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acted.sharepoint.com/sites/IMPACTCOL/Documents partages/General/2_Research_Management/MSNA_2022/2_Data/3_Analysis/Cualitativo/"/>
    </mc:Choice>
  </mc:AlternateContent>
  <xr:revisionPtr revIDLastSave="42" documentId="8_{FFFDDDDD-082C-42DA-B1F7-EB8AA8FE04A6}" xr6:coauthVersionLast="47" xr6:coauthVersionMax="47" xr10:uidLastSave="{3B397ED9-1487-4DD4-8DBB-539215F4F403}"/>
  <bookViews>
    <workbookView xWindow="-120" yWindow="-120" windowWidth="20730" windowHeight="11040" tabRatio="784" xr2:uid="{00000000-000D-0000-FFFF-FFFF00000000}"/>
  </bookViews>
  <sheets>
    <sheet name="READ_ME" sheetId="13" r:id="rId1"/>
    <sheet name="Method Report_GFD" sheetId="2" r:id="rId2"/>
    <sheet name="Tabla_saturacion_PA" sheetId="11" r:id="rId3"/>
    <sheet name="Tabla_saturacion_PDI" sheetId="12" r:id="rId4"/>
    <sheet name="Tabla_saturacion_M&amp;R" sheetId="8" r:id="rId5"/>
    <sheet name="Tabla_saturacion_Colre"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8" l="1"/>
  <c r="G21" i="8"/>
  <c r="G22" i="8"/>
  <c r="G23" i="8"/>
  <c r="G24" i="8"/>
  <c r="G25" i="8"/>
  <c r="G26" i="8"/>
  <c r="G20" i="8"/>
  <c r="G7" i="8"/>
  <c r="G8" i="8"/>
  <c r="G9" i="8"/>
  <c r="G10" i="8"/>
  <c r="G11" i="8"/>
  <c r="G12" i="8"/>
  <c r="G13" i="8"/>
  <c r="G14" i="8"/>
  <c r="G15" i="8"/>
  <c r="G16" i="8"/>
  <c r="G17" i="8"/>
  <c r="G18" i="8"/>
  <c r="G6" i="8"/>
  <c r="E59" i="12"/>
  <c r="E37" i="12"/>
  <c r="E38" i="12"/>
  <c r="E39" i="12"/>
  <c r="E40" i="12"/>
  <c r="E41" i="12"/>
  <c r="E42" i="12"/>
  <c r="E43" i="12"/>
  <c r="E44" i="12"/>
  <c r="E36" i="12"/>
  <c r="E19" i="12"/>
  <c r="E20" i="12"/>
  <c r="E21" i="12"/>
  <c r="E22" i="12"/>
  <c r="E23" i="12"/>
  <c r="E24" i="12"/>
  <c r="E42" i="11"/>
  <c r="E43" i="11"/>
  <c r="E44" i="11"/>
  <c r="E45" i="11"/>
  <c r="E46" i="11"/>
  <c r="E47" i="11"/>
  <c r="E48" i="11"/>
  <c r="E49" i="11"/>
  <c r="E50" i="11"/>
  <c r="E51" i="11"/>
  <c r="E52" i="11"/>
  <c r="E41" i="11"/>
  <c r="E31" i="11"/>
  <c r="E32" i="11"/>
  <c r="E33" i="11"/>
  <c r="E34" i="11"/>
  <c r="E35" i="11"/>
  <c r="E36" i="11"/>
  <c r="E37" i="11"/>
  <c r="E38" i="11"/>
  <c r="E39" i="11"/>
  <c r="E30" i="11"/>
  <c r="G75" i="8" l="1"/>
  <c r="G76" i="8"/>
  <c r="G77" i="8"/>
  <c r="G78" i="8"/>
  <c r="G79" i="8"/>
  <c r="G74" i="8"/>
  <c r="G62" i="8"/>
  <c r="G63" i="8"/>
  <c r="G64" i="8"/>
  <c r="G65" i="8"/>
  <c r="G66" i="8"/>
  <c r="G67" i="8"/>
  <c r="G68" i="8"/>
  <c r="G69" i="8"/>
  <c r="G70" i="8"/>
  <c r="G71" i="8"/>
  <c r="G72" i="8"/>
  <c r="G61" i="8"/>
  <c r="G55" i="8"/>
  <c r="G56" i="8"/>
  <c r="G57" i="8"/>
  <c r="G58" i="8"/>
  <c r="G59" i="8"/>
  <c r="G45" i="8"/>
  <c r="G46" i="8"/>
  <c r="G47" i="8"/>
  <c r="G39" i="8"/>
  <c r="G40" i="8"/>
  <c r="G41" i="8"/>
  <c r="G42" i="8"/>
  <c r="G43" i="8"/>
  <c r="G44" i="8"/>
  <c r="G51" i="8"/>
  <c r="G38" i="8"/>
  <c r="G30" i="8"/>
  <c r="G31" i="8"/>
  <c r="G32" i="8"/>
  <c r="G33" i="8"/>
  <c r="G34" i="8"/>
  <c r="G35" i="8"/>
  <c r="G36" i="8"/>
  <c r="G28" i="8"/>
  <c r="E46" i="12"/>
  <c r="E47" i="12"/>
  <c r="E48" i="12"/>
  <c r="E49" i="12"/>
  <c r="E50" i="12"/>
  <c r="E51" i="12"/>
  <c r="E52" i="12"/>
  <c r="E53" i="12"/>
  <c r="E54" i="12"/>
  <c r="E55" i="12"/>
  <c r="E56" i="12"/>
  <c r="E57" i="12"/>
  <c r="E58" i="12"/>
  <c r="E60" i="12"/>
  <c r="E12" i="12"/>
  <c r="E13" i="12"/>
  <c r="E14" i="12"/>
  <c r="E15" i="12"/>
  <c r="E16" i="12"/>
  <c r="E17" i="12"/>
  <c r="E6" i="12"/>
  <c r="E7" i="12"/>
  <c r="E8" i="12"/>
  <c r="E10" i="12"/>
  <c r="E24" i="11"/>
  <c r="E25" i="11"/>
  <c r="E26" i="11"/>
  <c r="E27" i="11"/>
  <c r="E28" i="11"/>
  <c r="E23" i="11"/>
  <c r="E17" i="11"/>
  <c r="E18" i="11"/>
  <c r="E19" i="11"/>
  <c r="E21" i="11"/>
</calcChain>
</file>

<file path=xl/sharedStrings.xml><?xml version="1.0" encoding="utf-8"?>
<sst xmlns="http://schemas.openxmlformats.org/spreadsheetml/2006/main" count="421" uniqueCount="338">
  <si>
    <t>GFD</t>
  </si>
  <si>
    <t>Grupo Focal de Discusión</t>
  </si>
  <si>
    <t>SISBEN</t>
  </si>
  <si>
    <t>Sistema de Identificación de Potenciales Beneficiarios de Programas Sociales</t>
  </si>
  <si>
    <t>ICBF</t>
  </si>
  <si>
    <t>Instituto Colombiano de Bienestar Familiar</t>
  </si>
  <si>
    <t>ONG</t>
  </si>
  <si>
    <t>Organización No Gubernamental</t>
  </si>
  <si>
    <t>SENA</t>
  </si>
  <si>
    <t>ELN</t>
  </si>
  <si>
    <t xml:space="preserve">Ejército de Liberación Nacional </t>
  </si>
  <si>
    <t xml:space="preserve">Migrantes y Refugiados Venezolanos </t>
  </si>
  <si>
    <t>COLRE</t>
  </si>
  <si>
    <t xml:space="preserve">Colombianos Retornados </t>
  </si>
  <si>
    <t>PDI</t>
  </si>
  <si>
    <t>Población Desplazada Interna</t>
  </si>
  <si>
    <t>PA</t>
  </si>
  <si>
    <t>Población de Acogida</t>
  </si>
  <si>
    <t>AO1</t>
  </si>
  <si>
    <t xml:space="preserve">Assesment Officer facilitando el GFD </t>
  </si>
  <si>
    <t>AO2</t>
  </si>
  <si>
    <t xml:space="preserve">Assessment Officer tomador de Notas </t>
  </si>
  <si>
    <t>HOMBRES</t>
  </si>
  <si>
    <t>Participantes - hombres -.</t>
  </si>
  <si>
    <t>MUJERES</t>
  </si>
  <si>
    <t>Participantes - mujeres -.</t>
  </si>
  <si>
    <t>MIXTO</t>
  </si>
  <si>
    <t xml:space="preserve">Participantes -hombres y mujeres-. </t>
  </si>
  <si>
    <t>PI</t>
  </si>
  <si>
    <t xml:space="preserve">Población Indígena </t>
  </si>
  <si>
    <t>Población Afrocolombiana</t>
  </si>
  <si>
    <t>Durante la recolección de datos se realizó seguimiento a la saturación de datos para identificar la cobertura en los GFD de las principales categorías y grupos de población delineados en los ToR. Posteriormente, se realizó un análisis de contenido de las transcripciones a partir de la creación de códigos para identificar las principales percepciones sobre los aspectos claves para la investigación, y crear relaciones entre los diferentes GFD de cada grupo poblacional de interés. A partir de este ejercicio, se logró establecer un panorama de las situaciones de cada comunidad, asi como las necesidades que enfrentan. Para esto, se realizaron múltiples lecturas cuidadosas a las transcripciones tratando de captar la mayor parte de información posible sobre sus condiciones de vida, acceso a servicios y bienes, percepciones sobre calidad y disponibilidad, y sobre los riesgos de protección potenciales del área. Además, a través del programa informático Atlas.ti se generaron tablas de concurrencias que permiten explorar desde cada tipo de población las perspectivas y preocupaciones particulares de estos grupos.</t>
  </si>
  <si>
    <t>PA: Población de Acogida</t>
  </si>
  <si>
    <t xml:space="preserve">7_MSNA_GFD_
Quibdó
</t>
  </si>
  <si>
    <t xml:space="preserve">8_MSNA_GFD_
Quibdó
</t>
  </si>
  <si>
    <t xml:space="preserve">9_MSNA_GFD_
Quibdó
</t>
  </si>
  <si>
    <t>Mujeres</t>
  </si>
  <si>
    <t>Hombres</t>
  </si>
  <si>
    <t>Mixto</t>
  </si>
  <si>
    <t>Urbano</t>
  </si>
  <si>
    <t>DT1: Sector de alojamiento y BNA</t>
  </si>
  <si>
    <t>DT2: Sector de Seguridad Alimentaria y Nutrición</t>
  </si>
  <si>
    <t>DT3: Sector de Medios de Vida</t>
  </si>
  <si>
    <t>DT4: Sector de Salud</t>
  </si>
  <si>
    <t xml:space="preserve">○ Salud::La inseguridad desencadena trastornos de salud mental (p. ej., miedo, desconfianza) </t>
  </si>
  <si>
    <t>DT5: Sector de Abastecimiento de agua, saneamiento y promoción de la higiene (WASH)</t>
  </si>
  <si>
    <t>○ WASH::Las personas tienen acceso al agua a través de otras fuentes de abastecimiento (p. ej., proveedores, carrotanques, mercados, etc.)
Gr=1</t>
  </si>
  <si>
    <t>DT6: Sector de protección</t>
  </si>
  <si>
    <t>○ Protección::Existen grupos de población (niños, niñas, adolescentes y jóvenes, mujeres) expuestos a riesgos de protección específicos</t>
  </si>
  <si>
    <t xml:space="preserve">DT7: Sector de Educación </t>
  </si>
  <si>
    <t xml:space="preserve">DT8: Sistema de Ayuda Humanitaria </t>
  </si>
  <si>
    <t>PDI: Población Desplazada Interna</t>
  </si>
  <si>
    <t xml:space="preserve">10_MSNA_GFD_
Quibdó
</t>
  </si>
  <si>
    <t xml:space="preserve">11_MSNA_GFD_
Quibdó
</t>
  </si>
  <si>
    <t xml:space="preserve">12_MSNA_GFD_
Quibdó
</t>
  </si>
  <si>
    <t>PI &amp; PA</t>
  </si>
  <si>
    <t>○ Medios de vida::La producción primaria de alimentos a través de la agricultura se afecta por condiciones climáticas y/o meteorológicas adversas</t>
  </si>
  <si>
    <t>○ Medios de vida::Empleo por cuenta propia o informal no le permite a las personas tener bienestar en el mediano/ largo plazo (p. ej., remuneración por días, agricultura, minería)</t>
  </si>
  <si>
    <t xml:space="preserve">○ Protección::Restricciones a la movilidad debido a dinámicas del conflicto (p.ej., fronteras invisibles, confinamiento)
Gr=11
</t>
  </si>
  <si>
    <t>M&amp;R Población Migrante y Refugiados de Venezuela</t>
  </si>
  <si>
    <t xml:space="preserve">1_MSNA_GFD
_Bucaramanga
</t>
  </si>
  <si>
    <t>2_MSNA_GFD_Bucaramanga</t>
  </si>
  <si>
    <t>3_MSNA_GFD_Bucaramanga</t>
  </si>
  <si>
    <t>4_MSNA_GFD_Bucaramanga</t>
  </si>
  <si>
    <t xml:space="preserve">5_MSNA_GFD_Bucaramanga
</t>
  </si>
  <si>
    <t>○ Alojamiento::Los puntos designados para la recogida pública de basura están desbordados de residuos</t>
  </si>
  <si>
    <t xml:space="preserve"> ○ Alojamiento::Las personas optan por permanecer en la vivienda bajo la modalidad de arriendo
</t>
  </si>
  <si>
    <t>○ Alojamiento::Las personas NO disponen de Gas Natural en sus viviendas</t>
  </si>
  <si>
    <t xml:space="preserve">○ Alojamiento::Se debe brindar atención y/o apoyo para que las personas puedan acceder a alojamiento y/o vivienda dignos
</t>
  </si>
  <si>
    <t>○ Medios de vida::Empleo por cuenta propia o informal no le permite a las personas tener bienestar en el mediano/ largo plazo (p. ej., remuneración por días, agricultura, minería)
Gr=25</t>
  </si>
  <si>
    <t>○ WASH::Los puntos designados para la recogida pública de basura están desbordados de residuos</t>
  </si>
  <si>
    <t xml:space="preserve">○ Protección::Las personas reciben atención en salud (incluido apoyo psicosocial), asistencia jurídica u otros tipos de apoyo
</t>
  </si>
  <si>
    <t>DT7: Sector de educación</t>
  </si>
  <si>
    <t xml:space="preserve">○ Educación::Los padres, madres y/o acudientes de niños/as no tienen capacidad para comprar los textos de estudio, materiales didácticos y/o uniformes
</t>
  </si>
  <si>
    <t xml:space="preserve">○ Educación::El ambiente de aprendizaje es hostil con los niños/as y jóvenes provenientes de Venezuela
</t>
  </si>
  <si>
    <t xml:space="preserve">○ Educación::Los socios implementadores contribuyen al bienestar de la población a través de apoyo psicosocial 
</t>
  </si>
  <si>
    <t xml:space="preserve">○ Educación::La educación no es un derecho fundamental para las personas migrantes y refugiadas provenientes de Venezuela
</t>
  </si>
  <si>
    <t>○ Educación::No hay ofertas para personas con discapacidad</t>
  </si>
  <si>
    <t>COLRE: Colombianos Retornados</t>
  </si>
  <si>
    <t>○ Medios de vida::Pérdida de acceso a medios de vida (p. ej., por la pandemia COVID-19)</t>
  </si>
  <si>
    <t>○ WASH::La población obtiene agua de fuentes subterráneas o superficiales (p. ej., aguas lluvias, pozos, etc.)</t>
  </si>
  <si>
    <t>○ Alojamiento:: Las personas son acogidas por otras personas en sus viviendas</t>
  </si>
  <si>
    <t xml:space="preserve"> ○ Alojamiento:: Las personas no se sienten seguras frente al mundo exterior (sensación de inseguridad)
</t>
  </si>
  <si>
    <t xml:space="preserve">1. Desde el punto de vista de los participante a este GFD, los actores humanitarios podrían mejorar su trabajo para ayudar a la población de Colombianos Retornados, a través de más recursos (capital, créditos e inversión) y facilitando el acceso a los proyectos productivos y mercados funcionales. Una preocupación compartida por varios participantes que tienen sus proyectos productivos detenidos es que no tienen el dinero suficiente para pagar los costos asociados al registro comercial en la Cámara de Comercio. Esto, conlleva a que las personas tengan incentivos -negativos- para evadir el pago de impuestos y mantener sus negocios en una especie de cultura de la ilegalidad.  </t>
  </si>
  <si>
    <t>CVA</t>
  </si>
  <si>
    <t>○ Medios de vida:: Dada la falta de recursos económicos estables se debe elegir entre los gastos del hogar, ya que no es posible asumirlos todos</t>
  </si>
  <si>
    <t>○ Medios de vida::Se combinan actividades laborales con actividades de educación</t>
  </si>
  <si>
    <t>○ Salud:: Los servicios de salud sexual y reproductiva son principalmente proporcionados por ONG y Profamilia</t>
  </si>
  <si>
    <t>○ Medios de vida:: Pobreza por falta de oportunidades laborales sostenibles
Gr=12</t>
  </si>
  <si>
    <t xml:space="preserve">1. Desde el punto de vista de la población desplazada interna la respuesta humanitaria ha sido muy importante para sus comunidades. Varios participantes tienen presente los nombres, visibilidad, logos y ayudas que han recibido, así como los proyectos que han implementado las ONG internacionales y locales en sus comunidades. Uno de los participantes al GFD mixto sostuvo que: "...todo lo poco que han logrado, lo han conseguido gracias a lo que apoyan las ONG, porque el gobierno no escucha y es corrupto" (12_MSNA_GFD_QUIBDO_PDI_MIXTO). 
2. Sin embargo, desde el punto de vista de los participantes a esos tres (3) GFD, los actores humanitarios deberían mejorar las evaluaciones de necesidades y de riesgos para identificar prioridades de las comunidades. Sobre este punto, una mujer dijo lo siguiente: "los actores humanitarios son intermediarios, deben ir a las comunidades para enterarse de lo que realmente está pasando y por medio de un censo ver las necesidades que hay y quién realmente las necesita, y priorizar y dar a conocer estas situaciones a las otras organizaciones"(10_MSNA_GFD_QUIBDO_PDI_MUEJRES). 
3. También, sugirieron mejorar en lo que tiene que ver con la participación, rendición de cuentas y comunicación con las comunidades. Primero, un participante de la comunidad afrocolombiana en el GFD con solo hombres, dijo: "yo, no comparto que las organizaciones nos lleven por ejemplo arroz, frijol; mejor, que nos lleven los subsidios o el material para fortalecer el agro, el campo. Porque lo que nos llevan nos lo acabamos en 15 días; en cambio, si nos ponemos a trabajar en eso, vamos a tener para el futuro". Y, en el mismo sentido, otro participante dijo lo siguiente: "Muchas veces llevan proyectos que son buenos, pero que no nos benefician. Tienen que escuchar a las comunidades y escuchar cuáles son sus necesidades. Ver la verdad de los problemas que los afectan. También hace falta mejorar la pedagogía de los proyectos, se hacen los proyectos, pero no se explican, la finalidad no es clara, y las personas no saben qué hacer, no saben qué esperar, las etapas. Solo llegan y dejan todo tirado"  (11_MSNA_GFD_QUIBDO_PDI_HOMBRES).  
</t>
  </si>
  <si>
    <t>○ Alojamiento::Las familias optan por vivir en alojamientos colectivos</t>
  </si>
  <si>
    <t xml:space="preserve"> ○ Alojamiento::Riesgos de desalojo por retraso y/o incumplimiento en el pago del canon 
</t>
  </si>
  <si>
    <t xml:space="preserve">○ Alojamiento::El acuerdo de arrendamiento incluye los servicios públicos (agua, electricidad y gas (cuando lo incluye))
</t>
  </si>
  <si>
    <t xml:space="preserve">○ Seguridad alimentaria::Dificultades de acceso físico y/o económico a suficientes alimentos, adecuados y nutritivos
Gr=7
</t>
  </si>
  <si>
    <t>○ Seguridad alimentaria::Las personas tienen estrategias de afrontamiento frente a la dificultad de acceso a alimentos (pedir alimentos, reducir comidas)
Gr=3</t>
  </si>
  <si>
    <t>MYR</t>
  </si>
  <si>
    <t xml:space="preserve">○ Medios de vida::La asistencia  a través de transferencias monetarias ayuda a solventar necesidades en medios de vida 
Gr=7
</t>
  </si>
  <si>
    <t xml:space="preserve">○ Salud::Obstáculos en la atención y tratamiento de salud materna e infantil
</t>
  </si>
  <si>
    <t>○ WASH:: Hay instalaciones adecuadas de suministro de WASH</t>
  </si>
  <si>
    <t>○ Protección:: Las personas solicitan información  para poder tomar decisiones con respecto a su situación migratoria</t>
  </si>
  <si>
    <t xml:space="preserve">○ Alojamiento:: Las personas prefieren retornar a Venezuela
</t>
  </si>
  <si>
    <t>1. La seguridad alimentaria es un sector que preocupa a la población de Colombianos Retornados que participaron en el GFD pues, ellos/as identificaron barreras para la obtención de alimentos y para garantizar una nutrición adecuada. Ante esta situación, un participante afirmó lo siguiente: "...a veces descuido la alimentación de mis hijas" y otra narró "que le cambió la leche a su hijo porque el bolsillo no alcanza".  Lo cual permite ver que el tema económico es una de las principales barreras.</t>
  </si>
  <si>
    <t>*Se reporta si el tema en cuestión fue nombrado en el grupo, no cuantas se nombró</t>
  </si>
  <si>
    <r>
      <rPr>
        <sz val="11"/>
        <color rgb="FF000000"/>
        <rFont val="Leelawadee"/>
        <family val="2"/>
      </rPr>
      <t xml:space="preserve">○ Alojamiento:: Tensiones entre la comunidad de acogida y refugiados y migrantes venezolanos 
</t>
    </r>
    <r>
      <rPr>
        <sz val="11"/>
        <color rgb="FF7F7F7F"/>
        <rFont val="Leelawadee"/>
        <family val="2"/>
      </rPr>
      <t>Gr=2</t>
    </r>
  </si>
  <si>
    <r>
      <rPr>
        <sz val="11"/>
        <color rgb="FF000000"/>
        <rFont val="Leelawadee"/>
        <family val="2"/>
      </rPr>
      <t>○ Alojamiento::Problemas en el acceso a servicios públicos</t>
    </r>
    <r>
      <rPr>
        <sz val="11"/>
        <color rgb="FF7F7F7F"/>
        <rFont val="Leelawadee"/>
        <family val="2"/>
      </rPr>
      <t xml:space="preserve">
Gr=2</t>
    </r>
  </si>
  <si>
    <r>
      <rPr>
        <sz val="11"/>
        <color rgb="FF000000"/>
        <rFont val="Leelawadee"/>
        <family val="2"/>
      </rPr>
      <t>○ Seguridad alimentaria:: Riesgo de desbalance alimenticio por reducción de comidas al día</t>
    </r>
    <r>
      <rPr>
        <sz val="11"/>
        <color rgb="FF7F7F7F"/>
        <rFont val="Leelawadee"/>
        <family val="2"/>
      </rPr>
      <t xml:space="preserve">
Gr=6</t>
    </r>
  </si>
  <si>
    <r>
      <rPr>
        <sz val="11"/>
        <color rgb="FF000000"/>
        <rFont val="Leelawadee"/>
        <family val="2"/>
      </rPr>
      <t xml:space="preserve">○ Medios de vida:: Pobreza por falta de oportunidades laborales sostenibles
</t>
    </r>
    <r>
      <rPr>
        <sz val="11"/>
        <color rgb="FF7F7F7F"/>
        <rFont val="Leelawadee"/>
        <family val="2"/>
      </rPr>
      <t>Gr=12</t>
    </r>
  </si>
  <si>
    <r>
      <rPr>
        <sz val="11"/>
        <color rgb="FF000000"/>
        <rFont val="Leelawadee"/>
        <family val="2"/>
      </rPr>
      <t xml:space="preserve">○ Medios de vida::Empleo por cuenta propia o informal no le permite a las personas tener bienestar en el mediano/ largo plazo (p. ej., remuneración por días, agricultura, minería)
</t>
    </r>
    <r>
      <rPr>
        <sz val="11"/>
        <color rgb="FF7F7F7F"/>
        <rFont val="Leelawadee"/>
        <family val="2"/>
      </rPr>
      <t>Gr=25</t>
    </r>
  </si>
  <si>
    <r>
      <rPr>
        <sz val="11"/>
        <color rgb="FF808080"/>
        <rFont val="Leelawadee"/>
        <family val="2"/>
      </rPr>
      <t xml:space="preserve">○ </t>
    </r>
    <r>
      <rPr>
        <sz val="11"/>
        <color rgb="FF000000"/>
        <rFont val="Leelawadee"/>
        <family val="2"/>
      </rPr>
      <t>Medios de vida:: Necesidad de mayores recursos (inversión, créditos, financiación) para la creación de empleo y emprendimientos</t>
    </r>
  </si>
  <si>
    <r>
      <rPr>
        <sz val="11"/>
        <color rgb="FF808080"/>
        <rFont val="Leelawadee"/>
        <family val="2"/>
      </rPr>
      <t xml:space="preserve">○ </t>
    </r>
    <r>
      <rPr>
        <sz val="11"/>
        <color rgb="FF000000"/>
        <rFont val="Leelawadee"/>
        <family val="2"/>
      </rPr>
      <t xml:space="preserve">Medios de vida::Opción de respuesta basada en CVA eleva los precios de los productos en los mercados locales
</t>
    </r>
    <r>
      <rPr>
        <sz val="11"/>
        <color rgb="FF7F7F7F"/>
        <rFont val="Leelawadee"/>
        <family val="2"/>
      </rPr>
      <t>Gr=1</t>
    </r>
  </si>
  <si>
    <r>
      <rPr>
        <sz val="11"/>
        <color rgb="FF000000"/>
        <rFont val="Leelawadee"/>
        <family val="2"/>
      </rPr>
      <t xml:space="preserve">○ Salud::Baja capacidad y/o calidad deficiente de los servicios básicos de atención de emergencia, control y rehabilitación
</t>
    </r>
    <r>
      <rPr>
        <sz val="11"/>
        <color rgb="FF7F7F7F"/>
        <rFont val="Leelawadee"/>
        <family val="2"/>
      </rPr>
      <t>Gr=6</t>
    </r>
  </si>
  <si>
    <r>
      <rPr>
        <sz val="11"/>
        <color rgb="FF000000"/>
        <rFont val="Leelawadee"/>
        <family val="2"/>
      </rPr>
      <t>○ Salud::Dificultades de acceso financiero a servicios de salud, como citas médicas o medicamentos</t>
    </r>
    <r>
      <rPr>
        <sz val="11"/>
        <color rgb="FF7F7F7F"/>
        <rFont val="Leelawadee"/>
        <family val="2"/>
      </rPr>
      <t xml:space="preserve">
Gr=3</t>
    </r>
  </si>
  <si>
    <r>
      <rPr>
        <sz val="11"/>
        <color rgb="FF000000"/>
        <rFont val="Leelawadee"/>
        <family val="2"/>
      </rPr>
      <t>○ Salud::Las personas no reciben atención en salud apropiada en el momento oportuno</t>
    </r>
    <r>
      <rPr>
        <sz val="11"/>
        <color rgb="FF7F7F7F"/>
        <rFont val="Leelawadee"/>
        <family val="2"/>
      </rPr>
      <t xml:space="preserve">
Gr=7</t>
    </r>
  </si>
  <si>
    <r>
      <rPr>
        <sz val="11"/>
        <color rgb="FF000000"/>
        <rFont val="Leelawadee"/>
        <family val="2"/>
      </rPr>
      <t>○ WASH::Contaminación de fuentes de agua por desechos botados a los ríos</t>
    </r>
    <r>
      <rPr>
        <sz val="11"/>
        <color rgb="FF7F7F7F"/>
        <rFont val="Leelawadee"/>
        <family val="2"/>
      </rPr>
      <t xml:space="preserve">
Gr=1</t>
    </r>
  </si>
  <si>
    <r>
      <rPr>
        <sz val="11"/>
        <color rgb="FF000000"/>
        <rFont val="Leelawadee"/>
        <family val="2"/>
      </rPr>
      <t>○ WASH::Falta de acceso o mal estado de la infraestructura de alcantarillado</t>
    </r>
    <r>
      <rPr>
        <sz val="11"/>
        <color rgb="FF7F7F7F"/>
        <rFont val="Leelawadee"/>
        <family val="2"/>
      </rPr>
      <t xml:space="preserve">
Gr=3</t>
    </r>
  </si>
  <si>
    <r>
      <rPr>
        <sz val="11"/>
        <color rgb="FF000000"/>
        <rFont val="Leelawadee"/>
        <family val="2"/>
      </rPr>
      <t>○ WASH::Falta de instalaciones de saneamiento privadas, seguras y limpias</t>
    </r>
    <r>
      <rPr>
        <sz val="11"/>
        <color rgb="FF7F7F7F"/>
        <rFont val="Leelawadee"/>
        <family val="2"/>
      </rPr>
      <t xml:space="preserve">
Gr=2</t>
    </r>
  </si>
  <si>
    <r>
      <rPr>
        <sz val="11"/>
        <color rgb="FF000000"/>
        <rFont val="Leelawadee"/>
        <family val="2"/>
      </rPr>
      <t>○ WASH::Los residuos sólidos se contienen de forma segura/ insegura para evitar que contaminen el medio ambiente y los espacios comunes</t>
    </r>
    <r>
      <rPr>
        <sz val="11"/>
        <color rgb="FF7F7F7F"/>
        <rFont val="Leelawadee"/>
        <family val="2"/>
      </rPr>
      <t xml:space="preserve">
Gr=2</t>
    </r>
  </si>
  <si>
    <r>
      <rPr>
        <sz val="11"/>
        <color rgb="FF808080"/>
        <rFont val="Leelawadee"/>
        <family val="2"/>
      </rPr>
      <t xml:space="preserve">○ </t>
    </r>
    <r>
      <rPr>
        <sz val="11"/>
        <color rgb="FF000000"/>
        <rFont val="Leelawadee"/>
        <family val="2"/>
      </rPr>
      <t xml:space="preserve">WASH::La población obtiene agua de fuentes subterráneas o superficiales (p. ej., aguas lluvias, pozos, etc.)
</t>
    </r>
    <r>
      <rPr>
        <sz val="11"/>
        <color rgb="FF7F7F7F"/>
        <rFont val="Leelawadee"/>
        <family val="2"/>
      </rPr>
      <t>Gr=5</t>
    </r>
  </si>
  <si>
    <r>
      <rPr>
        <sz val="11"/>
        <color rgb="FF808080"/>
        <rFont val="Leelawadee"/>
        <family val="2"/>
      </rPr>
      <t xml:space="preserve">○ </t>
    </r>
    <r>
      <rPr>
        <sz val="11"/>
        <color rgb="FF000000"/>
        <rFont val="Leelawadee"/>
        <family val="2"/>
      </rPr>
      <t>WASH::Almacenamiento del agua en tanques</t>
    </r>
    <r>
      <rPr>
        <sz val="11"/>
        <color rgb="FF7F7F7F"/>
        <rFont val="Leelawadee"/>
        <family val="2"/>
      </rPr>
      <t xml:space="preserve">
Gr=3</t>
    </r>
  </si>
  <si>
    <r>
      <rPr>
        <sz val="11"/>
        <color rgb="FF808080"/>
        <rFont val="Leelawadee"/>
        <family val="2"/>
      </rPr>
      <t xml:space="preserve">○ </t>
    </r>
    <r>
      <rPr>
        <sz val="11"/>
        <color rgb="FF000000"/>
        <rFont val="Leelawadee"/>
        <family val="2"/>
      </rPr>
      <t>WASH::Obtención de agua de los vecinos (paga o regalada)</t>
    </r>
    <r>
      <rPr>
        <sz val="11"/>
        <color rgb="FF7F7F7F"/>
        <rFont val="Leelawadee"/>
        <family val="2"/>
      </rPr>
      <t xml:space="preserve">
Gr=5</t>
    </r>
  </si>
  <si>
    <r>
      <rPr>
        <sz val="11"/>
        <color rgb="FF000000"/>
        <rFont val="Leelawadee"/>
        <family val="2"/>
      </rPr>
      <t xml:space="preserve">○ Protección::Las personas asumen estrategias - mecanismos de afrontamiento negativos en entornos violentos
</t>
    </r>
    <r>
      <rPr>
        <sz val="11"/>
        <color rgb="FF7F7F7F"/>
        <rFont val="Leelawadee"/>
        <family val="2"/>
      </rPr>
      <t>Gr=2</t>
    </r>
  </si>
  <si>
    <r>
      <rPr>
        <sz val="11"/>
        <color rgb="FF808080"/>
        <rFont val="Leelawadee"/>
        <family val="2"/>
      </rPr>
      <t xml:space="preserve">○ </t>
    </r>
    <r>
      <rPr>
        <sz val="11"/>
        <color rgb="FF000000"/>
        <rFont val="Leelawadee"/>
        <family val="2"/>
      </rPr>
      <t>Protección::Amenazas - contra un individuo o grupo afectan a la población (violencia, coerción, privación, abuso o negligencia)</t>
    </r>
    <r>
      <rPr>
        <sz val="11"/>
        <color rgb="FF7F7F7F"/>
        <rFont val="Leelawadee"/>
        <family val="2"/>
      </rPr>
      <t xml:space="preserve">
Gr=4</t>
    </r>
  </si>
  <si>
    <r>
      <rPr>
        <sz val="11"/>
        <color rgb="FF808080"/>
        <rFont val="Leelawadee"/>
        <family val="2"/>
      </rPr>
      <t xml:space="preserve">○ </t>
    </r>
    <r>
      <rPr>
        <sz val="11"/>
        <color rgb="FF000000"/>
        <rFont val="Leelawadee"/>
        <family val="2"/>
      </rPr>
      <t>Protección::Exclusión social/ discriminación por la capacidad económica del hogar</t>
    </r>
    <r>
      <rPr>
        <sz val="11"/>
        <color rgb="FF7F7F7F"/>
        <rFont val="Leelawadee"/>
        <family val="2"/>
      </rPr>
      <t xml:space="preserve">
Gr=3</t>
    </r>
  </si>
  <si>
    <r>
      <rPr>
        <sz val="11"/>
        <color rgb="FF808080"/>
        <rFont val="Leelawadee"/>
        <family val="2"/>
      </rPr>
      <t xml:space="preserve">○ </t>
    </r>
    <r>
      <rPr>
        <sz val="11"/>
        <color rgb="FF000000"/>
        <rFont val="Leelawadee"/>
        <family val="2"/>
      </rPr>
      <t>Protección::Los jóvenes tienen que exponerse al peligro de las bandas criminales para satisfacer necesidades básicas</t>
    </r>
    <r>
      <rPr>
        <sz val="11"/>
        <color rgb="FF7F7F7F"/>
        <rFont val="Leelawadee"/>
        <family val="2"/>
      </rPr>
      <t xml:space="preserve">
Gr=7</t>
    </r>
  </si>
  <si>
    <r>
      <rPr>
        <sz val="11"/>
        <color rgb="FF808080"/>
        <rFont val="Leelawadee"/>
        <family val="2"/>
      </rPr>
      <t xml:space="preserve">○ </t>
    </r>
    <r>
      <rPr>
        <sz val="11"/>
        <color rgb="FF000000"/>
        <rFont val="Leelawadee"/>
        <family val="2"/>
      </rPr>
      <t>Protección::Restricciones a la movilidad (p.ej., fronteras invisibles)</t>
    </r>
    <r>
      <rPr>
        <sz val="11"/>
        <color rgb="FF7F7F7F"/>
        <rFont val="Leelawadee"/>
        <family val="2"/>
      </rPr>
      <t xml:space="preserve">
Gr=4</t>
    </r>
  </si>
  <si>
    <r>
      <rPr>
        <sz val="11"/>
        <color rgb="FF000000"/>
        <rFont val="Leelawadee"/>
        <family val="2"/>
      </rPr>
      <t>○ Educación::Acceso reducido a la educación superior</t>
    </r>
    <r>
      <rPr>
        <sz val="11"/>
        <color rgb="FF7F7F7F"/>
        <rFont val="Leelawadee"/>
        <family val="2"/>
      </rPr>
      <t xml:space="preserve">
Gr=1</t>
    </r>
  </si>
  <si>
    <r>
      <rPr>
        <sz val="11"/>
        <color rgb="FF000000"/>
        <rFont val="Leelawadee"/>
        <family val="2"/>
      </rPr>
      <t>○ Educación::Capacidad financiera limitada dedicada a temas educativos (transporte, pensiones)</t>
    </r>
    <r>
      <rPr>
        <sz val="11"/>
        <color rgb="FF7F7F7F"/>
        <rFont val="Leelawadee"/>
        <family val="2"/>
      </rPr>
      <t xml:space="preserve">
Gr=1</t>
    </r>
  </si>
  <si>
    <r>
      <rPr>
        <sz val="11"/>
        <color rgb="FF000000"/>
        <rFont val="Leelawadee"/>
        <family val="2"/>
      </rPr>
      <t>○ Educación::Hay oportunidades de aprendizaje, carreras técnicas (SENA) y universitarias</t>
    </r>
    <r>
      <rPr>
        <sz val="11"/>
        <color rgb="FF7F7F7F"/>
        <rFont val="Leelawadee"/>
        <family val="2"/>
      </rPr>
      <t xml:space="preserve">
Gr=18</t>
    </r>
  </si>
  <si>
    <r>
      <rPr>
        <sz val="11"/>
        <color rgb="FF000000"/>
        <rFont val="Leelawadee"/>
        <family val="2"/>
      </rPr>
      <t>○ Educación::Padres, madres son cuidadores de niños/as y/o personas con discapacidad por falta de programas educativos o de cuidado para esta población</t>
    </r>
    <r>
      <rPr>
        <sz val="11"/>
        <color rgb="FF7F7F7F"/>
        <rFont val="Leelawadee"/>
        <family val="2"/>
      </rPr>
      <t xml:space="preserve">
Gr=10</t>
    </r>
  </si>
  <si>
    <r>
      <rPr>
        <sz val="11"/>
        <color rgb="FF000000"/>
        <rFont val="Leelawadee"/>
        <family val="2"/>
      </rPr>
      <t>○ Educación::Privación del acceso a la educación y oportunidades de aprendizaje por obstáculos en la admisión y/o matrícula escolar</t>
    </r>
    <r>
      <rPr>
        <sz val="11"/>
        <color rgb="FF7F7F7F"/>
        <rFont val="Leelawadee"/>
        <family val="2"/>
      </rPr>
      <t xml:space="preserve">
Gr=5</t>
    </r>
  </si>
  <si>
    <r>
      <rPr>
        <sz val="11"/>
        <color rgb="FF808080"/>
        <rFont val="Leelawadee"/>
        <family val="2"/>
      </rPr>
      <t xml:space="preserve">○ </t>
    </r>
    <r>
      <rPr>
        <sz val="11"/>
        <color rgb="FF000000"/>
        <rFont val="Leelawadee"/>
        <family val="2"/>
      </rPr>
      <t>Educación::Estudio los fines de semana</t>
    </r>
    <r>
      <rPr>
        <sz val="11"/>
        <color rgb="FF7F7F7F"/>
        <rFont val="Leelawadee"/>
        <family val="2"/>
      </rPr>
      <t xml:space="preserve">
Gr=1</t>
    </r>
  </si>
  <si>
    <r>
      <rPr>
        <sz val="11"/>
        <color rgb="FF000000"/>
        <rFont val="Leelawadee"/>
        <family val="2"/>
      </rPr>
      <t>○ Ayuda::Necesidad de apoyo para la creación de proyectos productivos (formación, herramientas, capital, etc.)</t>
    </r>
    <r>
      <rPr>
        <sz val="11"/>
        <color rgb="FF7F7F7F"/>
        <rFont val="Leelawadee"/>
        <family val="2"/>
      </rPr>
      <t xml:space="preserve">
Gr=12</t>
    </r>
  </si>
  <si>
    <r>
      <rPr>
        <sz val="11"/>
        <color rgb="FF000000"/>
        <rFont val="Leelawadee"/>
        <family val="2"/>
      </rPr>
      <t>○ Ayuda::Demora de la indemnización del Estado tras el desplazamiento</t>
    </r>
    <r>
      <rPr>
        <sz val="11"/>
        <color rgb="FF7F7F7F"/>
        <rFont val="Leelawadee"/>
        <family val="2"/>
      </rPr>
      <t xml:space="preserve">
Gr=1</t>
    </r>
  </si>
  <si>
    <r>
      <rPr>
        <sz val="11"/>
        <color rgb="FF000000"/>
        <rFont val="Leelawadee"/>
        <family val="2"/>
      </rPr>
      <t>○ Ayuda::Falta de coordinación entre las organizaciones humanitarias y estructuras de ayuda local.</t>
    </r>
    <r>
      <rPr>
        <sz val="11"/>
        <color rgb="FF7F7F7F"/>
        <rFont val="Leelawadee"/>
        <family val="2"/>
      </rPr>
      <t xml:space="preserve">
Gr=2</t>
    </r>
  </si>
  <si>
    <r>
      <rPr>
        <sz val="11"/>
        <color rgb="FF000000"/>
        <rFont val="Leelawadee"/>
        <family val="2"/>
      </rPr>
      <t>○ Ayuda::Presencia de corrupción y padrinazgo en los beneficios de proyectos sociales</t>
    </r>
    <r>
      <rPr>
        <sz val="11"/>
        <color rgb="FF7F7F7F"/>
        <rFont val="Leelawadee"/>
        <family val="2"/>
      </rPr>
      <t xml:space="preserve">
Gr=6</t>
    </r>
  </si>
  <si>
    <r>
      <rPr>
        <sz val="11"/>
        <color rgb="FF808080"/>
        <rFont val="Leelawadee"/>
        <family val="2"/>
      </rPr>
      <t xml:space="preserve">○ </t>
    </r>
    <r>
      <rPr>
        <sz val="11"/>
        <color rgb="FF000000"/>
        <rFont val="Leelawadee"/>
        <family val="2"/>
      </rPr>
      <t>Ayuda::Necesidad de actualizar los datos personales y detalles de contacto</t>
    </r>
    <r>
      <rPr>
        <sz val="11"/>
        <color rgb="FF7F7F7F"/>
        <rFont val="Leelawadee"/>
        <family val="2"/>
      </rPr>
      <t xml:space="preserve">
Gr=12</t>
    </r>
  </si>
  <si>
    <r>
      <rPr>
        <sz val="11"/>
        <color rgb="FF808080"/>
        <rFont val="Leelawadee"/>
        <family val="2"/>
      </rPr>
      <t xml:space="preserve">○ </t>
    </r>
    <r>
      <rPr>
        <sz val="11"/>
        <color rgb="FF000000"/>
        <rFont val="Leelawadee"/>
        <family val="2"/>
      </rPr>
      <t>Ayuda::Importancia de una evaluación de necesidades y riesgos para identificar prioridades del hogar</t>
    </r>
    <r>
      <rPr>
        <sz val="11"/>
        <color rgb="FF7F7F7F"/>
        <rFont val="Leelawadee"/>
        <family val="2"/>
      </rPr>
      <t xml:space="preserve">
Gr=7</t>
    </r>
  </si>
  <si>
    <r>
      <rPr>
        <sz val="11"/>
        <color rgb="FF808080"/>
        <rFont val="Leelawadee"/>
        <family val="2"/>
      </rPr>
      <t xml:space="preserve">○ </t>
    </r>
    <r>
      <rPr>
        <sz val="11"/>
        <color rgb="FF000000"/>
        <rFont val="Leelawadee"/>
        <family val="2"/>
      </rPr>
      <t>Ayuda::Importancia de espacios/ entornos protectores para la comunidad</t>
    </r>
    <r>
      <rPr>
        <sz val="11"/>
        <color rgb="FF7F7F7F"/>
        <rFont val="Leelawadee"/>
        <family val="2"/>
      </rPr>
      <t xml:space="preserve">
Gr=7</t>
    </r>
  </si>
  <si>
    <r>
      <rPr>
        <sz val="11"/>
        <color rgb="FF808080"/>
        <rFont val="Leelawadee"/>
        <family val="2"/>
      </rPr>
      <t xml:space="preserve">○ </t>
    </r>
    <r>
      <rPr>
        <sz val="11"/>
        <color rgb="FF000000"/>
        <rFont val="Leelawadee"/>
        <family val="2"/>
      </rPr>
      <t xml:space="preserve">Ayuda::Riesgo para el personal de las ONG al momento de ingresar a los barrios </t>
    </r>
    <r>
      <rPr>
        <sz val="11"/>
        <color rgb="FF7F7F7F"/>
        <rFont val="Leelawadee"/>
        <family val="2"/>
      </rPr>
      <t xml:space="preserve">
Gr=7</t>
    </r>
  </si>
  <si>
    <r>
      <rPr>
        <sz val="11"/>
        <color rgb="FF808080"/>
        <rFont val="Leelawadee"/>
        <family val="2"/>
      </rPr>
      <t>○</t>
    </r>
    <r>
      <rPr>
        <sz val="11"/>
        <rFont val="Leelawadee"/>
        <family val="2"/>
      </rPr>
      <t>Ayuda</t>
    </r>
    <r>
      <rPr>
        <sz val="11"/>
        <color rgb="FF000000"/>
        <rFont val="Leelawadee"/>
        <family val="2"/>
      </rPr>
      <t>::Fortalecimiento, participación, representación y liderazgo de actores locales</t>
    </r>
    <r>
      <rPr>
        <sz val="11"/>
        <color rgb="FF7F7F7F"/>
        <rFont val="Leelawadee"/>
        <family val="2"/>
      </rPr>
      <t xml:space="preserve">
Gr=9</t>
    </r>
  </si>
  <si>
    <r>
      <rPr>
        <sz val="11"/>
        <color rgb="FF000000"/>
        <rFont val="Leelawadee"/>
        <family val="2"/>
      </rPr>
      <t xml:space="preserve">○ Alojamiento:: Solicitan ayuda a través de ayuda en alojamiento o vivienda </t>
    </r>
    <r>
      <rPr>
        <sz val="11"/>
        <color rgb="FF7F7F7F"/>
        <rFont val="Leelawadee"/>
        <family val="2"/>
      </rPr>
      <t xml:space="preserve">
</t>
    </r>
  </si>
  <si>
    <r>
      <rPr>
        <sz val="11"/>
        <color rgb="FF000000"/>
        <rFont val="Leelawadee"/>
        <family val="2"/>
      </rPr>
      <t>○ Alojamiento:: tenencia o arrendamiento a precios elevados que no permite cubrir otras necesidades</t>
    </r>
    <r>
      <rPr>
        <sz val="11"/>
        <color rgb="FF7F7F7F"/>
        <rFont val="Leelawadee"/>
        <family val="2"/>
      </rPr>
      <t xml:space="preserve">
</t>
    </r>
  </si>
  <si>
    <r>
      <rPr>
        <sz val="11"/>
        <color rgb="FF808080"/>
        <rFont val="Leelawadee"/>
        <family val="2"/>
      </rPr>
      <t xml:space="preserve">○ </t>
    </r>
    <r>
      <rPr>
        <sz val="11"/>
        <color rgb="FF000000"/>
        <rFont val="Leelawadee"/>
        <family val="2"/>
      </rPr>
      <t>Alojamiento::Tenencia o alojamiento no incluye servicios públicos</t>
    </r>
    <r>
      <rPr>
        <sz val="11"/>
        <color rgb="FF7F7F7F"/>
        <rFont val="Leelawadee"/>
        <family val="2"/>
      </rPr>
      <t xml:space="preserve">
</t>
    </r>
  </si>
  <si>
    <r>
      <rPr>
        <sz val="11"/>
        <color rgb="FF000000"/>
        <rFont val="Leelawadee"/>
        <family val="2"/>
      </rPr>
      <t>○ Seguridad alimentaria:: Alimentación insuficiente del lactante y/o de la niña/ño pequeño</t>
    </r>
    <r>
      <rPr>
        <sz val="11"/>
        <color rgb="FF7F7F7F"/>
        <rFont val="Leelawadee"/>
        <family val="2"/>
      </rPr>
      <t xml:space="preserve">
</t>
    </r>
  </si>
  <si>
    <r>
      <rPr>
        <sz val="11"/>
        <color rgb="FF000000"/>
        <rFont val="Leelawadee"/>
        <family val="2"/>
      </rPr>
      <t>○ Seguridad alimentaria::Identifican barreras para una nutrición adecuada y para la disponibilidad, obtención y uso de alimentos</t>
    </r>
    <r>
      <rPr>
        <sz val="11"/>
        <color rgb="FF7F7F7F"/>
        <rFont val="Leelawadee"/>
        <family val="2"/>
      </rPr>
      <t xml:space="preserve">
</t>
    </r>
  </si>
  <si>
    <r>
      <rPr>
        <sz val="11"/>
        <color rgb="FF000000"/>
        <rFont val="Leelawadee"/>
        <family val="2"/>
      </rPr>
      <t>○ Medios de vida:: Se apoya efectivamente a las personas para garantizarles medios de vida seguros</t>
    </r>
    <r>
      <rPr>
        <sz val="11"/>
        <color rgb="FF7F7F7F"/>
        <rFont val="Leelawadee"/>
        <family val="2"/>
      </rPr>
      <t xml:space="preserve">
</t>
    </r>
  </si>
  <si>
    <r>
      <rPr>
        <sz val="11"/>
        <color rgb="FF000000"/>
        <rFont val="Leelawadee"/>
        <family val="2"/>
      </rPr>
      <t>○ Medios de vida::Inestabilidad de medios de vida (largo plazo)</t>
    </r>
    <r>
      <rPr>
        <sz val="11"/>
        <color rgb="FF7F7F7F"/>
        <rFont val="Leelawadee"/>
        <family val="2"/>
      </rPr>
      <t xml:space="preserve">
</t>
    </r>
  </si>
  <si>
    <r>
      <rPr>
        <sz val="11"/>
        <color rgb="FF000000"/>
        <rFont val="Leelawadee"/>
        <family val="2"/>
      </rPr>
      <t>○ Salud::La atención en salud incluye la promoción de la salud, prevención, tratamiento, rehabilitación y cuidados paliativos</t>
    </r>
    <r>
      <rPr>
        <sz val="11"/>
        <color rgb="FF7F7F7F"/>
        <rFont val="Leelawadee"/>
        <family val="2"/>
      </rPr>
      <t xml:space="preserve">
</t>
    </r>
  </si>
  <si>
    <r>
      <rPr>
        <sz val="11"/>
        <color rgb="FF000000"/>
        <rFont val="Leelawadee"/>
        <family val="2"/>
      </rPr>
      <t>○ Salud::Mecanismos de apoyo social y de sistemas de autoayuda/cuidado para afrontar factores de estrés extremo</t>
    </r>
    <r>
      <rPr>
        <sz val="11"/>
        <color rgb="FF7F7F7F"/>
        <rFont val="Leelawadee"/>
        <family val="2"/>
      </rPr>
      <t xml:space="preserve">
</t>
    </r>
  </si>
  <si>
    <r>
      <rPr>
        <sz val="11"/>
        <color rgb="FF808080"/>
        <rFont val="Leelawadee"/>
        <family val="2"/>
      </rPr>
      <t xml:space="preserve">○ </t>
    </r>
    <r>
      <rPr>
        <sz val="11"/>
        <color rgb="FF000000"/>
        <rFont val="Leelawadee"/>
        <family val="2"/>
      </rPr>
      <t>Protección::Desplazamiento por conflicto armado</t>
    </r>
    <r>
      <rPr>
        <sz val="11"/>
        <color rgb="FF7F7F7F"/>
        <rFont val="Leelawadee"/>
        <family val="2"/>
      </rPr>
      <t xml:space="preserve">
</t>
    </r>
  </si>
  <si>
    <r>
      <rPr>
        <sz val="11"/>
        <color rgb="FF000000"/>
        <rFont val="Leelawadee"/>
        <family val="2"/>
      </rPr>
      <t>○ Educación::Hay oportunidades de aprendizaje, carreras técnicas (SENA) y universitarias</t>
    </r>
    <r>
      <rPr>
        <sz val="11"/>
        <color rgb="FF7F7F7F"/>
        <rFont val="Leelawadee"/>
        <family val="2"/>
      </rPr>
      <t xml:space="preserve">
</t>
    </r>
  </si>
  <si>
    <r>
      <rPr>
        <sz val="11"/>
        <color rgb="FF000000"/>
        <rFont val="Leelawadee"/>
        <family val="2"/>
      </rPr>
      <t>○ Educación::Las personas no se integran activamente en la comunidad por discriminación y/o xenofobia</t>
    </r>
    <r>
      <rPr>
        <sz val="11"/>
        <color rgb="FF7F7F7F"/>
        <rFont val="Leelawadee"/>
        <family val="2"/>
      </rPr>
      <t xml:space="preserve">
</t>
    </r>
  </si>
  <si>
    <r>
      <rPr>
        <sz val="11"/>
        <color rgb="FF000000"/>
        <rFont val="Leelawadee"/>
        <family val="2"/>
      </rPr>
      <t>○ Educación::Privación del acceso a la educación y oportunidades de aprendizaje por pérdida/falta de documentos, certificados u otros requisitos</t>
    </r>
    <r>
      <rPr>
        <sz val="11"/>
        <color rgb="FF7F7F7F"/>
        <rFont val="Leelawadee"/>
        <family val="2"/>
      </rPr>
      <t xml:space="preserve">
</t>
    </r>
  </si>
  <si>
    <r>
      <rPr>
        <sz val="11"/>
        <color rgb="FF000000"/>
        <rFont val="Leelawadee"/>
        <family val="2"/>
      </rPr>
      <t>○ Ayuda::Apoyo para la creación de proyectos productivos (formación, herramientas, capital, etc.)</t>
    </r>
    <r>
      <rPr>
        <sz val="11"/>
        <color rgb="FF7F7F7F"/>
        <rFont val="Leelawadee"/>
        <family val="2"/>
      </rPr>
      <t xml:space="preserve">
</t>
    </r>
  </si>
  <si>
    <r>
      <rPr>
        <sz val="11"/>
        <color rgb="FF000000"/>
        <rFont val="Leelawadee"/>
        <family val="2"/>
      </rPr>
      <t>○ Alojamiento:: Las personas refugiadas y migrantes enfrentan dificultades para que les arrienden un alojamiento</t>
    </r>
    <r>
      <rPr>
        <sz val="11"/>
        <color rgb="FF7F7F7F"/>
        <rFont val="Leelawadee"/>
        <family val="2"/>
      </rPr>
      <t xml:space="preserve">
</t>
    </r>
  </si>
  <si>
    <r>
      <rPr>
        <sz val="11"/>
        <color rgb="FF000000"/>
        <rFont val="Leelawadee"/>
        <family val="2"/>
      </rPr>
      <t>○ Alojamiento:: Las personas prefieren optar por retornar a su lugar de origen</t>
    </r>
    <r>
      <rPr>
        <sz val="11"/>
        <color rgb="FF7F7F7F"/>
        <rFont val="Leelawadee"/>
        <family val="2"/>
      </rPr>
      <t xml:space="preserve">
</t>
    </r>
  </si>
  <si>
    <r>
      <rPr>
        <sz val="11"/>
        <color rgb="FF000000"/>
        <rFont val="Leelawadee"/>
        <family val="2"/>
      </rPr>
      <t>○ Alojamiento:: Tenencia o arrendamiento a precios elevados que no permite cubrir otras necesidades</t>
    </r>
    <r>
      <rPr>
        <sz val="11"/>
        <color rgb="FF7F7F7F"/>
        <rFont val="Leelawadee"/>
        <family val="2"/>
      </rPr>
      <t xml:space="preserve">
</t>
    </r>
  </si>
  <si>
    <r>
      <rPr>
        <sz val="11"/>
        <color rgb="FF000000"/>
        <rFont val="Leelawadee"/>
        <family val="2"/>
      </rPr>
      <t>○ Alojamiento:: Tensiones con la comunidad de acogida</t>
    </r>
    <r>
      <rPr>
        <sz val="11"/>
        <color rgb="FF7F7F7F"/>
        <rFont val="Leelawadee"/>
        <family val="2"/>
      </rPr>
      <t xml:space="preserve">
</t>
    </r>
  </si>
  <si>
    <r>
      <rPr>
        <sz val="11"/>
        <color rgb="FF000000"/>
        <rFont val="Leelawadee"/>
        <family val="2"/>
      </rPr>
      <t>○ Seguridad alimentaria:: Alimentación insuficiente del lactante y/o de la niña/o pequeño</t>
    </r>
    <r>
      <rPr>
        <sz val="11"/>
        <color rgb="FF7F7F7F"/>
        <rFont val="Leelawadee"/>
        <family val="2"/>
      </rPr>
      <t xml:space="preserve">
</t>
    </r>
  </si>
  <si>
    <r>
      <rPr>
        <sz val="11"/>
        <color rgb="FF000000"/>
        <rFont val="Leelawadee"/>
        <family val="2"/>
      </rPr>
      <t>○ Seguridad alimentaria:: Ingesta alimentaria inadecuada</t>
    </r>
    <r>
      <rPr>
        <sz val="11"/>
        <color rgb="FF7F7F7F"/>
        <rFont val="Leelawadee"/>
        <family val="2"/>
      </rPr>
      <t xml:space="preserve">
</t>
    </r>
  </si>
  <si>
    <r>
      <rPr>
        <sz val="11"/>
        <color rgb="FF000000"/>
        <rFont val="Leelawadee"/>
        <family val="2"/>
      </rPr>
      <t>○ Seguridad alimentaria:: Los programas de intervención ofrecen una alimentación y nutrición adecuadas</t>
    </r>
    <r>
      <rPr>
        <sz val="11"/>
        <color rgb="FF7F7F7F"/>
        <rFont val="Leelawadee"/>
        <family val="2"/>
      </rPr>
      <t xml:space="preserve">
</t>
    </r>
  </si>
  <si>
    <r>
      <rPr>
        <sz val="11"/>
        <color rgb="FF000000"/>
        <rFont val="Leelawadee"/>
        <family val="2"/>
      </rPr>
      <t>○ Seguridad alimentaria:: Riesgo de desbalance alimenticio por reducción de comidas al día</t>
    </r>
    <r>
      <rPr>
        <sz val="11"/>
        <color rgb="FF7F7F7F"/>
        <rFont val="Leelawadee"/>
        <family val="2"/>
      </rPr>
      <t xml:space="preserve">
</t>
    </r>
  </si>
  <si>
    <r>
      <rPr>
        <sz val="11"/>
        <color rgb="FF000000"/>
        <rFont val="Leelawadee"/>
        <family val="2"/>
      </rPr>
      <t>○ Medios de vida:: Necesidad de activos de medios de vida: equipos, maquinas, materia prima, tierra, el conocimiento y acceso a mercados funcionales</t>
    </r>
    <r>
      <rPr>
        <sz val="11"/>
        <color rgb="FF7F7F7F"/>
        <rFont val="Leelawadee"/>
        <family val="2"/>
      </rPr>
      <t xml:space="preserve">
</t>
    </r>
  </si>
  <si>
    <r>
      <rPr>
        <sz val="11"/>
        <color rgb="FF000000"/>
        <rFont val="Leelawadee"/>
        <family val="2"/>
      </rPr>
      <t>○ Medios de vida::Alto costo de vida</t>
    </r>
    <r>
      <rPr>
        <sz val="11"/>
        <color rgb="FF7F7F7F"/>
        <rFont val="Leelawadee"/>
        <family val="2"/>
      </rPr>
      <t xml:space="preserve">
</t>
    </r>
  </si>
  <si>
    <r>
      <t>○ Medios de vida::Mujeres amas de casa o a cargo de niños pequeños ven limitada su capacidad de generación de ingresos</t>
    </r>
    <r>
      <rPr>
        <sz val="11"/>
        <color rgb="FF7F7F7F"/>
        <rFont val="Leelawadee"/>
        <family val="2"/>
      </rPr>
      <t xml:space="preserve">
</t>
    </r>
  </si>
  <si>
    <r>
      <rPr>
        <sz val="11"/>
        <color rgb="FF000000"/>
        <rFont val="Leelawadee"/>
        <family val="2"/>
      </rPr>
      <t>○ Medios de vida::Pérdida de acceso a medios de vida</t>
    </r>
    <r>
      <rPr>
        <sz val="11"/>
        <color rgb="FF7F7F7F"/>
        <rFont val="Leelawadee"/>
        <family val="2"/>
      </rPr>
      <t xml:space="preserve">
</t>
    </r>
  </si>
  <si>
    <r>
      <rPr>
        <sz val="11"/>
        <color rgb="FF000000"/>
        <rFont val="Leelawadee"/>
        <family val="2"/>
      </rPr>
      <t>○ Salud::Dificultades de acceso financiero a servicios de salud</t>
    </r>
    <r>
      <rPr>
        <sz val="11"/>
        <color rgb="FF7F7F7F"/>
        <rFont val="Leelawadee"/>
        <family val="2"/>
      </rPr>
      <t xml:space="preserve">
</t>
    </r>
  </si>
  <si>
    <r>
      <rPr>
        <sz val="11"/>
        <color rgb="FF000000"/>
        <rFont val="Leelawadee"/>
        <family val="2"/>
      </rPr>
      <t>○ Salud::Disponibilidad reducida/nula de atención a la salud mental</t>
    </r>
    <r>
      <rPr>
        <sz val="11"/>
        <color rgb="FF7F7F7F"/>
        <rFont val="Leelawadee"/>
        <family val="2"/>
      </rPr>
      <t xml:space="preserve">
</t>
    </r>
  </si>
  <si>
    <r>
      <rPr>
        <sz val="11"/>
        <color rgb="FF000000"/>
        <rFont val="Leelawadee"/>
        <family val="2"/>
      </rPr>
      <t>○ Salud::Factores de estrés extremo desencadenan en trastornos de salud mental</t>
    </r>
    <r>
      <rPr>
        <sz val="11"/>
        <color rgb="FF7F7F7F"/>
        <rFont val="Leelawadee"/>
        <family val="2"/>
      </rPr>
      <t xml:space="preserve">
</t>
    </r>
  </si>
  <si>
    <r>
      <rPr>
        <sz val="11"/>
        <color rgb="FF000000"/>
        <rFont val="Leelawadee"/>
        <family val="2"/>
      </rPr>
      <t>○ Salud::Hay discriminación y xenofobia en la prestación del servicio de salud</t>
    </r>
    <r>
      <rPr>
        <sz val="11"/>
        <color rgb="FF7F7F7F"/>
        <rFont val="Leelawadee"/>
        <family val="2"/>
      </rPr>
      <t xml:space="preserve">
</t>
    </r>
  </si>
  <si>
    <r>
      <rPr>
        <sz val="11"/>
        <color rgb="FF000000"/>
        <rFont val="Leelawadee"/>
        <family val="2"/>
      </rPr>
      <t xml:space="preserve"> ○ Salud::Las personas no tienen derecho a recibir atención en salud apropiada en el momento oportuno</t>
    </r>
    <r>
      <rPr>
        <sz val="11"/>
        <color rgb="FF7F7F7F"/>
        <rFont val="Leelawadee"/>
        <family val="2"/>
      </rPr>
      <t xml:space="preserve">
</t>
    </r>
  </si>
  <si>
    <r>
      <rPr>
        <sz val="9"/>
        <color rgb="FF808080"/>
        <rFont val="Leelawadee"/>
        <family val="2"/>
      </rPr>
      <t xml:space="preserve">○ </t>
    </r>
    <r>
      <rPr>
        <sz val="9"/>
        <color rgb="FF000000"/>
        <rFont val="Leelawadee"/>
        <family val="2"/>
      </rPr>
      <t>WASH::Acceso a la infraestructura de alcantarillado</t>
    </r>
    <r>
      <rPr>
        <sz val="9"/>
        <color rgb="FF7F7F7F"/>
        <rFont val="Leelawadee"/>
        <family val="2"/>
      </rPr>
      <t xml:space="preserve">
</t>
    </r>
  </si>
  <si>
    <r>
      <rPr>
        <sz val="9"/>
        <color rgb="FF000000"/>
        <rFont val="Leelawadee"/>
        <family val="2"/>
      </rPr>
      <t>○ WASH::La asistencia basada en CVA satisface las necesidades WASH de manera eficaz y eficiente</t>
    </r>
    <r>
      <rPr>
        <sz val="9"/>
        <color rgb="FF7F7F7F"/>
        <rFont val="Leelawadee"/>
        <family val="2"/>
      </rPr>
      <t xml:space="preserve">
</t>
    </r>
  </si>
  <si>
    <r>
      <rPr>
        <sz val="11"/>
        <color rgb="FF000000"/>
        <rFont val="Leelawadee"/>
        <family val="2"/>
      </rPr>
      <t>○ Protección::Las personas tienen acceso a la asistencia de acuerdo a sus necesidades y sin discriminación</t>
    </r>
    <r>
      <rPr>
        <sz val="11"/>
        <color rgb="FF7F7F7F"/>
        <rFont val="Leelawadee"/>
        <family val="2"/>
      </rPr>
      <t xml:space="preserve">
</t>
    </r>
  </si>
  <si>
    <r>
      <rPr>
        <sz val="11"/>
        <color rgb="FF000000"/>
        <rFont val="Leelawadee"/>
        <family val="2"/>
      </rPr>
      <t>○ Protección::Procesos burocráticos como una barrera para que las personas tengan acceso a la asistencia</t>
    </r>
    <r>
      <rPr>
        <sz val="11"/>
        <color rgb="FF7F7F7F"/>
        <rFont val="Leelawadee"/>
        <family val="2"/>
      </rPr>
      <t xml:space="preserve">
</t>
    </r>
  </si>
  <si>
    <r>
      <rPr>
        <sz val="11"/>
        <color rgb="FF000000"/>
        <rFont val="Leelawadee"/>
        <family val="2"/>
      </rPr>
      <t>○ Sector de protección::Las personas se enfrentan a riesgos de protección concretos, discriminación y exclusión social</t>
    </r>
    <r>
      <rPr>
        <sz val="11"/>
        <color rgb="FF7F7F7F"/>
        <rFont val="Leelawadee"/>
        <family val="2"/>
      </rPr>
      <t xml:space="preserve">
</t>
    </r>
  </si>
  <si>
    <r>
      <rPr>
        <sz val="11"/>
        <color rgb="FF808080"/>
        <rFont val="Leelawadee"/>
        <family val="2"/>
      </rPr>
      <t xml:space="preserve">○ </t>
    </r>
    <r>
      <rPr>
        <sz val="11"/>
        <color rgb="FF000000"/>
        <rFont val="Leelawadee"/>
        <family val="2"/>
      </rPr>
      <t xml:space="preserve">Protección::Permiso Especial de Permanencia (PEP); Permiso de Trabajo; Estatuto Temporal de Protección a Venezolanos (ETPV), promueven la integración socioeconómica de la población MYR proveniente de Venezuela 
</t>
    </r>
  </si>
  <si>
    <r>
      <rPr>
        <sz val="11"/>
        <color rgb="FF000000"/>
        <rFont val="Leelawadee"/>
        <family val="2"/>
      </rPr>
      <t>○ Educación::Hay oportunidades de aprendizaje y carreras técnicas (SENA)</t>
    </r>
    <r>
      <rPr>
        <sz val="11"/>
        <color rgb="FF7F7F7F"/>
        <rFont val="Leelawadee"/>
        <family val="2"/>
      </rPr>
      <t xml:space="preserve">
</t>
    </r>
  </si>
  <si>
    <r>
      <rPr>
        <sz val="11"/>
        <color rgb="FF000000"/>
        <rFont val="Leelawadee"/>
        <family val="2"/>
      </rPr>
      <t>○ Educación::Las escuelas, los espacios temporales de aprendizaje y los espacios acogedores para los niños están lejos de las poblaciones a las que sirven</t>
    </r>
    <r>
      <rPr>
        <sz val="11"/>
        <color rgb="FF7F7F7F"/>
        <rFont val="Leelawadee"/>
        <family val="2"/>
      </rPr>
      <t xml:space="preserve">
</t>
    </r>
  </si>
  <si>
    <r>
      <rPr>
        <sz val="11"/>
        <color rgb="FF000000"/>
        <rFont val="Leelawadee"/>
        <family val="2"/>
      </rPr>
      <t>○ Educación::Limitaciones de métodos apropiados para evaluar y validar los resultados de aprendizaje en otro país/es</t>
    </r>
    <r>
      <rPr>
        <sz val="11"/>
        <color rgb="FF7F7F7F"/>
        <rFont val="Leelawadee"/>
        <family val="2"/>
      </rPr>
      <t xml:space="preserve">
</t>
    </r>
  </si>
  <si>
    <r>
      <rPr>
        <sz val="11"/>
        <color rgb="FF000000"/>
        <rFont val="Leelawadee"/>
        <family val="2"/>
      </rPr>
      <t>○ Educación::Niños/as participan en ambientes seguros, protectores y acogedores</t>
    </r>
    <r>
      <rPr>
        <sz val="11"/>
        <color rgb="FF7F7F7F"/>
        <rFont val="Leelawadee"/>
        <family val="2"/>
      </rPr>
      <t xml:space="preserve">
</t>
    </r>
  </si>
  <si>
    <r>
      <rPr>
        <sz val="11"/>
        <color rgb="FF000000"/>
        <rFont val="Leelawadee"/>
        <family val="2"/>
      </rPr>
      <t>○ Educación::Servicios escolares incluyen programas de salud, alimentación y nutrición escolar</t>
    </r>
    <r>
      <rPr>
        <sz val="11"/>
        <color rgb="FF7F7F7F"/>
        <rFont val="Leelawadee"/>
        <family val="2"/>
      </rPr>
      <t xml:space="preserve">
</t>
    </r>
  </si>
  <si>
    <r>
      <rPr>
        <sz val="11"/>
        <color rgb="FF808080"/>
        <rFont val="Leelawadee"/>
        <family val="2"/>
      </rPr>
      <t xml:space="preserve">○ </t>
    </r>
    <r>
      <rPr>
        <sz val="11"/>
        <color rgb="FF000000"/>
        <rFont val="Leelawadee"/>
        <family val="2"/>
      </rPr>
      <t>Seguridad alimentaria::Afectaciones a las personas que tienen actividades productivas para la obtención de alimentos</t>
    </r>
    <r>
      <rPr>
        <sz val="11"/>
        <color rgb="FF7F7F7F"/>
        <rFont val="Leelawadee"/>
        <family val="2"/>
      </rPr>
      <t xml:space="preserve">
Gr=1</t>
    </r>
  </si>
  <si>
    <r>
      <rPr>
        <sz val="11"/>
        <color rgb="FF000000"/>
        <rFont val="Leelawadee"/>
        <family val="2"/>
      </rPr>
      <t>○ Salud::Acceso reducido y/o calidad deficiente en la atención en salud</t>
    </r>
    <r>
      <rPr>
        <sz val="11"/>
        <color rgb="FF7F7F7F"/>
        <rFont val="Leelawadee"/>
        <family val="2"/>
      </rPr>
      <t xml:space="preserve">
Gr=11</t>
    </r>
  </si>
  <si>
    <r>
      <rPr>
        <sz val="11"/>
        <color rgb="FF000000"/>
        <rFont val="Leelawadee"/>
        <family val="2"/>
      </rPr>
      <t>○ Salud::Disponibilidad reducida/nula de centros de salud</t>
    </r>
    <r>
      <rPr>
        <sz val="11"/>
        <color rgb="FF7F7F7F"/>
        <rFont val="Leelawadee"/>
        <family val="2"/>
      </rPr>
      <t xml:space="preserve">
Gr=6</t>
    </r>
  </si>
  <si>
    <r>
      <rPr>
        <sz val="11"/>
        <color rgb="FF000000"/>
        <rFont val="Leelawadee"/>
        <family val="2"/>
      </rPr>
      <t>○ Salud::El sistema de salud no funciona correctamente</t>
    </r>
    <r>
      <rPr>
        <sz val="11"/>
        <color rgb="FF7F7F7F"/>
        <rFont val="Leelawadee"/>
        <family val="2"/>
      </rPr>
      <t xml:space="preserve">
Gr=6</t>
    </r>
  </si>
  <si>
    <r>
      <rPr>
        <sz val="11"/>
        <color rgb="FF000000"/>
        <rFont val="Leelawadee"/>
        <family val="2"/>
      </rPr>
      <t>○ Salud::Los problemas de salud mental y psicosociales son frecuentes en adultos, adolescentes y niños/as</t>
    </r>
    <r>
      <rPr>
        <sz val="11"/>
        <color rgb="FF7F7F7F"/>
        <rFont val="Leelawadee"/>
        <family val="2"/>
      </rPr>
      <t xml:space="preserve">
Gr=2</t>
    </r>
  </si>
  <si>
    <r>
      <rPr>
        <sz val="11"/>
        <color rgb="FF808080"/>
        <rFont val="Leelawadee"/>
        <family val="2"/>
      </rPr>
      <t xml:space="preserve">○ </t>
    </r>
    <r>
      <rPr>
        <sz val="11"/>
        <color rgb="FF000000"/>
        <rFont val="Leelawadee"/>
        <family val="2"/>
      </rPr>
      <t xml:space="preserve">Salud::Medicina tradicional como parte importante de las tradiciones indígenas </t>
    </r>
    <r>
      <rPr>
        <sz val="11"/>
        <color rgb="FF7F7F7F"/>
        <rFont val="Leelawadee"/>
        <family val="2"/>
      </rPr>
      <t xml:space="preserve">
Gr=3</t>
    </r>
  </si>
  <si>
    <r>
      <rPr>
        <sz val="11"/>
        <color rgb="FF808080"/>
        <rFont val="Leelawadee"/>
        <family val="2"/>
      </rPr>
      <t xml:space="preserve">○ </t>
    </r>
    <r>
      <rPr>
        <sz val="11"/>
        <color rgb="FF000000"/>
        <rFont val="Leelawadee"/>
        <family val="2"/>
      </rPr>
      <t>WASH::Almacenamiento del agua en tanques</t>
    </r>
    <r>
      <rPr>
        <sz val="11"/>
        <color rgb="FF7F7F7F"/>
        <rFont val="Leelawadee"/>
        <family val="2"/>
      </rPr>
      <t xml:space="preserve">
Gr=8</t>
    </r>
  </si>
  <si>
    <r>
      <rPr>
        <sz val="11"/>
        <color rgb="FF000000"/>
        <rFont val="Leelawadee"/>
        <family val="2"/>
      </rPr>
      <t xml:space="preserve"> ○ Protección::Niños, niñas y adolescentes en riesgo de abandono a causa de la partida de los padres en busca de trabajo</t>
    </r>
    <r>
      <rPr>
        <sz val="11"/>
        <color rgb="FF7F7F7F"/>
        <rFont val="Leelawadee"/>
        <family val="2"/>
      </rPr>
      <t xml:space="preserve">
Gr=1</t>
    </r>
  </si>
  <si>
    <r>
      <rPr>
        <sz val="11"/>
        <color rgb="FF808080"/>
        <rFont val="Leelawadee"/>
        <family val="2"/>
      </rPr>
      <t xml:space="preserve">○ </t>
    </r>
    <r>
      <rPr>
        <sz val="11"/>
        <color rgb="FF000000"/>
        <rFont val="Leelawadee"/>
        <family val="2"/>
      </rPr>
      <t>Protección::Presencia de minas antipersona en zonas cercanas a los hogares
Gr=4</t>
    </r>
  </si>
  <si>
    <r>
      <rPr>
        <sz val="11"/>
        <color rgb="FF808080"/>
        <rFont val="Leelawadee"/>
        <family val="2"/>
      </rPr>
      <t xml:space="preserve">○ </t>
    </r>
    <r>
      <rPr>
        <sz val="11"/>
        <color rgb="FF000000"/>
        <rFont val="Leelawadee"/>
        <family val="2"/>
      </rPr>
      <t>Protección::Los jóvenes tienen que exponerse al peligro de las bandas criminales para satisfacer necesidades básicas</t>
    </r>
    <r>
      <rPr>
        <sz val="11"/>
        <color rgb="FF7F7F7F"/>
        <rFont val="Leelawadee"/>
        <family val="2"/>
      </rPr>
      <t xml:space="preserve">
Gr=8</t>
    </r>
  </si>
  <si>
    <r>
      <rPr>
        <sz val="11"/>
        <color rgb="FF808080"/>
        <rFont val="Leelawadee"/>
        <family val="2"/>
      </rPr>
      <t xml:space="preserve">○ </t>
    </r>
    <r>
      <rPr>
        <sz val="11"/>
        <color rgb="FF000000"/>
        <rFont val="Leelawadee"/>
        <family val="2"/>
      </rPr>
      <t>Protección::Las autoridades hacen caso omiso a las denuncias de los ciudadanos</t>
    </r>
    <r>
      <rPr>
        <sz val="11"/>
        <color rgb="FF7F7F7F"/>
        <rFont val="Leelawadee"/>
        <family val="2"/>
      </rPr>
      <t xml:space="preserve">
Gr=9</t>
    </r>
  </si>
  <si>
    <r>
      <rPr>
        <sz val="11"/>
        <color rgb="FF808080"/>
        <rFont val="Leelawadee"/>
        <family val="2"/>
      </rPr>
      <t xml:space="preserve">○ </t>
    </r>
    <r>
      <rPr>
        <sz val="11"/>
        <color rgb="FF000000"/>
        <rFont val="Leelawadee"/>
        <family val="2"/>
      </rPr>
      <t>Protección::Riesgos de protección por presencia de grupos armados</t>
    </r>
    <r>
      <rPr>
        <sz val="11"/>
        <color rgb="FF7F7F7F"/>
        <rFont val="Leelawadee"/>
        <family val="2"/>
      </rPr>
      <t xml:space="preserve">
Gr=6</t>
    </r>
  </si>
  <si>
    <r>
      <rPr>
        <sz val="11"/>
        <color rgb="FF000000"/>
        <rFont val="Leelawadee"/>
        <family val="2"/>
      </rPr>
      <t>○ Salud::Disponibilidad reducida/nula de centros de salud, los que existente están con malas condiciones de infraestructura</t>
    </r>
    <r>
      <rPr>
        <sz val="11"/>
        <color rgb="FF7F7F7F"/>
        <rFont val="Leelawadee"/>
        <family val="2"/>
      </rPr>
      <t xml:space="preserve">
Gr=4</t>
    </r>
  </si>
  <si>
    <r>
      <rPr>
        <sz val="11"/>
        <color rgb="FF000000"/>
        <rFont val="Leelawadee"/>
        <family val="2"/>
      </rPr>
      <t>○ WASH::Las personas utilizan métodos de potabilización del agua</t>
    </r>
    <r>
      <rPr>
        <sz val="11"/>
        <color rgb="FF7F7F7F"/>
        <rFont val="Leelawadee"/>
        <family val="2"/>
      </rPr>
      <t xml:space="preserve">
Gr=3</t>
    </r>
  </si>
  <si>
    <r>
      <rPr>
        <sz val="11"/>
        <color rgb="FF808080"/>
        <rFont val="Leelawadee"/>
        <family val="2"/>
      </rPr>
      <t xml:space="preserve">○ </t>
    </r>
    <r>
      <rPr>
        <sz val="11"/>
        <color rgb="FF000000"/>
        <rFont val="Leelawadee"/>
        <family val="2"/>
      </rPr>
      <t>Protección: Autoridades nacionales-locales no logran a cumplir con su obligación de proteger a las personas</t>
    </r>
    <r>
      <rPr>
        <sz val="11"/>
        <color rgb="FF7F7F7F"/>
        <rFont val="Leelawadee"/>
        <family val="2"/>
      </rPr>
      <t xml:space="preserve">
Gr=7</t>
    </r>
  </si>
  <si>
    <t>1. Como se describió en el apartado DT3: Sector de Medios de Vida, un número considerable de participantes (hombres y mujeres), combinan actividades de aprendizaje y/o educación como talleres de formación, carreras técnicas y/o universitarias, con distintas opciones y/o alternativas de medios de vida así como, con actividades de cuidado del hogar. 
2. Ahora bien, durante el desarrollo de los GFD hubo un consenso generalizado acerca de que sí hay oportunidades de aprendizaje para niños, niñas, adolescentes y jóvenes de la población de acogida. Sin embargo, desde la perspectiva de los y las participantes a los GFD hay un asunto que les preocupa y es que, "muchos jóvenes no tienen el deseo de acceder o el contexto de violencia donde viven les impide ingresar a los estudios" (7MSNA_GFD_QUIBDO_PA_MUJERES).  
3. Otro asunto que les preocupa a los participantes está relacionado con los obstáculos en términos de admisión y/o matrícula escolar. Cuando se les preguntó a las participantes del GFD con mujeres sobre ¿cuáles han sido los cambios en cuenta al Sector de educación en los últimos tres (3) meses?, una participante dijo lo siguiente: "La universidad es gratis desde hace poco y la gente entra es por rosca".</t>
  </si>
  <si>
    <t xml:space="preserve">1. Desde el punto de vista de la población de acogida que participó en los GFD, la intervención humanitaria se podría mejorar significativamente fortaleciendo la participación, representación y liderazgo de los jóvenes. 
2. Además, se podría mejorar con apoyo para la recuperación, fortalecimiento y diversificación de proyectos productivos (talleres de formación, herramientas, capital, etc.) en áreas como tecnología, deportes, cultura, alimentación, plan y proyecto de vida, baile, danza, entre otros.
3. Teniendo en cuenta las amenazas y vulnerabilidades que afectan a la población de acogida en los barrios de Quibdó, la ayuda humanitaria potencialmente se podría focalizar en la creación de espacios - entornos protectores. Sobre esto, primero, se debe tener en cuenta que los participantes perciben que los entornos de los barrios son altamente violentos y/o inseguros para individuos, grupos y comunidad en general; y segundo, que "en los alrededores de las escuelas se presentan agresiones con armas, los niños deben ocultarse dentro de los establecimientos educativos" (9_MSNA_GFD_QUIBDO_PA_MIXTO). 
4. Lo anterior plantea retos de acceso a algunos barrios de Quibdó y de seguridad para el personal humanitario. Un participante del GFD de hombres se refirió a este asunto así: "la mejor manera sería que visitaran, recorrieran las calles, invitaran a la comunidad, pero esto puede ser un peligro para ellos y para las personas de las ONG". 
5. Por último, en este GFD hubo divergencia en cuanto a la modalidad de la ayuda. Algunos participantes propusieron que, "deberían hacerse listas serias y focalizaciones de verdad, bien hechas, sin roscas; esto para la entrega de ayudas humanitarias. Otros participantes, prefieren la ayuda a través de transferencias monetarias, pero una participante advirtió que, "los establecimientos para usar los bonos de alimentación que dan a la comunidad algunas organizaciones se aprovechan y suben los precios". (7_MSNA_GFD_QUIBDO_PA_MUJERES)
6. Un tema reportado sobre la corrupción en la entrega de ayudas fue "A veces el gobierno manda la plata, pero a veces los gobernantes se encargan de hacer lo que toca hacer. Ellos se cuadran ellos y su familia y no las comunidades." (8_MSNA_GFD_QUIBDO_PA_HOMBRES)
   </t>
  </si>
  <si>
    <r>
      <rPr>
        <sz val="11"/>
        <color rgb="FF000000"/>
        <rFont val="Leelawadee"/>
        <family val="2"/>
      </rPr>
      <t>○ Ayuda::La indemnización no es suficiente para cubrir las perdidas por el desplazamiento</t>
    </r>
    <r>
      <rPr>
        <sz val="11"/>
        <color rgb="FF7F7F7F"/>
        <rFont val="Leelawadee"/>
        <family val="2"/>
      </rPr>
      <t xml:space="preserve">
Gr=2</t>
    </r>
  </si>
  <si>
    <r>
      <rPr>
        <sz val="11"/>
        <color rgb="FF000000"/>
        <rFont val="Leelawadee"/>
        <family val="2"/>
      </rPr>
      <t>○ Alojamiento:: Sensación de inseguridad en el entorno de los alojamientos por presencia de riesgos de protección</t>
    </r>
    <r>
      <rPr>
        <sz val="11"/>
        <color rgb="FF7F7F7F"/>
        <rFont val="Leelawadee"/>
        <family val="2"/>
      </rPr>
      <t xml:space="preserve">
Gr=3</t>
    </r>
  </si>
  <si>
    <r>
      <rPr>
        <sz val="11"/>
        <color rgb="FF000000"/>
        <rFont val="Leelawadee"/>
        <family val="2"/>
      </rPr>
      <t xml:space="preserve">○ Seguridad alimentaria::Dificultades de acceso económico a alimentos por el alto costo de los mismos
</t>
    </r>
    <r>
      <rPr>
        <sz val="11"/>
        <color rgb="FF7F7F7F"/>
        <rFont val="Leelawadee"/>
        <family val="2"/>
      </rPr>
      <t>Gr=7</t>
    </r>
  </si>
  <si>
    <t>1. En el GFD mixto se constató que hay un riesgo de desbalance alimenticio por reducción del número de comidas que consumen las personas al día. Pero además, dos participantes al GFD mixto corroboraron que tienen dificultades de acceso  económico a los alimentos que necesita el hogar. Uno de ellos mencionó lo siguiente: "Muchas veces no desayunamos o si tenemos para el desayuno no para las otras comidas, porque los alimentos están muy caros" (9_MSNA_GFD_QUIBDO_PA_MIXTO). 
2. Ante esa situación y desde la percepción de otro participante al GFD con solo hombres, la ayuda humanitaria se podría orientar a "entregar mercados porque a veces las personas no tienen cómo subsistir". Otra participante, también comentó que, requieren formación y orientación sobre seguridad alimentaria, concretamente dijo: "necesitamos orientación y apoyo en temas de alimentación y salud". (7_MSNA_GFD_QUIBDO_PA_MUJERES).</t>
  </si>
  <si>
    <r>
      <rPr>
        <sz val="11"/>
        <color rgb="FF808080"/>
        <rFont val="Leelawadee"/>
        <family val="2"/>
      </rPr>
      <t xml:space="preserve">○ </t>
    </r>
    <r>
      <rPr>
        <sz val="11"/>
        <color rgb="FF000000"/>
        <rFont val="Leelawadee"/>
        <family val="2"/>
      </rPr>
      <t>Seguridad alimentaria::Solicitan ayuda en temas de seguridad alimentaria (tanto entrega de mercados como información sobre nutrición adecuada)</t>
    </r>
  </si>
  <si>
    <r>
      <rPr>
        <sz val="11"/>
        <color rgb="FF000000"/>
        <rFont val="Leelawadee"/>
        <family val="2"/>
      </rPr>
      <t>○ Medios de vida::Perdida de actividades debido a constantes extorsiones por parte de grupos al margen de la ley</t>
    </r>
    <r>
      <rPr>
        <sz val="11"/>
        <color rgb="FF7F7F7F"/>
        <rFont val="Leelawadee"/>
        <family val="2"/>
      </rPr>
      <t xml:space="preserve">
Gr=3</t>
    </r>
  </si>
  <si>
    <r>
      <rPr>
        <sz val="11"/>
        <color rgb="FF808080"/>
        <rFont val="Leelawadee"/>
        <family val="2"/>
      </rPr>
      <t xml:space="preserve">○ </t>
    </r>
    <r>
      <rPr>
        <sz val="11"/>
        <color rgb="FF000000"/>
        <rFont val="Leelawadee"/>
        <family val="2"/>
      </rPr>
      <t>Medios de vida:: Necesidad de mayores servicios y recursos financieros para la creación de empleo y emprendimientos</t>
    </r>
  </si>
  <si>
    <r>
      <rPr>
        <sz val="11"/>
        <color rgb="FF808080"/>
        <rFont val="Leelawadee"/>
        <family val="2"/>
      </rPr>
      <t xml:space="preserve">○ </t>
    </r>
    <r>
      <rPr>
        <sz val="11"/>
        <color rgb="FF000000"/>
        <rFont val="Leelawadee"/>
        <family val="2"/>
      </rPr>
      <t>Protección:: El tránsito en la ciudad es causa de accidentes, en particular para niños y ancianos</t>
    </r>
    <r>
      <rPr>
        <sz val="11"/>
        <color rgb="FF7F7F7F"/>
        <rFont val="Leelawadee"/>
        <family val="2"/>
      </rPr>
      <t xml:space="preserve">
Gr=2</t>
    </r>
  </si>
  <si>
    <r>
      <rPr>
        <sz val="11"/>
        <color rgb="FF808080"/>
        <rFont val="Leelawadee"/>
        <family val="2"/>
      </rPr>
      <t xml:space="preserve">○ </t>
    </r>
    <r>
      <rPr>
        <sz val="11"/>
        <color rgb="FF000000"/>
        <rFont val="Leelawadee"/>
        <family val="2"/>
      </rPr>
      <t>Protección:: La presencia de bandas delincuenciales organizadas genera inseguridad (robos, atracos, vacunas y extorsión).</t>
    </r>
    <r>
      <rPr>
        <sz val="11"/>
        <color rgb="FF7F7F7F"/>
        <rFont val="Leelawadee"/>
        <family val="2"/>
      </rPr>
      <t xml:space="preserve">
Gr=3</t>
    </r>
  </si>
  <si>
    <t>○ Ayuda:: Los comercios donde se pueden redimir las tarjetas precargadas que dan las organizaciones suben los precios para sacar provecho</t>
  </si>
  <si>
    <t xml:space="preserve">1. Al observar las declaraciones de los y las participantes a los GFD, se puede evidenciar que las causas y consecuencias de la inseguridad alimentaria son complejas. En términos generales esta población tiene dificultades de acceso  económico a suficientes alimentos, inocuos y nutritivos por cual, tienen que limitar la compra de alimentos y reducir la cantidad de alimentos consumidos al día.
 2. Además, los hogares de PDI que tienen vocación agrícola, dependen de la ayuda humanitaria por varios factores: a) no pueden acceder a las tierras cultivables porque están con minas antipersonales y/o artefactos sin explotar; b) la tierra no es fértil o las fumigaciones las han afectado; c) las tierras y los cultivos están en zonas con alto riesgo de inundación; d) no se puede pescar porque el agua está contaminada; y e) "si se crían animales los grupos al margen de la ley se los llevan y los amenazan" (11_MSNA_GFD_QUIBDÓ_PDI_HOMBRES). 
  </t>
  </si>
  <si>
    <r>
      <rPr>
        <sz val="11"/>
        <color rgb="FF000000"/>
        <rFont val="Leelawadee"/>
        <family val="2"/>
      </rPr>
      <t xml:space="preserve"> ○ Alojamiento:: Opción de respuesta a través de la entrega de recursos materiales o la construcción del alojamiento</t>
    </r>
    <r>
      <rPr>
        <sz val="11"/>
        <color rgb="FF7F7F7F"/>
        <rFont val="Leelawadee"/>
        <family val="2"/>
      </rPr>
      <t xml:space="preserve">
Gr=1</t>
    </r>
  </si>
  <si>
    <r>
      <rPr>
        <sz val="11"/>
        <color rgb="FF000000"/>
        <rFont val="Leelawadee"/>
        <family val="2"/>
      </rPr>
      <t>○ Alojamiento::Problemas en el acceso a servicios públicos</t>
    </r>
    <r>
      <rPr>
        <sz val="11"/>
        <color rgb="FF7F7F7F"/>
        <rFont val="Leelawadee"/>
        <family val="2"/>
      </rPr>
      <t xml:space="preserve">
Gr=5</t>
    </r>
  </si>
  <si>
    <t>○ Alojamiento::Riesgo de desalojo por habitar en un terreno sin tener acuerdo de ocupación</t>
  </si>
  <si>
    <t xml:space="preserve">
1. Desde el punto de vista de la población desplazada interna, las necesidades en el Sector de Educación tienen la misma importancia que las que tienen en otros sectores. Así lo comentó un participante al GFD con solo hombres: "nos quedamos cortos al mencionar solo tres necesidades; allá todo hace falta: no hay salud, no hay alcantarillado, no hay educación, no hay alimentación" (11_MSNA_GFD_QUIBDO_PDI_HOMBRES).
2. Por otro lado,  se solicitó mayor apoyo en salud mental y apoyo psicosocial en los colegios, ya que no se brindan lo suficiente lo cual que se reflejó en el siguiente comentario de un participante al GFD con solo hombres: "la parte de educación, en donde no hay inversión, hay afectaciones psicosociales. Niños y niñas están rodeadas por grupos al margen de la ley, y le han pedido a la comunidad educativa que tenga un psico-orientador para ayudar al comportamiento de los niños" (11_MSNA_GFD_QUIBDO_PDI_HOMBRES). 
3. Igualmente se reporto que el idioma es un factor que para las comunidades indígenas resulta retador y una barrera para el acceso a servicios, dentro de ellos los educativos.
</t>
  </si>
  <si>
    <r>
      <rPr>
        <sz val="11"/>
        <color rgb="FF000000"/>
        <rFont val="Leelawadee"/>
        <family val="2"/>
      </rPr>
      <t xml:space="preserve"> ○ Seguridad alimentaria:: Los programas de intervención ofrecen una alimentación y nutrición adecuadas</t>
    </r>
    <r>
      <rPr>
        <sz val="11"/>
        <color rgb="FF7F7F7F"/>
        <rFont val="Leelawadee"/>
        <family val="2"/>
      </rPr>
      <t xml:space="preserve">
Gr=4</t>
    </r>
  </si>
  <si>
    <r>
      <rPr>
        <sz val="11"/>
        <color rgb="FF000000"/>
        <rFont val="Leelawadee"/>
        <family val="2"/>
      </rPr>
      <t>○ Seguridad alimentaria:: Riesgo de desbalance alimenticio por reducción de comidas al día</t>
    </r>
    <r>
      <rPr>
        <sz val="11"/>
        <color rgb="FF7F7F7F"/>
        <rFont val="Leelawadee"/>
        <family val="2"/>
      </rPr>
      <t xml:space="preserve">
Gr=8</t>
    </r>
  </si>
  <si>
    <r>
      <rPr>
        <sz val="11"/>
        <color rgb="FF000000"/>
        <rFont val="Leelawadee"/>
        <family val="2"/>
      </rPr>
      <t xml:space="preserve"> ○ Seguridad alimentaria::Identifican barreras para una nutrición adecuada y para la disponibilidad, obtención y uso de alimentos</t>
    </r>
    <r>
      <rPr>
        <sz val="11"/>
        <color rgb="FF7F7F7F"/>
        <rFont val="Leelawadee"/>
        <family val="2"/>
      </rPr>
      <t xml:space="preserve">
Gr=7</t>
    </r>
  </si>
  <si>
    <r>
      <rPr>
        <sz val="11"/>
        <color rgb="FF000000"/>
        <rFont val="Leelawadee"/>
        <family val="2"/>
      </rPr>
      <t>○ WASH::Dificultades de acceso a un abastecimiento de agua suficiente, seguro y asequible para el uso personal y doméstico</t>
    </r>
    <r>
      <rPr>
        <sz val="11"/>
        <color rgb="FF7F7F7F"/>
        <rFont val="Leelawadee"/>
        <family val="2"/>
      </rPr>
      <t xml:space="preserve">
Gr=12</t>
    </r>
  </si>
  <si>
    <r>
      <rPr>
        <sz val="11"/>
        <color rgb="FF000000"/>
        <rFont val="Leelawadee"/>
        <family val="2"/>
      </rPr>
      <t>○ WASH::Enfermedades en la piel y gastrointestinales por la calidad del agua</t>
    </r>
    <r>
      <rPr>
        <sz val="11"/>
        <color rgb="FF7F7F7F"/>
        <rFont val="Leelawadee"/>
        <family val="2"/>
      </rPr>
      <t xml:space="preserve">
Gr=6</t>
    </r>
  </si>
  <si>
    <r>
      <rPr>
        <sz val="11"/>
        <color rgb="FF000000"/>
        <rFont val="Leelawadee"/>
        <family val="2"/>
      </rPr>
      <t>○ WASH::Falta de acceso o estado de la infraestructura de alcantarillado</t>
    </r>
    <r>
      <rPr>
        <sz val="11"/>
        <color rgb="FF7F7F7F"/>
        <rFont val="Leelawadee"/>
        <family val="2"/>
      </rPr>
      <t xml:space="preserve">
Gr=10</t>
    </r>
  </si>
  <si>
    <r>
      <rPr>
        <sz val="11"/>
        <color rgb="FF000000"/>
        <rFont val="Leelawadee"/>
        <family val="2"/>
      </rPr>
      <t>○ WASH::Falta de instalaciones de saneamiento privadas, seguras y limpias</t>
    </r>
    <r>
      <rPr>
        <sz val="11"/>
        <color rgb="FF7F7F7F"/>
        <rFont val="Leelawadee"/>
        <family val="2"/>
      </rPr>
      <t xml:space="preserve">
Gr=4</t>
    </r>
  </si>
  <si>
    <r>
      <rPr>
        <sz val="11"/>
        <color rgb="FF000000"/>
        <rFont val="Leelawadee"/>
        <family val="2"/>
      </rPr>
      <t>○ Protección::Desplazamiento por conflicto armado</t>
    </r>
    <r>
      <rPr>
        <sz val="11"/>
        <color rgb="FF7F7F7F"/>
        <rFont val="Leelawadee"/>
        <family val="2"/>
      </rPr>
      <t xml:space="preserve">
Gr=3</t>
    </r>
  </si>
  <si>
    <r>
      <rPr>
        <sz val="11"/>
        <color rgb="FF000000"/>
        <rFont val="Leelawadee"/>
        <family val="2"/>
      </rPr>
      <t>○ Protección::Implementación de castigos físicos y/o psicológicos en la educación de niños, niñas y adolescentes</t>
    </r>
    <r>
      <rPr>
        <sz val="11"/>
        <color rgb="FF7F7F7F"/>
        <rFont val="Leelawadee"/>
        <family val="2"/>
      </rPr>
      <t xml:space="preserve">
Gr=1</t>
    </r>
  </si>
  <si>
    <r>
      <rPr>
        <sz val="11"/>
        <color rgb="FF000000"/>
        <rFont val="Leelawadee"/>
        <family val="2"/>
      </rPr>
      <t>○ Protección::Presencia de violencia basada en género por las condiciones de los alojamientos</t>
    </r>
    <r>
      <rPr>
        <sz val="11"/>
        <color rgb="FF7F7F7F"/>
        <rFont val="Leelawadee"/>
        <family val="2"/>
      </rPr>
      <t xml:space="preserve">
Gr=1</t>
    </r>
  </si>
  <si>
    <r>
      <rPr>
        <sz val="11"/>
        <color rgb="FF000000"/>
        <rFont val="Leelawadee"/>
        <family val="2"/>
      </rPr>
      <t xml:space="preserve">○ Protección::Riesgo para niños, niñas y adolescentes en entornos violentos </t>
    </r>
    <r>
      <rPr>
        <sz val="11"/>
        <color rgb="FF7F7F7F"/>
        <rFont val="Leelawadee"/>
        <family val="2"/>
      </rPr>
      <t xml:space="preserve">
Gr=9</t>
    </r>
  </si>
  <si>
    <r>
      <rPr>
        <sz val="11"/>
        <color rgb="FF000000"/>
        <rFont val="Leelawadee"/>
        <family val="2"/>
      </rPr>
      <t>○ Protección::Riesgos derivados del incumplimiento del DIH</t>
    </r>
    <r>
      <rPr>
        <sz val="11"/>
        <color rgb="FF7F7F7F"/>
        <rFont val="Leelawadee"/>
        <family val="2"/>
      </rPr>
      <t xml:space="preserve">
Gr=3</t>
    </r>
  </si>
  <si>
    <r>
      <rPr>
        <sz val="11"/>
        <color rgb="FF000000"/>
        <rFont val="Leelawadee"/>
        <family val="2"/>
      </rPr>
      <t>○ Protección::Se consulta con distintos sectores de la comunidad, para determinar cuál es la mejor forma de prestar asistencia</t>
    </r>
    <r>
      <rPr>
        <sz val="11"/>
        <color rgb="FF7F7F7F"/>
        <rFont val="Leelawadee"/>
        <family val="2"/>
      </rPr>
      <t xml:space="preserve">
Gr=2</t>
    </r>
  </si>
  <si>
    <r>
      <rPr>
        <sz val="11"/>
        <color rgb="FF000000"/>
        <rFont val="Leelawadee"/>
        <family val="2"/>
      </rPr>
      <t>○ Educación::Acceso reducido a la educación superior</t>
    </r>
    <r>
      <rPr>
        <sz val="11"/>
        <color rgb="FF7F7F7F"/>
        <rFont val="Leelawadee"/>
        <family val="2"/>
      </rPr>
      <t xml:space="preserve">
Gr=3</t>
    </r>
  </si>
  <si>
    <r>
      <rPr>
        <sz val="11"/>
        <color rgb="FF000000"/>
        <rFont val="Leelawadee"/>
        <family val="2"/>
      </rPr>
      <t>○ Educación::Acceso reducido a las instalaciones educativas (inundaciones, condiciones de las vías, seguridad)</t>
    </r>
    <r>
      <rPr>
        <sz val="11"/>
        <color rgb="FF7F7F7F"/>
        <rFont val="Leelawadee"/>
        <family val="2"/>
      </rPr>
      <t xml:space="preserve">
Gr=1</t>
    </r>
  </si>
  <si>
    <r>
      <rPr>
        <sz val="11"/>
        <color rgb="FF000000"/>
        <rFont val="Leelawadee"/>
        <family val="2"/>
      </rPr>
      <t>○ Educación::Necesidad de apoyo psicosocial como herramienta de reducción de incentivos a unirse a grupos al margen de la ley</t>
    </r>
    <r>
      <rPr>
        <sz val="11"/>
        <color rgb="FF7F7F7F"/>
        <rFont val="Leelawadee"/>
        <family val="2"/>
      </rPr>
      <t xml:space="preserve">
Gr=2</t>
    </r>
  </si>
  <si>
    <r>
      <rPr>
        <sz val="11"/>
        <color rgb="FF000000"/>
        <rFont val="Leelawadee"/>
        <family val="2"/>
      </rPr>
      <t>○ Educación::El uso del español como único idioma en la educación pública puede ser una causa de deserción escolar</t>
    </r>
    <r>
      <rPr>
        <sz val="11"/>
        <color rgb="FF7F7F7F"/>
        <rFont val="Leelawadee"/>
        <family val="2"/>
      </rPr>
      <t xml:space="preserve">
Gr=1</t>
    </r>
  </si>
  <si>
    <r>
      <rPr>
        <sz val="11"/>
        <color rgb="FF000000"/>
        <rFont val="Leelawadee"/>
        <family val="2"/>
      </rPr>
      <t>○ Educación::Las personas no se integran activamente en la comunidad por discriminación y/o xenofobia</t>
    </r>
    <r>
      <rPr>
        <sz val="11"/>
        <color rgb="FF7F7F7F"/>
        <rFont val="Leelawadee"/>
        <family val="2"/>
      </rPr>
      <t xml:space="preserve">
Gr=4</t>
    </r>
  </si>
  <si>
    <r>
      <rPr>
        <sz val="11"/>
        <color rgb="FF000000"/>
        <rFont val="Leelawadee"/>
        <family val="2"/>
      </rPr>
      <t>○ Ayuda::Falta de coordinación entre las organizaciones humanitarias y estructuras de ayuda local.</t>
    </r>
    <r>
      <rPr>
        <sz val="11"/>
        <color rgb="FF7F7F7F"/>
        <rFont val="Leelawadee"/>
        <family val="2"/>
      </rPr>
      <t xml:space="preserve">
Gr=3</t>
    </r>
  </si>
  <si>
    <r>
      <rPr>
        <sz val="11"/>
        <color rgb="FF000000"/>
        <rFont val="Leelawadee"/>
        <family val="2"/>
      </rPr>
      <t>○ Ayuda::Interés marcado por apoyo en alojamiento (materiales y terreno)</t>
    </r>
    <r>
      <rPr>
        <sz val="11"/>
        <color rgb="FF7F7F7F"/>
        <rFont val="Leelawadee"/>
        <family val="2"/>
      </rPr>
      <t xml:space="preserve">
Gr=1</t>
    </r>
  </si>
  <si>
    <r>
      <rPr>
        <sz val="11"/>
        <color rgb="FF000000"/>
        <rFont val="Leelawadee"/>
        <family val="2"/>
      </rPr>
      <t>○ Ayuda::Presencia de corrupción y padrinazgo en los beneficios de proyectos sociales</t>
    </r>
    <r>
      <rPr>
        <sz val="11"/>
        <color rgb="FF7F7F7F"/>
        <rFont val="Leelawadee"/>
        <family val="2"/>
      </rPr>
      <t xml:space="preserve">
Gr=7</t>
    </r>
  </si>
  <si>
    <r>
      <rPr>
        <sz val="11"/>
        <color rgb="FF000000"/>
        <rFont val="Leelawadee"/>
        <family val="2"/>
      </rPr>
      <t>○ Ayuda::Se solicita apoyo a familias desplazadas</t>
    </r>
    <r>
      <rPr>
        <sz val="11"/>
        <color rgb="FF7F7F7F"/>
        <rFont val="Leelawadee"/>
        <family val="2"/>
      </rPr>
      <t xml:space="preserve">
Gr=1</t>
    </r>
  </si>
  <si>
    <t xml:space="preserve">
1. El sector de Medios de Vida fue el que más resonó en los/as participantes a este GFD.  La gran mayoría de Colombianos Retornados que estuvieron presentes en el GFD han contado con apoyo por parte de la cooperación internacional para medios de vida pero lamentablemente, reconocieron que dichos medios de vida están detenidos desde la pandemia por COVID-19 y/o que no han evolucionado lo suficiente o, que los sistemas de mercado tanto formales como informales tienen deficiencias. Entre los apoyos ofrecidos por la cooperación internacional cabe citar capacitaciones para plan de negocio, trámites para formalización, equipos y maquinas. 
2. Ante esta situación, los participantes enfatizaron que necesitan más recursos y servicios financieros (capital, créditos, inversión), así como acceso a mercados funcionales para sus medios de vida.  </t>
  </si>
  <si>
    <r>
      <rPr>
        <sz val="11"/>
        <color rgb="FF808080"/>
        <rFont val="Leelawadee"/>
        <family val="2"/>
      </rPr>
      <t xml:space="preserve">○ </t>
    </r>
    <r>
      <rPr>
        <sz val="11"/>
        <color rgb="FF000000"/>
        <rFont val="Leelawadee"/>
        <family val="2"/>
      </rPr>
      <t>Medios de vida::Mayor información y adaptación cultural de los proyectos de las ONG para que la comunidad pueda mantenerlos luego de que se acaben las actividades</t>
    </r>
  </si>
  <si>
    <r>
      <rPr>
        <sz val="11"/>
        <color rgb="FF000000"/>
        <rFont val="Leelawadee"/>
        <family val="2"/>
      </rPr>
      <t>○ Ayuda::Se solicita información a través de redes sociales</t>
    </r>
    <r>
      <rPr>
        <sz val="11"/>
        <color rgb="FF7F7F7F"/>
        <rFont val="Leelawadee"/>
        <family val="2"/>
      </rPr>
      <t xml:space="preserve">
Gr=2</t>
    </r>
  </si>
  <si>
    <r>
      <rPr>
        <sz val="11"/>
        <color rgb="FF000000"/>
        <rFont val="Leelawadee"/>
        <family val="2"/>
      </rPr>
      <t>○ Opción de respuesta a través de CVA</t>
    </r>
    <r>
      <rPr>
        <sz val="11"/>
        <color rgb="FF7F7F7F"/>
        <rFont val="Leelawadee"/>
        <family val="2"/>
      </rPr>
      <t xml:space="preserve">
</t>
    </r>
  </si>
  <si>
    <r>
      <rPr>
        <sz val="11"/>
        <color rgb="FF808080"/>
        <rFont val="Leelawadee"/>
        <family val="2"/>
      </rPr>
      <t xml:space="preserve">○ </t>
    </r>
    <r>
      <rPr>
        <sz val="11"/>
        <color rgb="FF000000"/>
        <rFont val="Leelawadee"/>
        <family val="2"/>
      </rPr>
      <t>Ayuda::Evaluación de necesidades y riesgos para identificar prioridades del hogar</t>
    </r>
    <r>
      <rPr>
        <sz val="11"/>
        <color rgb="FF7F7F7F"/>
        <rFont val="Leelawadee"/>
        <family val="2"/>
      </rPr>
      <t xml:space="preserve">
</t>
    </r>
  </si>
  <si>
    <r>
      <rPr>
        <sz val="11"/>
        <color rgb="FF808080"/>
        <rFont val="Leelawadee"/>
        <family val="2"/>
      </rPr>
      <t xml:space="preserve">○ </t>
    </r>
    <r>
      <rPr>
        <sz val="11"/>
        <color rgb="FF000000"/>
        <rFont val="Leelawadee"/>
        <family val="2"/>
      </rPr>
      <t xml:space="preserve">Ayuda::Fortalecimiento, participación, representación y liderazgo de actores locales
</t>
    </r>
  </si>
  <si>
    <t xml:space="preserve">1. En general los participantes a los tres (3) GFD con Población de Acogida (PA), tienen problemas con el acceso a servicios públicos de electricidad, agua y el funcionamiento del sistema de alcantarillado en sus viviendas, lo cual se evidencia incluso en los barrios con mayores recursos. Además, durante el desarrollo del GFD con hombres, dos (2) participantes mencionaron que sus viviendas tienen serios problemas de infraestructura.
2. Se debe considerar que la contaminación de fuentes de agua (p. ej., ríos y quebradas) con desechos domésticos o industriales, está relacionado con el funcionamiento del sistema de alcantarillado, lo cual se convierte en entornos sucios, con malos olores y poco adaptados para vivir.  
3.  Aparte de lo anterior, en los barrios donde reside la población de acogida, las personas no se sienten seguras. Destacan que las zonas aledañas a los alojamientos, como el rio donde lavan ropa o  el lugar donde se realizan las reuniones comunales comienzan tiroteos y después de las 6pm ya no seguro salir. Además existe una tensión entre la población de acogida y refugiados y migrantes venezolanos. Cuando el equipo de REACH les preguntó a los participantes del GFD mixto, ¿cuáles han sido los cambios en seguridad que se han visto en los últimos tres (3) meses?, un participante afirmó lo siguiente: "ha aumentado la inseguridad desde que llegaron los venezolanos" (9_MSNA_GFD_QUIBDO_PA_MIXTO). </t>
  </si>
  <si>
    <r>
      <rPr>
        <sz val="10"/>
        <rFont val="Leelawadee"/>
        <family val="2"/>
      </rPr>
      <t>1. Las reducidas opciones o alternativas de medios de vida estables, como empleos formales o emprendimientos exitosos, explican la pobreza económica en los barrios de Quibdó, Chocó.</t>
    </r>
    <r>
      <rPr>
        <sz val="10"/>
        <color theme="1"/>
        <rFont val="Leelawadee"/>
        <family val="2"/>
      </rPr>
      <t xml:space="preserve">
2. Los participantes -hombres- en dos (2) GFD describieron que sus medios de vida están mayoritariamente asociados con el empleo por cuenta propia o informal, en actividades como la minería, agricultura, seguridad (vigilancia), ventas ambulantes, pequeños negocios y/o emprendimientos, servicios de alimentación y/o venta de comida, construcción, mototaxismo, entre otros. Con estas actividades ellos no obtienen un salario estable con el cual puedan tener bienestar en el mediano/ largo plazo pues, la remuneración depende de la cantidad de horas/ días trabajados. 
3. En dos GFD se reportó que dada la falta de recursos no es posible cubrir todos los gastos del hogar, como el arriendo, los servicios y la alimentación adecuada, lo cual ha llevado a casos de humillación por parte de los arrendadores, así como alimentación desbalanceada. 
 4. Aparte de esto, se debe mencionar que un número considerable de participantes (hombres y mujeres), combinan las distintas opciones y/o alternativas de medios de vida con actividades de aprendizaje y/o educación como talleres de formación, carreras técnicas y/o universitarias. Sin embargo, los y las participantes aclararon que no hay oportunidades de trabajo (empleo formal).   
5. En un grupo focal de mujeres se reportó que "los establecimientos para usar los bonos de alimentación que dan a la comunidad algunas organizaciones, se aprovechan y suben los precios". 
</t>
    </r>
  </si>
  <si>
    <t>Población refugiada y migrante venezolana y Población retornada colombiana</t>
  </si>
  <si>
    <t>Elemento</t>
  </si>
  <si>
    <t>Descripción</t>
  </si>
  <si>
    <t>Contexto y justificación</t>
  </si>
  <si>
    <r>
      <t xml:space="preserve">Desde hace más de 50 años, Colombia ha venido enfrentado una crisis socioeconómica y política, generada por la violencia y la disputa por el control de territorios y comunidades que ha generado que la inseguridad aumente y distintas comunidades del país se hayan desplazado. Según el Registro Único de Victimas desde 1985 al 31 de marzo de 2022 más de 9.2 millones de personas han sido desplazadas por razones ligadas al conflicto armado. Aunado a esta situación, los flujos migratorios generados por la crisis venezolana son otro factor que ejerce presión. En la actualidad se estima que más de 6.11 millones de venezolanos han dejado el país y 5.06 millones requieren asistencia humanitaria en toda la región de América Latina y el Caribe. A febrero de 2022, Colombia se constituye como el país con mayor recepción de personas migrantes y refugiadas venezolanas y solicitantes de asilo, con más de 1.8 millones. Esta situación añade presión a la capacidad de respuesta de Colombia, mientras el país se enfrenta a su propia crisis interna.
Entre otros grandes factores internos y externos que influyen en este panorama encontramos también los desastres naturales, la pandemia de COVID-19 y la guerra de Ucrania. Según, la Unidad Nacional para la Gestión del Riesgo y Desastres de Colombia (UNGRD) en 2021 se presentó un incremento del 100 por ciento con respecto al 2020, en el número de afectados por acontecimientos relacionados a la temporada de lluvias del año pasado. Por otro lado, el país avanza en la recuperación socioeconómica de los efectos dejados por la pandemia del COVID-19 (desde marzo de 2020), las medidas para evitar su propagación se han flexibilizado y la reactivación económica ya permitió que se alcanzaran niveles de estabilidad y crecimiento económico similares a los obtenidos para finales del 2019. Sin embargo, no se debe subestimar las secuelas que dejó en términos de pobreza, desigualdad e inseguridad alimentaria en los hogares, pues son factores que aún persisten y se presentan como un reto a superar en los próximos años. Finalmente, la guerra entre Ucrania y Rusia ha tenido efectos diversos en la economía del país, pues por un lado los exportadores de petróleo, carbón y níquel han visto incrementos en los precios de venta, pero también se observa una situación de inflación generalizada con el aumento en los precios de los alimentos y la disminución en la capacidad adquisitiva de los hogares.
En este contexto de desafíos provenientes de diferentes frentes, se hace inminente reforzar y continuar con las iniciativas de evaluaciones de necesidades humanitarias existentes, tal y como la primera MSNA de Colombia en 2021 de la mano de REACH y de OCHA/EHP y las cinco rondas de evaluación de necesidades que el GIFMM implementó en 2020 y 2021. </t>
    </r>
    <r>
      <rPr>
        <b/>
        <sz val="11"/>
        <color rgb="FF585859"/>
        <rFont val="Leelawadee"/>
        <family val="2"/>
      </rPr>
      <t>Ante la necesidad de información actualizada y confiable REACH, la Oficina de las Naciones Unidas de Coordinación de Asunto Humanitarios (OCHA), el Grupo Interagencial de Flujos Migratorios Mixtos (GIFMM) y la comunidad humanitaria en Colombia, decidieron llevar a cabo la segunda Evaluación de Necesidades Multisectoriales</t>
    </r>
    <r>
      <rPr>
        <sz val="11"/>
        <color rgb="FF585859"/>
        <rFont val="Leelawadee"/>
        <family val="2"/>
      </rPr>
      <t xml:space="preserve"> (MSNA, también llamada 6ta ronda en el marco de trabajo del GIFMM) en el país. Así, la MSNA/6ta ronda 2022 tiene como objetivo aportar con datos robustos y actualizados acerca de las condiciones humanitarias para los procesos de planificación estratégica y adopción de decisiones humanitarias en Colombia. </t>
    </r>
  </si>
  <si>
    <t>Donantes</t>
  </si>
  <si>
    <r>
      <t>La MSNA ha sido posible gracias al financiamiento de la Dirección General de Protección Civil y Operaciones de Ayuda Humanitaria Europeas (</t>
    </r>
    <r>
      <rPr>
        <b/>
        <sz val="11"/>
        <color rgb="FF585859"/>
        <rFont val="Leelawadee"/>
        <family val="2"/>
      </rPr>
      <t>ECHO</t>
    </r>
    <r>
      <rPr>
        <sz val="11"/>
        <color rgb="FF585859"/>
        <rFont val="Leelawadee"/>
        <family val="2"/>
      </rPr>
      <t>) y de la Oficina de Asistencia Humanitaria (</t>
    </r>
    <r>
      <rPr>
        <b/>
        <sz val="11"/>
        <color rgb="FF585859"/>
        <rFont val="Leelawadee"/>
        <family val="2"/>
      </rPr>
      <t>BHA-USAID</t>
    </r>
    <r>
      <rPr>
        <sz val="11"/>
        <color rgb="FF585859"/>
        <rFont val="Leelawadee"/>
        <family val="2"/>
      </rPr>
      <t>). 
Además agradecemos a la cooperación de los gobiernos de Suiza, Canadá, España y Alemania por su apoyo.</t>
    </r>
  </si>
  <si>
    <t>Tipo de población</t>
  </si>
  <si>
    <t xml:space="preserve">Cobertura geográfica </t>
  </si>
  <si>
    <t>Metodología</t>
  </si>
  <si>
    <t>Periodo de recolección de datos</t>
  </si>
  <si>
    <t>Limitantes</t>
  </si>
  <si>
    <t>Depuración de datos</t>
  </si>
  <si>
    <t>Socios implementadores</t>
  </si>
  <si>
    <t>Contacto</t>
  </si>
  <si>
    <t>REACH: Paola GÓMEZ (paola.gomez@reach-initiative.org)
GIFMM: BORRERO Camila (cborrero@iom.int), ACOSTA Carlos (cacosta@iom.int), Jairo Alberto Segura Diaz (seguradi@unhcr.org), Luiza Pallone (pallone@unhcr.org) 
OCHA:  Sylvia Milena Echeverry Vargas (echeverry@un.org)</t>
  </si>
  <si>
    <t>Términos de referencia</t>
  </si>
  <si>
    <t>Enlace</t>
  </si>
  <si>
    <t>.</t>
  </si>
  <si>
    <t>Contenido</t>
  </si>
  <si>
    <t>Hoja</t>
  </si>
  <si>
    <t>Población refugiada y migrante venezolana y población retornada colombiana en los conglomerados urbanos/departamentos priorizados por el GIFMM.
Población de acogida y población desplazada interna en los municipios priorizados por OCHA/EHP.</t>
  </si>
  <si>
    <t>Análisis cualitativo</t>
  </si>
  <si>
    <t xml:space="preserve">
El propósito del análisis de los Grupos Focales de Discusión (GFD) es brindar información que permita triangular y complementar los resultados del análisis cuantitativo previamente realizado. Se busca encontrar elementos comparativos en temas de condiciones humanitarias, incluyendo vulnerabilidades preexistentes, estándares de vida, estrategias de afrontamiento y bienestar físico y mental desde la perspectiva de los cuatro (4) tipos de población: Migrantes y Refugiados Venezolanos, Colombianos Retornados, Población Desplazada Interna y Población de Acogida. De igual forma, se indagaron temas relacionados con la percepción de prioridades de estas poblaciones y buenas prácticas en la implementación de programas humanitarios. Estos temas fueron abarcados desde el punto de vista de los sectores/clústeres: alojamiento, WASH, seguridad alimentaria, salud, educación y medios de vida.</t>
  </si>
  <si>
    <t>Bucaramanga: 10-12 de agosto de 2002. Quibdó: 14-16 de septiembre de 2022</t>
  </si>
  <si>
    <t>Total de GFD:</t>
  </si>
  <si>
    <t xml:space="preserve">12 GFD. 6 En Bucaramanga y 6 en Quibdó. </t>
  </si>
  <si>
    <t>Para convocar y garantizar la participación de los cuatro (4) tipos de población se contó con el apoyo de los socios en terreno específicamente de OCHA, OIM, GIFMM, ACNUR, NRC, Heartland Alliance y Blumont. Los doce (12) GFD fueron liderados por el equipo de REACH.</t>
  </si>
  <si>
    <t>Listado de Acrónimos</t>
  </si>
  <si>
    <t>Acrónimo</t>
  </si>
  <si>
    <t>Tabla de saturación PA</t>
  </si>
  <si>
    <t>Tabla de saturación PDI</t>
  </si>
  <si>
    <t xml:space="preserve">Tabla de saturación con los GFD de la población de acogida </t>
  </si>
  <si>
    <t>Tabla de saturación con los GFD de la población desplazada interna</t>
  </si>
  <si>
    <t>Tabla de saturación con los GFD de la población de refugiados y migrantes</t>
  </si>
  <si>
    <t>Tabla de saturación con los GFD de la población colombiana retornada</t>
  </si>
  <si>
    <t>Tabla de saturación Colre</t>
  </si>
  <si>
    <t>Tabla de saturación M&amp;R</t>
  </si>
  <si>
    <r>
      <rPr>
        <sz val="11"/>
        <color rgb="FF808080"/>
        <rFont val="Leelawadee"/>
        <family val="2"/>
      </rPr>
      <t xml:space="preserve">○ </t>
    </r>
    <r>
      <rPr>
        <sz val="11"/>
        <color rgb="FF000000"/>
        <rFont val="Leelawadee"/>
        <family val="2"/>
      </rPr>
      <t>Protección::Acogida de refugiados, migrantes o solicitantes de asilo genera casos de discriminación y xenofobia</t>
    </r>
    <r>
      <rPr>
        <sz val="11"/>
        <color rgb="FF7F7F7F"/>
        <rFont val="Leelawadee"/>
        <family val="2"/>
      </rPr>
      <t xml:space="preserve">
Gr=3</t>
    </r>
  </si>
  <si>
    <r>
      <rPr>
        <sz val="11"/>
        <color rgb="FF808080"/>
        <rFont val="Leelawadee"/>
        <family val="2"/>
      </rPr>
      <t xml:space="preserve">○ </t>
    </r>
    <r>
      <rPr>
        <sz val="11"/>
        <color rgb="FF000000"/>
        <rFont val="Leelawadee"/>
        <family val="2"/>
      </rPr>
      <t>Protección::Presencia insuficiente de sistemas estatales de bienestar social y/o comunitarios (Familias en Acción, Jóvenes en Acción, etc.)</t>
    </r>
    <r>
      <rPr>
        <sz val="11"/>
        <color rgb="FF7F7F7F"/>
        <rFont val="Leelawadee"/>
        <family val="2"/>
      </rPr>
      <t xml:space="preserve">
Gr=3</t>
    </r>
  </si>
  <si>
    <t>○ Seguridad alimentaria:: Necesidades nutricionales de las personas mayores y de las personas con discapacidad son las que enfrentan mayor riesgo.</t>
  </si>
  <si>
    <r>
      <rPr>
        <sz val="11"/>
        <color rgb="FF808080"/>
        <rFont val="Leelawadee"/>
        <family val="2"/>
      </rPr>
      <t xml:space="preserve">○ </t>
    </r>
    <r>
      <rPr>
        <sz val="11"/>
        <color rgb="FF000000"/>
        <rFont val="Leelawadee"/>
        <family val="2"/>
      </rPr>
      <t>Salud::Son necesarias más jornadas extramurales de salud como mecanismo para las personas que no cuentan con una afiliación</t>
    </r>
    <r>
      <rPr>
        <sz val="11"/>
        <color rgb="FF7F7F7F"/>
        <rFont val="Leelawadee"/>
        <family val="2"/>
      </rPr>
      <t xml:space="preserve">
Gr=3</t>
    </r>
  </si>
  <si>
    <t>DIH</t>
  </si>
  <si>
    <t>Derecho Internacional Humanitario</t>
  </si>
  <si>
    <t xml:space="preserve">1_MSNA_GFD_
Bucaramanga
</t>
  </si>
  <si>
    <r>
      <rPr>
        <sz val="11"/>
        <color rgb="FF808080"/>
        <rFont val="Leelawadee"/>
        <family val="2"/>
      </rPr>
      <t xml:space="preserve">○ </t>
    </r>
    <r>
      <rPr>
        <sz val="11"/>
        <color rgb="FF000000"/>
        <rFont val="Leelawadee"/>
        <family val="2"/>
      </rPr>
      <t>Protección:: Presencia de robos, atracos, vacunas, extorsión</t>
    </r>
    <r>
      <rPr>
        <sz val="11"/>
        <color rgb="FF7F7F7F"/>
        <rFont val="Leelawadee"/>
        <family val="2"/>
      </rPr>
      <t xml:space="preserve">
Gr=6</t>
    </r>
  </si>
  <si>
    <t xml:space="preserve">Solo se contó con un GFD para la población de colombianos retornados, ya que no se contaba con otra bases de datos que permitieran ampliar la convocatoria. Igualmente en uno de los GFD de  migrantes y refugiados, dado el corto tiempo disponible, se tocaron menos temas comparado a los demás grupos. </t>
  </si>
  <si>
    <r>
      <rPr>
        <sz val="11"/>
        <color rgb="FF808080"/>
        <rFont val="Leelawadee"/>
        <family val="2"/>
      </rPr>
      <t xml:space="preserve">○ </t>
    </r>
    <r>
      <rPr>
        <sz val="11"/>
        <color rgb="FF000000"/>
        <rFont val="Leelawadee"/>
        <family val="2"/>
      </rPr>
      <t>Ayuda::Es necesario realizar la actualización de datos personales e información de contacto de forma regular con el fin de identificar adecuadamente quienes merecen ser beneficiarios.</t>
    </r>
    <r>
      <rPr>
        <sz val="11"/>
        <color rgb="FF7F7F7F"/>
        <rFont val="Leelawadee"/>
        <family val="2"/>
      </rPr>
      <t xml:space="preserve">
</t>
    </r>
  </si>
  <si>
    <r>
      <rPr>
        <sz val="11"/>
        <color rgb="FF000000"/>
        <rFont val="Leelawadee"/>
        <family val="2"/>
      </rPr>
      <t>○ WASH::Dificultades de acceso a un abastecimiento de agua suficiente, seguro y asequible para el uso personal y doméstico</t>
    </r>
    <r>
      <rPr>
        <sz val="11"/>
        <color rgb="FF7F7F7F"/>
        <rFont val="Leelawadee"/>
        <family val="2"/>
      </rPr>
      <t xml:space="preserve">
Gr=7</t>
    </r>
  </si>
  <si>
    <t xml:space="preserve">
1. Un número considerable de Migrantes y Refugiados que participaron en el GFD optaron por permanecer en viviendas bajo la modalidad de arriendo. En las zonas urbanas, con esa modalidad, en algunos casos, se incluyen los servicios públicos (agua, electricidad y gas) en el canon, que oscila entre $300.000 y $600.000 COP. Se debe tener en cuenta que el arriendo, en varios casos, se terceriza porque a pesar de que ya cuentan con los medios para arrendar, por ser venezolanos no les arriendan, se ven obligados a hablar con personas colombianas que hicieran como los tomadores y después ellos tomar el apartamento, no les arriendan a venezolanos, de estrato 2 para arriba es muy difícil para un venezolano arrendar (4_MSNA_GFD_BUCARAMANGA_MYR_HOMBRES). 
2.Por otro lado, cuando los hogares de MYR  llegan de Venezuela a zonas urbanas, optan por permanecer unidos en alojamientos colectivos o, son acogidas por personas colombianas en sus viviendas. Esto como una estrategia de afrontamiento ante la dificultad de encontrar arriendos.
3. Los participantes a los GFD tienen las siguientes preocupaciones relacionadas con el Sector de Alojamiento y Bienes No Alimentarios (BNA): primero, en relación con el deficiente manejo de residuos sólidos y el impacto medioambiental negativo que repercute en las condiciones de los alrededores de los alojamientos; segundo, en relación con los costos de las "Pipetas" de Gas; tercero, sobre los altos costos del arriendo que no permite cubrir otras necesidades; y la cuarta, asociada a una compartida sensación de inseguridad en los barrios donde residen debido a robos y consumo de drogas.    </t>
  </si>
  <si>
    <t xml:space="preserve">Servicio Nacional de Aprendizaje </t>
  </si>
  <si>
    <t>Asistencia con efectivo o váuchers</t>
  </si>
  <si>
    <t xml:space="preserve">Se realizaron 12 GFD en dos (2) municipios del país: Bucaramanga y Quibdó. En cada municipio se trabajó con las dos poblaciones de interés para cada plataforma de coordinación: en Bucaramanga  (zona GIFMM) con población migrante y refugiada venezolana y población de colombianos retornados; y en Quibdó (zona EHP/OCHA) con personas desplazadas internas y población de acogida. 
En Bucaramanga se realizaron seis (6) GFD: tres (3) con solo mujeres migrantes o refugiadas venezolanas ; uno (1) con solo hombres migrantes o refugiados venezolanos y dos (2) mixtos: uno con población migrante y refugiada venezolana y otro con población de colombianos retornados. En Quibdó, también se realizaron seis (6) GFD: tres (3) con población de acogida desagregados por género (1: mujeres, 1: hombres y 1: mixto); al igual que con personas desplazadas internas que pertenecen a comunidades afrocolombianas e indígenas (1: mujeres, 1:hombres y 1: mixto).  
Hay que mencionar que por asuntos relacionados con el acceso y seguridad los doce (12) GFD se realizaron en el área urbana de los dos (2) municipios mencionados. En el caso de los GFD que se realizaron en Quibdó, los socios en el terreno movilizaron la población desplazada interna (PDI) desde el área rural de Puerto Echeverry y Caturu hasta Quibdó.  </t>
  </si>
  <si>
    <t xml:space="preserve">Para la realización de estos doce (12) GFD, se utilizó una guía semiestructurada con preguntas orientadas a la identificación de las condiciones de vida y de las necesidades prioritarias percibidas por las poblaciones de interés así como la experiencia de los participantes accediendo a servicios o ayudas y las oportunidades de mejora para la comunidad humanitaria. dentro de dicha guía se abarcaron aspectos que podían estar dentro de las  7 temáticas principales: Educación, Seguridad alimentaria y nutrición (SAN), Salud, Agua, saneamiento e higiene (WASH), Salud, Alojamiento, Protección, así como Medios de Vida. Dichas temáticas eran seleccionadas directamente por los integrantes de los GFD, de acuerdo a los sectores en los que identificaban mayores necesidades. Dado que al inicio de la actividad se realizaba una selección por parte de los participantes de los sectores con mayores necesidades, los temas tratados de grupo a grupo pueden variar o no haberse trabajado. 
</t>
  </si>
  <si>
    <r>
      <t xml:space="preserve">
Se realizaron 12 GFD en dos (2) municipios del país: Bucaramanga y Quibdó. En cada municipio se trabajó con las dos poblaciones de interés para cada plataforma de coordinación: en Bucaramanga  (zona GIFMM) con población migrante y refugiada venezolana y población de colombianos retornados; y en Quibdó (zona EHP/OCHA) con personas desplazadas internas y población de acogida. 
</t>
    </r>
    <r>
      <rPr>
        <sz val="10"/>
        <rFont val="Leelawadee"/>
        <family val="2"/>
      </rPr>
      <t xml:space="preserve">
En Bucaramanga se realizaron seis (6) GFD: tres (3) con solo mujeres migrantes o refugiadas venezolanas ; uno (1) con solo hombres migrantes o refugiados venezolanos y dos (2) mixtos:</t>
    </r>
    <r>
      <rPr>
        <sz val="10"/>
        <color rgb="FF000000"/>
        <rFont val="Leelawadee"/>
        <family val="2"/>
      </rPr>
      <t xml:space="preserve"> uno con población migrante y refugiada venezolana y otro con población de colombianos retornados. En Quibdó, también se realizaron seis (6) GFD: tres (3) con población de acogida desagregados por género (1: mujeres, 1: hombres y 1: mixto); al igual que con personas desplazadas internas que pertenecen a comunidades afrocolombianas e indígenas (1: mujeres, 1:hombres y 1: mixto).  
Hay que mencionar que por asuntos relacionados con el acceso y seguridad los doce (12) GFD se realizaron en el área urbana de los dos (2) municipios mencionados. En el caso de los GFD que se realizaron en Quibdó, los socios en el terreno movilizaron la población desplazada interna (PDI) desde el área rural de Puerto Echeverry y Caturu hasta Quibdó. En general, para convocar y garantizar la participación de los cuatro (4) tipos de población se contó con el apoyo de los socios en terreno específicamente, de OCHA, OIM, GIFMM, ACNUR, NRC, Heartland Alliance y Blumont. Los doce (12) GFD fueron liderados por el equipo de REACH. 
Para la realización de estos doce (12) GFD, se utilizó una guía semiestructurada con preguntas orientadas a la identificación de las condiciones de vida y de las necesidades prioritarias percibidas por las poblaciones de interés así como la experiencia de los participantes accediendo a servicios o ayudas y las oportunidades de mejora par la comunidad humanitaria. Dado que al inicio de la actividad se realizaba una selección por parte de los participantes de los sectores con mayores necesidades, los temas tratados de grupo a grupo pueden variar o no haberse trabajado. </t>
    </r>
  </si>
  <si>
    <r>
      <rPr>
        <b/>
        <sz val="14"/>
        <color theme="0"/>
        <rFont val="Leelawadee"/>
        <family val="2"/>
      </rPr>
      <t>Método de Reporte</t>
    </r>
    <r>
      <rPr>
        <b/>
        <sz val="11"/>
        <color theme="0"/>
        <rFont val="Leelawadee"/>
        <family val="2"/>
      </rPr>
      <t xml:space="preserve">
</t>
    </r>
  </si>
  <si>
    <t>¿Cuál es le objetivo de este análisis?</t>
  </si>
  <si>
    <t>¿Qué método de recolección fue usado para recolectar los datos?</t>
  </si>
  <si>
    <t>Fortalezas y limitantes del análisis cualitativo</t>
  </si>
  <si>
    <t>¿De qué forma se analizaron los datos y por qué?</t>
  </si>
  <si>
    <t xml:space="preserve">Limitaciones: 
- Un GFD con personas MYR no fue homogéneo pues, había una persona COLRE. 
- El GFD de COLRE tenia presencia de colombianos retornados de países diferentes a Venezuela.
- En algunos GFD, las personas que participaron se conocían entre sí. 
- Uno de los GFD de  migrantes y refugiados, dado el corto tiempo disponible, se tocaron menos temas comparado a los demás grupos. </t>
  </si>
  <si>
    <t>Género</t>
  </si>
  <si>
    <t>Ubicación</t>
  </si>
  <si>
    <t># Total de referencias</t>
  </si>
  <si>
    <t>Hallazgos clave</t>
  </si>
  <si>
    <r>
      <rPr>
        <sz val="11"/>
        <color rgb="FF000000"/>
        <rFont val="Leelawadee"/>
        <family val="2"/>
      </rPr>
      <t>○ Medios de vida:: Las ONG deberían brindar información sobre oportunidades laborales como mecanismos para reducir el uso de estrategias de afrontamiento negativas (prostitución, delincuencia, etc.)</t>
    </r>
    <r>
      <rPr>
        <sz val="11"/>
        <color rgb="FF7F7F7F"/>
        <rFont val="Leelawadee"/>
        <family val="2"/>
      </rPr>
      <t xml:space="preserve">
Gr=4</t>
    </r>
  </si>
  <si>
    <t xml:space="preserve">1. Durante muchos años en Quibdó las personas han tenido serias dificultades para acceder al servicios básicos de atención en emergencias, control y rehabilitación especialmente, las personas sin seguridad social. Durante el GFD con hombres un participante se refirió a dicha situación de la siguiente manera: "La salud es pésima. Hay varias personas que han fallecido esperando una atención de tercer nivel. Y eso es desde hace muchos años... y si han mandado plata para ese hospital pero se la han guardado los gobernantes" (8_MSNA_GFD_QUIBDO_PA_HOMBRES).
2. En los tres (3) GFD con población de acogida, los participantes manifestaron varias preocupaciones relacionadas con el sector salud,  en gran parte ligadas con la falta de acceso a servicios especializados, falta de implementos médicos en los centros de salud e incluso falta de personal para atender el volumen de pacientes. 
3. Ligado al tema de acceso se reportó que hay pocos centros de salud cercanos o la infraestructura de los existentes es deficiente, así lo relató un participante al GFD con hombres: "en el hospital no hay sillas, eso huele feo, no hay camillas, la atención es mala, no hay insumos para la atención (jeringas, guantes, catéter, etc.); y a veces a las personas les toca sacar de su bolsillo para comprar jeringas para que lo atiendan; prácticamente se está cayendo el hospital". Otro participante dijo "Con la salud en Quibdó estamos en el subsuelo,..., la infraestructura del hospital es muy mala, los servicios también son deplorables y no tienen insumos, escuchamos noticias que en pandemia las personas tenían que comprar los utensilios médicos para que los atendieran": 
4. En cuanto a la salud mental, en dos (2) GFD se mencionó que la comunidad vive asustara y prevenida por el contexto de inseguridad generalizada que existe en los barrios. 
5. Sobre la salud sexual y reproductiva hay una deficiente promoción y prevención, y los servicios que existen son ofrecidos por las organizaciones no gubernamentales (ONG) y PROFAMILIA. 
6. En los tres (3) GFD hubo concordancia respecto a la negación del derecho a las personas a recibir atención en salud apropiada y en el momento oportuno. Una persona que participó del GFD mixto dijo lo siguiente: "siempre hay problemas para obtener citas médicas o medicamentos también, los centros de salud quedan lejos a más de 20 min caminando; todos los procedimientos son demorados para acceder a ellos y para servicios especializados tenemos que ir a otras ciudades como Medellín y/o Cali". 
</t>
  </si>
  <si>
    <t xml:space="preserve">1. A pesar que las precipitaciones ocurren con mucha frecuencia en Quibdó, una de las grandes necesidades de la población tiene que ver con el acceso a un abastecimiento de agua suficiente, seguro y asequible para el uso personal y doméstico así como, a un sistema de alcantarillado seguro y limpio. El siguiente testimonio de un participante al GFD mixto es contundente: "No tenemos acceso al agua en muchas partes y tampoco de alcantarillado, cada hogar coloca el alcantarillado en su casa que sale al río o quebradas; pero depende del barrio, los barrios ricos sí tienen; de resto las casas tienen pozos sépticos y aún así nos mandan el recibo de cobro de los servicios; y algunas pocas casas en el barrio Monserrate van al baño en el monte; los desechos en algunos barrios pasa la basura y en otros la botan al río" (9_MSNA_GFD_QUIBDO_PA_HOMBRES). 
2. Para hacer frente a esa situación las personas que asistieron a los tres (3) GFD dijeron que, adoptan medidas como racionalizar el uso de agua,  recoger aguas lluvias o del río y almacenarla en tanques y también, le piden agua a los familiares o vecinos;  incluso, una persona que asistió al GFD con mujeres comentó que "los carrotanques de la policía venden agua" (7_MSNA_GFD_QUIBDO_PA_MUJERES). 
3. En la temporada de verano en los barrios de Quibdó que sí tienen acueducto y alcantarillado también se reduce el abastecimiento de agua. Con lo cual se evidencia que el problema es estructural de la ciudad y no discrima el estrato socioeconómico. Adicionalmente, dada la falta de agua, los hogares recurren a comprar agua o los familiares o vecinos la regalan. 
 </t>
  </si>
  <si>
    <t xml:space="preserve">1. Durante los tres (3) GFD los/as participantes resaltaron varias amenazas que afectan a individuos, grupos y comunidades en la zona urbana de Quibdó, y que están directamente relacionadas con la presencia de grupos armados y/o  bandas delincuenciales organizadas que generan entornos violentos, tales como: enfrentamientos, desplazamientos, reclutamiento, privación de la movilidad, robos, extorsión, coerción, explotación y abuso sexual de jóvenes.
En relación con lo anterior, una participante al GFD con solo mujeres declaró lo siguiente: "en todos los barrios son difíciles en tema de seguridad, cuando íbamos a los ríos a lavar a veces nos tocaba salir corriendo porque iniciaban tiroteos, las reuniones comunales también se dejaron de hacer porque después de las 6:00 p.m. la seguridad es muy difícil; los robos han aumentado mucho; y las niñas se meten con los malos" (7_MSNA_GFD_QUIBDO_PA_MUJERES). Otra participante en el mismo GFD, dijo: "las juventudes son las más afectadas porque socialmente hablando son presionados a meterse a las bandas, en muchas ocasiones si no se meten matan a la familia, los de las bandas se fijan en las niñas y es un problema si dicen que no; con las fronteras (refiriéndose a las fronteras invisibles en los barrios) son más afectados los hombres porque los violentan mucho, sin preguntar quiénes son". 
2. Ahora bien, desde la perspectiva de quienes participaron en estos tres (3) GFD, hay varias vulnerabilidades que  reducen la capacidad de hombres y mujeres, mayoritariamente adolescentes y jóvenes, para afrontar  el impacto que ejercen sobre ellos/as las amenazas mencionadas antes. Entre las vulnerabilidades que más destacaron los participantes están: la falta de oportunidades de estudio; la falta de oportunidades de empleo y/o generación de medios de vida a través de actividades productivas; la prevalencia de una cultura de la ilegalidad que lleva a los/as más jóvenes a enlistarse en los grupos armados y/o bandas delincuenciales y a crear falsas expectativas; la débil participación, representación y liderazgo de los actores locales-comunitarios; los obstáculos para recibir las transferencias de los programas estatales de bienestar; la minería mecanizada; y una sensación generalizada de desconfianza y miedo hacia las autoridades nacionales - locales que no pueden y/o no tienen la voluntad de proteger y garantizar los derechos y dignidad de las personas. 
3. Teniendo en cuenta lo anterior, se debe mencionar que hay al menos dos (2) situaciones que generan más preocupación en la población de acogida de Quibdó: por un lado, ciertamente, esta la desventaja social en la que se encuentran muchos hombres-jóvenes quienes son presionados a enrolarse en las bandas delincuenciales y por otro lado, esta la tendencia de explotación y abuso sexual hacia las mujeres-jóvenes. Este subgrupo de la población, ciertamente, se ha visto empujado a adoptar estrategias de afrontamiento negativas para navegar en un entorno de violencia y de reducidas oportunidades de educación, empleo y bienestar general. Sobre esto último, cuándo se les planteó la siguiente pregunta a los participantes al GFD mixto, ¿Cree usted que es necesario que las comunidades de acogida reciban ayuda humanitaria?, una persona respondió lo siguiente: "Sí, porque las necesidades son muchas en la comunidad y también hay muchas personas que requieren mayor acceso a oportunidades laborales; hay mujeres que se involucran sexual y sentimentalmente con personas que no quieren por estabilidad; hay relatos de casos que las menores de edad sostienen la economía del hogar por medio del trabajo sexual; las ONG deberían dar los insumos a las personas no a las organizaciones locales porque se los roban y dar servicios no plata". </t>
  </si>
  <si>
    <r>
      <rPr>
        <sz val="11"/>
        <color rgb="FF808080"/>
        <rFont val="Leelawadee"/>
        <family val="2"/>
      </rPr>
      <t xml:space="preserve">○ </t>
    </r>
    <r>
      <rPr>
        <sz val="11"/>
        <color rgb="FF000000"/>
        <rFont val="Leelawadee"/>
        <family val="2"/>
      </rPr>
      <t>Protección::Mecanismos de afrontamiento negativos son reconocidos como peligrosos debido a estigma y/o vergüenza</t>
    </r>
    <r>
      <rPr>
        <sz val="11"/>
        <color rgb="FF7F7F7F"/>
        <rFont val="Leelawadee"/>
        <family val="2"/>
      </rPr>
      <t xml:space="preserve">
Gr=2</t>
    </r>
  </si>
  <si>
    <t>1. Desde el punto de vista de la población indígena y la población afrocolombiana que han sido desplazadas,  las necesidades en el Sector de Alojamiento y BNA están interrelacionadas con las necesidades que tienen en otros sectores. En términos generales esas dos poblaciones, no viven con dignidad en sus alojamientos y tampoco cuentan con bienes no alimentarios (BNA). El tema más mencionada fue el riesgo de desalojo al vivir en zonas donde no se estableció un acuerdo de ocupación, sobre este tema dijeron: "la reubicación ya que, están en un terreno que tiene dueños y los quieren sacar; retornar no pueden porque los grupos siguen allí" (12_MSNA_GFD_QUIBDO_PDI_MIXTO).  
2. Una evidencia de lo anterior es la siguiente declaración de una persona que participo en el GFD mixto: "la mayoría de las viviendas son de plástico, descubiertas o con tablas, pero deterioradas; hay algunas con tejas de zinc pero también deterioradas; los que logran un recurso pueden arreglar sus hogares pero la mayoría de las personas no tienen ingresos; aparte, muchas familias comparten una misma casa y no tienen paredes ni internas ni externas; es peligroso frente a robos, violencia sexual, etc." (12_MSNA_QUIBDÓ_PDI__MIXTO). 
3. Sumado a lo anterior, una preocupación constante de los participantes, tiene que ver con el reducido acceso a servicios públicos de abastecimiento de agua, alcantarillado y electricidad. Como consecuencia, se afecta negativamente la salud de las personas, los medios de vida, la vida familiar y comunitaria y el medio ambiente. Según los mismos participantes, la comunidad humanitaria ha entregado tanques de almacenamiento de agua para ayudarles a las comunidades a crear entornos más seguros para vivir. 
4. No obstante, hay que mencionar que las comunidades indígenas y afrodescendientes que participaron en los GFD, no se sienten suficientemente seguras debido a que sus alojamientos están ubicados en zona/s de alto riesgo de inundación.  Adicionalmente, las comunidades de población desplazada interna que se han asentado a orillas del río Atrato, y que potencialmente pueden sembrar cultivos de pan coger y criar animales (p.ej., pollos, cerdos, etc.), pierden sus esfuerzos por las condiciones climáticas y/o meteorológicas adversas concretamente, por las inundaciones periódicas del río. Y, de acuerdo con una participante al GFD con mujeres, "actualmente no cuentan con un plan de mitigación de riesgos comunitario" (10_MSNA_GFD_QUIBDO_PDI_MUJERES).</t>
  </si>
  <si>
    <r>
      <rPr>
        <sz val="11"/>
        <color rgb="FF000000"/>
        <rFont val="Leelawadee"/>
        <family val="2"/>
      </rPr>
      <t xml:space="preserve">○ Alojamiento::El alojamiento es inseguro frente a condiciones climáticas y/o meteorológicas adversas por los materiales con los que estan construidos
</t>
    </r>
    <r>
      <rPr>
        <sz val="11"/>
        <color rgb="FF7F7F7F"/>
        <rFont val="Leelawadee"/>
        <family val="2"/>
      </rPr>
      <t>Gr=2</t>
    </r>
  </si>
  <si>
    <t>○ Seguridad alimentaria::Dificultades de acceso físico y/o económico a suficientes alimentos, adecuados y nutritivos
Gr=7</t>
  </si>
  <si>
    <r>
      <t>1. No solamente la situación de desplazamiento ha alterado los medios de vida con los que tradicionalmente contaba la PDI también amenazas y factores externos como restricciones a la movilidad por parte de grupos armados y riesgos de inundaciones. Hay que mencionar que un número considerable de participantes en los GFD cuentan con actividades de medios de vida relacionadas con la agricultura que se ven afectados por las condiciones meteorológicas, lo cual no hace estables la principal fuente de recursos de estos hogares. 
2. Durante los GFD los y las participantes, pertenecientes a comunidades indígenas y afrodescendientes, reportaron que</t>
    </r>
    <r>
      <rPr>
        <sz val="11"/>
        <rFont val="Leelawadee"/>
        <family val="2"/>
      </rPr>
      <t xml:space="preserve"> "los grupos armados presentes en el territorio limitan mucho las actividades de caza y pesca"</t>
    </r>
    <r>
      <rPr>
        <sz val="11"/>
        <color theme="1"/>
        <rFont val="Leelawadee"/>
        <family val="2"/>
      </rPr>
      <t xml:space="preserve"> (10_MSNA_GFD_QUIBDO_PDI_MUJERES) pero además, aclararon que la actividad de pesca no es rentable porque "el río está sucio, contaminado" (12_MSNA_GFD_QUIBDO_PDI_MIXTO).
3. Desde el punto de vista de esas dos comunidades, son necesarias las intervenciones relacionadas con la agricultura. Preferiblemente, con más recursos que les permitan retomar las actividades de agricultura (sembrar y cultivar) después de  un desastre natural (p. ej. las inundaciones de 2020). De acuerdo a sus testimonios, la actividad agrícola, es algo que "toma tiempo y recursos que no tenemos" (10_MSNA_GFD_QUIBDO_PDI_MUJERES).   
</t>
    </r>
    <r>
      <rPr>
        <sz val="11"/>
        <rFont val="Leelawadee"/>
        <family val="2"/>
      </rPr>
      <t xml:space="preserve">
4. Pero además, las comunidades indígenas sostuvieron que es importante rescatar las tradiciones culturales como un elemento importante de medios de vida. Al respecto, una persona que participó en el GFD con hombres, dijo lo siguiente: "hay que también fortalecer el tema cultural, las tradiciones, y muchos nos podemos resguardar allí...El rescate cultural es importante y a veces se descuidan, y un proyecto sobre eso podría rescatar y visibilizar a las comunidades y a las necesidades" (11_MSNA_GFD_QUIBDO_PDI_HOMBRES). 
</t>
    </r>
    <r>
      <rPr>
        <sz val="11"/>
        <color theme="1"/>
        <rFont val="Leelawadee"/>
        <family val="2"/>
      </rPr>
      <t xml:space="preserve">
 </t>
    </r>
  </si>
  <si>
    <r>
      <rPr>
        <sz val="11"/>
        <color rgb="FF808080"/>
        <rFont val="Leelawadee"/>
        <family val="2"/>
      </rPr>
      <t xml:space="preserve">○ </t>
    </r>
    <r>
      <rPr>
        <sz val="11"/>
        <color rgb="FF000000"/>
        <rFont val="Leelawadee"/>
        <family val="2"/>
      </rPr>
      <t>Medios de vida::Actividades de caza y pesca limitadas por los grupos al margen de la ley</t>
    </r>
    <r>
      <rPr>
        <sz val="11"/>
        <color rgb="FF7F7F7F"/>
        <rFont val="Leelawadee"/>
        <family val="2"/>
      </rPr>
      <t xml:space="preserve">
Gr=5</t>
    </r>
  </si>
  <si>
    <t xml:space="preserve">1. En términos de salud, los participantes a los GFD coinciden en señalar que el acceso es reducido y/o la calidad deficiente; además, en que  hay una disponibilidad  casi nula de centros de salud que ofrecen servicios básicos de atención de emergencia, control y rehabilitación. Sobre esto, las siguientes dos (2) apreciaciones de los participantes a los GFD: "Estamos a cuatro horas (4h) de un puesto de salud" (10_MSNA_GFD_QUIBDO_PDI_MUJERES) y "sale más barato ir de la comunidad a Medellín que al corregimiento donde hay un hospital de primer nivel" (11_MSNA_GFD_QUIBDO_PDI_HOMBRES).  
2. Existe una preocupación mayor por parte de las comunidades indígenas, referente a los factores de estrés que desencadenan trastornos de salud mental y peor aún, que ha resultado en un aumento de casos de autolesión (incluyendo suicidio). "En el 2017 una niña muy joven se suicidó porque escuchó que los grupos armados iban a reclutarla"  y más recientemente, "una mujer intentó suicidarse por falta de alimentos en la comunidad" (10_MSNA_GFD_QUIBDO_PDI_MUJERES). 
3. Esa misma comunidad indígena llamó la atención sobre la necesidad de rescatar la medicina tradicional. Durante el desarrollo del GFD mixto un participante mencionó lo siguiente: "No está la medicina de nosotros con la medicina occidental; si la medicina occidental no nos sana, con la medicina de nosotros se puede salvar; pero acá no están atendiendo así en el hospital; y acá no permiten que entre un médico tradicional de nosotros a atender al paciente indígena; además, acá en el casco urbano no hay forma cómo encontrar las medicinas tradicionales y los grupos armados que están en el casco urbano no permiten el tránsito libre por el monte para buscar medicinas" (12_MSNA_GFD_QUIBDO_PDI_MIXTO). 
4. Otro tema reportado es la importancia de las jornadas de salud que permite a personas con y sin documentos el acceso a servicios de salud que no tendrían o se demorarían mucho si fuera por el SISBEN o la EPS. Además se resalta la labor de las ONG en brindar servicios de salud, pero se menciona que son necesarias más acciones directamente en las comunidades para llegar a más personas. </t>
  </si>
  <si>
    <r>
      <rPr>
        <sz val="11"/>
        <color rgb="FF808080"/>
        <rFont val="Leelawadee"/>
        <family val="2"/>
      </rPr>
      <t xml:space="preserve">○ </t>
    </r>
    <r>
      <rPr>
        <sz val="11"/>
        <color rgb="FF000000"/>
        <rFont val="Leelawadee"/>
        <family val="2"/>
      </rPr>
      <t xml:space="preserve">Salud::Trastornos de salud mental han llevado a algunas personas a la autolesión (incluyendo suicidio)
</t>
    </r>
    <r>
      <rPr>
        <sz val="11"/>
        <color rgb="FF7F7F7F"/>
        <rFont val="Leelawadee"/>
        <family val="2"/>
      </rPr>
      <t>Gr=5</t>
    </r>
  </si>
  <si>
    <r>
      <t>1. A pesar que las precipitaciones ocurren con mucha frecuencia en el departamento de Chocó, una de las grandes necesidades de la población desplazada interna, tiene que ver con el acceso a un abastecimiento de agua suficiente, seguro y asequible para el uso personal y doméstico así como, a una  infraestructura de saneamiento segura y limpia. 
2. Por lo anterior, constantemente las poblaciones indígenas y afrodescendientes que han sido desplazadas, tienen que recolectar agua de las lluvias o del río, que almacenan en tanques que han recibido de la comunidad humanitaria. Pero hay una diferencia entre las dos comunidades: mayoritariamente, las comunidades afrodescendientes utilizan métodos de potabilización del agua, "pero las comunidades indígenas muchas veces tienen que tomarla directamente del río" (10_MSNA_GFD_QUIBDO_PDI_MUJERES). 
3. De acuerdo a los participantes a los GFD con solo mujeres y hombres, se han creado falsas expectativas sobre la infraestructura de alcantarillado. Por ejemplo, una mujer dijo: "en Puerto Echeverry comenzaron a hacerlo hace como 6 años y lo hacían por partes, no lo terminaron porque no había recursos, eso nos dijo la alcaldía" (10_MSNA_GFD_QUIBDO_PDI_MUJERES); y un hombre dijo</t>
    </r>
    <r>
      <rPr>
        <sz val="11"/>
        <rFont val="Leelawadee"/>
        <family val="2"/>
      </rPr>
      <t>: "el alcantarillado no existe allá; alguna gente tienen pozo séptico, pero es la minoría, un 5%; otros solo al río o al monte; a ellos les toca recibir todos los desechos que hay de todas las comunidades río arriba</t>
    </r>
    <r>
      <rPr>
        <sz val="11"/>
        <color theme="1"/>
        <rFont val="Leelawadee"/>
        <family val="2"/>
      </rPr>
      <t xml:space="preserve">" (11_MSNA_GFD_QUIBDO_PDI_HOMBRES). 
4. Como consecuencia, los y las participantes a los GFD con población desplazada interna confirmaron que en las zonas donde residen sus comunidades, las personas están propensas a enfermedades en la piel y gastrointestinales. Una persona indígena que participó en el GFD con solo hombres, dijo: "nosotros hemos comprado los tanques con las transferencias; los filtros los tenemos desde el año pasado; cuando hay necesidades, hay verano, no hay agua, toca tomar del río; por eso hay muchos niños enfermos, con diarrea, dolor de estómago, parásitos" (11_MSNA_GFD_QUIBDO_PDI_HOMBRES). </t>
    </r>
  </si>
  <si>
    <r>
      <rPr>
        <sz val="11"/>
        <color rgb="FF000000"/>
        <rFont val="Leelawadee"/>
        <family val="2"/>
      </rPr>
      <t>○ WASH::Las personas utilizan métodos de potabilización del agua</t>
    </r>
    <r>
      <rPr>
        <sz val="11"/>
        <color rgb="FF7F7F7F"/>
        <rFont val="Leelawadee"/>
        <family val="2"/>
      </rPr>
      <t xml:space="preserve">
Gr=5</t>
    </r>
  </si>
  <si>
    <r>
      <rPr>
        <sz val="11"/>
        <color rgb="FF000000"/>
        <rFont val="Leelawadee"/>
        <family val="2"/>
      </rPr>
      <t xml:space="preserve">○ WASH::No existe alcantarillado en muchos hogares, los desechos se botan en ríos, quebradas o montes cercanos. </t>
    </r>
    <r>
      <rPr>
        <sz val="11"/>
        <color rgb="FF7F7F7F"/>
        <rFont val="Leelawadee"/>
        <family val="2"/>
      </rPr>
      <t xml:space="preserve">
Gr=2</t>
    </r>
  </si>
  <si>
    <t xml:space="preserve">1. Durante los tres (3) GFD con población desplazada interna, los miembros de las comunidades indígenas y afrodescendientes resaltaron varias amenazas que les afectan, y que están directamente relacionadas con la presencia de grupos armados.
2. Los riesgos de protección para la población civil -desplazados internos- que asistieron a los tres GFD se determinan por las siguientes amenazas: a) reclutamiento e instrumentalización de niños, niñas, adolescentes y jóvenes; b) contaminación de los territorios con minas antipersonal (MAP); c) restricciones a la movilidad; d) miedo y estigmatización; e) confinamientos de la población civil; f) enfrentamientos entre los actores armados ilegales y la fuerza pública; g) desplazamientos de comunidades enteras e individuos; h) robos, atracos, vacunas, extorsión; i) abusos sexuales; y j) abandono de los niños, niñas por sus padres/ madres).  Se solicitó  acompañamiento de parte de las autoridades desde los colegios para que los niños entiendan los contextos en los que viven y sean menos propensos a caer en los incentivos de los grupos armados. 
3. Ahora bien, en relación con los riesgos de protección para la población civil mencionados antes, la mayor vulnerabilidad  la tienen los hombres. Un participante del GFD con solo hombres dijo lo siguiente: "en la comunidad hemos tenido una estrategia que es mantener a los hombres jóvenes entretenidos en actividades deportivas. Los muchachos allí en nuestra comunidad no les ha dado tanto por meterse, pero de pronto por la misma necesidad" (11_MSNA_GFD_QUIBDO_PDI_HOMBRES). 
4. Ante la situación actual vinculada con el desplazamiento interno, los participantes a los GFD difieren ligeramente sobre las acciones de respuesta que potencialmente pueden ser implementadas (soluciones duraderas). Un participante indígena en el GFD con solo hombres resaltó que: "las personas que quieren volver a sus comunidades, son desplazados y están aguantando hambre y lo que quieren es volver a sus comunidades; nosotros no queremos ayuda humanitaria para solucionar lo que necesitamos ahora, queremos volver a las comunidades" (11_MSNA_GFD_QUIBDO_PDI_HOMBRES). En contraste, un participante del GFD mixto dijo que la necesidad prioritaria es: "la reubicación ya que, están en un terreno que tiene dueños y los quieren sacar; retornar no pueden porque los grupos siguen allí" (12_MSNA_GFD_QUIBDO_PDI_MIXTO).  
5. Se reportó igualmente que a pesar que se realizan las denuncias y hay patrullaje la policía no hace nada al respecto, un participante dijo "La policía está, pero no nos sentimos seguros con ellos, se dice que estan vinculados con las bandas."
</t>
  </si>
  <si>
    <t xml:space="preserve">
1. Los participantes a los GFD coinciden al afirmar que los elevados costos de los alimentos afectan negativamente su seguridad alimentaria. Esto también está vinculado a su vulnerabilidad económica y a la inestabilidad de medios de vida. 
2. Ante esa situación los y las participantes de los GFD se ven obligados a adoptar medidas de afrontamiento deficientes que incluyen: comprar alimentos más baratos; excluir alimentos de la canasta básica; eliminar el consumo de frutas y verduras; reducir la cantidad de comidas al día; y eliminar la merienda a los niños/as. Al respecto, una participante señaló que, "cuando no tienen nada que comer, ella va y molesta a sus amigas-vecinas porque tiene cuatro (4) niños" (2_MSNA_GFD_BUCARAMANGA_MYR_MUJERES). 
3. Ahora bien, uno de los participantes al GFD con solo hombres, mencionó que las personas tenían una ingesta alimentaria inadecuada; y que la apariencia física (p. ej., estar gorditos) no era coherente con la calidad de alimentos que consumen. En otras palabras, que su estado físico no significa que consuman una dieta nutritiva y balanceada.     
4. Lo anterior ha hecho que se activen programas de intervención que ofrecen una alimentación y nutrición adecuadas, por parte de la iglesia y/o comunidades religiosas, organizaciones de base comunitaria y socios humanitarios.     </t>
  </si>
  <si>
    <t xml:space="preserve">1. El Sector de Medios de Vida fue uno de los que más llamó la atención en los participantes a los GFD. Varios factores inciden en los medios de vida, el empleo y los emprendimientos de los migrantes y refugiados provenientes de Venezuela (MYR) en la zona urbana. 
2. Se destaca, en primer lugar, el aumento del trabajo por cuenta propia o informal por días. Un porcentaje considerable de MYR hombres y mujeres realizan varios oficios(ventas ambulantes, albañilería, carpintería, soldadura, mecánica, restaurantes, servicios generales, recolección de basura, etc.) para lograr cubrir los gastos del hogar. 
3. Por lo anterior, no solamente se presenta una inestabilidad en los medios de vida a corto, mediano y largo plazo también, las personas comprometen los recursos necesarios para cubrir otros gastos para arriendo, alimentación, salud, servicios públicos, etc. Al respecto, una mujer participante del GFD dijo lo siguiente: @P5-1: "la plata no alcanza y que comprometen la plata del arriendo...a veces compraron el mercado completo, pero a costa de no pagar el arriendo." No obstante, algunos participantes de los GFD han transitado del empleo informal al formal debido a que están regularizados en Colombia. 
4. La asistencia en materia de medios de vida se ha orientado a través de programas de transferencias monetarias, contribuyendo a que las personas y sus familias puedan  acceder a bienes y servicios o cubrir gastos de arriendo pero también, comenzar procesos que fomentan la autogestión.
5. Se reportó, en particular por las mujeres, que dado su rol dentro de los hogares, al estar al cuidado de personas mayores o niños pequeños, ven reducida su capacidad de generación de ingresos con lo cual quedan dependientes de los ingresos de otros miembros del hogar. 
</t>
  </si>
  <si>
    <r>
      <rPr>
        <sz val="11"/>
        <rFont val="Leelawadee"/>
        <family val="2"/>
      </rPr>
      <t>1. Hay un sistema de salud débil que responde irregularmente a todas las necesidades de atención en salud que requieren las personas migrantes y refugiados provenientes de Venezuela. En general, los participantes a los GFD reportaron acceso reducido a servicios básicos pues no hay suficiente personal para atender las necesidades.</t>
    </r>
    <r>
      <rPr>
        <sz val="11"/>
        <color theme="1"/>
        <rFont val="Leelawadee"/>
        <family val="2"/>
      </rPr>
      <t xml:space="preserve">
2. En conexión con lo anterior, las personas MYR que participaron en los GFD reportaron tratos discriminatorios y xenófobos por parte de los prestadores de salud. Una mujer que participó en el GFD Mixto mencionó lo siguiente: @P6-1: “Vas por urgencia y te dejan sentado y uno no debería esperar si es emergencia, es más notorio porque somos venezolanos. Es más fácil cuando se tiene doble nacionalidad, eres costeña o venezolana."  Igualmente esta situación se ve agravada cuando no esta en regularizados y deben pagar por su cuenta las citas médicas y los medicamentos. 
3. Ahora bien, la presión que ejerce sobre las personas MYR provenientes de Venezuela establecerse en Colombia/Bucaramanga, ha traído consigo afectaciones considerables en su salud mental. Pese a esto, algunos/as participantes de los GFD mencionaron que la atención de salud mental es reducida o nula. Por lo cual, acuden a mecanismos de apoyo comunitario y/o a sistemas de autoayuda. A la persona @P1-2, "Adel la atendió con apoyo psicológico porque tenía una tristeza profunda" y la persona @P3-1 dijo que "con sus amigas se apoya porque ni la familia de su esposo que está aquí los ayuda, cuenta más con sus amigas que con la familia de él. Ella sufre de dolor de cabeza, las amigas la aconsejan."  </t>
    </r>
  </si>
  <si>
    <t xml:space="preserve">
1. El ámbito de abastecimiento de agua y funcionamiento del sistema de alcantarillado, no parece ser una de las necesidades más urgentes en los hogares o en general en las comunidades donde residen personas MYR de Venezuela en la zona urbana de Bucaramanga. Esto porque los servicios públicos de agua y electricidad se incluyen en el canon de arrendamiento de la vivienda (Ver.DT1: Sector de alojamiento y BNA). Pero además, de acuerdo con un hombre que participó en el GFD Mixto "casi nunca se va el agua y avisan para que la gente agarre" (5_MSNA_GFD_BUCARAMANGA_MYR_MIXTO).
2. No obstante, en el ámbito de promoción de la higiene sí existen preocupaciones que están directamente asociadas a la mala gestión de los residuos sólidos en los barrios. En términos generales hay un número reducido de contenedores de basura en los barrios donde reside la población MYV proveniente de Venezuela en Bucaramanga. </t>
  </si>
  <si>
    <t xml:space="preserve">1. En los últimos años se ha demostrado una creciente conciencia sobre la importancia de adquirir un estatuto migratorio regular en Colombia. La mayoría de migrantes y refugiados (hombres y mujeres) que asistieron a los GFD tienen procesos adelantados o documentación especial que regula su permanencia en el país. Y, aunque, la ayuda humanitaria inmediata o de emergencia sigue siendo necesaria, la regularización migratoria les da mayor estabilidad  en el país. Por ejemplo mencionaron lo siguiente  "todas tienen cédula o Permiso Especial de Permanencia (PEP) y pueden trabajar" BUCARAMANGA_M&amp;R_MUJERES, refiriéndose a la razón por la que sus esposos consiguen trabajos más fácil. 
2.En el acceso a la salud cuando no tenían papeles y cuando logran la regularización mencionaron que  “pero sí puedes ir a emergencias y ahí te atienden; yo cuando llegué tuve que ir con mi hija porque le dio apendicitis y la operaron; nos pasaron por servicios sociales y ellos te ayudan; pensábamos que era muy caro; por emergencias si te ayudan y luego con el PPT te aseguras.”  3_MSNA_GFD_BUCARAMANGA_M&amp;R_MUJERES
3. Algunas organizaciones les prestan ayuda a los migrantes y refugiados para que logren obtener los papeles legales en el país, por ejemplo se mencionó que una de las participantes del 3_MSNA_GFD_BUCARAMANGA_M&amp;R_MUJERES hizo todo el proceso biométrico, una organización le redactó un documento de 3 páginas para decir que no tiene papeles; ella ya hizo el proceso, pero no ha salido nada; aconseja que la pagina describa en qué proceso está, en qué va.
4. La exposición a tratos discriminatorios es una de las principales vulnerabilidades que limita y/o reduce el acceso a derechos, servicios y medios de vida a los MYR provenientes de Venezuela. Los y las participantes a los GFD en Bucaramanga, mencionaron varios ejemplos de estigmatización en los sectores de salud, educación y medios de vida.  Se resaltó por ejemplo el hecho de que a pesar de que hay personas que logran la regularización, su situación laboral no mejora, pues se ven sujetos de discriminación al ser venezolanos, a propósito en el 4_MSNA_GFD_BUCARAMANGA_M&amp;R_HOMBRES:el participante @P4-1 mencionó que "...también conoce personas que con permiso de trabajo y todo no le quieren dar el trabajo."
5. Con respecto a esas limitaciones y/o barreras de acceso a derechos, servicios y medios de vida, entre otros; la comunidad de MYR de Venezuela, considera que la ayuda humanitaria se puede orientar en fortalecer la diseminación de información para que las personas puedan tomar decisiones informadas con respecto a su situación. </t>
  </si>
  <si>
    <t xml:space="preserve">
1. El sector de educación fue otro de los que más llamó la intención en los participantes a los GFD. Dos temas mayormente reportados en éste sector son:  los obstáculos en admisión y/o matrícula, y la privación de acceso a la educación y oportunidades de aprendizaje por pérdida/ falta de documentación civil o certificados. Las mujeres que participaron del 2_MSNA_GFD mencionaron que la pérdida/ falta de documentación civil ha afectado significativamente la trayectoria educativa de los estudiantes. Por ejemplo,  @P3-1 mencionó que "a pesar de que fue hasta la central; sacó papeles y muchas copias; perdió toda la plata porque al final los hijos siguen sin estudiar." 
2. A las personas adultas también se les ha privado el acceso a la educación, oportunidades de aprendizaje e ingreso al mercado laboral por pérdida/ falta de documentación civil o certificados. Para algunos participantes a los GFD, el proceso de convalidación y reconocimiento de títulos en educación superior es lento y complicado, al punto que un participante del 4_MSNA_GFD mencionó lo siguiente: "me sale más barato hacer la carrera acá en Colombia que acreditar la que tengo". Algo similar ocurre con las personas que han aprovechado la oferta para realizar estudios técnicos. Una mujer que participó del 3_MSNA_GFD (@P3-2) dijo que "ese es el problema del SENA, que no se puede estudiar ahí sin papeles; ella ya casi se va a graduar y no ha podido acceder a los cursos por los papeles."
3. Pese a lo anterior, en dos (2) GFD con mujeres y en el GFD mixto, los y las participantes resaltaron las oportunidades que han tenido para realizar estudios técnicos; algunos(as) a  través de cursos ofrecidos por la cooperación internacional y otros(as) directamente con el SENA.  
4. Por último, pero no menos importante, están las serias dificultades de acceso a derechos y servicios de educación que tienen las personas con disparidad, así como sus familiares y cuidadores. En el 3_MSNA_GFD la persona @P3-1 mencionó lo siguiente: "acá no hay instituciones que cuiden a los niños con autismo, ella también tiene un hijo con esta condición, no puede trabajar porque ahora la guardería no lo cuidan; trabajó en casa pero ya el niño tiene 6 años y en la guardería no lo aceptan".</t>
  </si>
  <si>
    <t xml:space="preserve">
1. Los participantes a los GFD coincidieron en afirmar que las intervenciones basadas en transferencias monetarias (aplicadas de forma independiente o como parte de un enfoque integrado) les permiten resolver sus necesidades de forma holística. La persona @P5-1 de 2_MSNA_GFD, mencionó lo siguiente: "en mercado (refiriéndose al tipo den entrega que prefiere recibir) pero que depende de la persona y de cada caso; de pronto la persona necesita es dinero para el arriendo; a veces tiene la iniciativa de trabajar y que no quede solo en los hombres; a veces compraron el mercado completo y quedó, pero a costa de no pagar el arriendo; entonces, por eso piensa que mejor el dinero".
2. Por otro lado, los y las participantes llamaron la atención sobre la importancia de mejorar los mecanismos de selección de beneficiarios de los programas de ayuda, haciendo énfasis en lo que corresponde a la actualización de datos personales y detalles de contacto. Un participante del GFD exclusivo para hombres (@P3) dijo lo siguiente: "…la entrega de algún tipo de ayuda humanitaria formaría parte de la solución, pero que sea muy bien estudiada por quien va a dar la ayuda; World Vision da dinero pero algunos pagan el arriendo y otros no. Un censo real. Si es alojamiento y usted necesita $300.000 pesos, vayan y vean a la dueña de la propiedad y que se pague directamente a la persona dueña lo que cuesta el arriendo".</t>
  </si>
  <si>
    <t xml:space="preserve">
1. Un número considerable de Colombianos Retornados que participaron en el GFD optan por permanecer en viviendas como ocupantes en arriendo. Pero en este caso, la percepción que tienen los COLRE sobre esa modalidad difiere mucho. Para algunos, la tenencia o arrendamiento a precios elevados no permite cubrir otras necesidades lo cual, se agrava cuando los ingresos no son fijos o estables; para otros, la inestable situación en cuanto medios de vida y alojamiento, los hace considerar la idea de retornar a Venezuela. 
2. Cuatro (4) participantes a este GFD mencionaron que cuando la tenencia o alojamiento no incluye servicios públicos, se comprometen gastos para cubrir otras necesidades. </t>
  </si>
  <si>
    <r>
      <rPr>
        <sz val="11"/>
        <color rgb="FF000000"/>
        <rFont val="Leelawadee"/>
        <family val="2"/>
      </rPr>
      <t>○ Alojamiento:: Las personas optan por permanecer en la vivienda como ocupantes-arriendo</t>
    </r>
    <r>
      <rPr>
        <sz val="11"/>
        <color rgb="FF7F7F7F"/>
        <rFont val="Leelawadee"/>
        <family val="2"/>
      </rPr>
      <t xml:space="preserve">
</t>
    </r>
  </si>
  <si>
    <t xml:space="preserve">
1. Durante el GFD con Colombianos Retornados se generó mayor discusión alrededor del acceso al servicio de salud. Algunos participantes perciben que sí hay acceso a dicho servicio contrario a lo que pasa en Venezuela. Al respecto, la participante @P1-2 dijo lo siguiente: "...pero lo único que tendrías allá sería lo económico y allá no hay nada; no hay salud ni libertades; yo, me devolví por mis tres (3) hijos específicamente, por la salud y la educación; porque así tenga la billetera llena de papeles, si mi hijo tiene una diarrea puedo ir al médico; y allá no hay con que atenderlo, en cambio en mi país sí; antes la tenía subsidiada y ahora la tengo contributiva; yo acá no tengo una casa pero la voy a tener, porque yo quería venir y acá quería volver".  
2. Similar a lo que ocurre con la población M&amp;R proveniente de Venezuela, a los Colombianos Retornados también les resulta desafiante volverse a establecer en el país. El retorno genera factores de estrés que como se menciono anteriormente los hace pensar en regresar a Venezuela. </t>
  </si>
  <si>
    <t xml:space="preserve">
1. Hubo personas que mencionaron haber sido desplazadas internas en Colombia (PDI) y haber buscado protección internacional en Venezuela. Sin embargo, dada la situación en el vecino país se vieron obligadas a retornar a Colombia en los últimos años.  Lo cual en muchos casos los deja con dos desplazamientos forzados. </t>
  </si>
  <si>
    <t xml:space="preserve">
1. Durante este GFD también hubo opiniones distintas en relación al acceso a educación. Por un lado, un grupo de participantes destacaron las oportunidades de acceso a la educación en todos los niveles y otro grupo, advirtió sobre los obstáculos para  la homologación de títulos de educación superior. 
2. Dos (2) personas comentaron situaciones de bullying que lógicamente, dificulta que los niños, niñas, adolescentes y jóvenes se integren activamente en la comunidad. </t>
  </si>
  <si>
    <t>Evaluación de necesidades multisectoriales de Colombia (MSNA), Colombia,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</si>
</sst>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0"/>
      <name val="Arial Narrow"/>
      <family val="2"/>
    </font>
    <font>
      <sz val="11"/>
      <color theme="1"/>
      <name val="Leelawadee"/>
      <family val="2"/>
      <charset val="222"/>
    </font>
    <font>
      <sz val="11"/>
      <name val="Leelawadee"/>
      <family val="2"/>
      <charset val="222"/>
    </font>
    <font>
      <sz val="10"/>
      <name val="Leelawadee"/>
      <family val="2"/>
    </font>
    <font>
      <sz val="11"/>
      <name val="Leelawadee"/>
      <family val="2"/>
    </font>
    <font>
      <b/>
      <i/>
      <sz val="11"/>
      <color theme="1"/>
      <name val="Leelawadee"/>
      <family val="2"/>
    </font>
    <font>
      <b/>
      <sz val="11"/>
      <color theme="1"/>
      <name val="Leelawadee"/>
      <family val="2"/>
    </font>
    <font>
      <sz val="11"/>
      <color theme="1"/>
      <name val="Leelawadee"/>
      <family val="2"/>
    </font>
    <font>
      <sz val="10"/>
      <color theme="1"/>
      <name val="Leelawadee"/>
      <family val="2"/>
    </font>
    <font>
      <b/>
      <sz val="11"/>
      <color theme="0"/>
      <name val="Leelawadee"/>
      <family val="2"/>
    </font>
    <font>
      <b/>
      <sz val="10"/>
      <color theme="0"/>
      <name val="Leelawadee"/>
      <family val="2"/>
    </font>
    <font>
      <sz val="11"/>
      <color rgb="FF000000"/>
      <name val="Leelawadee"/>
      <family val="2"/>
    </font>
    <font>
      <sz val="11"/>
      <color rgb="FF7F7F7F"/>
      <name val="Leelawadee"/>
      <family val="2"/>
    </font>
    <font>
      <sz val="11"/>
      <color rgb="FF808080"/>
      <name val="Leelawadee"/>
      <family val="2"/>
    </font>
    <font>
      <sz val="9"/>
      <color rgb="FF000000"/>
      <name val="Leelawadee"/>
      <family val="2"/>
    </font>
    <font>
      <sz val="9"/>
      <name val="Leelawadee"/>
      <family val="2"/>
    </font>
    <font>
      <sz val="9"/>
      <color rgb="FF808080"/>
      <name val="Leelawadee"/>
      <family val="2"/>
    </font>
    <font>
      <sz val="9"/>
      <color rgb="FF7F7F7F"/>
      <name val="Leelawadee"/>
      <family val="2"/>
    </font>
    <font>
      <b/>
      <sz val="14"/>
      <color theme="0"/>
      <name val="Leelawadee"/>
      <family val="2"/>
    </font>
    <font>
      <sz val="10"/>
      <color rgb="FF000000"/>
      <name val="Leelawadee"/>
      <family val="2"/>
    </font>
    <font>
      <b/>
      <sz val="10"/>
      <color rgb="FFFFFFFF"/>
      <name val="Leelawadee"/>
      <family val="2"/>
    </font>
    <font>
      <sz val="11"/>
      <color theme="1"/>
      <name val="Calibri"/>
      <family val="2"/>
      <scheme val="minor"/>
    </font>
    <font>
      <sz val="11"/>
      <color theme="1"/>
      <name val="Arial Narrow"/>
      <family val="2"/>
      <charset val="1"/>
    </font>
    <font>
      <b/>
      <sz val="24"/>
      <color rgb="FFEE5859"/>
      <name val="Leelawadee"/>
      <family val="2"/>
    </font>
    <font>
      <sz val="20"/>
      <color rgb="FFEE5859"/>
      <name val="Leelawadee"/>
      <family val="2"/>
    </font>
    <font>
      <sz val="22"/>
      <color rgb="FFEE5859"/>
      <name val="Leelawadee"/>
      <family val="2"/>
    </font>
    <font>
      <b/>
      <sz val="14"/>
      <color rgb="FFFFFFFF"/>
      <name val="Leelawadee"/>
      <family val="2"/>
    </font>
    <font>
      <sz val="16"/>
      <color theme="1"/>
      <name val="Arial Narrow"/>
      <family val="2"/>
    </font>
    <font>
      <b/>
      <sz val="11"/>
      <color rgb="FF585859"/>
      <name val="Leelawadee"/>
      <family val="2"/>
    </font>
    <font>
      <sz val="11"/>
      <color rgb="FF585859"/>
      <name val="Leelawadee"/>
      <family val="2"/>
    </font>
    <font>
      <sz val="11"/>
      <color theme="1"/>
      <name val="Arial Narrow"/>
      <family val="2"/>
    </font>
    <font>
      <u/>
      <sz val="11"/>
      <color theme="8" tint="-0.249977111117893"/>
      <name val="Leelawadee"/>
      <family val="2"/>
    </font>
    <font>
      <b/>
      <sz val="20"/>
      <color rgb="FFEE5859"/>
      <name val="Leelawadee"/>
      <family val="2"/>
      <charset val="222"/>
    </font>
    <font>
      <sz val="11"/>
      <color theme="0"/>
      <name val="Leelawadee"/>
      <family val="2"/>
      <charset val="222"/>
    </font>
    <font>
      <b/>
      <sz val="14"/>
      <color rgb="FFFFFFFF"/>
      <name val="Leelawadee"/>
      <family val="2"/>
      <charset val="222"/>
    </font>
  </fonts>
  <fills count="13">
    <fill>
      <patternFill patternType="none"/>
    </fill>
    <fill>
      <patternFill patternType="gray125"/>
    </fill>
    <fill>
      <patternFill patternType="solid">
        <fgColor rgb="FFEE5859"/>
        <bgColor indexed="64"/>
      </patternFill>
    </fill>
    <fill>
      <patternFill patternType="solid">
        <fgColor rgb="FF666666"/>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rgb="FFEE5859"/>
        <bgColor rgb="FF000000"/>
      </patternFill>
    </fill>
    <fill>
      <patternFill patternType="solid">
        <fgColor theme="0"/>
        <bgColor rgb="FFF8CBAD"/>
      </patternFill>
    </fill>
    <fill>
      <patternFill patternType="solid">
        <fgColor theme="0"/>
        <bgColor rgb="FFFCE4D6"/>
      </patternFill>
    </fill>
    <fill>
      <patternFill patternType="solid">
        <fgColor theme="0" tint="-4.9989318521683403E-2"/>
        <bgColor rgb="FFF8CBAD"/>
      </patternFill>
    </fill>
    <fill>
      <patternFill patternType="solid">
        <fgColor theme="0" tint="-4.9989318521683403E-2"/>
        <bgColor rgb="FFFCE4D6"/>
      </patternFill>
    </fill>
    <fill>
      <patternFill patternType="solid">
        <fgColor theme="0" tint="-4.9989318521683403E-2"/>
        <bgColor indexed="64"/>
      </patternFill>
    </fill>
  </fills>
  <borders count="29">
    <border>
      <left/>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rgb="FFFFFFFF"/>
      </left>
      <right style="thin">
        <color indexed="64"/>
      </right>
      <top style="thin">
        <color indexed="64"/>
      </top>
      <bottom/>
      <diagonal/>
    </border>
    <border>
      <left style="thin">
        <color indexed="64"/>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rgb="FFFFFFFF"/>
      </left>
      <right style="thin">
        <color indexed="64"/>
      </right>
      <top/>
      <bottom/>
      <diagonal/>
    </border>
  </borders>
  <cellStyleXfs count="4">
    <xf numFmtId="0" fontId="0" fillId="0" borderId="0"/>
    <xf numFmtId="0" fontId="23" fillId="0" borderId="0"/>
    <xf numFmtId="0" fontId="22" fillId="0" borderId="0"/>
    <xf numFmtId="0" fontId="22" fillId="0" borderId="0"/>
  </cellStyleXfs>
  <cellXfs count="134">
    <xf numFmtId="0" fontId="0" fillId="0" borderId="0" xfId="0"/>
    <xf numFmtId="0" fontId="2" fillId="0" borderId="0" xfId="0" applyFont="1"/>
    <xf numFmtId="0" fontId="3" fillId="0" borderId="0" xfId="0" applyFont="1" applyAlignment="1">
      <alignment horizontal="left" wrapText="1"/>
    </xf>
    <xf numFmtId="0" fontId="2" fillId="0" borderId="0" xfId="0" applyFont="1" applyAlignment="1">
      <alignment wrapText="1"/>
    </xf>
    <xf numFmtId="0" fontId="3" fillId="0" borderId="0" xfId="0" applyFont="1"/>
    <xf numFmtId="1" fontId="5" fillId="0" borderId="13" xfId="0" applyNumberFormat="1" applyFont="1" applyBorder="1" applyAlignment="1">
      <alignment horizontal="center" vertical="center"/>
    </xf>
    <xf numFmtId="1" fontId="5" fillId="0" borderId="13" xfId="0" applyNumberFormat="1" applyFont="1" applyBorder="1" applyAlignment="1">
      <alignment horizontal="right" vertical="center"/>
    </xf>
    <xf numFmtId="1" fontId="5" fillId="0" borderId="18" xfId="0" applyNumberFormat="1" applyFont="1" applyBorder="1" applyAlignment="1">
      <alignment vertical="center"/>
    </xf>
    <xf numFmtId="0" fontId="6" fillId="5" borderId="4" xfId="0" applyFont="1" applyFill="1" applyBorder="1"/>
    <xf numFmtId="0" fontId="7" fillId="0" borderId="0" xfId="0" applyFont="1"/>
    <xf numFmtId="0" fontId="8" fillId="0" borderId="0" xfId="0" applyFont="1"/>
    <xf numFmtId="0" fontId="9" fillId="0" borderId="0" xfId="0" applyFont="1"/>
    <xf numFmtId="0" fontId="10" fillId="2" borderId="13"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7" fillId="5" borderId="13" xfId="0" applyFont="1" applyFill="1" applyBorder="1" applyAlignment="1">
      <alignment horizontal="right" vertical="center"/>
    </xf>
    <xf numFmtId="1" fontId="5" fillId="0" borderId="22" xfId="0" applyNumberFormat="1" applyFont="1" applyBorder="1" applyAlignment="1">
      <alignment vertical="center"/>
    </xf>
    <xf numFmtId="1" fontId="5" fillId="0" borderId="19" xfId="0" applyNumberFormat="1" applyFont="1" applyBorder="1" applyAlignment="1">
      <alignment vertical="center"/>
    </xf>
    <xf numFmtId="0" fontId="7" fillId="0" borderId="13" xfId="0" applyFont="1" applyBorder="1" applyAlignment="1">
      <alignment horizontal="right" vertical="center"/>
    </xf>
    <xf numFmtId="0" fontId="12" fillId="0" borderId="0" xfId="0" applyFont="1" applyAlignment="1">
      <alignment horizontal="left" vertical="center" wrapText="1"/>
    </xf>
    <xf numFmtId="0" fontId="8" fillId="0" borderId="0" xfId="0" applyFont="1" applyAlignment="1">
      <alignment vertical="center"/>
    </xf>
    <xf numFmtId="0" fontId="5" fillId="0" borderId="13" xfId="0" applyFont="1" applyBorder="1" applyAlignment="1">
      <alignment horizontal="left" vertical="center" wrapText="1"/>
    </xf>
    <xf numFmtId="0" fontId="12" fillId="0" borderId="13" xfId="0" applyFont="1" applyBorder="1" applyAlignment="1">
      <alignment horizontal="left" vertical="center" wrapText="1"/>
    </xf>
    <xf numFmtId="0" fontId="8" fillId="0" borderId="0" xfId="0" applyFont="1" applyAlignment="1">
      <alignment horizontal="left" vertical="center"/>
    </xf>
    <xf numFmtId="0" fontId="5" fillId="0" borderId="13" xfId="0" applyFont="1" applyBorder="1" applyAlignment="1">
      <alignment horizontal="left" vertical="top" wrapText="1"/>
    </xf>
    <xf numFmtId="0" fontId="12" fillId="0" borderId="13" xfId="0" applyFont="1" applyBorder="1" applyAlignment="1">
      <alignment horizontal="left" vertical="top" wrapText="1"/>
    </xf>
    <xf numFmtId="0" fontId="7" fillId="0" borderId="0" xfId="0" applyFont="1" applyAlignment="1">
      <alignment vertical="center"/>
    </xf>
    <xf numFmtId="1" fontId="5" fillId="5" borderId="13" xfId="0" applyNumberFormat="1" applyFont="1" applyFill="1" applyBorder="1" applyAlignment="1">
      <alignment horizontal="right" vertical="center"/>
    </xf>
    <xf numFmtId="1" fontId="5" fillId="0" borderId="21" xfId="0" applyNumberFormat="1" applyFont="1" applyBorder="1" applyAlignment="1">
      <alignment horizontal="right" vertical="center"/>
    </xf>
    <xf numFmtId="0" fontId="5" fillId="0" borderId="18" xfId="0" applyFont="1" applyBorder="1" applyAlignment="1">
      <alignment vertical="center" wrapText="1"/>
    </xf>
    <xf numFmtId="0" fontId="5" fillId="0" borderId="22" xfId="0" applyFont="1" applyBorder="1" applyAlignment="1">
      <alignment vertical="center" wrapText="1"/>
    </xf>
    <xf numFmtId="0" fontId="5" fillId="0" borderId="19" xfId="0" applyFont="1" applyBorder="1" applyAlignment="1">
      <alignment vertical="center" wrapText="1"/>
    </xf>
    <xf numFmtId="1" fontId="5" fillId="0" borderId="1" xfId="0" applyNumberFormat="1" applyFont="1" applyBorder="1" applyAlignment="1">
      <alignment vertical="center"/>
    </xf>
    <xf numFmtId="1" fontId="5" fillId="0" borderId="0" xfId="0" applyNumberFormat="1" applyFont="1" applyAlignment="1">
      <alignment vertical="center"/>
    </xf>
    <xf numFmtId="1" fontId="5" fillId="0" borderId="23" xfId="0" applyNumberFormat="1" applyFont="1" applyBorder="1" applyAlignment="1">
      <alignment vertical="center"/>
    </xf>
    <xf numFmtId="0" fontId="5" fillId="0" borderId="1" xfId="0" applyFont="1" applyBorder="1" applyAlignment="1">
      <alignment horizontal="left" vertical="top" wrapText="1"/>
    </xf>
    <xf numFmtId="1" fontId="5" fillId="0" borderId="13" xfId="0" applyNumberFormat="1" applyFont="1" applyBorder="1" applyAlignment="1">
      <alignment horizontal="right" vertical="top"/>
    </xf>
    <xf numFmtId="0" fontId="8" fillId="0" borderId="0" xfId="0" applyFont="1" applyAlignment="1">
      <alignment vertical="top"/>
    </xf>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1" xfId="0" applyFont="1" applyBorder="1" applyAlignment="1">
      <alignment horizontal="left" vertical="top" wrapText="1"/>
    </xf>
    <xf numFmtId="0" fontId="5" fillId="0" borderId="17" xfId="0" applyFont="1" applyBorder="1" applyAlignment="1">
      <alignment horizontal="left" vertical="top" wrapText="1"/>
    </xf>
    <xf numFmtId="0" fontId="6" fillId="5" borderId="4" xfId="0" applyFont="1" applyFill="1" applyBorder="1" applyAlignment="1">
      <alignment vertical="top"/>
    </xf>
    <xf numFmtId="0" fontId="7" fillId="5" borderId="13" xfId="0" applyFont="1" applyFill="1" applyBorder="1" applyAlignment="1">
      <alignment horizontal="right" vertical="top"/>
    </xf>
    <xf numFmtId="0" fontId="7" fillId="0" borderId="13" xfId="0" applyFont="1" applyBorder="1" applyAlignment="1">
      <alignment horizontal="right" vertical="top"/>
    </xf>
    <xf numFmtId="0" fontId="7" fillId="0" borderId="13" xfId="0" applyFont="1" applyBorder="1" applyAlignment="1">
      <alignment horizontal="right" vertical="top" wrapText="1"/>
    </xf>
    <xf numFmtId="0" fontId="10" fillId="2" borderId="10" xfId="0" applyFont="1" applyFill="1" applyBorder="1" applyAlignment="1">
      <alignment horizontal="right" vertical="top" wrapText="1"/>
    </xf>
    <xf numFmtId="0" fontId="15" fillId="0" borderId="13" xfId="0" applyFont="1" applyBorder="1" applyAlignment="1">
      <alignment horizontal="left" vertical="top" wrapText="1"/>
    </xf>
    <xf numFmtId="0" fontId="16" fillId="0" borderId="13" xfId="0" applyFont="1" applyBorder="1" applyAlignment="1">
      <alignment horizontal="left" vertical="top" wrapText="1"/>
    </xf>
    <xf numFmtId="0" fontId="6" fillId="5" borderId="4" xfId="0" applyFont="1" applyFill="1" applyBorder="1" applyAlignment="1">
      <alignment horizontal="left" vertical="top"/>
    </xf>
    <xf numFmtId="0" fontId="7" fillId="5" borderId="13" xfId="0" applyFont="1" applyFill="1" applyBorder="1" applyAlignment="1">
      <alignment horizontal="left" vertical="top"/>
    </xf>
    <xf numFmtId="0" fontId="7" fillId="0" borderId="13" xfId="0" applyFont="1" applyBorder="1" applyAlignment="1">
      <alignment horizontal="left" vertical="top"/>
    </xf>
    <xf numFmtId="0" fontId="7" fillId="0" borderId="13" xfId="0" applyFont="1" applyBorder="1" applyAlignment="1">
      <alignment horizontal="left" vertical="top" wrapText="1"/>
    </xf>
    <xf numFmtId="0" fontId="8" fillId="0" borderId="0" xfId="0" applyFont="1" applyAlignment="1">
      <alignment horizontal="left" vertical="top"/>
    </xf>
    <xf numFmtId="0" fontId="5" fillId="0" borderId="18" xfId="0" applyFont="1" applyBorder="1" applyAlignment="1">
      <alignment vertical="top" wrapText="1"/>
    </xf>
    <xf numFmtId="0" fontId="5" fillId="0" borderId="22" xfId="0" applyFont="1" applyBorder="1" applyAlignment="1">
      <alignment vertical="top" wrapText="1"/>
    </xf>
    <xf numFmtId="0" fontId="5" fillId="0" borderId="19" xfId="0" applyFont="1" applyBorder="1" applyAlignment="1">
      <alignment vertical="top" wrapText="1"/>
    </xf>
    <xf numFmtId="1" fontId="5" fillId="0" borderId="13" xfId="0" applyNumberFormat="1" applyFont="1" applyBorder="1" applyAlignment="1">
      <alignment vertical="center"/>
    </xf>
    <xf numFmtId="0" fontId="24" fillId="5" borderId="0" xfId="1" applyFont="1" applyFill="1"/>
    <xf numFmtId="0" fontId="8" fillId="5" borderId="0" xfId="0" applyFont="1" applyFill="1" applyAlignment="1">
      <alignment horizontal="right"/>
    </xf>
    <xf numFmtId="0" fontId="8" fillId="5" borderId="0" xfId="0" applyFont="1" applyFill="1"/>
    <xf numFmtId="0" fontId="8" fillId="6" borderId="0" xfId="0" applyFont="1" applyFill="1"/>
    <xf numFmtId="0" fontId="25" fillId="5" borderId="0" xfId="1" applyFont="1" applyFill="1"/>
    <xf numFmtId="0" fontId="26" fillId="5" borderId="0" xfId="1" applyFont="1" applyFill="1"/>
    <xf numFmtId="0" fontId="27" fillId="7" borderId="24" xfId="1" applyFont="1" applyFill="1" applyBorder="1" applyAlignment="1">
      <alignment vertical="top" wrapText="1"/>
    </xf>
    <xf numFmtId="0" fontId="27" fillId="7" borderId="25" xfId="1" applyFont="1" applyFill="1" applyBorder="1" applyAlignment="1">
      <alignment horizontal="left" vertical="top" wrapText="1"/>
    </xf>
    <xf numFmtId="0" fontId="28" fillId="0" borderId="0" xfId="1" applyFont="1"/>
    <xf numFmtId="0" fontId="29" fillId="8" borderId="26" xfId="2" applyFont="1" applyFill="1" applyBorder="1" applyAlignment="1">
      <alignment vertical="top" wrapText="1"/>
    </xf>
    <xf numFmtId="0" fontId="30" fillId="9" borderId="27" xfId="3" applyFont="1" applyFill="1" applyBorder="1" applyAlignment="1">
      <alignment horizontal="left" vertical="top" wrapText="1"/>
    </xf>
    <xf numFmtId="0" fontId="31" fillId="0" borderId="0" xfId="1" applyFont="1"/>
    <xf numFmtId="0" fontId="29" fillId="10" borderId="26" xfId="2" applyFont="1" applyFill="1" applyBorder="1" applyAlignment="1">
      <alignment vertical="top" wrapText="1"/>
    </xf>
    <xf numFmtId="0" fontId="30" fillId="11" borderId="27" xfId="3" applyFont="1" applyFill="1" applyBorder="1" applyAlignment="1">
      <alignment horizontal="left" vertical="top" wrapText="1"/>
    </xf>
    <xf numFmtId="0" fontId="32" fillId="11" borderId="27" xfId="3" applyFont="1" applyFill="1" applyBorder="1" applyAlignment="1">
      <alignment horizontal="left" vertical="top" wrapText="1"/>
    </xf>
    <xf numFmtId="0" fontId="30" fillId="0" borderId="1" xfId="1" applyFont="1" applyBorder="1"/>
    <xf numFmtId="0" fontId="30" fillId="0" borderId="23" xfId="1" applyFont="1" applyBorder="1"/>
    <xf numFmtId="0" fontId="33" fillId="5" borderId="1" xfId="0" applyFont="1" applyFill="1" applyBorder="1"/>
    <xf numFmtId="0" fontId="34" fillId="5" borderId="23" xfId="0" applyFont="1" applyFill="1" applyBorder="1"/>
    <xf numFmtId="0" fontId="34" fillId="5" borderId="0" xfId="0" applyFont="1" applyFill="1"/>
    <xf numFmtId="0" fontId="34" fillId="0" borderId="0" xfId="0" applyFont="1"/>
    <xf numFmtId="0" fontId="35" fillId="7" borderId="1" xfId="0" applyFont="1" applyFill="1" applyBorder="1" applyAlignment="1">
      <alignment vertical="top" wrapText="1"/>
    </xf>
    <xf numFmtId="0" fontId="35" fillId="7" borderId="28" xfId="0" applyFont="1" applyFill="1" applyBorder="1" applyAlignment="1">
      <alignment horizontal="left" vertical="top" wrapText="1"/>
    </xf>
    <xf numFmtId="0" fontId="2" fillId="5" borderId="0" xfId="0" applyFont="1" applyFill="1"/>
    <xf numFmtId="0" fontId="23" fillId="0" borderId="0" xfId="1"/>
    <xf numFmtId="0" fontId="30" fillId="12" borderId="0" xfId="1" applyFont="1" applyFill="1"/>
    <xf numFmtId="0" fontId="35" fillId="7" borderId="23" xfId="0" applyFont="1" applyFill="1" applyBorder="1" applyAlignment="1">
      <alignment horizontal="left" vertical="top" wrapText="1"/>
    </xf>
    <xf numFmtId="0" fontId="1" fillId="2" borderId="1" xfId="0" applyFont="1" applyFill="1" applyBorder="1" applyAlignment="1">
      <alignment horizontal="left" wrapText="1"/>
    </xf>
    <xf numFmtId="0" fontId="1" fillId="2" borderId="0" xfId="0" applyFont="1" applyFill="1" applyAlignment="1">
      <alignment horizontal="left" wrapText="1"/>
    </xf>
    <xf numFmtId="0" fontId="10" fillId="4" borderId="1" xfId="0" applyFont="1" applyFill="1" applyBorder="1" applyAlignment="1">
      <alignment horizontal="left" wrapText="1"/>
    </xf>
    <xf numFmtId="0" fontId="10" fillId="4" borderId="0" xfId="0" applyFont="1" applyFill="1" applyAlignment="1">
      <alignment horizontal="left"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1" fontId="5" fillId="0" borderId="18" xfId="0" applyNumberFormat="1" applyFont="1" applyBorder="1" applyAlignment="1">
      <alignment horizontal="center" vertical="center"/>
    </xf>
    <xf numFmtId="1" fontId="5" fillId="0" borderId="22" xfId="0" applyNumberFormat="1" applyFont="1" applyBorder="1" applyAlignment="1">
      <alignment horizontal="center" vertical="center"/>
    </xf>
    <xf numFmtId="1" fontId="5" fillId="0" borderId="19" xfId="0" applyNumberFormat="1" applyFont="1" applyBorder="1" applyAlignment="1">
      <alignment horizontal="center" vertical="center"/>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9" fillId="0" borderId="20" xfId="0" applyFont="1" applyBorder="1" applyAlignment="1">
      <alignment horizontal="left" vertical="center"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1" fontId="5" fillId="0" borderId="1" xfId="0" applyNumberFormat="1" applyFont="1" applyBorder="1" applyAlignment="1">
      <alignment horizontal="center" vertical="center"/>
    </xf>
    <xf numFmtId="1" fontId="5" fillId="0" borderId="0" xfId="0" applyNumberFormat="1" applyFont="1" applyAlignment="1">
      <alignment horizontal="center" vertical="center"/>
    </xf>
    <xf numFmtId="1" fontId="5" fillId="0" borderId="23" xfId="0" applyNumberFormat="1" applyFont="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5" fillId="0" borderId="18" xfId="0" applyFont="1" applyBorder="1" applyAlignment="1">
      <alignment horizontal="center" vertical="top" wrapText="1"/>
    </xf>
    <xf numFmtId="0" fontId="5" fillId="0" borderId="22" xfId="0" applyFont="1" applyBorder="1" applyAlignment="1">
      <alignment horizontal="center" vertical="top" wrapText="1"/>
    </xf>
    <xf numFmtId="0" fontId="5" fillId="0" borderId="19" xfId="0" applyFont="1" applyBorder="1" applyAlignment="1">
      <alignment horizontal="center" vertical="top"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11" fillId="2" borderId="16" xfId="0" applyFont="1" applyFill="1" applyBorder="1" applyAlignment="1">
      <alignment horizontal="center"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0" xfId="0" applyFont="1" applyBorder="1" applyAlignment="1">
      <alignment horizontal="left" vertical="center"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center" wrapText="1"/>
    </xf>
    <xf numFmtId="0" fontId="8" fillId="0" borderId="16" xfId="0" applyFont="1" applyBorder="1" applyAlignment="1">
      <alignment horizontal="left" vertical="top" wrapText="1"/>
    </xf>
    <xf numFmtId="0" fontId="11" fillId="2" borderId="11" xfId="0" applyFont="1" applyFill="1" applyBorder="1" applyAlignment="1">
      <alignment horizontal="right" vertical="top" wrapText="1"/>
    </xf>
    <xf numFmtId="0" fontId="11" fillId="2" borderId="12" xfId="0" applyFont="1" applyFill="1" applyBorder="1" applyAlignment="1">
      <alignment horizontal="right" vertical="top" wrapText="1"/>
    </xf>
  </cellXfs>
  <cellStyles count="4">
    <cellStyle name="Normal" xfId="0" builtinId="0"/>
    <cellStyle name="Normal 2" xfId="1" xr:uid="{A0AA0E01-7CB4-47AE-A705-F296BE938B4A}"/>
    <cellStyle name="Normal 3" xfId="2" xr:uid="{289F2E86-9266-45CF-9654-4BADA075E476}"/>
    <cellStyle name="Normal 3 2" xfId="3" xr:uid="{53427BC3-3E5C-42A0-89FA-37AED79E49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ach/bb685aa6/REACH_COL_ToR_MSNA2022_Mayo20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CDE2-C0AB-46F2-AF80-EC855D66674F}">
  <dimension ref="A1:BD49"/>
  <sheetViews>
    <sheetView tabSelected="1" zoomScale="80" zoomScaleNormal="80" workbookViewId="0">
      <pane xSplit="1" ySplit="7" topLeftCell="B8" activePane="bottomRight" state="frozen"/>
      <selection pane="topRight" activeCell="B1" sqref="B1"/>
      <selection pane="bottomLeft" activeCell="A8" sqref="A8"/>
      <selection pane="bottomRight"/>
    </sheetView>
  </sheetViews>
  <sheetFormatPr baseColWidth="10" defaultColWidth="13" defaultRowHeight="16.5" x14ac:dyDescent="0.3"/>
  <cols>
    <col min="1" max="1" width="54" style="69" customWidth="1"/>
    <col min="2" max="2" width="229.5703125" style="69" customWidth="1"/>
    <col min="3" max="16384" width="13" style="69"/>
  </cols>
  <sheetData>
    <row r="1" spans="1:42" s="10" customFormat="1" ht="39.6" customHeight="1" x14ac:dyDescent="0.45">
      <c r="A1" s="58" t="s">
        <v>266</v>
      </c>
      <c r="B1" s="59"/>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1"/>
      <c r="AG1" s="60"/>
      <c r="AH1" s="60"/>
      <c r="AI1" s="60"/>
      <c r="AJ1" s="60"/>
      <c r="AK1" s="60"/>
      <c r="AL1" s="60"/>
      <c r="AM1" s="60"/>
      <c r="AN1" s="60"/>
      <c r="AO1" s="60"/>
      <c r="AP1" s="60"/>
    </row>
    <row r="2" spans="1:42" s="10" customFormat="1" ht="25.15" customHeight="1" x14ac:dyDescent="0.35">
      <c r="A2" s="62" t="s">
        <v>244</v>
      </c>
      <c r="B2" s="59"/>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1"/>
      <c r="AG2" s="60"/>
      <c r="AH2" s="60"/>
      <c r="AI2" s="60"/>
      <c r="AJ2" s="60"/>
      <c r="AK2" s="60"/>
      <c r="AL2" s="60"/>
      <c r="AM2" s="60"/>
      <c r="AN2" s="60"/>
      <c r="AO2" s="60"/>
      <c r="AP2" s="60"/>
    </row>
    <row r="3" spans="1:42" s="10" customFormat="1" ht="25.15" customHeight="1" x14ac:dyDescent="0.35">
      <c r="A3" s="62" t="s">
        <v>337</v>
      </c>
      <c r="B3" s="59"/>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1"/>
      <c r="AG3" s="60"/>
      <c r="AH3" s="60"/>
      <c r="AI3" s="60"/>
      <c r="AJ3" s="60"/>
      <c r="AK3" s="60"/>
      <c r="AL3" s="60"/>
      <c r="AM3" s="60"/>
      <c r="AN3" s="60"/>
      <c r="AO3" s="60"/>
      <c r="AP3" s="60"/>
    </row>
    <row r="4" spans="1:42" s="10" customFormat="1" ht="16.899999999999999" customHeight="1" x14ac:dyDescent="0.35">
      <c r="A4" s="62"/>
      <c r="B4" s="59"/>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1"/>
      <c r="AG4" s="60"/>
      <c r="AH4" s="60"/>
      <c r="AI4" s="60"/>
      <c r="AJ4" s="60"/>
      <c r="AK4" s="60"/>
      <c r="AL4" s="60"/>
      <c r="AM4" s="60"/>
      <c r="AN4" s="60"/>
      <c r="AO4" s="60"/>
      <c r="AP4" s="60"/>
    </row>
    <row r="5" spans="1:42" s="10" customFormat="1" ht="16.899999999999999" customHeight="1" x14ac:dyDescent="0.35">
      <c r="A5" s="62"/>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1"/>
      <c r="AG5" s="60"/>
      <c r="AH5" s="60"/>
      <c r="AI5" s="60"/>
      <c r="AJ5" s="60"/>
      <c r="AK5" s="60"/>
      <c r="AL5" s="60"/>
      <c r="AM5" s="60"/>
      <c r="AN5" s="60"/>
      <c r="AO5" s="60"/>
      <c r="AP5" s="60"/>
    </row>
    <row r="6" spans="1:42" s="10" customFormat="1" ht="16.899999999999999" customHeight="1" x14ac:dyDescent="0.4">
      <c r="A6" s="63"/>
      <c r="B6" s="59"/>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1"/>
      <c r="AG6" s="60"/>
      <c r="AH6" s="60"/>
      <c r="AI6" s="60"/>
      <c r="AJ6" s="60"/>
      <c r="AK6" s="60"/>
      <c r="AL6" s="60"/>
      <c r="AM6" s="60"/>
      <c r="AN6" s="60"/>
      <c r="AO6" s="60"/>
      <c r="AP6" s="60"/>
    </row>
    <row r="7" spans="1:42" s="66" customFormat="1" ht="21" thickBot="1" x14ac:dyDescent="0.35">
      <c r="A7" s="64" t="s">
        <v>245</v>
      </c>
      <c r="B7" s="65" t="s">
        <v>246</v>
      </c>
    </row>
    <row r="8" spans="1:42" ht="273.75" thickBot="1" x14ac:dyDescent="0.35">
      <c r="A8" s="67" t="s">
        <v>247</v>
      </c>
      <c r="B8" s="68" t="s">
        <v>248</v>
      </c>
    </row>
    <row r="9" spans="1:42" ht="30" thickBot="1" x14ac:dyDescent="0.35">
      <c r="A9" s="70" t="s">
        <v>249</v>
      </c>
      <c r="B9" s="71" t="s">
        <v>250</v>
      </c>
    </row>
    <row r="10" spans="1:42" ht="29.25" thickBot="1" x14ac:dyDescent="0.35">
      <c r="A10" s="67" t="s">
        <v>251</v>
      </c>
      <c r="B10" s="68" t="s">
        <v>265</v>
      </c>
    </row>
    <row r="11" spans="1:42" ht="129" thickBot="1" x14ac:dyDescent="0.35">
      <c r="A11" s="70" t="s">
        <v>252</v>
      </c>
      <c r="B11" s="71" t="s">
        <v>296</v>
      </c>
    </row>
    <row r="12" spans="1:42" ht="86.25" thickBot="1" x14ac:dyDescent="0.35">
      <c r="A12" s="67" t="s">
        <v>253</v>
      </c>
      <c r="B12" s="68" t="s">
        <v>297</v>
      </c>
    </row>
    <row r="13" spans="1:42" ht="17.25" thickBot="1" x14ac:dyDescent="0.35">
      <c r="A13" s="70" t="s">
        <v>254</v>
      </c>
      <c r="B13" s="71" t="s">
        <v>268</v>
      </c>
    </row>
    <row r="14" spans="1:42" ht="17.25" thickBot="1" x14ac:dyDescent="0.35">
      <c r="A14" s="67" t="s">
        <v>269</v>
      </c>
      <c r="B14" s="68" t="s">
        <v>270</v>
      </c>
    </row>
    <row r="15" spans="1:42" ht="29.25" thickBot="1" x14ac:dyDescent="0.35">
      <c r="A15" s="70" t="s">
        <v>255</v>
      </c>
      <c r="B15" s="71" t="s">
        <v>290</v>
      </c>
    </row>
    <row r="16" spans="1:42" ht="78.75" customHeight="1" thickBot="1" x14ac:dyDescent="0.35">
      <c r="A16" s="67" t="s">
        <v>256</v>
      </c>
      <c r="B16" s="68" t="s">
        <v>31</v>
      </c>
    </row>
    <row r="17" spans="1:56" ht="29.25" thickBot="1" x14ac:dyDescent="0.35">
      <c r="A17" s="70" t="s">
        <v>257</v>
      </c>
      <c r="B17" s="71" t="s">
        <v>271</v>
      </c>
    </row>
    <row r="18" spans="1:56" ht="43.5" thickBot="1" x14ac:dyDescent="0.35">
      <c r="A18" s="67" t="s">
        <v>258</v>
      </c>
      <c r="B18" s="68" t="s">
        <v>259</v>
      </c>
    </row>
    <row r="19" spans="1:56" ht="17.25" thickBot="1" x14ac:dyDescent="0.35">
      <c r="A19" s="70" t="s">
        <v>260</v>
      </c>
      <c r="B19" s="72" t="s">
        <v>261</v>
      </c>
    </row>
    <row r="20" spans="1:56" x14ac:dyDescent="0.3">
      <c r="A20" s="73"/>
      <c r="B20" s="74" t="s">
        <v>262</v>
      </c>
    </row>
    <row r="21" spans="1:56" s="78" customFormat="1" ht="25.5" x14ac:dyDescent="0.35">
      <c r="A21" s="75" t="s">
        <v>263</v>
      </c>
      <c r="B21" s="7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row>
    <row r="22" spans="1:56" s="1" customFormat="1" ht="18.75" x14ac:dyDescent="0.3">
      <c r="A22" s="79" t="s">
        <v>264</v>
      </c>
      <c r="B22" s="80" t="s">
        <v>246</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row>
    <row r="23" spans="1:56" s="1" customFormat="1" ht="18.75" x14ac:dyDescent="0.3">
      <c r="A23" s="79"/>
      <c r="B23" s="84"/>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row>
    <row r="24" spans="1:56" x14ac:dyDescent="0.3">
      <c r="A24" s="73" t="s">
        <v>274</v>
      </c>
      <c r="B24" s="74" t="s">
        <v>276</v>
      </c>
    </row>
    <row r="25" spans="1:56" x14ac:dyDescent="0.3">
      <c r="A25" s="83" t="s">
        <v>275</v>
      </c>
      <c r="B25" s="83" t="s">
        <v>277</v>
      </c>
    </row>
    <row r="26" spans="1:56" x14ac:dyDescent="0.3">
      <c r="A26" s="73" t="s">
        <v>281</v>
      </c>
      <c r="B26" s="74" t="s">
        <v>278</v>
      </c>
    </row>
    <row r="27" spans="1:56" x14ac:dyDescent="0.3">
      <c r="A27" s="83" t="s">
        <v>280</v>
      </c>
      <c r="B27" s="83" t="s">
        <v>279</v>
      </c>
    </row>
    <row r="28" spans="1:56" s="82" customFormat="1" x14ac:dyDescent="0.3"/>
    <row r="29" spans="1:56" s="82" customFormat="1" ht="25.5" x14ac:dyDescent="0.35">
      <c r="A29" s="75" t="s">
        <v>272</v>
      </c>
    </row>
    <row r="30" spans="1:56" s="82" customFormat="1" x14ac:dyDescent="0.3">
      <c r="A30" s="85" t="s">
        <v>273</v>
      </c>
      <c r="B30" s="86"/>
    </row>
    <row r="31" spans="1:56" s="82" customFormat="1" x14ac:dyDescent="0.3">
      <c r="A31" s="2" t="s">
        <v>0</v>
      </c>
      <c r="B31" s="2" t="s">
        <v>1</v>
      </c>
    </row>
    <row r="32" spans="1:56" s="82" customFormat="1" x14ac:dyDescent="0.3">
      <c r="A32" s="1" t="s">
        <v>2</v>
      </c>
      <c r="B32" s="3" t="s">
        <v>3</v>
      </c>
    </row>
    <row r="33" spans="1:2" s="82" customFormat="1" x14ac:dyDescent="0.3">
      <c r="A33" s="1" t="s">
        <v>4</v>
      </c>
      <c r="B33" s="1" t="s">
        <v>5</v>
      </c>
    </row>
    <row r="34" spans="1:2" s="82" customFormat="1" x14ac:dyDescent="0.3">
      <c r="A34" s="4" t="s">
        <v>6</v>
      </c>
      <c r="B34" s="4" t="s">
        <v>7</v>
      </c>
    </row>
    <row r="35" spans="1:2" s="82" customFormat="1" x14ac:dyDescent="0.3">
      <c r="A35" s="1" t="s">
        <v>8</v>
      </c>
      <c r="B35" s="4" t="s">
        <v>294</v>
      </c>
    </row>
    <row r="36" spans="1:2" s="82" customFormat="1" x14ac:dyDescent="0.3">
      <c r="A36" s="1" t="s">
        <v>9</v>
      </c>
      <c r="B36" s="4" t="s">
        <v>10</v>
      </c>
    </row>
    <row r="37" spans="1:2" s="82" customFormat="1" x14ac:dyDescent="0.3">
      <c r="A37" s="1" t="s">
        <v>95</v>
      </c>
      <c r="B37" s="4" t="s">
        <v>11</v>
      </c>
    </row>
    <row r="38" spans="1:2" s="82" customFormat="1" x14ac:dyDescent="0.3">
      <c r="A38" s="1" t="s">
        <v>12</v>
      </c>
      <c r="B38" s="4" t="s">
        <v>13</v>
      </c>
    </row>
    <row r="39" spans="1:2" s="82" customFormat="1" x14ac:dyDescent="0.3">
      <c r="A39" s="1" t="s">
        <v>14</v>
      </c>
      <c r="B39" s="4" t="s">
        <v>15</v>
      </c>
    </row>
    <row r="40" spans="1:2" s="82" customFormat="1" x14ac:dyDescent="0.3">
      <c r="A40" s="1" t="s">
        <v>16</v>
      </c>
      <c r="B40" s="4" t="s">
        <v>17</v>
      </c>
    </row>
    <row r="41" spans="1:2" s="82" customFormat="1" x14ac:dyDescent="0.3">
      <c r="A41" s="1" t="s">
        <v>18</v>
      </c>
      <c r="B41" s="4" t="s">
        <v>19</v>
      </c>
    </row>
    <row r="42" spans="1:2" s="82" customFormat="1" x14ac:dyDescent="0.3">
      <c r="A42" s="1" t="s">
        <v>20</v>
      </c>
      <c r="B42" s="4" t="s">
        <v>21</v>
      </c>
    </row>
    <row r="43" spans="1:2" s="82" customFormat="1" x14ac:dyDescent="0.3">
      <c r="A43" s="1" t="s">
        <v>22</v>
      </c>
      <c r="B43" s="4" t="s">
        <v>23</v>
      </c>
    </row>
    <row r="44" spans="1:2" s="82" customFormat="1" x14ac:dyDescent="0.3">
      <c r="A44" s="1" t="s">
        <v>24</v>
      </c>
      <c r="B44" s="4" t="s">
        <v>25</v>
      </c>
    </row>
    <row r="45" spans="1:2" s="82" customFormat="1" x14ac:dyDescent="0.3">
      <c r="A45" s="1" t="s">
        <v>26</v>
      </c>
      <c r="B45" s="4" t="s">
        <v>27</v>
      </c>
    </row>
    <row r="46" spans="1:2" s="82" customFormat="1" x14ac:dyDescent="0.3">
      <c r="A46" s="1" t="s">
        <v>28</v>
      </c>
      <c r="B46" s="4" t="s">
        <v>29</v>
      </c>
    </row>
    <row r="47" spans="1:2" s="82" customFormat="1" x14ac:dyDescent="0.3">
      <c r="A47" s="1" t="s">
        <v>16</v>
      </c>
      <c r="B47" s="4" t="s">
        <v>30</v>
      </c>
    </row>
    <row r="48" spans="1:2" s="82" customFormat="1" x14ac:dyDescent="0.3">
      <c r="A48" s="1" t="s">
        <v>84</v>
      </c>
      <c r="B48" s="4" t="s">
        <v>295</v>
      </c>
    </row>
    <row r="49" spans="1:2" s="82" customFormat="1" x14ac:dyDescent="0.3">
      <c r="A49" s="82" t="s">
        <v>286</v>
      </c>
      <c r="B49" s="82" t="s">
        <v>287</v>
      </c>
    </row>
  </sheetData>
  <mergeCells count="1">
    <mergeCell ref="A30:B30"/>
  </mergeCells>
  <hyperlinks>
    <hyperlink ref="B19" r:id="rId1" xr:uid="{2220DDE5-4FA2-4CF3-A702-B7B50D9744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zoomScale="80" zoomScaleNormal="80" workbookViewId="0">
      <selection sqref="A1:B1"/>
    </sheetView>
  </sheetViews>
  <sheetFormatPr baseColWidth="10" defaultColWidth="11.42578125" defaultRowHeight="12.75" x14ac:dyDescent="0.2"/>
  <cols>
    <col min="1" max="1" width="45.7109375" style="11" customWidth="1"/>
    <col min="2" max="2" width="99.5703125" style="11" customWidth="1"/>
    <col min="3" max="16384" width="11.42578125" style="11"/>
  </cols>
  <sheetData>
    <row r="1" spans="1:2" ht="34.5" customHeight="1" x14ac:dyDescent="0.25">
      <c r="A1" s="87" t="s">
        <v>299</v>
      </c>
      <c r="B1" s="88"/>
    </row>
    <row r="2" spans="1:2" ht="12.75" customHeight="1" thickBot="1" x14ac:dyDescent="0.3">
      <c r="A2" s="88"/>
      <c r="B2" s="88"/>
    </row>
    <row r="3" spans="1:2" ht="20.25" hidden="1" customHeight="1" thickBot="1" x14ac:dyDescent="0.25">
      <c r="A3" s="94"/>
      <c r="B3" s="95"/>
    </row>
    <row r="4" spans="1:2" x14ac:dyDescent="0.2">
      <c r="A4" s="91" t="s">
        <v>300</v>
      </c>
      <c r="B4" s="92"/>
    </row>
    <row r="5" spans="1:2" ht="78" customHeight="1" thickBot="1" x14ac:dyDescent="0.25">
      <c r="A5" s="96" t="s">
        <v>267</v>
      </c>
      <c r="B5" s="97"/>
    </row>
    <row r="6" spans="1:2" x14ac:dyDescent="0.2">
      <c r="A6" s="91" t="s">
        <v>301</v>
      </c>
      <c r="B6" s="92"/>
    </row>
    <row r="7" spans="1:2" ht="261.75" customHeight="1" thickBot="1" x14ac:dyDescent="0.25">
      <c r="A7" s="98" t="s">
        <v>298</v>
      </c>
      <c r="B7" s="99"/>
    </row>
    <row r="8" spans="1:2" x14ac:dyDescent="0.2">
      <c r="A8" s="91" t="s">
        <v>303</v>
      </c>
      <c r="B8" s="92"/>
    </row>
    <row r="9" spans="1:2" ht="97.5" customHeight="1" thickBot="1" x14ac:dyDescent="0.25">
      <c r="A9" s="89" t="s">
        <v>31</v>
      </c>
      <c r="B9" s="90"/>
    </row>
    <row r="10" spans="1:2" x14ac:dyDescent="0.2">
      <c r="A10" s="91" t="s">
        <v>302</v>
      </c>
      <c r="B10" s="93"/>
    </row>
    <row r="11" spans="1:2" ht="52.5" customHeight="1" x14ac:dyDescent="0.2">
      <c r="A11" s="89" t="s">
        <v>304</v>
      </c>
      <c r="B11" s="90"/>
    </row>
  </sheetData>
  <mergeCells count="11">
    <mergeCell ref="A1:B1"/>
    <mergeCell ref="A2:B2"/>
    <mergeCell ref="A9:B9"/>
    <mergeCell ref="A10:B10"/>
    <mergeCell ref="A11:B11"/>
    <mergeCell ref="A3:B3"/>
    <mergeCell ref="A4:B4"/>
    <mergeCell ref="A5:B5"/>
    <mergeCell ref="A6:B6"/>
    <mergeCell ref="A7:B7"/>
    <mergeCell ref="A8:B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87BF6-6AA4-40F2-A869-95DBB61CC72D}">
  <dimension ref="A1:F71"/>
  <sheetViews>
    <sheetView zoomScale="80" zoomScaleNormal="80" workbookViewId="0">
      <pane xSplit="1" ySplit="4" topLeftCell="B5" activePane="bottomRight" state="frozen"/>
      <selection activeCell="A13" sqref="A13"/>
      <selection pane="topRight" activeCell="A13" sqref="A13"/>
      <selection pane="bottomLeft" activeCell="A13" sqref="A13"/>
      <selection pane="bottomRight"/>
    </sheetView>
  </sheetViews>
  <sheetFormatPr baseColWidth="10" defaultColWidth="11.5703125" defaultRowHeight="14.25" x14ac:dyDescent="0.2"/>
  <cols>
    <col min="1" max="1" width="82.140625" style="37" customWidth="1"/>
    <col min="2" max="5" width="7.5703125" style="10" customWidth="1"/>
    <col min="6" max="6" width="80.140625" style="11" customWidth="1"/>
    <col min="7" max="16384" width="11.5703125" style="10"/>
  </cols>
  <sheetData>
    <row r="1" spans="1:6" ht="15" x14ac:dyDescent="0.25">
      <c r="A1" s="42" t="s">
        <v>32</v>
      </c>
      <c r="B1" s="9" t="s">
        <v>102</v>
      </c>
      <c r="C1" s="9"/>
      <c r="D1" s="9"/>
    </row>
    <row r="2" spans="1:6" ht="15" customHeight="1" x14ac:dyDescent="0.2">
      <c r="A2" s="46" t="s">
        <v>0</v>
      </c>
      <c r="B2" s="12" t="s">
        <v>33</v>
      </c>
      <c r="C2" s="12" t="s">
        <v>34</v>
      </c>
      <c r="D2" s="12" t="s">
        <v>35</v>
      </c>
      <c r="E2" s="114" t="s">
        <v>307</v>
      </c>
      <c r="F2" s="116" t="s">
        <v>308</v>
      </c>
    </row>
    <row r="3" spans="1:6" ht="15" customHeight="1" x14ac:dyDescent="0.2">
      <c r="A3" s="132" t="s">
        <v>305</v>
      </c>
      <c r="B3" s="13" t="s">
        <v>36</v>
      </c>
      <c r="C3" s="13" t="s">
        <v>37</v>
      </c>
      <c r="D3" s="13" t="s">
        <v>38</v>
      </c>
      <c r="E3" s="115"/>
      <c r="F3" s="117"/>
    </row>
    <row r="4" spans="1:6" ht="15" customHeight="1" x14ac:dyDescent="0.2">
      <c r="A4" s="133" t="s">
        <v>306</v>
      </c>
      <c r="B4" s="14" t="s">
        <v>39</v>
      </c>
      <c r="C4" s="14" t="s">
        <v>39</v>
      </c>
      <c r="D4" s="14" t="s">
        <v>39</v>
      </c>
      <c r="E4" s="115"/>
      <c r="F4" s="118"/>
    </row>
    <row r="5" spans="1:6" ht="53.25" customHeight="1" x14ac:dyDescent="0.2">
      <c r="A5" s="43" t="s">
        <v>40</v>
      </c>
      <c r="B5" s="119"/>
      <c r="C5" s="120"/>
      <c r="D5" s="120"/>
      <c r="E5" s="121"/>
      <c r="F5" s="108" t="s">
        <v>242</v>
      </c>
    </row>
    <row r="6" spans="1:6" ht="53.25" customHeight="1" x14ac:dyDescent="0.2">
      <c r="A6" s="39" t="s">
        <v>200</v>
      </c>
      <c r="B6" s="6">
        <v>1</v>
      </c>
      <c r="C6" s="6">
        <v>0</v>
      </c>
      <c r="D6" s="6">
        <v>0</v>
      </c>
      <c r="E6" s="6">
        <v>1</v>
      </c>
      <c r="F6" s="109"/>
    </row>
    <row r="7" spans="1:6" ht="53.25" customHeight="1" x14ac:dyDescent="0.2">
      <c r="A7" s="39" t="s">
        <v>103</v>
      </c>
      <c r="B7" s="6">
        <v>0</v>
      </c>
      <c r="C7" s="6">
        <v>0</v>
      </c>
      <c r="D7" s="6">
        <v>1</v>
      </c>
      <c r="E7" s="6">
        <v>1</v>
      </c>
      <c r="F7" s="109"/>
    </row>
    <row r="8" spans="1:6" ht="53.25" customHeight="1" x14ac:dyDescent="0.2">
      <c r="A8" s="39" t="s">
        <v>104</v>
      </c>
      <c r="B8" s="6">
        <v>1</v>
      </c>
      <c r="C8" s="6">
        <v>1</v>
      </c>
      <c r="D8" s="6">
        <v>0</v>
      </c>
      <c r="E8" s="6">
        <v>2</v>
      </c>
      <c r="F8" s="109"/>
    </row>
    <row r="9" spans="1:6" ht="48" customHeight="1" x14ac:dyDescent="0.2">
      <c r="A9" s="43" t="s">
        <v>41</v>
      </c>
      <c r="B9" s="7"/>
      <c r="C9" s="16"/>
      <c r="D9" s="16"/>
      <c r="E9" s="17"/>
      <c r="F9" s="108" t="s">
        <v>202</v>
      </c>
    </row>
    <row r="10" spans="1:6" ht="48" customHeight="1" x14ac:dyDescent="0.2">
      <c r="A10" s="39" t="s">
        <v>105</v>
      </c>
      <c r="B10" s="6">
        <v>0</v>
      </c>
      <c r="C10" s="6">
        <v>0</v>
      </c>
      <c r="D10" s="6">
        <v>1</v>
      </c>
      <c r="E10" s="6">
        <v>1</v>
      </c>
      <c r="F10" s="109"/>
    </row>
    <row r="11" spans="1:6" ht="61.5" customHeight="1" x14ac:dyDescent="0.2">
      <c r="A11" s="39" t="s">
        <v>201</v>
      </c>
      <c r="B11" s="6">
        <v>0</v>
      </c>
      <c r="C11" s="6">
        <v>0</v>
      </c>
      <c r="D11" s="6">
        <v>1</v>
      </c>
      <c r="E11" s="6">
        <v>1</v>
      </c>
      <c r="F11" s="109"/>
    </row>
    <row r="12" spans="1:6" ht="62.25" customHeight="1" x14ac:dyDescent="0.2">
      <c r="A12" s="39" t="s">
        <v>203</v>
      </c>
      <c r="B12" s="6">
        <v>0</v>
      </c>
      <c r="C12" s="6">
        <v>1</v>
      </c>
      <c r="D12" s="6">
        <v>1</v>
      </c>
      <c r="E12" s="6">
        <v>2</v>
      </c>
      <c r="F12" s="109"/>
    </row>
    <row r="13" spans="1:6" ht="30" customHeight="1" x14ac:dyDescent="0.2">
      <c r="A13" s="44" t="s">
        <v>42</v>
      </c>
      <c r="B13" s="7"/>
      <c r="C13" s="16"/>
      <c r="D13" s="16"/>
      <c r="E13" s="17"/>
      <c r="F13" s="108" t="s">
        <v>243</v>
      </c>
    </row>
    <row r="14" spans="1:6" ht="30" customHeight="1" x14ac:dyDescent="0.2">
      <c r="A14" s="39" t="s">
        <v>309</v>
      </c>
      <c r="B14" s="6">
        <v>0</v>
      </c>
      <c r="C14" s="6">
        <v>0</v>
      </c>
      <c r="D14" s="6">
        <v>1</v>
      </c>
      <c r="E14" s="6">
        <v>1</v>
      </c>
      <c r="F14" s="109"/>
    </row>
    <row r="15" spans="1:6" ht="30" customHeight="1" x14ac:dyDescent="0.2">
      <c r="A15" s="39" t="s">
        <v>106</v>
      </c>
      <c r="B15" s="6">
        <v>1</v>
      </c>
      <c r="C15" s="6">
        <v>1</v>
      </c>
      <c r="D15" s="6">
        <v>1</v>
      </c>
      <c r="E15" s="6">
        <v>3</v>
      </c>
      <c r="F15" s="109"/>
    </row>
    <row r="16" spans="1:6" ht="30" customHeight="1" x14ac:dyDescent="0.2">
      <c r="A16" s="39" t="s">
        <v>107</v>
      </c>
      <c r="B16" s="6">
        <v>0</v>
      </c>
      <c r="C16" s="6">
        <v>1</v>
      </c>
      <c r="D16" s="6">
        <v>1</v>
      </c>
      <c r="E16" s="6">
        <v>3</v>
      </c>
      <c r="F16" s="109"/>
    </row>
    <row r="17" spans="1:6" ht="30" customHeight="1" x14ac:dyDescent="0.2">
      <c r="A17" s="39" t="s">
        <v>204</v>
      </c>
      <c r="B17" s="6">
        <v>0</v>
      </c>
      <c r="C17" s="6">
        <v>1</v>
      </c>
      <c r="D17" s="6">
        <v>0</v>
      </c>
      <c r="E17" s="6">
        <f t="shared" ref="E17:E21" si="0">SUM(B17:D17)</f>
        <v>1</v>
      </c>
      <c r="F17" s="109"/>
    </row>
    <row r="18" spans="1:6" ht="30" customHeight="1" x14ac:dyDescent="0.2">
      <c r="A18" s="38" t="s">
        <v>85</v>
      </c>
      <c r="B18" s="6">
        <v>1</v>
      </c>
      <c r="C18" s="6">
        <v>1</v>
      </c>
      <c r="D18" s="6">
        <v>0</v>
      </c>
      <c r="E18" s="6">
        <f t="shared" si="0"/>
        <v>2</v>
      </c>
      <c r="F18" s="109"/>
    </row>
    <row r="19" spans="1:6" ht="30" customHeight="1" x14ac:dyDescent="0.2">
      <c r="A19" s="39" t="s">
        <v>205</v>
      </c>
      <c r="B19" s="6">
        <v>0</v>
      </c>
      <c r="C19" s="6">
        <v>1</v>
      </c>
      <c r="D19" s="6">
        <v>1</v>
      </c>
      <c r="E19" s="6">
        <f t="shared" si="0"/>
        <v>2</v>
      </c>
      <c r="F19" s="109"/>
    </row>
    <row r="20" spans="1:6" ht="30" customHeight="1" x14ac:dyDescent="0.2">
      <c r="A20" s="39" t="s">
        <v>86</v>
      </c>
      <c r="B20" s="6">
        <v>1</v>
      </c>
      <c r="C20" s="6">
        <v>1</v>
      </c>
      <c r="D20" s="6">
        <v>1</v>
      </c>
      <c r="E20" s="6">
        <v>3</v>
      </c>
      <c r="F20" s="109"/>
    </row>
    <row r="21" spans="1:6" ht="36.75" customHeight="1" x14ac:dyDescent="0.2">
      <c r="A21" s="39" t="s">
        <v>109</v>
      </c>
      <c r="B21" s="6">
        <v>1</v>
      </c>
      <c r="C21" s="6">
        <v>0</v>
      </c>
      <c r="D21" s="6">
        <v>0</v>
      </c>
      <c r="E21" s="6">
        <f t="shared" si="0"/>
        <v>1</v>
      </c>
      <c r="F21" s="109"/>
    </row>
    <row r="22" spans="1:6" ht="35.1" customHeight="1" x14ac:dyDescent="0.2">
      <c r="A22" s="44" t="s">
        <v>43</v>
      </c>
      <c r="B22" s="7"/>
      <c r="C22" s="16"/>
      <c r="D22" s="16"/>
      <c r="E22" s="17"/>
      <c r="F22" s="108" t="s">
        <v>310</v>
      </c>
    </row>
    <row r="23" spans="1:6" ht="47.25" customHeight="1" x14ac:dyDescent="0.2">
      <c r="A23" s="39" t="s">
        <v>110</v>
      </c>
      <c r="B23" s="6">
        <v>1</v>
      </c>
      <c r="C23" s="6">
        <v>1</v>
      </c>
      <c r="D23" s="6">
        <v>1</v>
      </c>
      <c r="E23" s="6">
        <f>SUM(B23:D23)</f>
        <v>3</v>
      </c>
      <c r="F23" s="109"/>
    </row>
    <row r="24" spans="1:6" ht="45.75" customHeight="1" x14ac:dyDescent="0.2">
      <c r="A24" s="39" t="s">
        <v>111</v>
      </c>
      <c r="B24" s="6">
        <v>0</v>
      </c>
      <c r="C24" s="6">
        <v>1</v>
      </c>
      <c r="D24" s="6">
        <v>1</v>
      </c>
      <c r="E24" s="6">
        <f t="shared" ref="E24:E28" si="1">SUM(B24:D24)</f>
        <v>2</v>
      </c>
      <c r="F24" s="109"/>
    </row>
    <row r="25" spans="1:6" ht="49.5" customHeight="1" x14ac:dyDescent="0.2">
      <c r="A25" s="39" t="s">
        <v>194</v>
      </c>
      <c r="B25" s="6">
        <v>1</v>
      </c>
      <c r="C25" s="6">
        <v>1</v>
      </c>
      <c r="D25" s="6">
        <v>1</v>
      </c>
      <c r="E25" s="6">
        <f t="shared" si="1"/>
        <v>3</v>
      </c>
      <c r="F25" s="109"/>
    </row>
    <row r="26" spans="1:6" ht="48.75" customHeight="1" x14ac:dyDescent="0.2">
      <c r="A26" s="38" t="s">
        <v>44</v>
      </c>
      <c r="B26" s="6">
        <v>1</v>
      </c>
      <c r="C26" s="6">
        <v>1</v>
      </c>
      <c r="D26" s="6">
        <v>0</v>
      </c>
      <c r="E26" s="6">
        <f t="shared" si="1"/>
        <v>2</v>
      </c>
      <c r="F26" s="109"/>
    </row>
    <row r="27" spans="1:6" ht="49.5" customHeight="1" x14ac:dyDescent="0.2">
      <c r="A27" s="38" t="s">
        <v>87</v>
      </c>
      <c r="B27" s="6">
        <v>1</v>
      </c>
      <c r="C27" s="6">
        <v>0</v>
      </c>
      <c r="D27" s="6">
        <v>0</v>
      </c>
      <c r="E27" s="6">
        <f t="shared" si="1"/>
        <v>1</v>
      </c>
      <c r="F27" s="109"/>
    </row>
    <row r="28" spans="1:6" ht="51.75" customHeight="1" x14ac:dyDescent="0.2">
      <c r="A28" s="39" t="s">
        <v>112</v>
      </c>
      <c r="B28" s="6">
        <v>1</v>
      </c>
      <c r="C28" s="6">
        <v>1</v>
      </c>
      <c r="D28" s="6">
        <v>1</v>
      </c>
      <c r="E28" s="6">
        <f t="shared" si="1"/>
        <v>3</v>
      </c>
      <c r="F28" s="109"/>
    </row>
    <row r="29" spans="1:6" ht="33" customHeight="1" x14ac:dyDescent="0.2">
      <c r="A29" s="45" t="s">
        <v>45</v>
      </c>
      <c r="B29" s="100"/>
      <c r="C29" s="101"/>
      <c r="D29" s="101"/>
      <c r="E29" s="102"/>
      <c r="F29" s="108" t="s">
        <v>311</v>
      </c>
    </row>
    <row r="30" spans="1:6" ht="33" customHeight="1" x14ac:dyDescent="0.2">
      <c r="A30" s="39" t="s">
        <v>113</v>
      </c>
      <c r="B30" s="6">
        <v>0</v>
      </c>
      <c r="C30" s="6">
        <v>0</v>
      </c>
      <c r="D30" s="6">
        <v>1</v>
      </c>
      <c r="E30" s="6">
        <f>+SUM(B30:D30)</f>
        <v>1</v>
      </c>
      <c r="F30" s="109"/>
    </row>
    <row r="31" spans="1:6" ht="33" customHeight="1" x14ac:dyDescent="0.2">
      <c r="A31" s="39" t="s">
        <v>292</v>
      </c>
      <c r="B31" s="6">
        <v>1</v>
      </c>
      <c r="C31" s="6">
        <v>1</v>
      </c>
      <c r="D31" s="6">
        <v>1</v>
      </c>
      <c r="E31" s="6">
        <f t="shared" ref="E31:E52" si="2">+SUM(B31:D31)</f>
        <v>3</v>
      </c>
      <c r="F31" s="109"/>
    </row>
    <row r="32" spans="1:6" ht="33" customHeight="1" x14ac:dyDescent="0.2">
      <c r="A32" s="39" t="s">
        <v>114</v>
      </c>
      <c r="B32" s="6">
        <v>1</v>
      </c>
      <c r="C32" s="6">
        <v>1</v>
      </c>
      <c r="D32" s="6">
        <v>1</v>
      </c>
      <c r="E32" s="6">
        <f t="shared" si="2"/>
        <v>3</v>
      </c>
      <c r="F32" s="109"/>
    </row>
    <row r="33" spans="1:6" ht="33" customHeight="1" x14ac:dyDescent="0.2">
      <c r="A33" s="39" t="s">
        <v>115</v>
      </c>
      <c r="B33" s="6">
        <v>1</v>
      </c>
      <c r="C33" s="6">
        <v>0</v>
      </c>
      <c r="D33" s="6">
        <v>1</v>
      </c>
      <c r="E33" s="6">
        <f t="shared" si="2"/>
        <v>2</v>
      </c>
      <c r="F33" s="109"/>
    </row>
    <row r="34" spans="1:6" ht="33" customHeight="1" x14ac:dyDescent="0.2">
      <c r="A34" s="39" t="s">
        <v>195</v>
      </c>
      <c r="B34" s="6">
        <v>1</v>
      </c>
      <c r="C34" s="6">
        <v>0</v>
      </c>
      <c r="D34" s="6">
        <v>1</v>
      </c>
      <c r="E34" s="6">
        <f t="shared" si="2"/>
        <v>2</v>
      </c>
      <c r="F34" s="109"/>
    </row>
    <row r="35" spans="1:6" ht="33" customHeight="1" x14ac:dyDescent="0.2">
      <c r="A35" s="39" t="s">
        <v>116</v>
      </c>
      <c r="B35" s="6">
        <v>0</v>
      </c>
      <c r="C35" s="6">
        <v>0</v>
      </c>
      <c r="D35" s="6">
        <v>1</v>
      </c>
      <c r="E35" s="6">
        <f t="shared" si="2"/>
        <v>1</v>
      </c>
      <c r="F35" s="109"/>
    </row>
    <row r="36" spans="1:6" ht="33" customHeight="1" x14ac:dyDescent="0.2">
      <c r="A36" s="39" t="s">
        <v>117</v>
      </c>
      <c r="B36" s="6">
        <v>1</v>
      </c>
      <c r="C36" s="6">
        <v>0</v>
      </c>
      <c r="D36" s="6">
        <v>1</v>
      </c>
      <c r="E36" s="6">
        <f t="shared" si="2"/>
        <v>2</v>
      </c>
      <c r="F36" s="109"/>
    </row>
    <row r="37" spans="1:6" ht="33" customHeight="1" x14ac:dyDescent="0.2">
      <c r="A37" s="39" t="s">
        <v>118</v>
      </c>
      <c r="B37" s="6">
        <v>1</v>
      </c>
      <c r="C37" s="6">
        <v>0</v>
      </c>
      <c r="D37" s="6">
        <v>1</v>
      </c>
      <c r="E37" s="6">
        <f t="shared" si="2"/>
        <v>2</v>
      </c>
      <c r="F37" s="109"/>
    </row>
    <row r="38" spans="1:6" ht="33" customHeight="1" x14ac:dyDescent="0.2">
      <c r="A38" s="39" t="s">
        <v>119</v>
      </c>
      <c r="B38" s="6">
        <v>1</v>
      </c>
      <c r="C38" s="6">
        <v>0</v>
      </c>
      <c r="D38" s="6">
        <v>1</v>
      </c>
      <c r="E38" s="6">
        <f t="shared" si="2"/>
        <v>2</v>
      </c>
      <c r="F38" s="109"/>
    </row>
    <row r="39" spans="1:6" ht="33" customHeight="1" x14ac:dyDescent="0.2">
      <c r="A39" s="38" t="s">
        <v>46</v>
      </c>
      <c r="B39" s="6">
        <v>1</v>
      </c>
      <c r="C39" s="6">
        <v>0</v>
      </c>
      <c r="D39" s="6">
        <v>0</v>
      </c>
      <c r="E39" s="6">
        <f t="shared" si="2"/>
        <v>1</v>
      </c>
      <c r="F39" s="109"/>
    </row>
    <row r="40" spans="1:6" ht="35.1" customHeight="1" x14ac:dyDescent="0.2">
      <c r="A40" s="44" t="s">
        <v>47</v>
      </c>
      <c r="B40" s="100"/>
      <c r="C40" s="101"/>
      <c r="D40" s="101"/>
      <c r="E40" s="102"/>
      <c r="F40" s="106" t="s">
        <v>312</v>
      </c>
    </row>
    <row r="41" spans="1:6" ht="35.1" customHeight="1" x14ac:dyDescent="0.2">
      <c r="A41" s="39" t="s">
        <v>120</v>
      </c>
      <c r="B41" s="6">
        <v>1</v>
      </c>
      <c r="C41" s="6">
        <v>0</v>
      </c>
      <c r="D41" s="6">
        <v>1</v>
      </c>
      <c r="E41" s="6">
        <f t="shared" si="2"/>
        <v>2</v>
      </c>
      <c r="F41" s="107"/>
    </row>
    <row r="42" spans="1:6" ht="35.1" customHeight="1" x14ac:dyDescent="0.2">
      <c r="A42" s="38" t="s">
        <v>48</v>
      </c>
      <c r="B42" s="6">
        <v>1</v>
      </c>
      <c r="C42" s="6">
        <v>1</v>
      </c>
      <c r="D42" s="6">
        <v>1</v>
      </c>
      <c r="E42" s="6">
        <f t="shared" si="2"/>
        <v>3</v>
      </c>
      <c r="F42" s="107"/>
    </row>
    <row r="43" spans="1:6" ht="35.1" customHeight="1" x14ac:dyDescent="0.2">
      <c r="A43" s="39" t="s">
        <v>282</v>
      </c>
      <c r="B43" s="6">
        <v>1</v>
      </c>
      <c r="C43" s="6">
        <v>1</v>
      </c>
      <c r="D43" s="6">
        <v>0</v>
      </c>
      <c r="E43" s="6">
        <f t="shared" si="2"/>
        <v>2</v>
      </c>
      <c r="F43" s="107"/>
    </row>
    <row r="44" spans="1:6" ht="35.1" customHeight="1" x14ac:dyDescent="0.2">
      <c r="A44" s="39" t="s">
        <v>121</v>
      </c>
      <c r="B44" s="6">
        <v>1</v>
      </c>
      <c r="C44" s="6">
        <v>1</v>
      </c>
      <c r="D44" s="6">
        <v>0</v>
      </c>
      <c r="E44" s="6">
        <f t="shared" si="2"/>
        <v>2</v>
      </c>
      <c r="F44" s="107"/>
    </row>
    <row r="45" spans="1:6" ht="35.1" customHeight="1" x14ac:dyDescent="0.2">
      <c r="A45" s="39" t="s">
        <v>207</v>
      </c>
      <c r="B45" s="6">
        <v>1</v>
      </c>
      <c r="C45" s="6">
        <v>1</v>
      </c>
      <c r="D45" s="6">
        <v>1</v>
      </c>
      <c r="E45" s="6">
        <f t="shared" si="2"/>
        <v>3</v>
      </c>
      <c r="F45" s="107"/>
    </row>
    <row r="46" spans="1:6" ht="35.1" customHeight="1" x14ac:dyDescent="0.2">
      <c r="A46" s="39" t="s">
        <v>122</v>
      </c>
      <c r="B46" s="6">
        <v>1</v>
      </c>
      <c r="C46" s="6">
        <v>1</v>
      </c>
      <c r="D46" s="6">
        <v>0</v>
      </c>
      <c r="E46" s="6">
        <f t="shared" si="2"/>
        <v>2</v>
      </c>
      <c r="F46" s="107"/>
    </row>
    <row r="47" spans="1:6" ht="35.1" customHeight="1" x14ac:dyDescent="0.2">
      <c r="A47" s="39" t="s">
        <v>123</v>
      </c>
      <c r="B47" s="6">
        <v>1</v>
      </c>
      <c r="C47" s="6">
        <v>1</v>
      </c>
      <c r="D47" s="6">
        <v>1</v>
      </c>
      <c r="E47" s="6">
        <f t="shared" si="2"/>
        <v>3</v>
      </c>
      <c r="F47" s="107"/>
    </row>
    <row r="48" spans="1:6" ht="35.1" customHeight="1" x14ac:dyDescent="0.2">
      <c r="A48" s="39" t="s">
        <v>313</v>
      </c>
      <c r="B48" s="6">
        <v>1</v>
      </c>
      <c r="C48" s="6">
        <v>1</v>
      </c>
      <c r="D48" s="6">
        <v>0</v>
      </c>
      <c r="E48" s="6">
        <f t="shared" si="2"/>
        <v>2</v>
      </c>
      <c r="F48" s="107"/>
    </row>
    <row r="49" spans="1:6" ht="35.1" customHeight="1" x14ac:dyDescent="0.2">
      <c r="A49" s="39" t="s">
        <v>206</v>
      </c>
      <c r="B49" s="6">
        <v>0</v>
      </c>
      <c r="C49" s="6">
        <v>1</v>
      </c>
      <c r="D49" s="6">
        <v>0</v>
      </c>
      <c r="E49" s="6">
        <f t="shared" si="2"/>
        <v>1</v>
      </c>
      <c r="F49" s="107"/>
    </row>
    <row r="50" spans="1:6" ht="45" customHeight="1" x14ac:dyDescent="0.2">
      <c r="A50" s="39" t="s">
        <v>124</v>
      </c>
      <c r="B50" s="6">
        <v>1</v>
      </c>
      <c r="C50" s="6">
        <v>1</v>
      </c>
      <c r="D50" s="6">
        <v>1</v>
      </c>
      <c r="E50" s="6">
        <f t="shared" si="2"/>
        <v>3</v>
      </c>
      <c r="F50" s="107"/>
    </row>
    <row r="51" spans="1:6" ht="45" customHeight="1" x14ac:dyDescent="0.2">
      <c r="A51" s="39" t="s">
        <v>283</v>
      </c>
      <c r="B51" s="6">
        <v>1</v>
      </c>
      <c r="C51" s="6">
        <v>1</v>
      </c>
      <c r="D51" s="6">
        <v>0</v>
      </c>
      <c r="E51" s="6">
        <f t="shared" si="2"/>
        <v>2</v>
      </c>
      <c r="F51" s="107"/>
    </row>
    <row r="52" spans="1:6" ht="48.75" customHeight="1" x14ac:dyDescent="0.2">
      <c r="A52" s="39" t="s">
        <v>196</v>
      </c>
      <c r="B52" s="6">
        <v>1</v>
      </c>
      <c r="C52" s="6">
        <v>1</v>
      </c>
      <c r="D52" s="6">
        <v>1</v>
      </c>
      <c r="E52" s="6">
        <f t="shared" si="2"/>
        <v>3</v>
      </c>
      <c r="F52" s="107"/>
    </row>
    <row r="53" spans="1:6" ht="30" customHeight="1" x14ac:dyDescent="0.2">
      <c r="A53" s="44" t="s">
        <v>49</v>
      </c>
      <c r="B53" s="111"/>
      <c r="C53" s="112"/>
      <c r="D53" s="112"/>
      <c r="E53" s="113"/>
      <c r="F53" s="108" t="s">
        <v>197</v>
      </c>
    </row>
    <row r="54" spans="1:6" ht="30" customHeight="1" x14ac:dyDescent="0.2">
      <c r="A54" s="39" t="s">
        <v>125</v>
      </c>
      <c r="B54" s="6">
        <v>0</v>
      </c>
      <c r="C54" s="6">
        <v>1</v>
      </c>
      <c r="D54" s="6">
        <v>0</v>
      </c>
      <c r="E54" s="6">
        <v>1</v>
      </c>
      <c r="F54" s="109"/>
    </row>
    <row r="55" spans="1:6" ht="30" customHeight="1" x14ac:dyDescent="0.2">
      <c r="A55" s="39" t="s">
        <v>126</v>
      </c>
      <c r="B55" s="6">
        <v>0</v>
      </c>
      <c r="C55" s="6">
        <v>1</v>
      </c>
      <c r="D55" s="6">
        <v>0</v>
      </c>
      <c r="E55" s="6">
        <v>1</v>
      </c>
      <c r="F55" s="109"/>
    </row>
    <row r="56" spans="1:6" ht="30" customHeight="1" x14ac:dyDescent="0.2">
      <c r="A56" s="39" t="s">
        <v>127</v>
      </c>
      <c r="B56" s="6">
        <v>1</v>
      </c>
      <c r="C56" s="6">
        <v>1</v>
      </c>
      <c r="D56" s="6">
        <v>1</v>
      </c>
      <c r="E56" s="6">
        <v>3</v>
      </c>
      <c r="F56" s="109"/>
    </row>
    <row r="57" spans="1:6" ht="30" customHeight="1" x14ac:dyDescent="0.2">
      <c r="A57" s="39" t="s">
        <v>128</v>
      </c>
      <c r="B57" s="6">
        <v>1</v>
      </c>
      <c r="C57" s="6">
        <v>1</v>
      </c>
      <c r="D57" s="6">
        <v>1</v>
      </c>
      <c r="E57" s="6">
        <v>3</v>
      </c>
      <c r="F57" s="109"/>
    </row>
    <row r="58" spans="1:6" ht="30" customHeight="1" x14ac:dyDescent="0.2">
      <c r="A58" s="39" t="s">
        <v>129</v>
      </c>
      <c r="B58" s="6">
        <v>1</v>
      </c>
      <c r="C58" s="6">
        <v>0</v>
      </c>
      <c r="D58" s="6">
        <v>0</v>
      </c>
      <c r="E58" s="6">
        <v>1</v>
      </c>
      <c r="F58" s="109"/>
    </row>
    <row r="59" spans="1:6" ht="30" customHeight="1" x14ac:dyDescent="0.2">
      <c r="A59" s="39" t="s">
        <v>130</v>
      </c>
      <c r="B59" s="6">
        <v>1</v>
      </c>
      <c r="C59" s="6">
        <v>0</v>
      </c>
      <c r="D59" s="6">
        <v>0</v>
      </c>
      <c r="E59" s="6">
        <v>1</v>
      </c>
      <c r="F59" s="110"/>
    </row>
    <row r="60" spans="1:6" ht="32.1" customHeight="1" x14ac:dyDescent="0.2">
      <c r="A60" s="44" t="s">
        <v>50</v>
      </c>
      <c r="B60" s="100"/>
      <c r="C60" s="101"/>
      <c r="D60" s="101"/>
      <c r="E60" s="102"/>
      <c r="F60" s="103" t="s">
        <v>198</v>
      </c>
    </row>
    <row r="61" spans="1:6" ht="32.1" customHeight="1" x14ac:dyDescent="0.2">
      <c r="A61" s="35" t="s">
        <v>131</v>
      </c>
      <c r="B61" s="6">
        <v>1</v>
      </c>
      <c r="C61" s="6">
        <v>1</v>
      </c>
      <c r="D61" s="6">
        <v>1</v>
      </c>
      <c r="E61" s="6">
        <v>3</v>
      </c>
      <c r="F61" s="104"/>
    </row>
    <row r="62" spans="1:6" ht="32.1" customHeight="1" x14ac:dyDescent="0.2">
      <c r="A62" s="35" t="s">
        <v>132</v>
      </c>
      <c r="B62" s="6">
        <v>0</v>
      </c>
      <c r="C62" s="6">
        <v>1</v>
      </c>
      <c r="D62" s="6">
        <v>0</v>
      </c>
      <c r="E62" s="6">
        <v>1</v>
      </c>
      <c r="F62" s="104"/>
    </row>
    <row r="63" spans="1:6" ht="32.1" customHeight="1" x14ac:dyDescent="0.2">
      <c r="A63" s="35" t="s">
        <v>133</v>
      </c>
      <c r="B63" s="6">
        <v>0</v>
      </c>
      <c r="C63" s="6">
        <v>1</v>
      </c>
      <c r="D63" s="6">
        <v>1</v>
      </c>
      <c r="E63" s="6">
        <v>2</v>
      </c>
      <c r="F63" s="104"/>
    </row>
    <row r="64" spans="1:6" ht="32.1" customHeight="1" x14ac:dyDescent="0.2">
      <c r="A64" s="35" t="s">
        <v>199</v>
      </c>
      <c r="B64" s="6">
        <v>0</v>
      </c>
      <c r="C64" s="6">
        <v>1</v>
      </c>
      <c r="D64" s="6">
        <v>1</v>
      </c>
      <c r="E64" s="6">
        <v>2</v>
      </c>
      <c r="F64" s="104"/>
    </row>
    <row r="65" spans="1:6" ht="32.1" customHeight="1" x14ac:dyDescent="0.2">
      <c r="A65" s="35" t="s">
        <v>134</v>
      </c>
      <c r="B65" s="6">
        <v>0</v>
      </c>
      <c r="C65" s="6">
        <v>1</v>
      </c>
      <c r="D65" s="6">
        <v>1</v>
      </c>
      <c r="E65" s="6">
        <v>2</v>
      </c>
      <c r="F65" s="104"/>
    </row>
    <row r="66" spans="1:6" ht="32.1" customHeight="1" x14ac:dyDescent="0.2">
      <c r="A66" s="35" t="s">
        <v>135</v>
      </c>
      <c r="B66" s="6">
        <v>1</v>
      </c>
      <c r="C66" s="6">
        <v>1</v>
      </c>
      <c r="D66" s="6">
        <v>1</v>
      </c>
      <c r="E66" s="6">
        <v>3</v>
      </c>
      <c r="F66" s="104"/>
    </row>
    <row r="67" spans="1:6" ht="32.1" customHeight="1" x14ac:dyDescent="0.2">
      <c r="A67" s="35" t="s">
        <v>136</v>
      </c>
      <c r="B67" s="6">
        <v>1</v>
      </c>
      <c r="C67" s="6">
        <v>1</v>
      </c>
      <c r="D67" s="6">
        <v>1</v>
      </c>
      <c r="E67" s="6">
        <v>3</v>
      </c>
      <c r="F67" s="104"/>
    </row>
    <row r="68" spans="1:6" ht="32.1" customHeight="1" x14ac:dyDescent="0.2">
      <c r="A68" s="35" t="s">
        <v>137</v>
      </c>
      <c r="B68" s="6">
        <v>1</v>
      </c>
      <c r="C68" s="6">
        <v>1</v>
      </c>
      <c r="D68" s="6">
        <v>1</v>
      </c>
      <c r="E68" s="6">
        <v>3</v>
      </c>
      <c r="F68" s="104"/>
    </row>
    <row r="69" spans="1:6" ht="32.1" customHeight="1" x14ac:dyDescent="0.2">
      <c r="A69" s="35" t="s">
        <v>138</v>
      </c>
      <c r="B69" s="6">
        <v>1</v>
      </c>
      <c r="C69" s="6">
        <v>1</v>
      </c>
      <c r="D69" s="6">
        <v>1</v>
      </c>
      <c r="E69" s="6">
        <v>3</v>
      </c>
      <c r="F69" s="104"/>
    </row>
    <row r="70" spans="1:6" ht="32.1" customHeight="1" x14ac:dyDescent="0.2">
      <c r="A70" s="35" t="s">
        <v>208</v>
      </c>
      <c r="B70" s="6">
        <v>1</v>
      </c>
      <c r="C70" s="6">
        <v>0</v>
      </c>
      <c r="D70" s="6">
        <v>0</v>
      </c>
      <c r="E70" s="6">
        <v>1</v>
      </c>
      <c r="F70" s="104"/>
    </row>
    <row r="71" spans="1:6" ht="32.1" customHeight="1" x14ac:dyDescent="0.2">
      <c r="A71" s="41" t="s">
        <v>139</v>
      </c>
      <c r="B71" s="6">
        <v>1</v>
      </c>
      <c r="C71" s="6">
        <v>1</v>
      </c>
      <c r="D71" s="6">
        <v>1</v>
      </c>
      <c r="E71" s="6">
        <v>3</v>
      </c>
      <c r="F71" s="105"/>
    </row>
  </sheetData>
  <mergeCells count="15">
    <mergeCell ref="F13:F21"/>
    <mergeCell ref="F22:F28"/>
    <mergeCell ref="F29:F39"/>
    <mergeCell ref="B29:E29"/>
    <mergeCell ref="E2:E4"/>
    <mergeCell ref="F2:F4"/>
    <mergeCell ref="B5:E5"/>
    <mergeCell ref="F5:F8"/>
    <mergeCell ref="F9:F12"/>
    <mergeCell ref="B60:E60"/>
    <mergeCell ref="B40:E40"/>
    <mergeCell ref="F60:F71"/>
    <mergeCell ref="F40:F52"/>
    <mergeCell ref="F53:F59"/>
    <mergeCell ref="B53:E53"/>
  </mergeCells>
  <conditionalFormatting sqref="E2:E4">
    <cfRule type="colorScale" priority="18">
      <colorScale>
        <cfvo type="min"/>
        <cfvo type="percentile" val="50"/>
        <cfvo type="max"/>
        <color theme="4" tint="0.79998168889431442"/>
        <color theme="4" tint="0.39997558519241921"/>
        <color theme="4" tint="-0.249977111117893"/>
      </colorScale>
    </cfRule>
  </conditionalFormatting>
  <conditionalFormatting sqref="E30:E39">
    <cfRule type="colorScale" priority="7">
      <colorScale>
        <cfvo type="min"/>
        <cfvo type="max"/>
        <color rgb="FFFCFCFF"/>
        <color rgb="FF63BE7B"/>
      </colorScale>
    </cfRule>
  </conditionalFormatting>
  <conditionalFormatting sqref="E54:E59">
    <cfRule type="colorScale" priority="5">
      <colorScale>
        <cfvo type="min"/>
        <cfvo type="max"/>
        <color rgb="FFFCFCFF"/>
        <color rgb="FF63BE7B"/>
      </colorScale>
    </cfRule>
  </conditionalFormatting>
  <conditionalFormatting sqref="E10:E12">
    <cfRule type="colorScale" priority="21">
      <colorScale>
        <cfvo type="min"/>
        <cfvo type="max"/>
        <color rgb="FFFCFCFF"/>
        <color rgb="FF63BE7B"/>
      </colorScale>
    </cfRule>
  </conditionalFormatting>
  <conditionalFormatting sqref="E14:E21">
    <cfRule type="colorScale" priority="23">
      <colorScale>
        <cfvo type="min"/>
        <cfvo type="max"/>
        <color rgb="FFFCFCFF"/>
        <color rgb="FF63BE7B"/>
      </colorScale>
    </cfRule>
  </conditionalFormatting>
  <conditionalFormatting sqref="E23:E28">
    <cfRule type="colorScale" priority="28">
      <colorScale>
        <cfvo type="min"/>
        <cfvo type="max"/>
        <color rgb="FFFCFCFF"/>
        <color rgb="FF63BE7B"/>
      </colorScale>
    </cfRule>
  </conditionalFormatting>
  <conditionalFormatting sqref="E61:E71">
    <cfRule type="colorScale" priority="56">
      <colorScale>
        <cfvo type="min"/>
        <cfvo type="max"/>
        <color rgb="FFFCFCFF"/>
        <color rgb="FF63BE7B"/>
      </colorScale>
    </cfRule>
  </conditionalFormatting>
  <conditionalFormatting sqref="E1:E1048576">
    <cfRule type="colorScale" priority="1">
      <colorScale>
        <cfvo type="min"/>
        <cfvo type="max"/>
        <color rgb="FFFCFCFF"/>
        <color rgb="FF63BE7B"/>
      </colorScale>
    </cfRule>
  </conditionalFormatting>
  <conditionalFormatting sqref="E6:E8">
    <cfRule type="colorScale" priority="127">
      <colorScale>
        <cfvo type="min"/>
        <cfvo type="max"/>
        <color rgb="FFFCFCFF"/>
        <color rgb="FF63BE7B"/>
      </colorScale>
    </cfRule>
  </conditionalFormatting>
  <conditionalFormatting sqref="E41:E52">
    <cfRule type="colorScale" priority="144">
      <colorScale>
        <cfvo type="min"/>
        <cfvo type="max"/>
        <color rgb="FFFCFCFF"/>
        <color rgb="FF63BE7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82F1F-3B8F-4632-8541-E7967951042F}">
  <dimension ref="A1:F74"/>
  <sheetViews>
    <sheetView zoomScale="80" zoomScaleNormal="80" workbookViewId="0">
      <pane xSplit="1" ySplit="4" topLeftCell="B5" activePane="bottomRight" state="frozen"/>
      <selection pane="topRight"/>
      <selection pane="bottomLeft"/>
      <selection pane="bottomRight"/>
    </sheetView>
  </sheetViews>
  <sheetFormatPr baseColWidth="10" defaultColWidth="11.5703125" defaultRowHeight="14.25" x14ac:dyDescent="0.25"/>
  <cols>
    <col min="1" max="1" width="66.140625" style="37" customWidth="1"/>
    <col min="2" max="5" width="7.5703125" style="20" customWidth="1"/>
    <col min="6" max="6" width="114.5703125" style="20" customWidth="1"/>
    <col min="7" max="16384" width="11.5703125" style="20"/>
  </cols>
  <sheetData>
    <row r="1" spans="1:6" ht="15" x14ac:dyDescent="0.25">
      <c r="A1" s="42" t="s">
        <v>51</v>
      </c>
      <c r="B1" s="9" t="s">
        <v>102</v>
      </c>
      <c r="C1" s="26"/>
      <c r="D1" s="26"/>
    </row>
    <row r="2" spans="1:6" ht="15" customHeight="1" x14ac:dyDescent="0.25">
      <c r="A2" s="46" t="s">
        <v>0</v>
      </c>
      <c r="B2" s="12" t="s">
        <v>52</v>
      </c>
      <c r="C2" s="12" t="s">
        <v>53</v>
      </c>
      <c r="D2" s="12" t="s">
        <v>54</v>
      </c>
      <c r="E2" s="114" t="s">
        <v>307</v>
      </c>
      <c r="F2" s="116" t="s">
        <v>308</v>
      </c>
    </row>
    <row r="3" spans="1:6" ht="15" customHeight="1" x14ac:dyDescent="0.25">
      <c r="A3" s="132" t="s">
        <v>305</v>
      </c>
      <c r="B3" s="13" t="s">
        <v>36</v>
      </c>
      <c r="C3" s="13" t="s">
        <v>37</v>
      </c>
      <c r="D3" s="13" t="s">
        <v>38</v>
      </c>
      <c r="E3" s="115"/>
      <c r="F3" s="117"/>
    </row>
    <row r="4" spans="1:6" ht="15" customHeight="1" x14ac:dyDescent="0.25">
      <c r="A4" s="133" t="s">
        <v>306</v>
      </c>
      <c r="B4" s="14" t="s">
        <v>55</v>
      </c>
      <c r="C4" s="14" t="s">
        <v>55</v>
      </c>
      <c r="D4" s="14" t="s">
        <v>55</v>
      </c>
      <c r="E4" s="115"/>
      <c r="F4" s="118"/>
    </row>
    <row r="5" spans="1:6" ht="30" customHeight="1" x14ac:dyDescent="0.25">
      <c r="A5" s="43" t="s">
        <v>40</v>
      </c>
      <c r="B5" s="29"/>
      <c r="C5" s="30"/>
      <c r="D5" s="30"/>
      <c r="E5" s="31"/>
      <c r="F5" s="122" t="s">
        <v>314</v>
      </c>
    </row>
    <row r="6" spans="1:6" ht="50.1" customHeight="1" x14ac:dyDescent="0.25">
      <c r="A6" s="39" t="s">
        <v>200</v>
      </c>
      <c r="B6" s="6">
        <v>0</v>
      </c>
      <c r="C6" s="6">
        <v>0</v>
      </c>
      <c r="D6" s="6">
        <v>1</v>
      </c>
      <c r="E6" s="6">
        <f t="shared" ref="E6:E10" si="0">SUM(B6:D6)</f>
        <v>1</v>
      </c>
      <c r="F6" s="123"/>
    </row>
    <row r="7" spans="1:6" ht="50.1" customHeight="1" x14ac:dyDescent="0.25">
      <c r="A7" s="35" t="s">
        <v>210</v>
      </c>
      <c r="B7" s="6">
        <v>0</v>
      </c>
      <c r="C7" s="6">
        <v>0</v>
      </c>
      <c r="D7" s="6">
        <v>1</v>
      </c>
      <c r="E7" s="6">
        <f t="shared" si="0"/>
        <v>1</v>
      </c>
      <c r="F7" s="123"/>
    </row>
    <row r="8" spans="1:6" ht="50.1" customHeight="1" x14ac:dyDescent="0.25">
      <c r="A8" s="35" t="s">
        <v>315</v>
      </c>
      <c r="B8" s="6">
        <v>0</v>
      </c>
      <c r="C8" s="6">
        <v>0</v>
      </c>
      <c r="D8" s="6">
        <v>1</v>
      </c>
      <c r="E8" s="6">
        <f t="shared" si="0"/>
        <v>1</v>
      </c>
      <c r="F8" s="123"/>
    </row>
    <row r="9" spans="1:6" ht="50.1" customHeight="1" x14ac:dyDescent="0.25">
      <c r="A9" s="35" t="s">
        <v>212</v>
      </c>
      <c r="B9" s="6">
        <v>0</v>
      </c>
      <c r="C9" s="6">
        <v>1</v>
      </c>
      <c r="D9" s="6">
        <v>1</v>
      </c>
      <c r="E9" s="6">
        <v>2</v>
      </c>
      <c r="F9" s="123"/>
    </row>
    <row r="10" spans="1:6" ht="50.1" customHeight="1" x14ac:dyDescent="0.25">
      <c r="A10" s="35" t="s">
        <v>211</v>
      </c>
      <c r="B10" s="6">
        <v>0</v>
      </c>
      <c r="C10" s="6">
        <v>1</v>
      </c>
      <c r="D10" s="6">
        <v>0</v>
      </c>
      <c r="E10" s="6">
        <f t="shared" si="0"/>
        <v>1</v>
      </c>
      <c r="F10" s="123"/>
    </row>
    <row r="11" spans="1:6" ht="24.75" customHeight="1" x14ac:dyDescent="0.25">
      <c r="A11" s="43" t="s">
        <v>41</v>
      </c>
      <c r="B11" s="7"/>
      <c r="C11" s="16"/>
      <c r="D11" s="16"/>
      <c r="E11" s="17"/>
      <c r="F11" s="122" t="s">
        <v>209</v>
      </c>
    </row>
    <row r="12" spans="1:6" ht="36" customHeight="1" x14ac:dyDescent="0.25">
      <c r="A12" s="35" t="s">
        <v>214</v>
      </c>
      <c r="B12" s="6">
        <v>0</v>
      </c>
      <c r="C12" s="6">
        <v>0</v>
      </c>
      <c r="D12" s="6">
        <v>1</v>
      </c>
      <c r="E12" s="6">
        <f t="shared" ref="E12:E17" si="1">SUM(B12:D12)</f>
        <v>1</v>
      </c>
      <c r="F12" s="123"/>
    </row>
    <row r="13" spans="1:6" ht="36" customHeight="1" x14ac:dyDescent="0.25">
      <c r="A13" s="40" t="s">
        <v>284</v>
      </c>
      <c r="B13" s="6">
        <v>1</v>
      </c>
      <c r="C13" s="6">
        <v>0</v>
      </c>
      <c r="D13" s="6">
        <v>0</v>
      </c>
      <c r="E13" s="6">
        <f t="shared" si="1"/>
        <v>1</v>
      </c>
      <c r="F13" s="123"/>
    </row>
    <row r="14" spans="1:6" ht="36" customHeight="1" x14ac:dyDescent="0.25">
      <c r="A14" s="35" t="s">
        <v>215</v>
      </c>
      <c r="B14" s="6">
        <v>1</v>
      </c>
      <c r="C14" s="6">
        <v>0</v>
      </c>
      <c r="D14" s="6">
        <v>1</v>
      </c>
      <c r="E14" s="6">
        <f t="shared" si="1"/>
        <v>2</v>
      </c>
      <c r="F14" s="123"/>
    </row>
    <row r="15" spans="1:6" ht="36" customHeight="1" x14ac:dyDescent="0.25">
      <c r="A15" s="40" t="s">
        <v>316</v>
      </c>
      <c r="B15" s="6">
        <v>1</v>
      </c>
      <c r="C15" s="6">
        <v>1</v>
      </c>
      <c r="D15" s="6">
        <v>1</v>
      </c>
      <c r="E15" s="6">
        <f t="shared" si="1"/>
        <v>3</v>
      </c>
      <c r="F15" s="123"/>
    </row>
    <row r="16" spans="1:6" ht="36" customHeight="1" x14ac:dyDescent="0.25">
      <c r="A16" s="35" t="s">
        <v>216</v>
      </c>
      <c r="B16" s="6">
        <v>1</v>
      </c>
      <c r="C16" s="6">
        <v>1</v>
      </c>
      <c r="D16" s="6">
        <v>1</v>
      </c>
      <c r="E16" s="6">
        <f t="shared" si="1"/>
        <v>3</v>
      </c>
      <c r="F16" s="123"/>
    </row>
    <row r="17" spans="1:6" ht="36" customHeight="1" x14ac:dyDescent="0.25">
      <c r="A17" s="35" t="s">
        <v>182</v>
      </c>
      <c r="B17" s="6">
        <v>0</v>
      </c>
      <c r="C17" s="6">
        <v>1</v>
      </c>
      <c r="D17" s="6">
        <v>0</v>
      </c>
      <c r="E17" s="6">
        <f t="shared" si="1"/>
        <v>1</v>
      </c>
      <c r="F17" s="123"/>
    </row>
    <row r="18" spans="1:6" ht="39" customHeight="1" x14ac:dyDescent="0.25">
      <c r="A18" s="44" t="s">
        <v>42</v>
      </c>
      <c r="B18" s="7"/>
      <c r="C18" s="16"/>
      <c r="D18" s="16"/>
      <c r="E18" s="17"/>
      <c r="F18" s="122" t="s">
        <v>317</v>
      </c>
    </row>
    <row r="19" spans="1:6" ht="39" customHeight="1" x14ac:dyDescent="0.25">
      <c r="A19" s="38" t="s">
        <v>85</v>
      </c>
      <c r="B19" s="6">
        <v>1</v>
      </c>
      <c r="C19" s="6">
        <v>0</v>
      </c>
      <c r="D19" s="6">
        <v>1</v>
      </c>
      <c r="E19" s="6">
        <f t="shared" ref="E19:E24" si="2">+SUM(B19:D19)</f>
        <v>2</v>
      </c>
      <c r="F19" s="123"/>
    </row>
    <row r="20" spans="1:6" ht="39" customHeight="1" x14ac:dyDescent="0.25">
      <c r="A20" s="40" t="s">
        <v>56</v>
      </c>
      <c r="B20" s="6">
        <v>0</v>
      </c>
      <c r="C20" s="6">
        <v>1</v>
      </c>
      <c r="D20" s="6">
        <v>0</v>
      </c>
      <c r="E20" s="6">
        <f t="shared" si="2"/>
        <v>1</v>
      </c>
      <c r="F20" s="123"/>
    </row>
    <row r="21" spans="1:6" ht="39" customHeight="1" x14ac:dyDescent="0.25">
      <c r="A21" s="35" t="s">
        <v>318</v>
      </c>
      <c r="B21" s="6">
        <v>1</v>
      </c>
      <c r="C21" s="6">
        <v>1</v>
      </c>
      <c r="D21" s="6">
        <v>1</v>
      </c>
      <c r="E21" s="6">
        <f t="shared" si="2"/>
        <v>3</v>
      </c>
      <c r="F21" s="123"/>
    </row>
    <row r="22" spans="1:6" ht="39" customHeight="1" x14ac:dyDescent="0.25">
      <c r="A22" s="35" t="s">
        <v>57</v>
      </c>
      <c r="B22" s="6">
        <v>1</v>
      </c>
      <c r="C22" s="6">
        <v>1</v>
      </c>
      <c r="D22" s="6">
        <v>1</v>
      </c>
      <c r="E22" s="6">
        <f t="shared" si="2"/>
        <v>3</v>
      </c>
      <c r="F22" s="123"/>
    </row>
    <row r="23" spans="1:6" ht="39" customHeight="1" x14ac:dyDescent="0.25">
      <c r="A23" s="35" t="s">
        <v>237</v>
      </c>
      <c r="B23" s="6">
        <v>0</v>
      </c>
      <c r="C23" s="6">
        <v>1</v>
      </c>
      <c r="D23" s="6">
        <v>0</v>
      </c>
      <c r="E23" s="6">
        <f t="shared" si="2"/>
        <v>1</v>
      </c>
      <c r="F23" s="123"/>
    </row>
    <row r="24" spans="1:6" ht="39" customHeight="1" x14ac:dyDescent="0.25">
      <c r="A24" s="39" t="s">
        <v>108</v>
      </c>
      <c r="B24" s="6">
        <v>1</v>
      </c>
      <c r="C24" s="6">
        <v>0</v>
      </c>
      <c r="D24" s="6">
        <v>0</v>
      </c>
      <c r="E24" s="6">
        <f t="shared" si="2"/>
        <v>1</v>
      </c>
      <c r="F24" s="123"/>
    </row>
    <row r="25" spans="1:6" ht="24.75" customHeight="1" x14ac:dyDescent="0.25">
      <c r="A25" s="44" t="s">
        <v>43</v>
      </c>
      <c r="B25" s="7"/>
      <c r="C25" s="16"/>
      <c r="D25" s="16"/>
      <c r="E25" s="17"/>
      <c r="F25" s="122" t="s">
        <v>319</v>
      </c>
    </row>
    <row r="26" spans="1:6" ht="45.75" customHeight="1" x14ac:dyDescent="0.25">
      <c r="A26" s="39" t="s">
        <v>110</v>
      </c>
      <c r="B26" s="6">
        <v>0</v>
      </c>
      <c r="C26" s="6">
        <v>1</v>
      </c>
      <c r="D26" s="6">
        <v>1</v>
      </c>
      <c r="E26" s="6">
        <v>2</v>
      </c>
      <c r="F26" s="123"/>
    </row>
    <row r="27" spans="1:6" ht="30" customHeight="1" x14ac:dyDescent="0.25">
      <c r="A27" s="35" t="s">
        <v>183</v>
      </c>
      <c r="B27" s="6">
        <v>0</v>
      </c>
      <c r="C27" s="6">
        <v>1</v>
      </c>
      <c r="D27" s="6">
        <v>1</v>
      </c>
      <c r="E27" s="6">
        <v>2</v>
      </c>
      <c r="F27" s="123"/>
    </row>
    <row r="28" spans="1:6" ht="30" customHeight="1" x14ac:dyDescent="0.25">
      <c r="A28" s="39" t="s">
        <v>111</v>
      </c>
      <c r="B28" s="6">
        <v>0</v>
      </c>
      <c r="C28" s="6">
        <v>1</v>
      </c>
      <c r="D28" s="6">
        <v>1</v>
      </c>
      <c r="E28" s="6">
        <v>2</v>
      </c>
      <c r="F28" s="123"/>
    </row>
    <row r="29" spans="1:6" ht="30" customHeight="1" x14ac:dyDescent="0.25">
      <c r="A29" s="35" t="s">
        <v>184</v>
      </c>
      <c r="B29" s="6">
        <v>1</v>
      </c>
      <c r="C29" s="6">
        <v>1</v>
      </c>
      <c r="D29" s="6">
        <v>0</v>
      </c>
      <c r="E29" s="6">
        <v>2</v>
      </c>
      <c r="F29" s="123"/>
    </row>
    <row r="30" spans="1:6" ht="30" customHeight="1" x14ac:dyDescent="0.25">
      <c r="A30" s="35" t="s">
        <v>185</v>
      </c>
      <c r="B30" s="6">
        <v>0</v>
      </c>
      <c r="C30" s="6">
        <v>1</v>
      </c>
      <c r="D30" s="6">
        <v>0</v>
      </c>
      <c r="E30" s="6">
        <v>1</v>
      </c>
      <c r="F30" s="123"/>
    </row>
    <row r="31" spans="1:6" ht="45.75" customHeight="1" x14ac:dyDescent="0.25">
      <c r="A31" s="35" t="s">
        <v>186</v>
      </c>
      <c r="B31" s="6">
        <v>0</v>
      </c>
      <c r="C31" s="6">
        <v>1</v>
      </c>
      <c r="D31" s="6">
        <v>1</v>
      </c>
      <c r="E31" s="6">
        <v>1</v>
      </c>
      <c r="F31" s="123"/>
    </row>
    <row r="32" spans="1:6" ht="46.5" customHeight="1" x14ac:dyDescent="0.25">
      <c r="A32" s="35" t="s">
        <v>320</v>
      </c>
      <c r="B32" s="6">
        <v>1</v>
      </c>
      <c r="C32" s="6">
        <v>0</v>
      </c>
      <c r="D32" s="6">
        <v>1</v>
      </c>
      <c r="E32" s="6">
        <v>2</v>
      </c>
      <c r="F32" s="123"/>
    </row>
    <row r="33" spans="1:6" ht="51.75" customHeight="1" x14ac:dyDescent="0.25">
      <c r="A33" s="35" t="s">
        <v>285</v>
      </c>
      <c r="B33" s="6">
        <v>0</v>
      </c>
      <c r="C33" s="6">
        <v>1</v>
      </c>
      <c r="D33" s="6">
        <v>0</v>
      </c>
      <c r="E33" s="6">
        <v>1</v>
      </c>
      <c r="F33" s="123"/>
    </row>
    <row r="34" spans="1:6" ht="51.75" customHeight="1" x14ac:dyDescent="0.25">
      <c r="A34" s="35" t="s">
        <v>187</v>
      </c>
      <c r="B34" s="6">
        <v>0</v>
      </c>
      <c r="C34" s="6">
        <v>1</v>
      </c>
      <c r="D34" s="6">
        <v>1</v>
      </c>
      <c r="E34" s="6">
        <v>2</v>
      </c>
      <c r="F34" s="123"/>
    </row>
    <row r="35" spans="1:6" ht="38.25" customHeight="1" x14ac:dyDescent="0.25">
      <c r="A35" s="45" t="s">
        <v>45</v>
      </c>
      <c r="B35" s="7"/>
      <c r="C35" s="16"/>
      <c r="D35" s="16"/>
      <c r="E35" s="17"/>
      <c r="F35" s="122" t="s">
        <v>321</v>
      </c>
    </row>
    <row r="36" spans="1:6" ht="38.25" customHeight="1" x14ac:dyDescent="0.25">
      <c r="A36" s="39" t="s">
        <v>113</v>
      </c>
      <c r="B36" s="27">
        <v>0</v>
      </c>
      <c r="C36" s="27">
        <v>1</v>
      </c>
      <c r="D36" s="27">
        <v>1</v>
      </c>
      <c r="E36" s="28">
        <f>+SUM(B36:D36)</f>
        <v>2</v>
      </c>
      <c r="F36" s="123"/>
    </row>
    <row r="37" spans="1:6" ht="38.25" customHeight="1" x14ac:dyDescent="0.25">
      <c r="A37" s="35" t="s">
        <v>217</v>
      </c>
      <c r="B37" s="27">
        <v>1</v>
      </c>
      <c r="C37" s="27">
        <v>1</v>
      </c>
      <c r="D37" s="27">
        <v>0</v>
      </c>
      <c r="E37" s="28">
        <f t="shared" ref="E37:E44" si="3">+SUM(B37:D37)</f>
        <v>2</v>
      </c>
      <c r="F37" s="123"/>
    </row>
    <row r="38" spans="1:6" ht="38.25" customHeight="1" x14ac:dyDescent="0.25">
      <c r="A38" s="35" t="s">
        <v>218</v>
      </c>
      <c r="B38" s="27">
        <v>1</v>
      </c>
      <c r="C38" s="27">
        <v>1</v>
      </c>
      <c r="D38" s="27">
        <v>1</v>
      </c>
      <c r="E38" s="28">
        <f t="shared" si="3"/>
        <v>3</v>
      </c>
      <c r="F38" s="123"/>
    </row>
    <row r="39" spans="1:6" ht="38.25" customHeight="1" x14ac:dyDescent="0.25">
      <c r="A39" s="35" t="s">
        <v>219</v>
      </c>
      <c r="B39" s="27">
        <v>1</v>
      </c>
      <c r="C39" s="27">
        <v>1</v>
      </c>
      <c r="D39" s="27">
        <v>0</v>
      </c>
      <c r="E39" s="28">
        <f t="shared" si="3"/>
        <v>2</v>
      </c>
      <c r="F39" s="123"/>
    </row>
    <row r="40" spans="1:6" ht="38.25" customHeight="1" x14ac:dyDescent="0.25">
      <c r="A40" s="35" t="s">
        <v>220</v>
      </c>
      <c r="B40" s="27">
        <v>1</v>
      </c>
      <c r="C40" s="27">
        <v>1</v>
      </c>
      <c r="D40" s="27">
        <v>0</v>
      </c>
      <c r="E40" s="28">
        <f t="shared" si="3"/>
        <v>2</v>
      </c>
      <c r="F40" s="123"/>
    </row>
    <row r="41" spans="1:6" ht="38.25" customHeight="1" x14ac:dyDescent="0.25">
      <c r="A41" s="35" t="s">
        <v>322</v>
      </c>
      <c r="B41" s="27">
        <v>1</v>
      </c>
      <c r="C41" s="27">
        <v>1</v>
      </c>
      <c r="D41" s="27">
        <v>0</v>
      </c>
      <c r="E41" s="28">
        <f t="shared" si="3"/>
        <v>2</v>
      </c>
      <c r="F41" s="123"/>
    </row>
    <row r="42" spans="1:6" ht="56.25" customHeight="1" x14ac:dyDescent="0.25">
      <c r="A42" s="39" t="s">
        <v>323</v>
      </c>
      <c r="B42" s="27">
        <v>1</v>
      </c>
      <c r="C42" s="27">
        <v>1</v>
      </c>
      <c r="D42" s="27">
        <v>1</v>
      </c>
      <c r="E42" s="28">
        <f t="shared" si="3"/>
        <v>3</v>
      </c>
      <c r="F42" s="123"/>
    </row>
    <row r="43" spans="1:6" ht="45.75" customHeight="1" x14ac:dyDescent="0.25">
      <c r="A43" s="39" t="s">
        <v>80</v>
      </c>
      <c r="B43" s="27">
        <v>1</v>
      </c>
      <c r="C43" s="27">
        <v>1</v>
      </c>
      <c r="D43" s="27">
        <v>0</v>
      </c>
      <c r="E43" s="28">
        <f t="shared" si="3"/>
        <v>2</v>
      </c>
      <c r="F43" s="123"/>
    </row>
    <row r="44" spans="1:6" ht="38.25" customHeight="1" x14ac:dyDescent="0.25">
      <c r="A44" s="35" t="s">
        <v>188</v>
      </c>
      <c r="B44" s="27">
        <v>1</v>
      </c>
      <c r="C44" s="27">
        <v>1</v>
      </c>
      <c r="D44" s="27">
        <v>1</v>
      </c>
      <c r="E44" s="28">
        <f t="shared" si="3"/>
        <v>3</v>
      </c>
      <c r="F44" s="123"/>
    </row>
    <row r="45" spans="1:6" ht="24.75" customHeight="1" x14ac:dyDescent="0.25">
      <c r="A45" s="44" t="s">
        <v>47</v>
      </c>
      <c r="B45" s="7"/>
      <c r="C45" s="16"/>
      <c r="D45" s="16"/>
      <c r="E45" s="17"/>
      <c r="F45" s="128" t="s">
        <v>324</v>
      </c>
    </row>
    <row r="46" spans="1:6" s="37" customFormat="1" ht="30" customHeight="1" x14ac:dyDescent="0.25">
      <c r="A46" s="35" t="s">
        <v>221</v>
      </c>
      <c r="B46" s="36">
        <v>0</v>
      </c>
      <c r="C46" s="36">
        <v>1</v>
      </c>
      <c r="D46" s="36">
        <v>0</v>
      </c>
      <c r="E46" s="36">
        <f t="shared" ref="E46:E60" si="4">SUM(B46:D46)</f>
        <v>1</v>
      </c>
      <c r="F46" s="129"/>
    </row>
    <row r="47" spans="1:6" s="37" customFormat="1" ht="45.75" customHeight="1" x14ac:dyDescent="0.25">
      <c r="A47" s="38" t="s">
        <v>48</v>
      </c>
      <c r="B47" s="36">
        <v>1</v>
      </c>
      <c r="C47" s="36">
        <v>0</v>
      </c>
      <c r="D47" s="36">
        <v>0</v>
      </c>
      <c r="E47" s="36">
        <f t="shared" si="4"/>
        <v>1</v>
      </c>
      <c r="F47" s="129"/>
    </row>
    <row r="48" spans="1:6" s="37" customFormat="1" ht="48" customHeight="1" x14ac:dyDescent="0.25">
      <c r="A48" s="35" t="s">
        <v>222</v>
      </c>
      <c r="B48" s="36">
        <v>0</v>
      </c>
      <c r="C48" s="36">
        <v>0</v>
      </c>
      <c r="D48" s="36">
        <v>1</v>
      </c>
      <c r="E48" s="36">
        <f t="shared" si="4"/>
        <v>1</v>
      </c>
      <c r="F48" s="129"/>
    </row>
    <row r="49" spans="1:6" s="37" customFormat="1" ht="43.5" customHeight="1" x14ac:dyDescent="0.25">
      <c r="A49" s="35" t="s">
        <v>189</v>
      </c>
      <c r="B49" s="36">
        <v>0</v>
      </c>
      <c r="C49" s="36">
        <v>0</v>
      </c>
      <c r="D49" s="36">
        <v>1</v>
      </c>
      <c r="E49" s="36">
        <f t="shared" si="4"/>
        <v>1</v>
      </c>
      <c r="F49" s="129"/>
    </row>
    <row r="50" spans="1:6" s="37" customFormat="1" ht="30" customHeight="1" x14ac:dyDescent="0.25">
      <c r="A50" s="35" t="s">
        <v>223</v>
      </c>
      <c r="B50" s="36">
        <v>0</v>
      </c>
      <c r="C50" s="36">
        <v>1</v>
      </c>
      <c r="D50" s="36">
        <v>1</v>
      </c>
      <c r="E50" s="36">
        <f t="shared" si="4"/>
        <v>2</v>
      </c>
      <c r="F50" s="129"/>
    </row>
    <row r="51" spans="1:6" s="37" customFormat="1" ht="30" customHeight="1" x14ac:dyDescent="0.25">
      <c r="A51" s="35" t="s">
        <v>224</v>
      </c>
      <c r="B51" s="36">
        <v>1</v>
      </c>
      <c r="C51" s="36">
        <v>1</v>
      </c>
      <c r="D51" s="36">
        <v>0</v>
      </c>
      <c r="E51" s="36">
        <f t="shared" si="4"/>
        <v>2</v>
      </c>
      <c r="F51" s="129"/>
    </row>
    <row r="52" spans="1:6" s="37" customFormat="1" ht="30" customHeight="1" x14ac:dyDescent="0.25">
      <c r="A52" s="35" t="s">
        <v>225</v>
      </c>
      <c r="B52" s="36">
        <v>1</v>
      </c>
      <c r="C52" s="36">
        <v>1</v>
      </c>
      <c r="D52" s="36">
        <v>0</v>
      </c>
      <c r="E52" s="36">
        <f t="shared" si="4"/>
        <v>2</v>
      </c>
      <c r="F52" s="129"/>
    </row>
    <row r="53" spans="1:6" s="37" customFormat="1" ht="48" customHeight="1" x14ac:dyDescent="0.25">
      <c r="A53" s="35" t="s">
        <v>226</v>
      </c>
      <c r="B53" s="36">
        <v>0</v>
      </c>
      <c r="C53" s="36">
        <v>1</v>
      </c>
      <c r="D53" s="36">
        <v>1</v>
      </c>
      <c r="E53" s="36">
        <f t="shared" si="4"/>
        <v>2</v>
      </c>
      <c r="F53" s="129"/>
    </row>
    <row r="54" spans="1:6" s="37" customFormat="1" ht="30" customHeight="1" x14ac:dyDescent="0.25">
      <c r="A54" s="35" t="s">
        <v>190</v>
      </c>
      <c r="B54" s="36">
        <v>1</v>
      </c>
      <c r="C54" s="36">
        <v>1</v>
      </c>
      <c r="D54" s="36">
        <v>0</v>
      </c>
      <c r="E54" s="36">
        <f t="shared" si="4"/>
        <v>2</v>
      </c>
      <c r="F54" s="129"/>
    </row>
    <row r="55" spans="1:6" s="37" customFormat="1" ht="45" customHeight="1" x14ac:dyDescent="0.25">
      <c r="A55" s="35" t="s">
        <v>191</v>
      </c>
      <c r="B55" s="36">
        <v>0</v>
      </c>
      <c r="C55" s="36">
        <v>1</v>
      </c>
      <c r="D55" s="36">
        <v>0</v>
      </c>
      <c r="E55" s="36">
        <f t="shared" si="4"/>
        <v>1</v>
      </c>
      <c r="F55" s="129"/>
    </row>
    <row r="56" spans="1:6" s="37" customFormat="1" ht="46.5" customHeight="1" x14ac:dyDescent="0.25">
      <c r="A56" s="39" t="s">
        <v>313</v>
      </c>
      <c r="B56" s="36">
        <v>0</v>
      </c>
      <c r="C56" s="36">
        <v>1</v>
      </c>
      <c r="D56" s="36">
        <v>0</v>
      </c>
      <c r="E56" s="36">
        <f t="shared" si="4"/>
        <v>1</v>
      </c>
      <c r="F56" s="129"/>
    </row>
    <row r="57" spans="1:6" s="37" customFormat="1" ht="43.5" customHeight="1" x14ac:dyDescent="0.25">
      <c r="A57" s="40" t="s">
        <v>58</v>
      </c>
      <c r="B57" s="36">
        <v>1</v>
      </c>
      <c r="C57" s="36">
        <v>1</v>
      </c>
      <c r="D57" s="36">
        <v>1</v>
      </c>
      <c r="E57" s="36">
        <f t="shared" si="4"/>
        <v>3</v>
      </c>
      <c r="F57" s="129"/>
    </row>
    <row r="58" spans="1:6" s="37" customFormat="1" ht="30" customHeight="1" x14ac:dyDescent="0.25">
      <c r="A58" s="39" t="s">
        <v>289</v>
      </c>
      <c r="B58" s="36">
        <v>0</v>
      </c>
      <c r="C58" s="36">
        <v>1</v>
      </c>
      <c r="D58" s="36">
        <v>0</v>
      </c>
      <c r="E58" s="36">
        <f t="shared" si="4"/>
        <v>1</v>
      </c>
      <c r="F58" s="129"/>
    </row>
    <row r="59" spans="1:6" s="37" customFormat="1" ht="30" customHeight="1" x14ac:dyDescent="0.25">
      <c r="A59" s="35" t="s">
        <v>192</v>
      </c>
      <c r="B59" s="36">
        <v>1</v>
      </c>
      <c r="C59" s="36">
        <v>1</v>
      </c>
      <c r="D59" s="36">
        <v>0</v>
      </c>
      <c r="E59" s="36">
        <f t="shared" si="4"/>
        <v>2</v>
      </c>
      <c r="F59" s="129"/>
    </row>
    <row r="60" spans="1:6" s="37" customFormat="1" ht="30" customHeight="1" x14ac:dyDescent="0.25">
      <c r="A60" s="35" t="s">
        <v>193</v>
      </c>
      <c r="B60" s="36">
        <v>1</v>
      </c>
      <c r="C60" s="36">
        <v>1</v>
      </c>
      <c r="D60" s="36">
        <v>1</v>
      </c>
      <c r="E60" s="36">
        <f t="shared" si="4"/>
        <v>3</v>
      </c>
      <c r="F60" s="129"/>
    </row>
    <row r="61" spans="1:6" ht="38.25" customHeight="1" x14ac:dyDescent="0.25">
      <c r="A61" s="44" t="s">
        <v>49</v>
      </c>
      <c r="B61" s="32"/>
      <c r="C61" s="33"/>
      <c r="D61" s="33"/>
      <c r="E61" s="34"/>
      <c r="F61" s="122" t="s">
        <v>213</v>
      </c>
    </row>
    <row r="62" spans="1:6" ht="38.25" customHeight="1" x14ac:dyDescent="0.25">
      <c r="A62" s="35" t="s">
        <v>227</v>
      </c>
      <c r="B62" s="6">
        <v>0</v>
      </c>
      <c r="C62" s="6">
        <v>2</v>
      </c>
      <c r="D62" s="6">
        <v>0</v>
      </c>
      <c r="E62" s="6">
        <v>2</v>
      </c>
      <c r="F62" s="123"/>
    </row>
    <row r="63" spans="1:6" ht="38.25" customHeight="1" x14ac:dyDescent="0.25">
      <c r="A63" s="35" t="s">
        <v>228</v>
      </c>
      <c r="B63" s="6">
        <v>0</v>
      </c>
      <c r="C63" s="6">
        <v>0</v>
      </c>
      <c r="D63" s="6">
        <v>1</v>
      </c>
      <c r="E63" s="6">
        <v>1</v>
      </c>
      <c r="F63" s="123"/>
    </row>
    <row r="64" spans="1:6" ht="38.25" customHeight="1" x14ac:dyDescent="0.25">
      <c r="A64" s="35" t="s">
        <v>229</v>
      </c>
      <c r="B64" s="6">
        <v>0</v>
      </c>
      <c r="C64" s="6">
        <v>1</v>
      </c>
      <c r="D64" s="6">
        <v>0</v>
      </c>
      <c r="E64" s="6">
        <v>1</v>
      </c>
      <c r="F64" s="123"/>
    </row>
    <row r="65" spans="1:6" ht="38.25" customHeight="1" x14ac:dyDescent="0.25">
      <c r="A65" s="35" t="s">
        <v>230</v>
      </c>
      <c r="B65" s="6">
        <v>0</v>
      </c>
      <c r="C65" s="6">
        <v>0</v>
      </c>
      <c r="D65" s="6">
        <v>1</v>
      </c>
      <c r="E65" s="6">
        <v>1</v>
      </c>
      <c r="F65" s="123"/>
    </row>
    <row r="66" spans="1:6" ht="38.25" customHeight="1" x14ac:dyDescent="0.25">
      <c r="A66" s="35" t="s">
        <v>231</v>
      </c>
      <c r="B66" s="6">
        <v>0</v>
      </c>
      <c r="C66" s="6">
        <v>0</v>
      </c>
      <c r="D66" s="6">
        <v>1</v>
      </c>
      <c r="E66" s="6">
        <v>1</v>
      </c>
      <c r="F66" s="123"/>
    </row>
    <row r="67" spans="1:6" ht="35.1" customHeight="1" x14ac:dyDescent="0.25">
      <c r="A67" s="44" t="s">
        <v>50</v>
      </c>
      <c r="B67" s="7"/>
      <c r="C67" s="16"/>
      <c r="D67" s="16"/>
      <c r="E67" s="17"/>
      <c r="F67" s="125" t="s">
        <v>89</v>
      </c>
    </row>
    <row r="68" spans="1:6" ht="35.1" customHeight="1" x14ac:dyDescent="0.25">
      <c r="A68" s="35" t="s">
        <v>232</v>
      </c>
      <c r="B68" s="6">
        <v>1</v>
      </c>
      <c r="C68" s="6">
        <v>0</v>
      </c>
      <c r="D68" s="6">
        <v>0</v>
      </c>
      <c r="E68" s="6">
        <v>1</v>
      </c>
      <c r="F68" s="126"/>
    </row>
    <row r="69" spans="1:6" ht="35.1" customHeight="1" x14ac:dyDescent="0.25">
      <c r="A69" s="35" t="s">
        <v>233</v>
      </c>
      <c r="B69" s="6">
        <v>0</v>
      </c>
      <c r="C69" s="6">
        <v>0</v>
      </c>
      <c r="D69" s="6">
        <v>1</v>
      </c>
      <c r="E69" s="6">
        <v>1</v>
      </c>
      <c r="F69" s="126"/>
    </row>
    <row r="70" spans="1:6" ht="35.1" customHeight="1" x14ac:dyDescent="0.25">
      <c r="A70" s="35" t="s">
        <v>234</v>
      </c>
      <c r="B70" s="6">
        <v>0</v>
      </c>
      <c r="C70" s="6">
        <v>0</v>
      </c>
      <c r="D70" s="6">
        <v>1</v>
      </c>
      <c r="E70" s="6">
        <v>1</v>
      </c>
      <c r="F70" s="126"/>
    </row>
    <row r="71" spans="1:6" ht="35.1" customHeight="1" x14ac:dyDescent="0.25">
      <c r="A71" s="35" t="s">
        <v>235</v>
      </c>
      <c r="B71" s="6">
        <v>0</v>
      </c>
      <c r="C71" s="6">
        <v>1</v>
      </c>
      <c r="D71" s="6">
        <v>0</v>
      </c>
      <c r="E71" s="6">
        <v>1</v>
      </c>
      <c r="F71" s="126"/>
    </row>
    <row r="72" spans="1:6" ht="35.1" customHeight="1" x14ac:dyDescent="0.25">
      <c r="A72" s="35" t="s">
        <v>135</v>
      </c>
      <c r="B72" s="6">
        <v>1</v>
      </c>
      <c r="C72" s="6">
        <v>0</v>
      </c>
      <c r="D72" s="6">
        <v>0</v>
      </c>
      <c r="E72" s="6">
        <v>1</v>
      </c>
      <c r="F72" s="126"/>
    </row>
    <row r="73" spans="1:6" ht="35.1" customHeight="1" x14ac:dyDescent="0.25">
      <c r="A73" s="35" t="s">
        <v>136</v>
      </c>
      <c r="B73" s="6">
        <v>1</v>
      </c>
      <c r="C73" s="6">
        <v>1</v>
      </c>
      <c r="D73" s="6">
        <v>1</v>
      </c>
      <c r="E73" s="6">
        <v>3</v>
      </c>
      <c r="F73" s="126"/>
    </row>
    <row r="74" spans="1:6" ht="35.1" customHeight="1" x14ac:dyDescent="0.25">
      <c r="A74" s="41" t="s">
        <v>139</v>
      </c>
      <c r="B74" s="6">
        <v>1</v>
      </c>
      <c r="C74" s="6">
        <v>1</v>
      </c>
      <c r="D74" s="6">
        <v>0</v>
      </c>
      <c r="E74" s="6">
        <v>2</v>
      </c>
      <c r="F74" s="127"/>
    </row>
  </sheetData>
  <mergeCells count="10">
    <mergeCell ref="F67:F74"/>
    <mergeCell ref="F25:F34"/>
    <mergeCell ref="F35:F44"/>
    <mergeCell ref="F45:F60"/>
    <mergeCell ref="F61:F66"/>
    <mergeCell ref="F18:F24"/>
    <mergeCell ref="E2:E4"/>
    <mergeCell ref="F2:F4"/>
    <mergeCell ref="F5:F10"/>
    <mergeCell ref="F11:F17"/>
  </mergeCells>
  <conditionalFormatting sqref="E12:E17">
    <cfRule type="colorScale" priority="60">
      <colorScale>
        <cfvo type="min"/>
        <cfvo type="max"/>
        <color rgb="FFFCFCFF"/>
        <color rgb="FF63BE7B"/>
      </colorScale>
    </cfRule>
  </conditionalFormatting>
  <conditionalFormatting sqref="E26:E34">
    <cfRule type="colorScale" priority="65">
      <colorScale>
        <cfvo type="min"/>
        <cfvo type="max"/>
        <color rgb="FFFCFCFF"/>
        <color rgb="FF63BE7B"/>
      </colorScale>
    </cfRule>
  </conditionalFormatting>
  <conditionalFormatting sqref="E36:E44">
    <cfRule type="colorScale" priority="67">
      <colorScale>
        <cfvo type="min"/>
        <cfvo type="max"/>
        <color rgb="FFFCFCFF"/>
        <color rgb="FF63BE7B"/>
      </colorScale>
    </cfRule>
  </conditionalFormatting>
  <conditionalFormatting sqref="E62:E66">
    <cfRule type="colorScale" priority="78">
      <colorScale>
        <cfvo type="min"/>
        <cfvo type="max"/>
        <color rgb="FFFCFCFF"/>
        <color rgb="FF63BE7B"/>
      </colorScale>
    </cfRule>
  </conditionalFormatting>
  <conditionalFormatting sqref="E5:E1048576 E1">
    <cfRule type="colorScale" priority="3">
      <colorScale>
        <cfvo type="min"/>
        <cfvo type="max"/>
        <color rgb="FFFCFCFF"/>
        <color rgb="FF63BE7B"/>
      </colorScale>
    </cfRule>
  </conditionalFormatting>
  <conditionalFormatting sqref="E6:E10">
    <cfRule type="colorScale" priority="147">
      <colorScale>
        <cfvo type="min"/>
        <cfvo type="max"/>
        <color rgb="FFFCFCFF"/>
        <color rgb="FF63BE7B"/>
      </colorScale>
    </cfRule>
  </conditionalFormatting>
  <conditionalFormatting sqref="E19:E24">
    <cfRule type="colorScale" priority="152">
      <colorScale>
        <cfvo type="min"/>
        <cfvo type="max"/>
        <color rgb="FFFCFCFF"/>
        <color rgb="FF63BE7B"/>
      </colorScale>
    </cfRule>
  </conditionalFormatting>
  <conditionalFormatting sqref="E46:E60">
    <cfRule type="colorScale" priority="153">
      <colorScale>
        <cfvo type="min"/>
        <cfvo type="max"/>
        <color rgb="FFFCFCFF"/>
        <color rgb="FF63BE7B"/>
      </colorScale>
    </cfRule>
  </conditionalFormatting>
  <conditionalFormatting sqref="E68:E74">
    <cfRule type="colorScale" priority="154">
      <colorScale>
        <cfvo type="min"/>
        <cfvo type="max"/>
        <color rgb="FFFCFCFF"/>
        <color rgb="FF63BE7B"/>
      </colorScale>
    </cfRule>
  </conditionalFormatting>
  <conditionalFormatting sqref="E2:E4">
    <cfRule type="colorScale" priority="2">
      <colorScale>
        <cfvo type="min"/>
        <cfvo type="percentile" val="50"/>
        <cfvo type="max"/>
        <color theme="4" tint="0.79998168889431442"/>
        <color theme="4" tint="0.39997558519241921"/>
        <color theme="4" tint="-0.249977111117893"/>
      </colorScale>
    </cfRule>
  </conditionalFormatting>
  <conditionalFormatting sqref="E2:E4">
    <cfRule type="colorScale" priority="1">
      <colorScale>
        <cfvo type="min"/>
        <cfvo type="max"/>
        <color rgb="FFFCFCFF"/>
        <color rgb="FF63BE7B"/>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CAF75-79C1-4770-A1D3-27203712B29F}">
  <dimension ref="A1:H79"/>
  <sheetViews>
    <sheetView zoomScale="80" zoomScaleNormal="80" workbookViewId="0">
      <pane xSplit="1" ySplit="4" topLeftCell="B5" activePane="bottomRight" state="frozen"/>
      <selection activeCell="A13" sqref="A13"/>
      <selection pane="topRight" activeCell="A13" sqref="A13"/>
      <selection pane="bottomLeft" activeCell="A13" sqref="A13"/>
      <selection pane="bottomRight"/>
    </sheetView>
  </sheetViews>
  <sheetFormatPr baseColWidth="10" defaultColWidth="11.5703125" defaultRowHeight="14.25" x14ac:dyDescent="0.2"/>
  <cols>
    <col min="1" max="1" width="62.140625" style="53" customWidth="1"/>
    <col min="2" max="4" width="7.5703125" style="10" customWidth="1"/>
    <col min="5" max="5" width="9.42578125" style="10" customWidth="1"/>
    <col min="6" max="7" width="7.5703125" style="10" customWidth="1"/>
    <col min="8" max="8" width="92.7109375" style="10" customWidth="1"/>
    <col min="9" max="16384" width="11.5703125" style="10"/>
  </cols>
  <sheetData>
    <row r="1" spans="1:8" ht="15.75" thickBot="1" x14ac:dyDescent="0.3">
      <c r="A1" s="49" t="s">
        <v>59</v>
      </c>
      <c r="B1" s="9" t="s">
        <v>102</v>
      </c>
      <c r="C1" s="9"/>
      <c r="D1" s="9"/>
      <c r="E1" s="9"/>
      <c r="F1" s="9"/>
    </row>
    <row r="2" spans="1:8" ht="15" customHeight="1" x14ac:dyDescent="0.2">
      <c r="A2" s="46" t="s">
        <v>0</v>
      </c>
      <c r="B2" s="12" t="s">
        <v>60</v>
      </c>
      <c r="C2" s="12" t="s">
        <v>61</v>
      </c>
      <c r="D2" s="12" t="s">
        <v>62</v>
      </c>
      <c r="E2" s="12" t="s">
        <v>63</v>
      </c>
      <c r="F2" s="12" t="s">
        <v>64</v>
      </c>
      <c r="G2" s="114" t="s">
        <v>307</v>
      </c>
      <c r="H2" s="116" t="s">
        <v>308</v>
      </c>
    </row>
    <row r="3" spans="1:8" ht="15" customHeight="1" thickBot="1" x14ac:dyDescent="0.25">
      <c r="A3" s="132" t="s">
        <v>305</v>
      </c>
      <c r="B3" s="13" t="s">
        <v>36</v>
      </c>
      <c r="C3" s="13" t="s">
        <v>36</v>
      </c>
      <c r="D3" s="13" t="s">
        <v>36</v>
      </c>
      <c r="E3" s="13" t="s">
        <v>37</v>
      </c>
      <c r="F3" s="13" t="s">
        <v>38</v>
      </c>
      <c r="G3" s="115"/>
      <c r="H3" s="117"/>
    </row>
    <row r="4" spans="1:8" ht="15" customHeight="1" x14ac:dyDescent="0.2">
      <c r="A4" s="133" t="s">
        <v>306</v>
      </c>
      <c r="B4" s="14" t="s">
        <v>39</v>
      </c>
      <c r="C4" s="14" t="s">
        <v>39</v>
      </c>
      <c r="D4" s="14" t="s">
        <v>39</v>
      </c>
      <c r="E4" s="14" t="s">
        <v>39</v>
      </c>
      <c r="F4" s="14" t="s">
        <v>39</v>
      </c>
      <c r="G4" s="115"/>
      <c r="H4" s="118"/>
    </row>
    <row r="5" spans="1:8" ht="16.5" customHeight="1" x14ac:dyDescent="0.2">
      <c r="A5" s="50" t="s">
        <v>40</v>
      </c>
      <c r="B5" s="54"/>
      <c r="C5" s="55"/>
      <c r="D5" s="55"/>
      <c r="E5" s="55"/>
      <c r="F5" s="55"/>
      <c r="G5" s="56"/>
      <c r="H5" s="128" t="s">
        <v>293</v>
      </c>
    </row>
    <row r="6" spans="1:8" s="20" customFormat="1" ht="27" customHeight="1" x14ac:dyDescent="0.25">
      <c r="A6" s="25" t="s">
        <v>65</v>
      </c>
      <c r="B6" s="5">
        <v>1</v>
      </c>
      <c r="C6" s="5">
        <v>0</v>
      </c>
      <c r="D6" s="5">
        <v>0</v>
      </c>
      <c r="E6" s="5">
        <v>0</v>
      </c>
      <c r="F6" s="5">
        <v>0</v>
      </c>
      <c r="G6" s="5">
        <f>+SUM(B6:F6)</f>
        <v>1</v>
      </c>
      <c r="H6" s="129"/>
    </row>
    <row r="7" spans="1:8" s="20" customFormat="1" ht="27" customHeight="1" x14ac:dyDescent="0.25">
      <c r="A7" s="25" t="s">
        <v>90</v>
      </c>
      <c r="B7" s="5">
        <v>0</v>
      </c>
      <c r="C7" s="5">
        <v>1</v>
      </c>
      <c r="D7" s="5">
        <v>1</v>
      </c>
      <c r="E7" s="5">
        <v>1</v>
      </c>
      <c r="F7" s="5">
        <v>1</v>
      </c>
      <c r="G7" s="5">
        <f t="shared" ref="G7:G26" si="0">+SUM(B7:F7)</f>
        <v>4</v>
      </c>
      <c r="H7" s="129"/>
    </row>
    <row r="8" spans="1:8" s="20" customFormat="1" ht="27" customHeight="1" x14ac:dyDescent="0.25">
      <c r="A8" s="25" t="s">
        <v>81</v>
      </c>
      <c r="B8" s="5">
        <v>0</v>
      </c>
      <c r="C8" s="5">
        <v>1</v>
      </c>
      <c r="D8" s="5">
        <v>0</v>
      </c>
      <c r="E8" s="5">
        <v>0</v>
      </c>
      <c r="F8" s="5">
        <v>0</v>
      </c>
      <c r="G8" s="5">
        <f t="shared" si="0"/>
        <v>1</v>
      </c>
      <c r="H8" s="129"/>
    </row>
    <row r="9" spans="1:8" s="20" customFormat="1" ht="27" customHeight="1" x14ac:dyDescent="0.25">
      <c r="A9" s="24" t="s">
        <v>154</v>
      </c>
      <c r="B9" s="5">
        <v>0</v>
      </c>
      <c r="C9" s="5">
        <v>1</v>
      </c>
      <c r="D9" s="5">
        <v>1</v>
      </c>
      <c r="E9" s="5">
        <v>1</v>
      </c>
      <c r="F9" s="5">
        <v>0</v>
      </c>
      <c r="G9" s="5">
        <f t="shared" si="0"/>
        <v>3</v>
      </c>
      <c r="H9" s="129"/>
    </row>
    <row r="10" spans="1:8" s="20" customFormat="1" ht="27" customHeight="1" x14ac:dyDescent="0.25">
      <c r="A10" s="25" t="s">
        <v>82</v>
      </c>
      <c r="B10" s="5">
        <v>1</v>
      </c>
      <c r="C10" s="5">
        <v>0</v>
      </c>
      <c r="D10" s="5">
        <v>0</v>
      </c>
      <c r="E10" s="5">
        <v>0</v>
      </c>
      <c r="F10" s="5">
        <v>0</v>
      </c>
      <c r="G10" s="5">
        <f t="shared" si="0"/>
        <v>1</v>
      </c>
      <c r="H10" s="129"/>
    </row>
    <row r="11" spans="1:8" s="20" customFormat="1" ht="27" customHeight="1" x14ac:dyDescent="0.25">
      <c r="A11" s="25" t="s">
        <v>66</v>
      </c>
      <c r="B11" s="5">
        <v>1</v>
      </c>
      <c r="C11" s="5">
        <v>1</v>
      </c>
      <c r="D11" s="5">
        <v>1</v>
      </c>
      <c r="E11" s="5">
        <v>0</v>
      </c>
      <c r="F11" s="5">
        <v>0</v>
      </c>
      <c r="G11" s="5">
        <f t="shared" si="0"/>
        <v>3</v>
      </c>
      <c r="H11" s="129"/>
    </row>
    <row r="12" spans="1:8" s="20" customFormat="1" ht="27" customHeight="1" x14ac:dyDescent="0.25">
      <c r="A12" s="24" t="s">
        <v>155</v>
      </c>
      <c r="B12" s="5">
        <v>0</v>
      </c>
      <c r="C12" s="5">
        <v>1</v>
      </c>
      <c r="D12" s="5">
        <v>0</v>
      </c>
      <c r="E12" s="5">
        <v>0</v>
      </c>
      <c r="F12" s="5">
        <v>0</v>
      </c>
      <c r="G12" s="5">
        <f t="shared" si="0"/>
        <v>1</v>
      </c>
      <c r="H12" s="129"/>
    </row>
    <row r="13" spans="1:8" s="20" customFormat="1" ht="27" customHeight="1" x14ac:dyDescent="0.25">
      <c r="A13" s="25" t="s">
        <v>67</v>
      </c>
      <c r="B13" s="5">
        <v>1</v>
      </c>
      <c r="C13" s="5">
        <v>1</v>
      </c>
      <c r="D13" s="5">
        <v>0</v>
      </c>
      <c r="E13" s="5">
        <v>0</v>
      </c>
      <c r="F13" s="5">
        <v>0</v>
      </c>
      <c r="G13" s="5">
        <f t="shared" si="0"/>
        <v>2</v>
      </c>
      <c r="H13" s="129"/>
    </row>
    <row r="14" spans="1:8" s="20" customFormat="1" ht="27" customHeight="1" x14ac:dyDescent="0.25">
      <c r="A14" s="25" t="s">
        <v>68</v>
      </c>
      <c r="B14" s="5">
        <v>0</v>
      </c>
      <c r="C14" s="5">
        <v>0</v>
      </c>
      <c r="D14" s="5">
        <v>0</v>
      </c>
      <c r="E14" s="5">
        <v>1</v>
      </c>
      <c r="F14" s="5">
        <v>0</v>
      </c>
      <c r="G14" s="5">
        <f t="shared" si="0"/>
        <v>1</v>
      </c>
      <c r="H14" s="129"/>
    </row>
    <row r="15" spans="1:8" s="20" customFormat="1" ht="27" customHeight="1" x14ac:dyDescent="0.25">
      <c r="A15" s="25" t="s">
        <v>91</v>
      </c>
      <c r="B15" s="5">
        <v>0</v>
      </c>
      <c r="C15" s="5">
        <v>0</v>
      </c>
      <c r="D15" s="5">
        <v>0</v>
      </c>
      <c r="E15" s="5">
        <v>0</v>
      </c>
      <c r="F15" s="5">
        <v>1</v>
      </c>
      <c r="G15" s="5">
        <f t="shared" si="0"/>
        <v>1</v>
      </c>
      <c r="H15" s="129"/>
    </row>
    <row r="16" spans="1:8" s="20" customFormat="1" ht="27" customHeight="1" x14ac:dyDescent="0.25">
      <c r="A16" s="24" t="s">
        <v>156</v>
      </c>
      <c r="B16" s="5">
        <v>1</v>
      </c>
      <c r="C16" s="5">
        <v>0</v>
      </c>
      <c r="D16" s="5">
        <v>1</v>
      </c>
      <c r="E16" s="5">
        <v>0</v>
      </c>
      <c r="F16" s="5">
        <v>0</v>
      </c>
      <c r="G16" s="5">
        <f t="shared" si="0"/>
        <v>2</v>
      </c>
      <c r="H16" s="129"/>
    </row>
    <row r="17" spans="1:8" s="20" customFormat="1" ht="27" customHeight="1" x14ac:dyDescent="0.25">
      <c r="A17" s="24" t="s">
        <v>92</v>
      </c>
      <c r="B17" s="5">
        <v>1</v>
      </c>
      <c r="C17" s="5">
        <v>1</v>
      </c>
      <c r="D17" s="5">
        <v>0</v>
      </c>
      <c r="E17" s="5">
        <v>1</v>
      </c>
      <c r="F17" s="5">
        <v>0</v>
      </c>
      <c r="G17" s="5">
        <f t="shared" si="0"/>
        <v>3</v>
      </c>
      <c r="H17" s="129"/>
    </row>
    <row r="18" spans="1:8" s="20" customFormat="1" ht="27" customHeight="1" x14ac:dyDescent="0.25">
      <c r="A18" s="24" t="s">
        <v>157</v>
      </c>
      <c r="B18" s="5">
        <v>0</v>
      </c>
      <c r="C18" s="5">
        <v>1</v>
      </c>
      <c r="D18" s="5">
        <v>0</v>
      </c>
      <c r="E18" s="5">
        <v>0</v>
      </c>
      <c r="F18" s="5">
        <v>0</v>
      </c>
      <c r="G18" s="5">
        <f t="shared" si="0"/>
        <v>1</v>
      </c>
      <c r="H18" s="129"/>
    </row>
    <row r="19" spans="1:8" ht="30" customHeight="1" x14ac:dyDescent="0.2">
      <c r="A19" s="50" t="s">
        <v>41</v>
      </c>
      <c r="B19" s="7"/>
      <c r="C19" s="16"/>
      <c r="D19" s="16"/>
      <c r="E19" s="16"/>
      <c r="F19" s="16"/>
      <c r="G19" s="17"/>
      <c r="H19" s="128" t="s">
        <v>325</v>
      </c>
    </row>
    <row r="20" spans="1:8" ht="30" customHeight="1" x14ac:dyDescent="0.2">
      <c r="A20" s="24" t="s">
        <v>158</v>
      </c>
      <c r="B20" s="5">
        <v>1</v>
      </c>
      <c r="C20" s="5">
        <v>1</v>
      </c>
      <c r="D20" s="5">
        <v>1</v>
      </c>
      <c r="E20" s="5">
        <v>0</v>
      </c>
      <c r="F20" s="5">
        <v>0</v>
      </c>
      <c r="G20" s="5">
        <f t="shared" si="0"/>
        <v>3</v>
      </c>
      <c r="H20" s="129"/>
    </row>
    <row r="21" spans="1:8" ht="30" customHeight="1" x14ac:dyDescent="0.2">
      <c r="A21" s="24" t="s">
        <v>159</v>
      </c>
      <c r="B21" s="5">
        <v>1</v>
      </c>
      <c r="C21" s="5">
        <v>0</v>
      </c>
      <c r="D21" s="5">
        <v>1</v>
      </c>
      <c r="E21" s="5">
        <v>0</v>
      </c>
      <c r="F21" s="5">
        <v>0</v>
      </c>
      <c r="G21" s="5">
        <f t="shared" si="0"/>
        <v>2</v>
      </c>
      <c r="H21" s="129"/>
    </row>
    <row r="22" spans="1:8" ht="30" customHeight="1" x14ac:dyDescent="0.2">
      <c r="A22" s="24" t="s">
        <v>160</v>
      </c>
      <c r="B22" s="5">
        <v>1</v>
      </c>
      <c r="C22" s="5">
        <v>0</v>
      </c>
      <c r="D22" s="5">
        <v>1</v>
      </c>
      <c r="E22" s="5">
        <v>0</v>
      </c>
      <c r="F22" s="5">
        <v>0</v>
      </c>
      <c r="G22" s="5">
        <f t="shared" si="0"/>
        <v>2</v>
      </c>
      <c r="H22" s="129"/>
    </row>
    <row r="23" spans="1:8" ht="30" customHeight="1" x14ac:dyDescent="0.2">
      <c r="A23" s="24" t="s">
        <v>161</v>
      </c>
      <c r="B23" s="5">
        <v>1</v>
      </c>
      <c r="C23" s="5">
        <v>1</v>
      </c>
      <c r="D23" s="5">
        <v>0</v>
      </c>
      <c r="E23" s="5">
        <v>0</v>
      </c>
      <c r="F23" s="5">
        <v>1</v>
      </c>
      <c r="G23" s="5">
        <f t="shared" si="0"/>
        <v>3</v>
      </c>
      <c r="H23" s="129"/>
    </row>
    <row r="24" spans="1:8" ht="30" customHeight="1" x14ac:dyDescent="0.2">
      <c r="A24" s="25" t="s">
        <v>93</v>
      </c>
      <c r="B24" s="5">
        <v>1</v>
      </c>
      <c r="C24" s="5">
        <v>0</v>
      </c>
      <c r="D24" s="5">
        <v>1</v>
      </c>
      <c r="E24" s="5">
        <v>0</v>
      </c>
      <c r="F24" s="5">
        <v>1</v>
      </c>
      <c r="G24" s="5">
        <f t="shared" si="0"/>
        <v>3</v>
      </c>
      <c r="H24" s="129"/>
    </row>
    <row r="25" spans="1:8" ht="30" customHeight="1" x14ac:dyDescent="0.2">
      <c r="A25" s="24" t="s">
        <v>144</v>
      </c>
      <c r="B25" s="5">
        <v>1</v>
      </c>
      <c r="C25" s="5">
        <v>0</v>
      </c>
      <c r="D25" s="5">
        <v>1</v>
      </c>
      <c r="E25" s="5">
        <v>0</v>
      </c>
      <c r="F25" s="5">
        <v>1</v>
      </c>
      <c r="G25" s="5">
        <f t="shared" si="0"/>
        <v>3</v>
      </c>
      <c r="H25" s="129"/>
    </row>
    <row r="26" spans="1:8" ht="30" customHeight="1" x14ac:dyDescent="0.2">
      <c r="A26" s="25" t="s">
        <v>94</v>
      </c>
      <c r="B26" s="5">
        <v>0</v>
      </c>
      <c r="C26" s="5">
        <v>0</v>
      </c>
      <c r="D26" s="5">
        <v>1</v>
      </c>
      <c r="E26" s="5">
        <v>0</v>
      </c>
      <c r="F26" s="5">
        <v>0</v>
      </c>
      <c r="G26" s="5">
        <f t="shared" si="0"/>
        <v>1</v>
      </c>
      <c r="H26" s="131"/>
    </row>
    <row r="27" spans="1:8" ht="32.1" customHeight="1" x14ac:dyDescent="0.2">
      <c r="A27" s="51" t="s">
        <v>42</v>
      </c>
      <c r="B27" s="7"/>
      <c r="C27" s="16"/>
      <c r="D27" s="16"/>
      <c r="E27" s="16"/>
      <c r="F27" s="16"/>
      <c r="G27" s="17"/>
      <c r="H27" s="128" t="s">
        <v>326</v>
      </c>
    </row>
    <row r="28" spans="1:8" ht="32.1" customHeight="1" x14ac:dyDescent="0.2">
      <c r="A28" s="24" t="s">
        <v>162</v>
      </c>
      <c r="B28" s="5">
        <v>0</v>
      </c>
      <c r="C28" s="5">
        <v>0</v>
      </c>
      <c r="D28" s="5">
        <v>0</v>
      </c>
      <c r="E28" s="5">
        <v>1</v>
      </c>
      <c r="F28" s="5">
        <v>1</v>
      </c>
      <c r="G28" s="5">
        <f>SUM(B28:F28)</f>
        <v>2</v>
      </c>
      <c r="H28" s="129"/>
    </row>
    <row r="29" spans="1:8" ht="32.1" customHeight="1" x14ac:dyDescent="0.2">
      <c r="A29" s="35" t="s">
        <v>88</v>
      </c>
      <c r="B29" s="5">
        <v>1</v>
      </c>
      <c r="C29" s="5">
        <v>1</v>
      </c>
      <c r="D29" s="5">
        <v>1</v>
      </c>
      <c r="E29" s="5">
        <v>0</v>
      </c>
      <c r="F29" s="5">
        <v>1</v>
      </c>
      <c r="G29" s="5">
        <f t="shared" ref="G29:G36" si="1">SUM(B29:F29)</f>
        <v>4</v>
      </c>
      <c r="H29" s="129"/>
    </row>
    <row r="30" spans="1:8" ht="32.1" customHeight="1" x14ac:dyDescent="0.2">
      <c r="A30" s="24" t="s">
        <v>163</v>
      </c>
      <c r="B30" s="5">
        <v>0</v>
      </c>
      <c r="C30" s="5">
        <v>1</v>
      </c>
      <c r="D30" s="5">
        <v>0</v>
      </c>
      <c r="E30" s="5">
        <v>0</v>
      </c>
      <c r="F30" s="5">
        <v>1</v>
      </c>
      <c r="G30" s="5">
        <f t="shared" si="1"/>
        <v>2</v>
      </c>
      <c r="H30" s="129"/>
    </row>
    <row r="31" spans="1:8" ht="32.1" customHeight="1" x14ac:dyDescent="0.2">
      <c r="A31" s="25" t="s">
        <v>69</v>
      </c>
      <c r="B31" s="5">
        <v>1</v>
      </c>
      <c r="C31" s="5">
        <v>1</v>
      </c>
      <c r="D31" s="5">
        <v>1</v>
      </c>
      <c r="E31" s="5">
        <v>1</v>
      </c>
      <c r="F31" s="5">
        <v>1</v>
      </c>
      <c r="G31" s="5">
        <f t="shared" si="1"/>
        <v>5</v>
      </c>
      <c r="H31" s="129"/>
    </row>
    <row r="32" spans="1:8" ht="32.1" customHeight="1" x14ac:dyDescent="0.2">
      <c r="A32" s="25" t="s">
        <v>164</v>
      </c>
      <c r="B32" s="5">
        <v>1</v>
      </c>
      <c r="C32" s="5">
        <v>0</v>
      </c>
      <c r="D32" s="5">
        <v>1</v>
      </c>
      <c r="E32" s="5">
        <v>0</v>
      </c>
      <c r="F32" s="5">
        <v>1</v>
      </c>
      <c r="G32" s="5">
        <f t="shared" si="1"/>
        <v>3</v>
      </c>
      <c r="H32" s="129"/>
    </row>
    <row r="33" spans="1:8" ht="32.1" customHeight="1" x14ac:dyDescent="0.2">
      <c r="A33" s="24" t="s">
        <v>146</v>
      </c>
      <c r="B33" s="5">
        <v>1</v>
      </c>
      <c r="C33" s="5">
        <v>0</v>
      </c>
      <c r="D33" s="5">
        <v>0</v>
      </c>
      <c r="E33" s="5">
        <v>0</v>
      </c>
      <c r="F33" s="5">
        <v>1</v>
      </c>
      <c r="G33" s="5">
        <f t="shared" si="1"/>
        <v>2</v>
      </c>
      <c r="H33" s="129"/>
    </row>
    <row r="34" spans="1:8" ht="32.1" customHeight="1" x14ac:dyDescent="0.2">
      <c r="A34" s="24" t="s">
        <v>165</v>
      </c>
      <c r="B34" s="5">
        <v>0</v>
      </c>
      <c r="C34" s="5">
        <v>1</v>
      </c>
      <c r="D34" s="5">
        <v>1</v>
      </c>
      <c r="E34" s="5">
        <v>0</v>
      </c>
      <c r="F34" s="5">
        <v>0</v>
      </c>
      <c r="G34" s="5">
        <f t="shared" si="1"/>
        <v>2</v>
      </c>
      <c r="H34" s="129"/>
    </row>
    <row r="35" spans="1:8" ht="32.1" customHeight="1" x14ac:dyDescent="0.2">
      <c r="A35" s="38" t="s">
        <v>85</v>
      </c>
      <c r="B35" s="5">
        <v>1</v>
      </c>
      <c r="C35" s="5">
        <v>1</v>
      </c>
      <c r="D35" s="5">
        <v>1</v>
      </c>
      <c r="E35" s="5">
        <v>1</v>
      </c>
      <c r="F35" s="5">
        <v>1</v>
      </c>
      <c r="G35" s="5">
        <f t="shared" si="1"/>
        <v>5</v>
      </c>
      <c r="H35" s="129"/>
    </row>
    <row r="36" spans="1:8" ht="83.25" customHeight="1" x14ac:dyDescent="0.2">
      <c r="A36" s="25" t="s">
        <v>96</v>
      </c>
      <c r="B36" s="5">
        <v>1</v>
      </c>
      <c r="C36" s="5">
        <v>1</v>
      </c>
      <c r="D36" s="5">
        <v>0</v>
      </c>
      <c r="E36" s="5">
        <v>0</v>
      </c>
      <c r="F36" s="5">
        <v>0</v>
      </c>
      <c r="G36" s="5">
        <f t="shared" si="1"/>
        <v>2</v>
      </c>
      <c r="H36" s="129"/>
    </row>
    <row r="37" spans="1:8" s="23" customFormat="1" ht="27" customHeight="1" x14ac:dyDescent="0.25">
      <c r="A37" s="51" t="s">
        <v>43</v>
      </c>
      <c r="B37" s="7"/>
      <c r="C37" s="16"/>
      <c r="D37" s="16"/>
      <c r="E37" s="16"/>
      <c r="F37" s="16"/>
      <c r="G37" s="17"/>
      <c r="H37" s="128" t="s">
        <v>327</v>
      </c>
    </row>
    <row r="38" spans="1:8" s="23" customFormat="1" ht="35.25" customHeight="1" x14ac:dyDescent="0.25">
      <c r="A38" s="39" t="s">
        <v>110</v>
      </c>
      <c r="B38" s="5">
        <v>1</v>
      </c>
      <c r="C38" s="5">
        <v>1</v>
      </c>
      <c r="D38" s="5">
        <v>1</v>
      </c>
      <c r="E38" s="5">
        <v>0</v>
      </c>
      <c r="F38" s="5">
        <v>1</v>
      </c>
      <c r="G38" s="5">
        <f>SUM(B38:F38)</f>
        <v>4</v>
      </c>
      <c r="H38" s="129"/>
    </row>
    <row r="39" spans="1:8" s="23" customFormat="1" ht="27" customHeight="1" x14ac:dyDescent="0.25">
      <c r="A39" s="24" t="s">
        <v>166</v>
      </c>
      <c r="B39" s="5">
        <v>1</v>
      </c>
      <c r="C39" s="5">
        <v>1</v>
      </c>
      <c r="D39" s="5">
        <v>0</v>
      </c>
      <c r="E39" s="5">
        <v>0</v>
      </c>
      <c r="F39" s="5">
        <v>0</v>
      </c>
      <c r="G39" s="5">
        <f t="shared" ref="G39:G47" si="2">SUM(B39:F39)</f>
        <v>2</v>
      </c>
      <c r="H39" s="129"/>
    </row>
    <row r="40" spans="1:8" s="23" customFormat="1" ht="38.25" customHeight="1" x14ac:dyDescent="0.25">
      <c r="A40" s="24" t="s">
        <v>167</v>
      </c>
      <c r="B40" s="5">
        <v>0</v>
      </c>
      <c r="C40" s="5">
        <v>0</v>
      </c>
      <c r="D40" s="5">
        <v>1</v>
      </c>
      <c r="E40" s="5">
        <v>0</v>
      </c>
      <c r="F40" s="5">
        <v>0</v>
      </c>
      <c r="G40" s="5">
        <f t="shared" si="2"/>
        <v>1</v>
      </c>
      <c r="H40" s="129"/>
    </row>
    <row r="41" spans="1:8" s="23" customFormat="1" ht="27" customHeight="1" x14ac:dyDescent="0.25">
      <c r="A41" s="24" t="s">
        <v>168</v>
      </c>
      <c r="B41" s="5">
        <v>0</v>
      </c>
      <c r="C41" s="5">
        <v>0</v>
      </c>
      <c r="D41" s="5">
        <v>1</v>
      </c>
      <c r="E41" s="5">
        <v>0</v>
      </c>
      <c r="F41" s="5">
        <v>1</v>
      </c>
      <c r="G41" s="5">
        <f t="shared" si="2"/>
        <v>2</v>
      </c>
      <c r="H41" s="129"/>
    </row>
    <row r="42" spans="1:8" s="23" customFormat="1" ht="27" customHeight="1" x14ac:dyDescent="0.25">
      <c r="A42" s="24" t="s">
        <v>169</v>
      </c>
      <c r="B42" s="5">
        <v>1</v>
      </c>
      <c r="C42" s="5">
        <v>0</v>
      </c>
      <c r="D42" s="5">
        <v>1</v>
      </c>
      <c r="E42" s="5">
        <v>0</v>
      </c>
      <c r="F42" s="5">
        <v>1</v>
      </c>
      <c r="G42" s="5">
        <f t="shared" si="2"/>
        <v>3</v>
      </c>
      <c r="H42" s="129"/>
    </row>
    <row r="43" spans="1:8" s="23" customFormat="1" ht="27" customHeight="1" x14ac:dyDescent="0.25">
      <c r="A43" s="25" t="s">
        <v>97</v>
      </c>
      <c r="B43" s="5">
        <v>0</v>
      </c>
      <c r="C43" s="5">
        <v>1</v>
      </c>
      <c r="D43" s="5">
        <v>0</v>
      </c>
      <c r="E43" s="5">
        <v>0</v>
      </c>
      <c r="F43" s="5">
        <v>0</v>
      </c>
      <c r="G43" s="5">
        <f t="shared" si="2"/>
        <v>1</v>
      </c>
      <c r="H43" s="129"/>
    </row>
    <row r="44" spans="1:8" s="23" customFormat="1" ht="27" customHeight="1" x14ac:dyDescent="0.25">
      <c r="A44" s="39" t="s">
        <v>111</v>
      </c>
      <c r="B44" s="5">
        <v>0</v>
      </c>
      <c r="C44" s="5">
        <v>1</v>
      </c>
      <c r="D44" s="5">
        <v>0</v>
      </c>
      <c r="E44" s="5">
        <v>0</v>
      </c>
      <c r="F44" s="5">
        <v>0</v>
      </c>
      <c r="G44" s="5">
        <f t="shared" si="2"/>
        <v>1</v>
      </c>
      <c r="H44" s="129"/>
    </row>
    <row r="45" spans="1:8" s="23" customFormat="1" ht="27" customHeight="1" x14ac:dyDescent="0.25">
      <c r="A45" s="24" t="s">
        <v>170</v>
      </c>
      <c r="B45" s="5">
        <v>1</v>
      </c>
      <c r="C45" s="5">
        <v>1</v>
      </c>
      <c r="D45" s="5">
        <v>0</v>
      </c>
      <c r="E45" s="5">
        <v>0</v>
      </c>
      <c r="F45" s="5">
        <v>0</v>
      </c>
      <c r="G45" s="5">
        <f t="shared" si="2"/>
        <v>2</v>
      </c>
      <c r="H45" s="129"/>
    </row>
    <row r="46" spans="1:8" s="23" customFormat="1" ht="31.5" customHeight="1" x14ac:dyDescent="0.25">
      <c r="A46" s="24" t="s">
        <v>148</v>
      </c>
      <c r="B46" s="5">
        <v>0</v>
      </c>
      <c r="C46" s="5">
        <v>1</v>
      </c>
      <c r="D46" s="5">
        <v>0</v>
      </c>
      <c r="E46" s="5">
        <v>0</v>
      </c>
      <c r="F46" s="5">
        <v>0</v>
      </c>
      <c r="G46" s="5">
        <f t="shared" si="2"/>
        <v>1</v>
      </c>
      <c r="H46" s="129"/>
    </row>
    <row r="47" spans="1:8" s="23" customFormat="1" ht="42.75" customHeight="1" x14ac:dyDescent="0.25">
      <c r="A47" s="35" t="s">
        <v>285</v>
      </c>
      <c r="B47" s="5">
        <v>0</v>
      </c>
      <c r="C47" s="5">
        <v>0</v>
      </c>
      <c r="D47" s="5">
        <v>0</v>
      </c>
      <c r="E47" s="5">
        <v>0</v>
      </c>
      <c r="F47" s="5">
        <v>1</v>
      </c>
      <c r="G47" s="5">
        <f t="shared" si="2"/>
        <v>1</v>
      </c>
      <c r="H47" s="129"/>
    </row>
    <row r="48" spans="1:8" ht="36.950000000000003" customHeight="1" x14ac:dyDescent="0.2">
      <c r="A48" s="52" t="s">
        <v>45</v>
      </c>
      <c r="B48" s="7"/>
      <c r="C48" s="16"/>
      <c r="D48" s="16"/>
      <c r="E48" s="16"/>
      <c r="F48" s="16"/>
      <c r="G48" s="17"/>
      <c r="H48" s="128" t="s">
        <v>328</v>
      </c>
    </row>
    <row r="49" spans="1:8" ht="36.950000000000003" customHeight="1" x14ac:dyDescent="0.2">
      <c r="A49" s="47" t="s">
        <v>98</v>
      </c>
      <c r="B49" s="5">
        <v>0</v>
      </c>
      <c r="C49" s="5">
        <v>0</v>
      </c>
      <c r="D49" s="5">
        <v>0</v>
      </c>
      <c r="E49" s="5">
        <v>0</v>
      </c>
      <c r="F49" s="5">
        <v>1</v>
      </c>
      <c r="G49" s="5">
        <v>1</v>
      </c>
      <c r="H49" s="129"/>
    </row>
    <row r="50" spans="1:8" ht="36.950000000000003" customHeight="1" x14ac:dyDescent="0.2">
      <c r="A50" s="48" t="s">
        <v>171</v>
      </c>
      <c r="B50" s="5">
        <v>1</v>
      </c>
      <c r="C50" s="5">
        <v>0</v>
      </c>
      <c r="D50" s="5">
        <v>0</v>
      </c>
      <c r="E50" s="5">
        <v>0</v>
      </c>
      <c r="F50" s="5">
        <v>0</v>
      </c>
      <c r="G50" s="5">
        <v>1</v>
      </c>
      <c r="H50" s="129"/>
    </row>
    <row r="51" spans="1:8" ht="36.950000000000003" customHeight="1" x14ac:dyDescent="0.2">
      <c r="A51" s="47" t="s">
        <v>70</v>
      </c>
      <c r="B51" s="5">
        <v>1</v>
      </c>
      <c r="C51" s="5">
        <v>0</v>
      </c>
      <c r="D51" s="5">
        <v>0</v>
      </c>
      <c r="E51" s="5">
        <v>0</v>
      </c>
      <c r="F51" s="5">
        <v>0</v>
      </c>
      <c r="G51" s="5">
        <f>SUM(B51:F51)</f>
        <v>1</v>
      </c>
      <c r="H51" s="129"/>
    </row>
    <row r="52" spans="1:8" ht="36.950000000000003" customHeight="1" x14ac:dyDescent="0.2">
      <c r="A52" s="48" t="s">
        <v>172</v>
      </c>
      <c r="B52" s="5">
        <v>0</v>
      </c>
      <c r="C52" s="5">
        <v>1</v>
      </c>
      <c r="D52" s="5">
        <v>0</v>
      </c>
      <c r="E52" s="5">
        <v>0</v>
      </c>
      <c r="F52" s="5">
        <v>0</v>
      </c>
      <c r="G52" s="5">
        <v>1</v>
      </c>
      <c r="H52" s="131"/>
    </row>
    <row r="53" spans="1:8" ht="60.75" customHeight="1" x14ac:dyDescent="0.2">
      <c r="A53" s="51" t="s">
        <v>47</v>
      </c>
      <c r="B53" s="7"/>
      <c r="C53" s="16"/>
      <c r="D53" s="16"/>
      <c r="E53" s="16"/>
      <c r="F53" s="16"/>
      <c r="G53" s="17"/>
      <c r="H53" s="128" t="s">
        <v>329</v>
      </c>
    </row>
    <row r="54" spans="1:8" s="20" customFormat="1" ht="60.75" customHeight="1" x14ac:dyDescent="0.25">
      <c r="A54" s="25" t="s">
        <v>71</v>
      </c>
      <c r="B54" s="5">
        <v>0</v>
      </c>
      <c r="C54" s="5">
        <v>0</v>
      </c>
      <c r="D54" s="5">
        <v>1</v>
      </c>
      <c r="E54" s="5">
        <v>0</v>
      </c>
      <c r="F54" s="5">
        <v>0</v>
      </c>
      <c r="G54" s="5">
        <v>1</v>
      </c>
      <c r="H54" s="129"/>
    </row>
    <row r="55" spans="1:8" s="20" customFormat="1" ht="76.5" customHeight="1" x14ac:dyDescent="0.25">
      <c r="A55" s="24" t="s">
        <v>173</v>
      </c>
      <c r="B55" s="5">
        <v>0</v>
      </c>
      <c r="C55" s="5">
        <v>0</v>
      </c>
      <c r="D55" s="5">
        <v>1</v>
      </c>
      <c r="E55" s="5">
        <v>0</v>
      </c>
      <c r="F55" s="5">
        <v>1</v>
      </c>
      <c r="G55" s="5">
        <f t="shared" ref="G55:G59" si="3">SUM(B55:F55)</f>
        <v>2</v>
      </c>
      <c r="H55" s="129"/>
    </row>
    <row r="56" spans="1:8" s="20" customFormat="1" ht="60.75" customHeight="1" x14ac:dyDescent="0.25">
      <c r="A56" s="25" t="s">
        <v>99</v>
      </c>
      <c r="B56" s="5">
        <v>1</v>
      </c>
      <c r="C56" s="5">
        <v>0</v>
      </c>
      <c r="D56" s="5">
        <v>1</v>
      </c>
      <c r="E56" s="5">
        <v>1</v>
      </c>
      <c r="F56" s="5">
        <v>1</v>
      </c>
      <c r="G56" s="5">
        <f t="shared" si="3"/>
        <v>4</v>
      </c>
      <c r="H56" s="129"/>
    </row>
    <row r="57" spans="1:8" s="20" customFormat="1" ht="72" customHeight="1" x14ac:dyDescent="0.25">
      <c r="A57" s="24" t="s">
        <v>174</v>
      </c>
      <c r="B57" s="5">
        <v>1</v>
      </c>
      <c r="C57" s="5">
        <v>0</v>
      </c>
      <c r="D57" s="5">
        <v>0</v>
      </c>
      <c r="E57" s="5">
        <v>0</v>
      </c>
      <c r="F57" s="5">
        <v>0</v>
      </c>
      <c r="G57" s="5">
        <f t="shared" si="3"/>
        <v>1</v>
      </c>
      <c r="H57" s="129"/>
    </row>
    <row r="58" spans="1:8" s="20" customFormat="1" ht="60.75" customHeight="1" x14ac:dyDescent="0.25">
      <c r="A58" s="24" t="s">
        <v>175</v>
      </c>
      <c r="B58" s="5">
        <v>1</v>
      </c>
      <c r="C58" s="5">
        <v>1</v>
      </c>
      <c r="D58" s="5">
        <v>0</v>
      </c>
      <c r="E58" s="5">
        <v>1</v>
      </c>
      <c r="F58" s="5">
        <v>1</v>
      </c>
      <c r="G58" s="5">
        <f t="shared" si="3"/>
        <v>4</v>
      </c>
      <c r="H58" s="129"/>
    </row>
    <row r="59" spans="1:8" s="20" customFormat="1" ht="60.75" customHeight="1" x14ac:dyDescent="0.25">
      <c r="A59" s="24" t="s">
        <v>176</v>
      </c>
      <c r="B59" s="5">
        <v>1</v>
      </c>
      <c r="C59" s="5">
        <v>1</v>
      </c>
      <c r="D59" s="5">
        <v>1</v>
      </c>
      <c r="E59" s="5">
        <v>1</v>
      </c>
      <c r="F59" s="5">
        <v>0</v>
      </c>
      <c r="G59" s="5">
        <f t="shared" si="3"/>
        <v>4</v>
      </c>
      <c r="H59" s="131"/>
    </row>
    <row r="60" spans="1:8" ht="30" customHeight="1" x14ac:dyDescent="0.2">
      <c r="A60" s="51" t="s">
        <v>72</v>
      </c>
      <c r="B60" s="57"/>
      <c r="C60" s="57"/>
      <c r="D60" s="57"/>
      <c r="E60" s="57"/>
      <c r="F60" s="57"/>
      <c r="G60" s="57"/>
      <c r="H60" s="128" t="s">
        <v>330</v>
      </c>
    </row>
    <row r="61" spans="1:8" ht="30" customHeight="1" x14ac:dyDescent="0.2">
      <c r="A61" s="24" t="s">
        <v>73</v>
      </c>
      <c r="B61" s="5">
        <v>0</v>
      </c>
      <c r="C61" s="5">
        <v>1</v>
      </c>
      <c r="D61" s="5">
        <v>0</v>
      </c>
      <c r="E61" s="5">
        <v>0</v>
      </c>
      <c r="F61" s="5">
        <v>0</v>
      </c>
      <c r="G61" s="5">
        <f>SUM(B61:F61)</f>
        <v>1</v>
      </c>
      <c r="H61" s="129"/>
    </row>
    <row r="62" spans="1:8" ht="30" customHeight="1" x14ac:dyDescent="0.2">
      <c r="A62" s="24" t="s">
        <v>74</v>
      </c>
      <c r="B62" s="5">
        <v>0</v>
      </c>
      <c r="C62" s="5">
        <v>1</v>
      </c>
      <c r="D62" s="5">
        <v>0</v>
      </c>
      <c r="E62" s="5">
        <v>0</v>
      </c>
      <c r="F62" s="5">
        <v>1</v>
      </c>
      <c r="G62" s="5">
        <f t="shared" ref="G62:G72" si="4">SUM(B62:F62)</f>
        <v>2</v>
      </c>
      <c r="H62" s="129"/>
    </row>
    <row r="63" spans="1:8" ht="30" customHeight="1" x14ac:dyDescent="0.2">
      <c r="A63" s="24" t="s">
        <v>75</v>
      </c>
      <c r="B63" s="5">
        <v>0</v>
      </c>
      <c r="C63" s="5">
        <v>1</v>
      </c>
      <c r="D63" s="5">
        <v>0</v>
      </c>
      <c r="E63" s="5">
        <v>0</v>
      </c>
      <c r="F63" s="5">
        <v>0</v>
      </c>
      <c r="G63" s="5">
        <f t="shared" si="4"/>
        <v>1</v>
      </c>
      <c r="H63" s="129"/>
    </row>
    <row r="64" spans="1:8" ht="30" customHeight="1" x14ac:dyDescent="0.2">
      <c r="A64" s="24" t="s">
        <v>177</v>
      </c>
      <c r="B64" s="5">
        <v>0</v>
      </c>
      <c r="C64" s="5">
        <v>1</v>
      </c>
      <c r="D64" s="5">
        <v>1</v>
      </c>
      <c r="E64" s="5">
        <v>0</v>
      </c>
      <c r="F64" s="5">
        <v>1</v>
      </c>
      <c r="G64" s="5">
        <f t="shared" si="4"/>
        <v>3</v>
      </c>
      <c r="H64" s="129"/>
    </row>
    <row r="65" spans="1:8" ht="30" customHeight="1" x14ac:dyDescent="0.2">
      <c r="A65" s="24" t="s">
        <v>76</v>
      </c>
      <c r="B65" s="5">
        <v>0</v>
      </c>
      <c r="C65" s="5">
        <v>1</v>
      </c>
      <c r="D65" s="5">
        <v>0</v>
      </c>
      <c r="E65" s="5">
        <v>1</v>
      </c>
      <c r="F65" s="5">
        <v>0</v>
      </c>
      <c r="G65" s="5">
        <f t="shared" si="4"/>
        <v>2</v>
      </c>
      <c r="H65" s="129"/>
    </row>
    <row r="66" spans="1:8" ht="30" customHeight="1" x14ac:dyDescent="0.2">
      <c r="A66" s="24" t="s">
        <v>178</v>
      </c>
      <c r="B66" s="5">
        <v>1</v>
      </c>
      <c r="C66" s="5">
        <v>0</v>
      </c>
      <c r="D66" s="5">
        <v>0</v>
      </c>
      <c r="E66" s="5">
        <v>0</v>
      </c>
      <c r="F66" s="5">
        <v>0</v>
      </c>
      <c r="G66" s="5">
        <f t="shared" si="4"/>
        <v>1</v>
      </c>
      <c r="H66" s="129"/>
    </row>
    <row r="67" spans="1:8" ht="30" customHeight="1" x14ac:dyDescent="0.2">
      <c r="A67" s="24" t="s">
        <v>179</v>
      </c>
      <c r="B67" s="5">
        <v>0</v>
      </c>
      <c r="C67" s="5">
        <v>0</v>
      </c>
      <c r="D67" s="5">
        <v>0</v>
      </c>
      <c r="E67" s="5">
        <v>1</v>
      </c>
      <c r="F67" s="5">
        <v>1</v>
      </c>
      <c r="G67" s="5">
        <f t="shared" si="4"/>
        <v>2</v>
      </c>
      <c r="H67" s="129"/>
    </row>
    <row r="68" spans="1:8" ht="30" customHeight="1" x14ac:dyDescent="0.2">
      <c r="A68" s="24" t="s">
        <v>180</v>
      </c>
      <c r="B68" s="5">
        <v>0</v>
      </c>
      <c r="C68" s="5">
        <v>1</v>
      </c>
      <c r="D68" s="5">
        <v>0</v>
      </c>
      <c r="E68" s="5">
        <v>0</v>
      </c>
      <c r="F68" s="5">
        <v>1</v>
      </c>
      <c r="G68" s="5">
        <f t="shared" si="4"/>
        <v>2</v>
      </c>
      <c r="H68" s="129"/>
    </row>
    <row r="69" spans="1:8" ht="30" customHeight="1" x14ac:dyDescent="0.2">
      <c r="A69" s="25" t="s">
        <v>77</v>
      </c>
      <c r="B69" s="5">
        <v>0</v>
      </c>
      <c r="C69" s="5">
        <v>0</v>
      </c>
      <c r="D69" s="5">
        <v>1</v>
      </c>
      <c r="E69" s="5">
        <v>0</v>
      </c>
      <c r="F69" s="5">
        <v>0</v>
      </c>
      <c r="G69" s="5">
        <f t="shared" si="4"/>
        <v>1</v>
      </c>
      <c r="H69" s="129"/>
    </row>
    <row r="70" spans="1:8" ht="30" customHeight="1" x14ac:dyDescent="0.2">
      <c r="A70" s="39" t="s">
        <v>128</v>
      </c>
      <c r="B70" s="5">
        <v>0</v>
      </c>
      <c r="C70" s="5">
        <v>0</v>
      </c>
      <c r="D70" s="5">
        <v>1</v>
      </c>
      <c r="E70" s="5">
        <v>0</v>
      </c>
      <c r="F70" s="5">
        <v>1</v>
      </c>
      <c r="G70" s="5">
        <f t="shared" si="4"/>
        <v>2</v>
      </c>
      <c r="H70" s="129"/>
    </row>
    <row r="71" spans="1:8" ht="30" customHeight="1" x14ac:dyDescent="0.2">
      <c r="A71" s="24" t="s">
        <v>152</v>
      </c>
      <c r="B71" s="5">
        <v>1</v>
      </c>
      <c r="C71" s="5">
        <v>1</v>
      </c>
      <c r="D71" s="5">
        <v>1</v>
      </c>
      <c r="E71" s="5">
        <v>0</v>
      </c>
      <c r="F71" s="5">
        <v>0</v>
      </c>
      <c r="G71" s="5">
        <f t="shared" si="4"/>
        <v>3</v>
      </c>
      <c r="H71" s="129"/>
    </row>
    <row r="72" spans="1:8" ht="30" customHeight="1" x14ac:dyDescent="0.2">
      <c r="A72" s="24" t="s">
        <v>181</v>
      </c>
      <c r="B72" s="5">
        <v>0</v>
      </c>
      <c r="C72" s="5">
        <v>1</v>
      </c>
      <c r="D72" s="5">
        <v>0</v>
      </c>
      <c r="E72" s="5">
        <v>0</v>
      </c>
      <c r="F72" s="5">
        <v>0</v>
      </c>
      <c r="G72" s="5">
        <f t="shared" si="4"/>
        <v>1</v>
      </c>
      <c r="H72" s="131"/>
    </row>
    <row r="73" spans="1:8" ht="39" customHeight="1" x14ac:dyDescent="0.2">
      <c r="A73" s="51" t="s">
        <v>50</v>
      </c>
      <c r="B73" s="7"/>
      <c r="C73" s="16"/>
      <c r="D73" s="16"/>
      <c r="E73" s="16"/>
      <c r="F73" s="16"/>
      <c r="G73" s="17"/>
      <c r="H73" s="122" t="s">
        <v>331</v>
      </c>
    </row>
    <row r="74" spans="1:8" ht="45.75" customHeight="1" x14ac:dyDescent="0.2">
      <c r="A74" s="24" t="s">
        <v>153</v>
      </c>
      <c r="B74" s="5">
        <v>0</v>
      </c>
      <c r="C74" s="5">
        <v>0</v>
      </c>
      <c r="D74" s="5">
        <v>0</v>
      </c>
      <c r="E74" s="5">
        <v>0</v>
      </c>
      <c r="F74" s="5">
        <v>1</v>
      </c>
      <c r="G74" s="5">
        <f>SUM(B74:F74)</f>
        <v>1</v>
      </c>
      <c r="H74" s="123"/>
    </row>
    <row r="75" spans="1:8" ht="39" customHeight="1" x14ac:dyDescent="0.2">
      <c r="A75" s="24" t="s">
        <v>238</v>
      </c>
      <c r="B75" s="5">
        <v>0</v>
      </c>
      <c r="C75" s="5">
        <v>1</v>
      </c>
      <c r="D75" s="5">
        <v>0</v>
      </c>
      <c r="E75" s="5">
        <v>0</v>
      </c>
      <c r="F75" s="5">
        <v>1</v>
      </c>
      <c r="G75" s="5">
        <f t="shared" ref="G75:G79" si="5">SUM(B75:F75)</f>
        <v>2</v>
      </c>
      <c r="H75" s="123"/>
    </row>
    <row r="76" spans="1:8" ht="50.25" customHeight="1" x14ac:dyDescent="0.2">
      <c r="A76" s="24" t="s">
        <v>291</v>
      </c>
      <c r="B76" s="5">
        <v>1</v>
      </c>
      <c r="C76" s="5">
        <v>1</v>
      </c>
      <c r="D76" s="5">
        <v>0</v>
      </c>
      <c r="E76" s="5">
        <v>1</v>
      </c>
      <c r="F76" s="5">
        <v>1</v>
      </c>
      <c r="G76" s="5">
        <f t="shared" si="5"/>
        <v>4</v>
      </c>
      <c r="H76" s="123"/>
    </row>
    <row r="77" spans="1:8" ht="39" customHeight="1" x14ac:dyDescent="0.2">
      <c r="A77" s="24" t="s">
        <v>239</v>
      </c>
      <c r="B77" s="5">
        <v>1</v>
      </c>
      <c r="C77" s="5">
        <v>1</v>
      </c>
      <c r="D77" s="5">
        <v>1</v>
      </c>
      <c r="E77" s="5">
        <v>1</v>
      </c>
      <c r="F77" s="5">
        <v>1</v>
      </c>
      <c r="G77" s="5">
        <f t="shared" si="5"/>
        <v>5</v>
      </c>
      <c r="H77" s="123"/>
    </row>
    <row r="78" spans="1:8" ht="39" customHeight="1" x14ac:dyDescent="0.2">
      <c r="A78" s="24" t="s">
        <v>240</v>
      </c>
      <c r="B78" s="5">
        <v>1</v>
      </c>
      <c r="C78" s="5">
        <v>0</v>
      </c>
      <c r="D78" s="5">
        <v>0</v>
      </c>
      <c r="E78" s="5">
        <v>0</v>
      </c>
      <c r="F78" s="5">
        <v>0</v>
      </c>
      <c r="G78" s="5">
        <f t="shared" si="5"/>
        <v>1</v>
      </c>
      <c r="H78" s="123"/>
    </row>
    <row r="79" spans="1:8" ht="39" customHeight="1" x14ac:dyDescent="0.2">
      <c r="A79" s="24" t="s">
        <v>241</v>
      </c>
      <c r="B79" s="5">
        <v>0</v>
      </c>
      <c r="C79" s="5">
        <v>0</v>
      </c>
      <c r="D79" s="5">
        <v>1</v>
      </c>
      <c r="E79" s="5">
        <v>0</v>
      </c>
      <c r="F79" s="5">
        <v>0</v>
      </c>
      <c r="G79" s="5">
        <f t="shared" si="5"/>
        <v>1</v>
      </c>
      <c r="H79" s="130"/>
    </row>
  </sheetData>
  <mergeCells count="10">
    <mergeCell ref="H73:H79"/>
    <mergeCell ref="G2:G4"/>
    <mergeCell ref="H2:H4"/>
    <mergeCell ref="H5:H18"/>
    <mergeCell ref="H19:H26"/>
    <mergeCell ref="H27:H36"/>
    <mergeCell ref="H37:H47"/>
    <mergeCell ref="H48:H52"/>
    <mergeCell ref="H53:H59"/>
    <mergeCell ref="H60:H72"/>
  </mergeCells>
  <conditionalFormatting sqref="G49:G50 G52">
    <cfRule type="colorScale" priority="13">
      <colorScale>
        <cfvo type="min"/>
        <cfvo type="max"/>
        <color rgb="FFFCFCFF"/>
        <color rgb="FF63BE7B"/>
      </colorScale>
    </cfRule>
  </conditionalFormatting>
  <conditionalFormatting sqref="G49:G52">
    <cfRule type="colorScale" priority="12">
      <colorScale>
        <cfvo type="min"/>
        <cfvo type="max"/>
        <color rgb="FFFCFCFF"/>
        <color rgb="FF63BE7B"/>
      </colorScale>
    </cfRule>
  </conditionalFormatting>
  <conditionalFormatting sqref="G6:G18">
    <cfRule type="colorScale" priority="11">
      <colorScale>
        <cfvo type="min"/>
        <cfvo type="max"/>
        <color rgb="FFFCFCFF"/>
        <color rgb="FF63BE7B"/>
      </colorScale>
    </cfRule>
  </conditionalFormatting>
  <conditionalFormatting sqref="G74:G79">
    <cfRule type="colorScale" priority="5">
      <colorScale>
        <cfvo type="min"/>
        <cfvo type="max"/>
        <color rgb="FFFCFCFF"/>
        <color rgb="FF63BE7B"/>
      </colorScale>
    </cfRule>
  </conditionalFormatting>
  <conditionalFormatting sqref="G20:G26">
    <cfRule type="colorScale" priority="94">
      <colorScale>
        <cfvo type="min"/>
        <cfvo type="max"/>
        <color rgb="FFFCFCFF"/>
        <color rgb="FF63BE7B"/>
      </colorScale>
    </cfRule>
  </conditionalFormatting>
  <conditionalFormatting sqref="G28:G36">
    <cfRule type="colorScale" priority="106">
      <colorScale>
        <cfvo type="min"/>
        <cfvo type="max"/>
        <color rgb="FFFCFCFF"/>
        <color rgb="FF63BE7B"/>
      </colorScale>
    </cfRule>
  </conditionalFormatting>
  <conditionalFormatting sqref="G38:G47">
    <cfRule type="colorScale" priority="118">
      <colorScale>
        <cfvo type="min"/>
        <cfvo type="max"/>
        <color rgb="FFFCFCFF"/>
        <color rgb="FF63BE7B"/>
      </colorScale>
    </cfRule>
  </conditionalFormatting>
  <conditionalFormatting sqref="G54:G59">
    <cfRule type="colorScale" priority="121">
      <colorScale>
        <cfvo type="min"/>
        <cfvo type="max"/>
        <color rgb="FFFCFCFF"/>
        <color rgb="FF63BE7B"/>
      </colorScale>
    </cfRule>
  </conditionalFormatting>
  <conditionalFormatting sqref="G61:G72">
    <cfRule type="colorScale" priority="124">
      <colorScale>
        <cfvo type="min"/>
        <cfvo type="max"/>
        <color rgb="FFFCFCFF"/>
        <color rgb="FF63BE7B"/>
      </colorScale>
    </cfRule>
  </conditionalFormatting>
  <conditionalFormatting sqref="G5:G1048576 G1">
    <cfRule type="colorScale" priority="3">
      <colorScale>
        <cfvo type="min"/>
        <cfvo type="max"/>
        <color rgb="FFFCFCFF"/>
        <color rgb="FF63BE7B"/>
      </colorScale>
    </cfRule>
  </conditionalFormatting>
  <conditionalFormatting sqref="G2:G4">
    <cfRule type="colorScale" priority="2">
      <colorScale>
        <cfvo type="min"/>
        <cfvo type="percentile" val="50"/>
        <cfvo type="max"/>
        <color theme="4" tint="0.79998168889431442"/>
        <color theme="4" tint="0.39997558519241921"/>
        <color theme="4" tint="-0.249977111117893"/>
      </colorScale>
    </cfRule>
  </conditionalFormatting>
  <conditionalFormatting sqref="G2:G4">
    <cfRule type="colorScale" priority="1">
      <colorScale>
        <cfvo type="min"/>
        <cfvo type="max"/>
        <color rgb="FFFCFCFF"/>
        <color rgb="FF63BE7B"/>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D695-7343-4081-A845-7D00FD9D8C28}">
  <dimension ref="A1:C30"/>
  <sheetViews>
    <sheetView zoomScale="80" zoomScaleNormal="80" workbookViewId="0"/>
  </sheetViews>
  <sheetFormatPr baseColWidth="10" defaultColWidth="11.5703125" defaultRowHeight="14.25" x14ac:dyDescent="0.2"/>
  <cols>
    <col min="1" max="1" width="59.28515625" style="10" customWidth="1"/>
    <col min="2" max="2" width="7.5703125" style="10" customWidth="1"/>
    <col min="3" max="3" width="75.5703125" style="10" customWidth="1"/>
    <col min="4" max="16384" width="11.5703125" style="10"/>
  </cols>
  <sheetData>
    <row r="1" spans="1:3" ht="15.75" thickBot="1" x14ac:dyDescent="0.3">
      <c r="A1" s="8" t="s">
        <v>78</v>
      </c>
      <c r="B1" s="9"/>
    </row>
    <row r="2" spans="1:3" ht="15" customHeight="1" x14ac:dyDescent="0.2">
      <c r="A2" s="46" t="s">
        <v>0</v>
      </c>
      <c r="B2" s="12" t="s">
        <v>288</v>
      </c>
      <c r="C2" s="114" t="s">
        <v>308</v>
      </c>
    </row>
    <row r="3" spans="1:3" ht="15" customHeight="1" thickBot="1" x14ac:dyDescent="0.25">
      <c r="A3" s="132" t="s">
        <v>305</v>
      </c>
      <c r="B3" s="13" t="s">
        <v>38</v>
      </c>
      <c r="C3" s="115"/>
    </row>
    <row r="4" spans="1:3" ht="15" customHeight="1" x14ac:dyDescent="0.2">
      <c r="A4" s="133" t="s">
        <v>306</v>
      </c>
      <c r="B4" s="14" t="s">
        <v>39</v>
      </c>
      <c r="C4" s="124"/>
    </row>
    <row r="5" spans="1:3" s="20" customFormat="1" ht="37.5" customHeight="1" x14ac:dyDescent="0.25">
      <c r="A5" s="15" t="s">
        <v>40</v>
      </c>
      <c r="B5" s="29"/>
      <c r="C5" s="128" t="s">
        <v>332</v>
      </c>
    </row>
    <row r="6" spans="1:3" s="20" customFormat="1" ht="37.5" customHeight="1" x14ac:dyDescent="0.25">
      <c r="A6" s="21" t="s">
        <v>333</v>
      </c>
      <c r="B6" s="5">
        <v>1</v>
      </c>
      <c r="C6" s="129"/>
    </row>
    <row r="7" spans="1:3" s="20" customFormat="1" ht="37.5" customHeight="1" x14ac:dyDescent="0.25">
      <c r="A7" s="22" t="s">
        <v>100</v>
      </c>
      <c r="B7" s="5">
        <v>1</v>
      </c>
      <c r="C7" s="129"/>
    </row>
    <row r="8" spans="1:3" s="20" customFormat="1" ht="37.5" customHeight="1" x14ac:dyDescent="0.25">
      <c r="A8" s="21" t="s">
        <v>140</v>
      </c>
      <c r="B8" s="5">
        <v>1</v>
      </c>
      <c r="C8" s="129"/>
    </row>
    <row r="9" spans="1:3" s="20" customFormat="1" ht="37.5" customHeight="1" x14ac:dyDescent="0.25">
      <c r="A9" s="21" t="s">
        <v>141</v>
      </c>
      <c r="B9" s="5">
        <v>1</v>
      </c>
      <c r="C9" s="129"/>
    </row>
    <row r="10" spans="1:3" s="20" customFormat="1" ht="37.5" customHeight="1" x14ac:dyDescent="0.25">
      <c r="A10" s="21" t="s">
        <v>142</v>
      </c>
      <c r="B10" s="5">
        <v>1</v>
      </c>
      <c r="C10" s="131"/>
    </row>
    <row r="11" spans="1:3" s="20" customFormat="1" ht="46.5" customHeight="1" x14ac:dyDescent="0.25">
      <c r="A11" s="15" t="s">
        <v>41</v>
      </c>
      <c r="B11" s="7"/>
      <c r="C11" s="122" t="s">
        <v>101</v>
      </c>
    </row>
    <row r="12" spans="1:3" s="20" customFormat="1" ht="46.5" customHeight="1" x14ac:dyDescent="0.25">
      <c r="A12" s="21" t="s">
        <v>143</v>
      </c>
      <c r="B12" s="5">
        <v>1</v>
      </c>
      <c r="C12" s="123"/>
    </row>
    <row r="13" spans="1:3" s="20" customFormat="1" ht="46.5" customHeight="1" x14ac:dyDescent="0.25">
      <c r="A13" s="21" t="s">
        <v>144</v>
      </c>
      <c r="B13" s="5">
        <v>1</v>
      </c>
      <c r="C13" s="123"/>
    </row>
    <row r="14" spans="1:3" ht="39.75" customHeight="1" x14ac:dyDescent="0.2">
      <c r="A14" s="18" t="s">
        <v>42</v>
      </c>
      <c r="B14" s="7"/>
      <c r="C14" s="128" t="s">
        <v>236</v>
      </c>
    </row>
    <row r="15" spans="1:3" ht="39.75" customHeight="1" x14ac:dyDescent="0.2">
      <c r="A15" s="21" t="s">
        <v>145</v>
      </c>
      <c r="B15" s="5">
        <v>1</v>
      </c>
      <c r="C15" s="129"/>
    </row>
    <row r="16" spans="1:3" ht="39.75" customHeight="1" x14ac:dyDescent="0.2">
      <c r="A16" s="22" t="s">
        <v>69</v>
      </c>
      <c r="B16" s="5">
        <v>1</v>
      </c>
      <c r="C16" s="129"/>
    </row>
    <row r="17" spans="1:3" ht="39.75" customHeight="1" x14ac:dyDescent="0.2">
      <c r="A17" s="21" t="s">
        <v>146</v>
      </c>
      <c r="B17" s="5">
        <v>1</v>
      </c>
      <c r="C17" s="129"/>
    </row>
    <row r="18" spans="1:3" ht="39.75" customHeight="1" x14ac:dyDescent="0.2">
      <c r="A18" s="21" t="s">
        <v>79</v>
      </c>
      <c r="B18" s="5">
        <v>1</v>
      </c>
      <c r="C18" s="129"/>
    </row>
    <row r="19" spans="1:3" ht="39.75" customHeight="1" x14ac:dyDescent="0.2">
      <c r="A19" s="19" t="s">
        <v>85</v>
      </c>
      <c r="B19" s="5">
        <v>1</v>
      </c>
      <c r="C19" s="129"/>
    </row>
    <row r="20" spans="1:3" ht="76.5" customHeight="1" x14ac:dyDescent="0.2">
      <c r="A20" s="18" t="s">
        <v>43</v>
      </c>
      <c r="B20" s="7"/>
      <c r="C20" s="128" t="s">
        <v>334</v>
      </c>
    </row>
    <row r="21" spans="1:3" ht="76.5" customHeight="1" x14ac:dyDescent="0.2">
      <c r="A21" s="21" t="s">
        <v>147</v>
      </c>
      <c r="B21" s="5">
        <v>1</v>
      </c>
      <c r="C21" s="129"/>
    </row>
    <row r="22" spans="1:3" ht="76.5" customHeight="1" x14ac:dyDescent="0.2">
      <c r="A22" s="21" t="s">
        <v>148</v>
      </c>
      <c r="B22" s="5">
        <v>1</v>
      </c>
      <c r="C22" s="129"/>
    </row>
    <row r="23" spans="1:3" ht="42" customHeight="1" x14ac:dyDescent="0.2">
      <c r="A23" s="18" t="s">
        <v>47</v>
      </c>
      <c r="B23" s="7"/>
      <c r="C23" s="128" t="s">
        <v>335</v>
      </c>
    </row>
    <row r="24" spans="1:3" ht="42" customHeight="1" x14ac:dyDescent="0.2">
      <c r="A24" s="21" t="s">
        <v>149</v>
      </c>
      <c r="B24" s="5">
        <v>1</v>
      </c>
      <c r="C24" s="129"/>
    </row>
    <row r="25" spans="1:3" ht="38.25" customHeight="1" x14ac:dyDescent="0.2">
      <c r="A25" s="18" t="s">
        <v>72</v>
      </c>
      <c r="B25" s="7"/>
      <c r="C25" s="128" t="s">
        <v>336</v>
      </c>
    </row>
    <row r="26" spans="1:3" ht="38.25" customHeight="1" x14ac:dyDescent="0.2">
      <c r="A26" s="21" t="s">
        <v>150</v>
      </c>
      <c r="B26" s="5">
        <v>1</v>
      </c>
      <c r="C26" s="129"/>
    </row>
    <row r="27" spans="1:3" ht="38.25" customHeight="1" x14ac:dyDescent="0.2">
      <c r="A27" s="21" t="s">
        <v>151</v>
      </c>
      <c r="B27" s="5">
        <v>1</v>
      </c>
      <c r="C27" s="129"/>
    </row>
    <row r="28" spans="1:3" ht="38.25" customHeight="1" x14ac:dyDescent="0.2">
      <c r="A28" s="21" t="s">
        <v>152</v>
      </c>
      <c r="B28" s="5">
        <v>1</v>
      </c>
      <c r="C28" s="129"/>
    </row>
    <row r="29" spans="1:3" ht="80.25" customHeight="1" x14ac:dyDescent="0.2">
      <c r="A29" s="18" t="s">
        <v>50</v>
      </c>
      <c r="B29" s="7"/>
      <c r="C29" s="128" t="s">
        <v>83</v>
      </c>
    </row>
    <row r="30" spans="1:3" ht="80.25" customHeight="1" x14ac:dyDescent="0.2">
      <c r="A30" s="21" t="s">
        <v>153</v>
      </c>
      <c r="B30" s="5">
        <v>1</v>
      </c>
      <c r="C30" s="131"/>
    </row>
  </sheetData>
  <mergeCells count="8">
    <mergeCell ref="C23:C24"/>
    <mergeCell ref="C25:C28"/>
    <mergeCell ref="C29:C30"/>
    <mergeCell ref="C2:C4"/>
    <mergeCell ref="C5:C10"/>
    <mergeCell ref="C11:C13"/>
    <mergeCell ref="C14:C19"/>
    <mergeCell ref="C20:C22"/>
  </mergeCells>
  <conditionalFormatting sqref="B1:B1048576">
    <cfRule type="colorScale" priority="1">
      <colorScale>
        <cfvo type="min"/>
        <cfvo type="max"/>
        <color rgb="FFFCFCFF"/>
        <color rgb="FF63BE7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2" ma:contentTypeDescription="Crée un document." ma:contentTypeScope="" ma:versionID="d994b83c07b37532698b791e99fc3376">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7e3d86d21ecd2c1233153fc1d0f7d039"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c73ef6-a695-420f-b1f8-b42717c804b9}"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9631B1-9CEC-434A-A6D2-8377E1BCC071}">
  <ds:schemaRefs>
    <ds:schemaRef ds:uri="http://schemas.microsoft.com/sharepoint/v3/contenttype/forms"/>
  </ds:schemaRefs>
</ds:datastoreItem>
</file>

<file path=customXml/itemProps2.xml><?xml version="1.0" encoding="utf-8"?>
<ds:datastoreItem xmlns:ds="http://schemas.openxmlformats.org/officeDocument/2006/customXml" ds:itemID="{48BBE966-2FF7-4213-BD50-F25C74ADB173}">
  <ds:schemaRefs>
    <ds:schemaRef ds:uri="http://schemas.microsoft.com/office/2006/metadata/properties"/>
    <ds:schemaRef ds:uri="http://schemas.microsoft.com/office/infopath/2007/PartnerControls"/>
    <ds:schemaRef ds:uri="947c1918-d5ab-48a1-8b61-0d52f2f99fd1"/>
    <ds:schemaRef ds:uri="30973102-2308-455b-8e1f-b6a90edc3b23"/>
  </ds:schemaRefs>
</ds:datastoreItem>
</file>

<file path=customXml/itemProps3.xml><?xml version="1.0" encoding="utf-8"?>
<ds:datastoreItem xmlns:ds="http://schemas.openxmlformats.org/officeDocument/2006/customXml" ds:itemID="{F5034632-4A9C-459E-8FF5-A4F289D550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READ_ME</vt:lpstr>
      <vt:lpstr>Method Report_GFD</vt:lpstr>
      <vt:lpstr>Tabla_saturacion_PA</vt:lpstr>
      <vt:lpstr>Tabla_saturacion_PDI</vt:lpstr>
      <vt:lpstr>Tabla_saturacion_M&amp;R</vt:lpstr>
      <vt:lpstr>Tabla_saturacion_Colre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Martin</dc:creator>
  <cp:keywords/>
  <dc:description/>
  <cp:lastModifiedBy>Angie ♥</cp:lastModifiedBy>
  <cp:revision/>
  <dcterms:created xsi:type="dcterms:W3CDTF">2021-11-11T14:46:38Z</dcterms:created>
  <dcterms:modified xsi:type="dcterms:W3CDTF">2023-01-16T22:24:31Z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