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Formal local governance (Municipal council and mukhtars)/"/>
    </mc:Choice>
  </mc:AlternateContent>
  <xr:revisionPtr revIDLastSave="783" documentId="13_ncr:1_{6A1ACF38-86FD-4877-8BF3-0150EBB71554}" xr6:coauthVersionLast="47" xr6:coauthVersionMax="47" xr10:uidLastSave="{560F01D9-DFE5-4CD4-BC31-22CB7D74981F}"/>
  <bookViews>
    <workbookView xWindow="28680" yWindow="-120" windowWidth="29040" windowHeight="15720" tabRatio="376" activeTab="2" xr2:uid="{00000000-000D-0000-FFFF-FFFF00000000}"/>
  </bookViews>
  <sheets>
    <sheet name="READ_ME" sheetId="5" r:id="rId1"/>
    <sheet name="Method Report" sheetId="4" r:id="rId2"/>
    <sheet name="Data Saturation Grid" sheetId="1" r:id="rId3"/>
  </sheets>
  <definedNames>
    <definedName name="_ftnref1" localSheetId="2">'Data Saturation Grid'!#REF!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0" i="1" l="1"/>
  <c r="E119" i="1"/>
  <c r="E118" i="1"/>
  <c r="E117" i="1"/>
  <c r="E134" i="1"/>
  <c r="B87" i="1"/>
  <c r="E80" i="1"/>
  <c r="E79" i="1"/>
  <c r="E78" i="1"/>
  <c r="E77" i="1"/>
  <c r="D76" i="1"/>
  <c r="C76" i="1"/>
  <c r="B76" i="1"/>
  <c r="E20" i="1"/>
  <c r="B19" i="1"/>
  <c r="E19" i="1" s="1"/>
  <c r="C188" i="1"/>
  <c r="D188" i="1"/>
  <c r="B188" i="1"/>
  <c r="C179" i="1"/>
  <c r="D179" i="1"/>
  <c r="B179" i="1"/>
  <c r="C170" i="1"/>
  <c r="D170" i="1"/>
  <c r="B170" i="1"/>
  <c r="C152" i="1"/>
  <c r="D152" i="1"/>
  <c r="B152" i="1"/>
  <c r="C147" i="1"/>
  <c r="D147" i="1"/>
  <c r="B147" i="1"/>
  <c r="C142" i="1"/>
  <c r="D142" i="1"/>
  <c r="B142" i="1"/>
  <c r="C129" i="1"/>
  <c r="D129" i="1"/>
  <c r="B129" i="1"/>
  <c r="C116" i="1"/>
  <c r="D116" i="1"/>
  <c r="B116" i="1"/>
  <c r="C39" i="1"/>
  <c r="D39" i="1"/>
  <c r="B39" i="1"/>
  <c r="C106" i="1"/>
  <c r="D106" i="1"/>
  <c r="B106" i="1"/>
  <c r="C98" i="1"/>
  <c r="D98" i="1"/>
  <c r="B98" i="1"/>
  <c r="E94" i="1"/>
  <c r="E95" i="1"/>
  <c r="C87" i="1"/>
  <c r="D87" i="1"/>
  <c r="C81" i="1"/>
  <c r="D81" i="1"/>
  <c r="B81" i="1"/>
  <c r="C70" i="1"/>
  <c r="D70" i="1"/>
  <c r="B70" i="1"/>
  <c r="C63" i="1"/>
  <c r="D63" i="1"/>
  <c r="B63" i="1"/>
  <c r="C60" i="1"/>
  <c r="D60" i="1"/>
  <c r="B60" i="1"/>
  <c r="C55" i="1"/>
  <c r="D55" i="1"/>
  <c r="B55" i="1"/>
  <c r="C49" i="1"/>
  <c r="D49" i="1"/>
  <c r="B49" i="1"/>
  <c r="E49" i="1" s="1"/>
  <c r="D30" i="1"/>
  <c r="C30" i="1"/>
  <c r="B30" i="1"/>
  <c r="D19" i="1"/>
  <c r="C19" i="1"/>
  <c r="B7" i="1"/>
  <c r="C7" i="1"/>
  <c r="D7" i="1"/>
  <c r="E61" i="1"/>
  <c r="E8" i="1"/>
  <c r="E57" i="1"/>
  <c r="E58" i="1"/>
  <c r="E59" i="1"/>
  <c r="E62" i="1"/>
  <c r="E64" i="1"/>
  <c r="E65" i="1"/>
  <c r="E66" i="1"/>
  <c r="E67" i="1"/>
  <c r="E68" i="1"/>
  <c r="E69" i="1"/>
  <c r="E71" i="1"/>
  <c r="E72" i="1"/>
  <c r="E73" i="1"/>
  <c r="E74" i="1"/>
  <c r="E75" i="1"/>
  <c r="E82" i="1"/>
  <c r="E83" i="1"/>
  <c r="E84" i="1"/>
  <c r="E85" i="1"/>
  <c r="E86" i="1"/>
  <c r="E96" i="1"/>
  <c r="E97" i="1"/>
  <c r="E99" i="1"/>
  <c r="E100" i="1"/>
  <c r="E101" i="1"/>
  <c r="E102" i="1"/>
  <c r="E103" i="1"/>
  <c r="E104" i="1"/>
  <c r="E105" i="1"/>
  <c r="E107" i="1"/>
  <c r="E108" i="1"/>
  <c r="E109" i="1"/>
  <c r="E110" i="1"/>
  <c r="E111" i="1"/>
  <c r="E112" i="1"/>
  <c r="E113" i="1"/>
  <c r="E114" i="1"/>
  <c r="E115" i="1"/>
  <c r="E40" i="1"/>
  <c r="E41" i="1"/>
  <c r="E42" i="1"/>
  <c r="E43" i="1"/>
  <c r="E44" i="1"/>
  <c r="E45" i="1"/>
  <c r="E46" i="1"/>
  <c r="E47" i="1"/>
  <c r="E48" i="1"/>
  <c r="E121" i="1"/>
  <c r="E122" i="1"/>
  <c r="E123" i="1"/>
  <c r="E124" i="1"/>
  <c r="E125" i="1"/>
  <c r="E126" i="1"/>
  <c r="E127" i="1"/>
  <c r="E128" i="1"/>
  <c r="E130" i="1"/>
  <c r="E131" i="1"/>
  <c r="E132" i="1"/>
  <c r="E133" i="1"/>
  <c r="E135" i="1"/>
  <c r="E136" i="1"/>
  <c r="E137" i="1"/>
  <c r="E138" i="1"/>
  <c r="E139" i="1"/>
  <c r="E140" i="1"/>
  <c r="E141" i="1"/>
  <c r="E143" i="1"/>
  <c r="E144" i="1"/>
  <c r="E145" i="1"/>
  <c r="E146" i="1"/>
  <c r="E148" i="1"/>
  <c r="E149" i="1"/>
  <c r="E150" i="1"/>
  <c r="E151" i="1"/>
  <c r="E153" i="1"/>
  <c r="E154" i="1"/>
  <c r="E155" i="1"/>
  <c r="E156" i="1"/>
  <c r="E157" i="1"/>
  <c r="E158" i="1"/>
  <c r="E159" i="1"/>
  <c r="E160" i="1"/>
  <c r="E161" i="1"/>
  <c r="E162" i="1"/>
  <c r="E163" i="1"/>
  <c r="E164" i="1"/>
  <c r="E165" i="1"/>
  <c r="E166" i="1"/>
  <c r="E167" i="1"/>
  <c r="E168" i="1"/>
  <c r="E169" i="1"/>
  <c r="E171" i="1"/>
  <c r="E172" i="1"/>
  <c r="E173" i="1"/>
  <c r="E174" i="1"/>
  <c r="E175" i="1"/>
  <c r="E176" i="1"/>
  <c r="E177" i="1"/>
  <c r="E178" i="1"/>
  <c r="E180" i="1"/>
  <c r="E181" i="1"/>
  <c r="E182" i="1"/>
  <c r="E183" i="1"/>
  <c r="E184" i="1"/>
  <c r="E185" i="1"/>
  <c r="E186" i="1"/>
  <c r="E187" i="1"/>
  <c r="E189" i="1"/>
  <c r="E190" i="1"/>
  <c r="E191" i="1"/>
  <c r="E192" i="1"/>
  <c r="E193" i="1"/>
  <c r="E194" i="1"/>
  <c r="E195" i="1"/>
  <c r="E56" i="1"/>
  <c r="E51" i="1"/>
  <c r="E52" i="1"/>
  <c r="E53" i="1"/>
  <c r="E54" i="1"/>
  <c r="E50" i="1"/>
  <c r="E32" i="1"/>
  <c r="E33" i="1"/>
  <c r="E34" i="1"/>
  <c r="E35" i="1"/>
  <c r="E36" i="1"/>
  <c r="E37" i="1"/>
  <c r="E38" i="1"/>
  <c r="E31" i="1"/>
  <c r="E22" i="1"/>
  <c r="E23" i="1"/>
  <c r="E24" i="1"/>
  <c r="E25" i="1"/>
  <c r="E26" i="1"/>
  <c r="E27" i="1"/>
  <c r="E28" i="1"/>
  <c r="E29" i="1"/>
  <c r="E21" i="1"/>
  <c r="E13" i="1"/>
  <c r="E14" i="1"/>
  <c r="E15" i="1"/>
  <c r="E16" i="1"/>
  <c r="E17" i="1"/>
  <c r="E18" i="1"/>
  <c r="E9" i="1"/>
  <c r="E10" i="1"/>
  <c r="E11" i="1"/>
  <c r="E12" i="1"/>
  <c r="E7" i="1" l="1"/>
  <c r="E30" i="1"/>
  <c r="E76" i="1"/>
  <c r="E81" i="1"/>
  <c r="E106" i="1"/>
  <c r="E55" i="1"/>
  <c r="E98" i="1"/>
  <c r="E170" i="1"/>
  <c r="E39" i="1"/>
  <c r="E188" i="1"/>
  <c r="E70" i="1"/>
  <c r="E142" i="1"/>
  <c r="E116" i="1"/>
  <c r="E152" i="1"/>
  <c r="E179" i="1"/>
  <c r="E147" i="1"/>
  <c r="E129" i="1"/>
  <c r="E63" i="1"/>
  <c r="E60" i="1"/>
  <c r="E92" i="1" l="1"/>
  <c r="E93" i="1"/>
  <c r="E91" i="1" l="1"/>
  <c r="E88" i="1"/>
  <c r="E90" i="1"/>
  <c r="E89" i="1" l="1"/>
  <c r="E87" i="1"/>
</calcChain>
</file>

<file path=xl/sharedStrings.xml><?xml version="1.0" encoding="utf-8"?>
<sst xmlns="http://schemas.openxmlformats.org/spreadsheetml/2006/main" count="284" uniqueCount="277">
  <si>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</si>
  <si>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</si>
  <si>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To identify governance mechanisms and stakeholders, and to understand social cohesion and protection dynamics for both Libyans and migrants from an institutional supply perspective.</t>
  </si>
  <si>
    <t>What method was used to collect the data?</t>
  </si>
  <si>
    <t xml:space="preserve">We chose to consult municipal council member and mukhtars of muhallahs.The target number of FGDs was three. One FGD took place with four members of the municipal council. 
Acknowledging the hierarchical relationship between municipal council and mukhtars, the respondent profiles were kept separate with one FGD with the municipal council and two FGDs that were separately conducted with mukhtars. Their participation to one or the other FGD is directly related to the cluster associated to the muhallah under their administration. Considering the strong polarized tribal and socio-economic geography of the city between the urban and the peri-urban areas, this allowed to ensure a degree of conflict sensitivity in the construction and composition of the FGDs while capturing potential differences existing between clusters on the subject matter. </t>
  </si>
  <si>
    <t>What approach was used for the analysis and why? </t>
  </si>
  <si>
    <t>(Please refer to the Qualitative Analysis guidance to better understand the different analysis approaches)</t>
  </si>
  <si>
    <t xml:space="preserve">Themes and discussion points saturation were achieved with an inductive reasoning, led by a content analysis approach, granting the flexibility to let emerging themes to be captured together with transversal recurrent themes and unexpected discussion points. The analysis aims to explore governance mechanisms including engagement between stakeholders and citizens, social protection mechanisms, and development priorities for the for the city as a whole (municipal council members) and per muhallah (mukhtars). These interviews will  inform on the formal decision-making and protection mechanisms available to different population groups and areas. </t>
  </si>
  <si>
    <t>Assumptions and Choices Made</t>
  </si>
  <si>
    <t xml:space="preserve">Main roles and responsibilities was answered in the first question of the questionnaire, however, this information was used for understanding the role of the municipal council in Derna and the role of the municipality as a whole. It will therefore not be included as a discussion topic in the data saturation grid.  
The distinction between mukhtars in rural areas and mukhtars in urban areas was based on the initial cluster sampling described in the TORs and does not necessarily reflect the official administrative division of muhallahs in Derna. </t>
  </si>
  <si>
    <t>Strengths and Limitations of the Qualitative Analysis</t>
  </si>
  <si>
    <t xml:space="preserve">One strength of the analysis is that REACH  obtained access to all formal local governance stakeholders in Derna and therefore has the chance to provide a holistic understanding of local coordination mechanisms and stakeholders. In addition, the assessment team was able to do a round of follow ups with the enumerators after the data collection to collect further details and clarifications. 	
</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</si>
  <si>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</si>
  <si>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</si>
  <si>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</si>
  <si>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</si>
  <si>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</si>
  <si>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</si>
  <si>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Has a READ_ME sheet already been developed to explain the content of the analysis file?</t>
  </si>
  <si>
    <t>What is the expected date of publication?</t>
  </si>
  <si>
    <t>Derna SBA_Governance FGDs</t>
  </si>
  <si>
    <r>
      <t xml:space="preserve">FGD ID </t>
    </r>
    <r>
      <rPr>
        <sz val="11"/>
        <color theme="0"/>
        <rFont val="Arial Narrow"/>
        <family val="2"/>
      </rPr>
      <t>(Anonymised code used to link analysis with original transcript)</t>
    </r>
  </si>
  <si>
    <t>Total # References per Discussion Point</t>
  </si>
  <si>
    <t>Key Findings Summary
(Merged per Discussion Topic)</t>
  </si>
  <si>
    <t xml:space="preserve">Optional column for more interpretative/explorative analysis triangulated with secondary sources, quotes etc. </t>
  </si>
  <si>
    <t># FGD participants</t>
  </si>
  <si>
    <t xml:space="preserve">Participants gender 
</t>
  </si>
  <si>
    <t>Males</t>
  </si>
  <si>
    <t>Local governance role</t>
  </si>
  <si>
    <t>Municipal council members</t>
  </si>
  <si>
    <t>Mukhtars</t>
  </si>
  <si>
    <t>Area of responsibility</t>
  </si>
  <si>
    <t>Baladiya</t>
  </si>
  <si>
    <t>Urban muhallahs</t>
  </si>
  <si>
    <t>DT1. Role of the formal governance actor</t>
  </si>
  <si>
    <t xml:space="preserve">It is worth mentioning that UNDP's Rapid Diagnostic on the Situation of Local Governance and Local Development in Libya of 2015 covers the role of municipalities as set forth by the Local Administration Law (59/2012) and the subsequent Cabinet Decree 130/2013 concerning its Bylaw. This legal framework assigns municipalities set of competences and functions, broadly falling into the following areas:
- Urban planning and management, including building licensing
- Establishment and regulation of local facilities delivering public social and administrative services.
- Business and other local licenses issuing
- Civil registration
- Municipal guards
- Local economic development
- Public health and environment monitoring 
As for Mokhtars, they do not enjoy executive authority according to the same law. They are part of the municipal administration and help resolve grassroots disputes as well. </t>
  </si>
  <si>
    <t>The responsibility of the municipal council is service delivery</t>
  </si>
  <si>
    <t>Mechanism for receiving and addressing grievances from Derna residents</t>
  </si>
  <si>
    <t>Helping citizens in the muhallah to get their rights from the local authorities (municipal council)</t>
  </si>
  <si>
    <t xml:space="preserve">Supporting in the delivery of public social and administrative services </t>
  </si>
  <si>
    <t>Communal dispute resolution and protection</t>
  </si>
  <si>
    <t>Encouraging local residents to engage in recreational and social activities</t>
  </si>
  <si>
    <t>Following up on the living conditions and problems of the population within the muhallah</t>
  </si>
  <si>
    <t>Follow up on the conditions of internally displaced persons and those affected by the recent armed conflict</t>
  </si>
  <si>
    <t>Communication and coordination with the different stakeholders that support in maintaining public utilities in the city (health, education, sewage etc..)</t>
  </si>
  <si>
    <t>Communication and coordination with the different stakeholders that work specifically to represent the general well-being of women in Derna</t>
  </si>
  <si>
    <t>DT2. Planned development Plan</t>
  </si>
  <si>
    <t>Derna Municipality Development plan 2022-2026</t>
  </si>
  <si>
    <t>Providing ambulances to public clinics</t>
  </si>
  <si>
    <t>Providing fire trucks</t>
  </si>
  <si>
    <t>Providing the water and electricity sectors with the required equipment</t>
  </si>
  <si>
    <t>Providing the municipality with garbage collection vehicles</t>
  </si>
  <si>
    <t>Providing the municipality with Water suction vehicles</t>
  </si>
  <si>
    <t>Maintenance of medical facilities</t>
  </si>
  <si>
    <t>Support and maintenance of public educational institutions</t>
  </si>
  <si>
    <t>Reconstruction of Al Dhalam market and the ancient city in Al Bilad Muhallah</t>
  </si>
  <si>
    <t xml:space="preserve">Do not know about any development plan </t>
  </si>
  <si>
    <t>DT3. IDP response plan</t>
  </si>
  <si>
    <t>No plan within the Municipality Development Plan</t>
  </si>
  <si>
    <t>Coordination with the Office of Utilies and Housing (also referred to as Bureau of Accommodation and Facilities)</t>
  </si>
  <si>
    <t>Coordination with LIBAID (the Libyan Relief Authority)</t>
  </si>
  <si>
    <t xml:space="preserve">Coordination with  the Red Crescent </t>
  </si>
  <si>
    <t>Coordination with the Social Affairs Office</t>
  </si>
  <si>
    <t>There is a plan that has been approved by the Libyan government but it has not been implemented yet because of budget constraints</t>
  </si>
  <si>
    <t>Do not know about any IDP response plan</t>
  </si>
  <si>
    <t>Do not have any expertise to develop response plans for IDPs and affected population</t>
  </si>
  <si>
    <t>DT4. IDP interest stakeholders and governance stakeholders communication on IDP response</t>
  </si>
  <si>
    <r>
      <rPr>
        <b/>
        <i/>
        <sz val="11"/>
        <color rgb="FF000000"/>
        <rFont val="Arial Narrow"/>
      </rPr>
      <t xml:space="preserve">Summary of "IDP interest stakeholders and governance stakeholders communication on IDP response" Key Findings:
</t>
    </r>
    <r>
      <rPr>
        <i/>
        <sz val="11"/>
        <color rgb="FF000000"/>
        <rFont val="Arial Narrow"/>
      </rPr>
      <t>- The Red Crescent, LIBAID (Libyan Humanitarian Relief Agency) and UNHCR were mentioned in all three FGDs as stakeholders with most interest in IDPs issues.
- ACTED, International Red Cross and WFP were mentioned in 2/3 FGDs (municipal council and mukhtars of urban muhallahs FGDs) followed by local CSOs and the Citizen Service Office of the municipality (1/3 FGDs).
- All FGDs indicated that there is coordination and communication with LIBAID (Libyan Humanitarian Relief Agency) and the Red Crescent. 
- Municipal council members referred to communication with the UN, ACTED and  with the Citizen Service Office of the municipality.
- The two mukhtars FGDs indicated that the communication/ coordination consists of providing specific lists of families with limited income, conflict affected families, widows, orphans, non Libyan families and IDPs.
- 2/3 FGDs mentioned communication with the International Red Cross (municipal council and mukhtars of urban muhallahs FGDs)</t>
    </r>
  </si>
  <si>
    <t>Red Crescent</t>
  </si>
  <si>
    <t>LIBAID (Libyan Humanitarian Relief Agency)</t>
  </si>
  <si>
    <t>ACTED</t>
  </si>
  <si>
    <t xml:space="preserve">UNHCR </t>
  </si>
  <si>
    <t xml:space="preserve">WFP </t>
  </si>
  <si>
    <t>Local CSOs (Nabdh, Kasaa…etc)</t>
  </si>
  <si>
    <t>With International Red Cross</t>
  </si>
  <si>
    <t>With the Citizen Service Office of the municipality</t>
  </si>
  <si>
    <t>Provide specific lists of families with limited income, conflict affected families, widows, orphans, non Libyan families and IDPs</t>
  </si>
  <si>
    <t>DT5. Communication with constituency</t>
  </si>
  <si>
    <r>
      <rPr>
        <b/>
        <i/>
        <sz val="11"/>
        <color rgb="FF000000"/>
        <rFont val="Arial Narrow"/>
      </rPr>
      <t xml:space="preserve">Summary of "Communication with constituency" Key Findings:
</t>
    </r>
    <r>
      <rPr>
        <i/>
        <sz val="11"/>
        <color rgb="FF000000"/>
        <rFont val="Arial Narrow"/>
      </rPr>
      <t xml:space="preserve">- Both Municipal council members and mukhtars use local radios and social media platforms as well as the bulletin board in the municipal office to communicate with their constituency. 
- Only mukhtars reported using social gatherings and in person meetings to communicate with Derna citizens. </t>
    </r>
  </si>
  <si>
    <t>Local radio</t>
  </si>
  <si>
    <t>Social media (Facebook, WhatsApp…)</t>
  </si>
  <si>
    <t>Bulletin board in the municipal office</t>
  </si>
  <si>
    <t>Social gatherings</t>
  </si>
  <si>
    <t>In person meetings</t>
  </si>
  <si>
    <t>DT6. Constituency communication with representatives</t>
  </si>
  <si>
    <t>The complaints office  in the municipality</t>
  </si>
  <si>
    <t>Through social media</t>
  </si>
  <si>
    <t>In person</t>
  </si>
  <si>
    <t>By phone</t>
  </si>
  <si>
    <t>DT7. Governance mechanisms that work well</t>
  </si>
  <si>
    <t>When triangulated with the findings of Individual interviews, 66% of Libyan respondents and 83% of non Libyan respondents reported that they did not actively participate in meetings, events and were not involved in the work of a group community, social or political organisations in the last 12 months.
However, when asked about whether migrants and Derna citizens attend the same social events, 62% of Libyan respondents and 57% MR respondents reported "yes".</t>
  </si>
  <si>
    <t>Social cohesion between communities</t>
  </si>
  <si>
    <t>Communication with communities</t>
  </si>
  <si>
    <t>DT8. Challenging governance mechanisms</t>
  </si>
  <si>
    <t>Tax collection</t>
  </si>
  <si>
    <t>Centralization of service provision</t>
  </si>
  <si>
    <t>Lack of support and communication from international actors</t>
  </si>
  <si>
    <t>Municipal communication with other formal governance actors</t>
  </si>
  <si>
    <t>Communication with the municipality in general</t>
  </si>
  <si>
    <t>Tribal communication that does not include all segments of the society</t>
  </si>
  <si>
    <t>DT9. Internal communication</t>
  </si>
  <si>
    <r>
      <t xml:space="preserve">Summary of "Internal communication" Key Findings:
</t>
    </r>
    <r>
      <rPr>
        <i/>
        <sz val="11"/>
        <rFont val="Arial Narrow"/>
        <family val="2"/>
      </rPr>
      <t>- Formal correspondence was the most mentioned method of internal communication by both mukhtars and municipal council members followed by: in person meetings, phone and WhatsApp and the muhallah's affairs office in the municipality 2/3 FGDs.
- Informal/ internal discussions was only reported in the municipal council FGD.</t>
    </r>
  </si>
  <si>
    <t xml:space="preserve">In person meetings </t>
  </si>
  <si>
    <t>By phone and WhatsApp</t>
  </si>
  <si>
    <t>Informal/ internal discussions</t>
  </si>
  <si>
    <t>Formal correspondence</t>
  </si>
  <si>
    <t>Muhallas' affairs office in the municipality</t>
  </si>
  <si>
    <t>DT10. Communication with other formal governance actors</t>
  </si>
  <si>
    <r>
      <t xml:space="preserve">Summary of "Communication with other formal governance actors" Key Findings:
</t>
    </r>
    <r>
      <rPr>
        <i/>
        <sz val="11"/>
        <rFont val="Arial Narrow"/>
        <family val="2"/>
      </rPr>
      <t xml:space="preserve">- Mukhtar's Affairs Office in the municipality was the most reported way of communication between formal governance actors (reported in the municipal council and mukhtars FGDs).
- Official correspondences is the second reported communication means (reported by municipal council members and mukhtars of urban muhallahs) followed by both in person meetings used by the municipal council and phone calls, used by mukhtars of urban muhallahs. </t>
    </r>
  </si>
  <si>
    <t>Mukhtars' affairs office</t>
  </si>
  <si>
    <t>Official correspondences</t>
  </si>
  <si>
    <t>DT11. Communication with formal governance actors</t>
  </si>
  <si>
    <r>
      <t xml:space="preserve">Summary of "Communication with formal governance actors" Key Findings:
</t>
    </r>
    <r>
      <rPr>
        <i/>
        <sz val="11"/>
        <rFont val="Arial Narrow"/>
        <family val="2"/>
      </rPr>
      <t>- The municipal council FGD revealed that formal governance actors' communication revolve around: social issues, tribal issues, security issues, infrastructure issues and local governance mechanisms.</t>
    </r>
  </si>
  <si>
    <t>On social issues</t>
  </si>
  <si>
    <t>On tribal issues</t>
  </si>
  <si>
    <t>On security issues</t>
  </si>
  <si>
    <t>On infrastructure issues</t>
  </si>
  <si>
    <t>On local governance mechanisms</t>
  </si>
  <si>
    <t>DT12. Communication with informal governance actors</t>
  </si>
  <si>
    <t>Coordination and communication with tribal leaders</t>
  </si>
  <si>
    <t>Attend all municipal activities and meetings</t>
  </si>
  <si>
    <t>Attend meetings</t>
  </si>
  <si>
    <t>Seminars and open dialogues in general</t>
  </si>
  <si>
    <t>Cultural seminars</t>
  </si>
  <si>
    <t>Leadership seminars</t>
  </si>
  <si>
    <t xml:space="preserve">Coordination and communication by phone (calls and text messages) </t>
  </si>
  <si>
    <t xml:space="preserve">Coordination and communication by official postal correspondences </t>
  </si>
  <si>
    <t>Solving any existing social problems between families</t>
  </si>
  <si>
    <t>Maintain existing social ties</t>
  </si>
  <si>
    <t>DT13. Role of CSOs</t>
  </si>
  <si>
    <r>
      <t xml:space="preserve">Summary of "Role of CSOs" Key Findings:
</t>
    </r>
    <r>
      <rPr>
        <i/>
        <sz val="11"/>
        <rFont val="Arial Narrow"/>
        <family val="2"/>
      </rPr>
      <t>- In-kind support of low income families has been noted as the main role of CSOs in all three FGDs, followed by awareness raising (Elections, reconciliation, social peace. Etc) (2/3 FGDs) and maintenance of government institutions, financial support, in-kind support for IDPs, supporting women and other informal roles (1/3 FGDs)</t>
    </r>
  </si>
  <si>
    <t>Awareness raising (Elections, reconciliation, social peace. Etc)</t>
  </si>
  <si>
    <t>Maintenance of government institutions</t>
  </si>
  <si>
    <t>In-kind support of low income families</t>
  </si>
  <si>
    <t>Financial support</t>
  </si>
  <si>
    <t>Informal role</t>
  </si>
  <si>
    <t>In-kind support for IDPs</t>
  </si>
  <si>
    <t xml:space="preserve">Supporting women </t>
  </si>
  <si>
    <t>DT14. Communication and coordination with CSOs</t>
  </si>
  <si>
    <r>
      <t xml:space="preserve">Summary of "Communication and coordination with CSOs" Key Findings:
</t>
    </r>
    <r>
      <rPr>
        <i/>
        <sz val="11"/>
        <rFont val="Arial Narrow"/>
        <family val="2"/>
      </rPr>
      <t xml:space="preserve">- Logistic assistance, obtaining security approvals to hold events and conduct activities, and provide CSOs with lists of names of low-income families are the most reported topics CSOs and formal governance actors coordinate on (2/3 FGDs).
- They also coordinate on awareness raising activities (political, health, social, reconciliation) and participation of IDPs in seminars related to reconstruction of damages houses (1/3 FGDs).
- It was reported in the municipal council FGD that this communication takes place through the office of human resources in the municipality. </t>
    </r>
  </si>
  <si>
    <t xml:space="preserve">Through the office of human resources in the municipality </t>
  </si>
  <si>
    <t xml:space="preserve">On political awareness
</t>
  </si>
  <si>
    <t>On health awareness</t>
  </si>
  <si>
    <t>On reconciliation</t>
  </si>
  <si>
    <t>On social awareness</t>
  </si>
  <si>
    <t>Participation of IDPs in seminars related to reconstruction</t>
  </si>
  <si>
    <t>Logistic assistance</t>
  </si>
  <si>
    <t>Obtaining security approvals for the activities of these organizations</t>
  </si>
  <si>
    <t>Provide them with lists of names of low-income families</t>
  </si>
  <si>
    <t>D15. Women interest stakeholders and communication</t>
  </si>
  <si>
    <t>There is coordination with these stakeholders</t>
  </si>
  <si>
    <t>There is no coordination with these stakeholders</t>
  </si>
  <si>
    <t>There are no actors or stakeholders in Derna working specifically on women's issues</t>
  </si>
  <si>
    <t>There are no administrative buildings that allow such activities to be practiced</t>
  </si>
  <si>
    <t>Women's support office in the municipality</t>
  </si>
  <si>
    <t>Derna Women's Union Organization</t>
  </si>
  <si>
    <t xml:space="preserve">The conservative mentality does not allow for such issues to be discussed </t>
  </si>
  <si>
    <t>Government agencies (Social Affairs and Social Solidarity Fund)</t>
  </si>
  <si>
    <t>The Libyan Red Crescent: Primary care for motherhood, childhood and assistance for widows and divorcees</t>
  </si>
  <si>
    <t>International Committee of the Red Cross: Seminars on GBV</t>
  </si>
  <si>
    <t>The Libyan Humanitarian Relief Agency
LIBAID (the Libyan Relief Authority)</t>
  </si>
  <si>
    <t>ACTED: Psychosocial support</t>
  </si>
  <si>
    <t>DT16. Youth interest stakeholders and communication</t>
  </si>
  <si>
    <t>Sports clubs</t>
  </si>
  <si>
    <t>Municipal Youth Union Office</t>
  </si>
  <si>
    <t>Scouts</t>
  </si>
  <si>
    <t>The red Crescent</t>
  </si>
  <si>
    <t>La Troun Youth League</t>
  </si>
  <si>
    <t>Un-specified type of coordination</t>
  </si>
  <si>
    <t>Logistics, administrative and security clearance</t>
  </si>
  <si>
    <t>Communication through the Municipal Youth Union Office</t>
  </si>
  <si>
    <t>Planning of activities</t>
  </si>
  <si>
    <t>Coordinating the development of youth plans and programs</t>
  </si>
  <si>
    <t>African Club: Intervening in solving the club's issues</t>
  </si>
  <si>
    <t>Encouraging the muhallahs' youth to participate in sports events</t>
  </si>
  <si>
    <t>DT 17. Local governance challenges</t>
  </si>
  <si>
    <t>Lack of financial resources</t>
  </si>
  <si>
    <t xml:space="preserve">Unclear roles and responsibilities of formal governance stakeholders </t>
  </si>
  <si>
    <t>Difficulty coordinating with project offices in other public administrations such as the Office of Utilities, Water, Electricity, Education and Health</t>
  </si>
  <si>
    <t>Bureaucracy</t>
  </si>
  <si>
    <t>DT18. Peace and Reconciliation Stakeholders</t>
  </si>
  <si>
    <t>Tribal leaders, tribal council, head of the tribal council</t>
  </si>
  <si>
    <t>The Judiciary Department in Derna (prosecutors and lawyers)</t>
  </si>
  <si>
    <t>DT19. Social cohesion and community events</t>
  </si>
  <si>
    <t>To all local communities (IDPs, returnees, widows, divorcees, and people with limited income…)</t>
  </si>
  <si>
    <t>To all age groups</t>
  </si>
  <si>
    <t>Through the municipal youth office</t>
  </si>
  <si>
    <t>By opening opportunities for volunteering to the municipality's youth</t>
  </si>
  <si>
    <t>Supporting festivals and gatherings in public parks</t>
  </si>
  <si>
    <t>Supporting sports clubs</t>
  </si>
  <si>
    <t>Activities of religious events and holidays</t>
  </si>
  <si>
    <t>Recreational and awareness activities</t>
  </si>
  <si>
    <t>Takes place in the municipality's sports clubs</t>
  </si>
  <si>
    <t>These events are held irregularly</t>
  </si>
  <si>
    <t>The municipal projects office oversees the maintenance of public spaces and parks in the city</t>
  </si>
  <si>
    <t>Establishment of Al-Safa Club in Ain Mara</t>
  </si>
  <si>
    <t>Establishment of Al-Hidab Club in La Troun</t>
  </si>
  <si>
    <t>Funding the Cultural Heritage Project in La Troun</t>
  </si>
  <si>
    <t>Establishment of Al Nawares Club in Corsah</t>
  </si>
  <si>
    <t>Establisment of open spaces for children in the Western part of Derna</t>
  </si>
  <si>
    <t>Organizing and supervising the Derna Al Zahra Festival for Culture and Art</t>
  </si>
  <si>
    <t>Difference because of the presence of most public places in urban areas</t>
  </si>
  <si>
    <t>The difference depends on the type of activities</t>
  </si>
  <si>
    <t>Cultural and art activities are usually held in urban areas</t>
  </si>
  <si>
    <t>Activities are more present in urban areas</t>
  </si>
  <si>
    <t>Difference because the population density in the urban areas</t>
  </si>
  <si>
    <t>DT21. Importance of Social cohesion and community events</t>
  </si>
  <si>
    <r>
      <rPr>
        <b/>
        <i/>
        <sz val="11"/>
        <rFont val="Arial Narrow"/>
        <family val="2"/>
      </rPr>
      <t>Summary of "Importance of Social cohesion and community events" Key Findings:</t>
    </r>
    <r>
      <rPr>
        <i/>
        <sz val="11"/>
        <rFont val="Arial Narrow"/>
        <family val="2"/>
      </rPr>
      <t xml:space="preserve">
- All three FGDs indicated that these activities bring together people from different groups.
- It was emphasized in the municipal council FGD that these activities include: 
    Seminars and forums inside and outside the municipality
    Theatrical work and media discourse far from regionalism
    Sports activities
   Religious activities
   Awareness activities
   Forums
   Recreational activities</t>
    </r>
  </si>
  <si>
    <t>The activities bring together people from different groups</t>
  </si>
  <si>
    <t>Through intensive seminars and forums inside and outside the municipality</t>
  </si>
  <si>
    <t>Through theatrical work and media discourse far from regionalism</t>
  </si>
  <si>
    <t>Through sports activities</t>
  </si>
  <si>
    <t>Through religious activities</t>
  </si>
  <si>
    <t>Through awareness activities</t>
  </si>
  <si>
    <t>Through seminars and forums</t>
  </si>
  <si>
    <t>Through recreational activities</t>
  </si>
  <si>
    <t>DT22. Other types of activities to further improve community relations</t>
  </si>
  <si>
    <t>Cultural activities</t>
  </si>
  <si>
    <t>Equestrian festivals</t>
  </si>
  <si>
    <t>Sports activities and competitions</t>
  </si>
  <si>
    <t>Sermons and religious lectures in mosques to bring together all segments of society</t>
  </si>
  <si>
    <t>Vocational trainings especially for women to help them generate financial income</t>
  </si>
  <si>
    <t xml:space="preserve">Discussion forums on local governance and decision-making for women and youth </t>
  </si>
  <si>
    <t>Trainings in general</t>
  </si>
  <si>
    <r>
      <t xml:space="preserve">Summary of "Planned development plan" Key Findings:
</t>
    </r>
    <r>
      <rPr>
        <i/>
        <sz val="11"/>
        <color rgb="FF000000"/>
        <rFont val="Arial Narrow"/>
      </rPr>
      <t xml:space="preserve">- The municipal council FGD respondents mentioned that the municipality of Derna prepared a strategic development plan in cooperation with the United Nations Development Program (UNDP) with the aim of identifying the needs of the citizens of the municipality and the transition of the city from the post-war to the construction, development and stability stage. 
It consists of adopting strategic planning to identify important priorities for implementation over a period of four years (2022-2026), according to the available municipal resources. 
- The mentioned objectives of the plan are:
     Providing ambulances to public clinics
    Providing fire trucks
    Providing the water and electricity sectors with the required equipment
    Providing the municipality with garbage collection vehicles
    Providing the municipality with Water suction vehicles
    Maintenance of medical facilities
    Support and maintenance of public educational institutions
    Reconstruction of Al Dhalam market and the ancient city in Al Bilad Muhallah
</t>
    </r>
    <r>
      <rPr>
        <b/>
        <i/>
        <sz val="11"/>
        <color rgb="FF000000"/>
        <rFont val="Arial Narrow"/>
      </rPr>
      <t xml:space="preserve">
</t>
    </r>
  </si>
  <si>
    <t>In Derna Municipality Development Plan, shared with REACH from UNDP Programme Team, mukhtars were not mentioned as one of the stakeholders participating in its development and they were not linked to any of the five chapters in the plan.
This could be due to the unclear structure, and roles and responsibilities of the mukhtars of muhallahs in the law No. (59) of 2012  related to local authorities.</t>
  </si>
  <si>
    <r>
      <rPr>
        <b/>
        <i/>
        <sz val="11"/>
        <rFont val="Arial Narrow"/>
        <family val="2"/>
      </rPr>
      <t>Summary of "Local governance challenges" Key Findings:</t>
    </r>
    <r>
      <rPr>
        <i/>
        <sz val="11"/>
        <rFont val="Arial Narrow"/>
        <family val="2"/>
      </rPr>
      <t xml:space="preserve">
- The most reported local governance challenge is unclear roles and responsibilities of both mukhtars and their structure as well as the municipal council and its administration (3/3 FGDs).
- Bureaucracy was reported in both mukhtars FGDs as a chanllenge in governance at the local level.
- The municipal council FGD referred to the lack of financial resources and difficulty coordinating with project offices in other public administrations such as the Office of Utilities, Water, Electricity, Education and Health.
</t>
    </r>
  </si>
  <si>
    <t>Political parties</t>
  </si>
  <si>
    <t>REACH Libya</t>
  </si>
  <si>
    <t>Items</t>
  </si>
  <si>
    <t>Description</t>
  </si>
  <si>
    <t>Project Background</t>
  </si>
  <si>
    <t xml:space="preserve">After the peak of the 2014 conflict in Derna to unprecedented levels of damage and the mass displacement from the municipality, the security situation stabilised in February 2019 with the lifting of the Libyan National Army (LNA) military encirclement of Derna’s Old City, the removal of movement restrictions within the municipality, and the slow return of displaced households. Over three years on, the heavy damages sustained by residential buildings and key public infrastructures during the years of conflict remain a barrier to household’s return in the municipality.
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t>
  </si>
  <si>
    <t>Primary data collection time period</t>
  </si>
  <si>
    <t>Data collection took place between 03/11/2022 and 22/12/2022</t>
  </si>
  <si>
    <t>Geographic Coverage</t>
  </si>
  <si>
    <t>The selected geographical area for this SBA consists of Derna baladiya, located in the East of Libya.</t>
  </si>
  <si>
    <t>Methodology &amp; Sampling</t>
  </si>
  <si>
    <t xml:space="preserve">Terms of reference </t>
  </si>
  <si>
    <t>https://www.impact-repository.org/document/repository/86283e74/LBY_November-2022-SBA-Derna_TORs_EXTERNAL-2.pdf</t>
  </si>
  <si>
    <t xml:space="preserve">Credit </t>
  </si>
  <si>
    <t>The Derna Settelement Based Assessment was carried out by REACH Initiative through field staff and enumerators, as well as through local partners, and was funded by BHA.</t>
  </si>
  <si>
    <t>Data Cleaning Process</t>
  </si>
  <si>
    <t xml:space="preserve">Data cleaning was done throughout data collection to contextualise the data collected and to ensure its coherence with the respondents' intentions and the specificities of the local contexts. The data collected was then translated and centralised in a document to be able to have comprehensive view of the data per baladiya. The data in Arabic was also checked throughout the analysis by the assessment officer (Arabic speaker) in case the translation was not clear and exhaustive. </t>
  </si>
  <si>
    <t>Contacts (Name &amp; email address)</t>
  </si>
  <si>
    <t xml:space="preserve">Ghada Ben Aissa (ghada.benaissa@reach-initiative.org) </t>
  </si>
  <si>
    <t>Sheets</t>
  </si>
  <si>
    <t>Sheet 1- Method Report</t>
  </si>
  <si>
    <t>Detailed description of the methodology, the scope and the purpose of the qualitative research</t>
  </si>
  <si>
    <t>Sheet 2- DSAG</t>
  </si>
  <si>
    <t xml:space="preserve">The present analysis is based on the transcripts of one FGD conducted with municipal council members and mukhtars of muhallahs.The target number of FGDs was three. One FGD took place with four members of the municipal council. 
Acknowledging the hierarchical relationship between municipal council and mukhtars, the respondent profiles were kept separate with one FGD with the municipal council and two FGDs that were separately conducted with mukhtars. Their participation to one or the other FGD is directly related to the cluster associated to the muhallah under their administration. 
</t>
  </si>
  <si>
    <t>Outlines the findings and analysis of the FGDs conducted with municipal council members and mukhtars of muhallahs.</t>
  </si>
  <si>
    <t xml:space="preserve">No </t>
  </si>
  <si>
    <t>Yes X</t>
  </si>
  <si>
    <t>None</t>
  </si>
  <si>
    <t xml:space="preserve">If no, please elaborate on the reasons we do not wish to publish
</t>
  </si>
  <si>
    <t>peri-urban muhallahs</t>
  </si>
  <si>
    <t xml:space="preserve">Summary of "Constituency communication with representatives" Key Findings:
- FGDs findings showed that the complaints office in the municipality is used by citizens only to communicate with their representatives at the municipal council level. 
- Phone communications however are only used to communicate with mukhtars.
- Social media is  used to communicate with the municipal council and in peri-urban muhallahs.
- Derna citizens in urban and peri-urban areas use in person meetings to communicate with both mukhtars and municipal council members. </t>
  </si>
  <si>
    <t xml:space="preserve">Summary of "Governance mechanisms that work well" Key Findings:
- When asked about governance mechanisms that work well in Derna, both mukhtars (urban and peri-urban muhallahs) and municipal council members reported  social cohesion between communities. 
- Communication with communities was mentioned in the municipal council FGD and the mukhtars of urban muhallahs FGD as an effective governance mechanism. </t>
  </si>
  <si>
    <t xml:space="preserve">Summary of "Challenging governance mechanisms" Key Findings:
- Both mukhtars FGDs in urban and peri-urban muhallahs mentioned that the lack of support and communication from international actors is a challenge for them.
- While the peri-urban mukhtars muhalla FGD added the municipal communication with other formal governance actors as a challenge, the urban mukhtars muhallah FGD added communication with the municipality in general and tribal communication that does not include all segments of the society. 
- Participants in the municipal council FGD considered that tax collection and centralization of service provision is a governance mechanism that works less effectively in the municipality. 
</t>
  </si>
  <si>
    <t xml:space="preserve">Summary of "Communication with formal governance actors" Key Findings:
- All three FGDs showed that mukhtars and municipal council members coordinate and communicate with tribal leaders who are considered as the main informal governance actor.
- The municipal council FGD mentioned the coordination with tribal leaders to attend all municipal activities and meetings, seminars (leadership and cultural) and open dialogues. This communication happens by phone (calls and text messages) and by official postal correspondences. 
- Mukhtars in urban and peri-urban muhallahs reported coordination with tribal leaders on maintaining existing social ties. 
- Few mukhtars in peri-urban muhallahs reported that the coordination is about solving social problems between families. </t>
  </si>
  <si>
    <t>Summary of "Women interest stakeholders" Key Findings:
- FGDs with municipal council members emphasized the work of the Women's Support Office in the municipality and Derna Women's Union Organization. Municipal council members however, reported that there is coordination with these stakeholders by participating in their activities, assisting in obtaining security approvals from the security authorities, providing logistical support and booking venues such as Derna Cultural House.
- Mukhtars in urban muhallahs reported having no communication with women interest stakeholders. However, they ackowleged their presence in the urban muhallahs. The following actors were mentioned: 
    Government agencies (Social Affairs and Social Solidarity Fund)
    The Libyan Red Crescent which provides primary care for motherhood, childhood and assistance for widows and divorcees)
    The International Committee of the Red Cross which worked on GBV issues
    LIBAID (Libyan Humanitarian Relief Agency) 
    ACTED which provides psychosocial support
- Mukhtars of peri-urban muhallahs reported that they don't know if  there are actors or stakeholders in Derna working specifically on women's issues. They noted that there are no administrative buildings that allow such activities to be practiced in the peri-urban muhallahs and that the conservative mentality that does not allow for such issues to be discussed.</t>
  </si>
  <si>
    <t>Contrary to what has been reported by mukhtars in the peri-urban muhallahs, the quantitative data analysis of the Libyan population indicated that there is at least one CSO that work on women's interest in the peri-urban muhallahs. In fact, eight respondents reported actively participating in meetings, events or were otherwise involved in the work of CSOs for women in the last 12 months. The locations of these CSOs work is though not known, if respondents live in peri-urban areas of Derna and is involved in work of CSOs that implement activities in urban Derna.</t>
  </si>
  <si>
    <t xml:space="preserve">Summary of "Youth interest stakeholders" Key Findings:
- All three FGDs agreed that sports clubs are the most present youth stakeholders in Derna:
    Darnes sports club
    African sports club
    Corsah' Al-Nawras Sports Club
    Al-Safa Sports Club
- The Municipal Youth Union Office and the Red Crescent were reported in (2/3) FGDs.
- While the municipal council FGD mentioned the scouts and emphasized its role in organizing youth forums and camps and developing youth capacities, the peri-urban muhallahs FGD emphasized the role of La Troun Youth League in carrying out few recreational activities.
- It was reported in 2/3 FGDs that logistic, administrative and security clearance assistance and planning of activities are where governance actors and youth stakeholders coordinate the most.
- Other mentioned areas of communication are: the development of youth plans and programs, intervening in solving the club's issues (African Club case) and encouraging the muhallahs' youth to participate in sports events (1/3 FGDs) </t>
  </si>
  <si>
    <t>Summary of "Peace and Reconciliation Stakeholders" Key Findings:
- Similarly to what was reported in the main informal governance actors section, tribal  leaders, tribal council and the head of the tribal council were mentioned again as the main peace and reconciliation stakeholders in Derna in all three FGDs. 
- FGD of Mukhtars in peri-urban muhallahs emphasizes the role of the tribal council in solving any existing tribal or social problems, raising awareness, rejecting strife, discarding tribalism or regionalism, preserving the social fabric, and advancing the interest between the tribes. 
- Mukhtars of muhallahs were also reported as peace and reconciliation actors in 2/3 FGDs. 
- Only the mukhtars of peri-urban muhallahs FGD reported the Judiciary Department in Derna (prosecutors and lawyers) who have a prominent role in participating in several local forums on national reconciliation and the application of the system of justice, equality and freedom of opinion at the municipal level, political parties.</t>
  </si>
  <si>
    <t xml:space="preserve">Summary of " Social cohesion and community events" Key Findings:
- The FGD with the municipal council mentions the presence of social cohesion and community events to all local communities (IDPs, returnees, widows, divorcees, and people with limited income…) and to all age groups. These events are reportedly done through the municipal youth office and are held irregularly. These events include festivals and social gatherings, sports events, religious events, recreational and awareness activities and providing volunteering opportunities for youth. 
- Mukhtars of peri-urban muhallahs reported that the municipality financed the establishment of few sports clubs and funded the Cultural Heritage Project in La Troun.
- Mukhtars of urban muhallahs reported the establisment of open spaces for children in the Western part of Derna and the organization and supervision of the Derna Al Zahra Festival for Culture and Art by the municipality.
</t>
  </si>
  <si>
    <t>DT20. Difference between the peri-urban and urban areas in terms of Social cohesion and community events</t>
  </si>
  <si>
    <t xml:space="preserve">Summary of "difference between the peri-urban and urban areas in terms of Social cohesion and community events" Key Findings:
- Mukhtars highlighted once again the difference between the peri-urban and urban muhallahs in terms of the presence of social cohesion and community events. Both FGDs mentioned the presence of such events in the urban areas and the conservatism of the peri-urban muhallahs. Only one respondent in the urban muhallahs FGD reported that there is no difference in the implementation of these activities between the peri-urban and urban areas, as everyone has the same culture and customs.
</t>
  </si>
  <si>
    <t>Difference because the peri-urban areas are more conservative</t>
  </si>
  <si>
    <t>There is no difference in the implementation of these activities between the peri-urban and urban areas, as everyone here has the same culture and customs</t>
  </si>
  <si>
    <t>Equestrian activities are always held in peri-urban areas</t>
  </si>
  <si>
    <t xml:space="preserve">Summary of "Other types of activities to further improve community relations" Key Findings:
- It was reported by both Mukhtars FGDs that discussion forums on local governance and decision-making for women and youth are the types of activities that are needed to further improve community relations.
- Interestingly a FGD participant in the peri-urban mukhtar FGD also specifically mentioned vocational trainings for women to be able to generate a financial income themselve
- The FGD conducted with Mukhtars in peri-urban muhallahs indicated that sermons and religious lectures in mosques  along with vocational trainings especially for women are also important to improve community relations.
- Municipal council FGD mentioned trainings in general, but also emphasized the importance of  cultural activates, equestrian festivals, sports and competitions in general.
</t>
  </si>
  <si>
    <t xml:space="preserve">Summary of "Role of the formal governance actor" Key Findings:
- The provision of services has been reported as the main role of the municipality and its council.
- The municipal council has also a coordination and communication responsibility with the different local, national and international stakeholders to carry out infrastructure projects and to ensure the well being of the different segments of the population in Derna. Municipal council members highlighted their role in communicating and coordinating with stakeholders that work to represent the general well-being of IDPs, and migrants and  s in Derna, stakeholders that support in maintaining public utilities in the city (health, education, sewage etc..) as well as stakeholders  that work specifically to represent the general well-being of women in Derna.
- It was reported by both mukhtars' FGDs, that the role of Mukhtars is mainly social, such as solving conflicts, engaging in recreational and social activities, and following up on the living conditions of the IDPs and those affected by the recent conflicts. 
- Although the municipal council FGD showed that receiving and addressing grievances from Derna citizens falls under the responsability of the municipality, mukhtars also reported that they help citizens in the muhallah to get their rights from the local authorities (specifically the municipal council) and they support in the delivery of public social and administrative services.
- When compared to the findings of the Individual interviews with migrant and  s, only 8% reported feeling represented by mukhtars when asked "Which governance actor/body do you feel most represented by on a local political level?", while 16% reported feeling most represented by the municipal council. 
- Simlarly to the migrants and  s individual interviews, Libyan respondents also reported feeling more represented by the municipal council (47%) than the muhallah council/ mukhtars (10%).
</t>
  </si>
  <si>
    <t>Communication and coordination with the different stakeholders that work to represent the general well-being of IDPs, and migrants and  s in Derna</t>
  </si>
  <si>
    <t xml:space="preserve">Summary of "IDP response plan" Key Findings:
- Respondents in the municipal council FGD reported that the Municipality Development Plan does not include guidelines or action plans regarding IDPs,  s and migrants.
- Respondents mentioned a plan developed by the municipality to enumerate returnees and IDPs in cooperation with the Office of Utilities and Housing  (also referred to as Bureau of Accommodation and Facilities) in the Municipality. Among the most important participants in collecting this data are the Red Crescent, the Libyan Relief Authority and the Office of Social Affairs.
- The role of the Office of Utilies and Housing was to carry out  field visits to the damaged houses and assess the damage in them. A report was referred to the Higher Committee for Compensation and Reconstruction, formed by the government in 2018. The plan was approved, but not implemented due to nationally budget constraints (no funding allocated by the Libyan government towards implementation).
- Respondents in both Mukhtars FGDs reported not knowing about any plan targeting IDPs, returnees or migrants and  s and they mentioned that this is not the responsibility of mukhtars but rather of the municipality. 
</t>
  </si>
  <si>
    <t>The Municipality Development Plan does not cover IDPs or migrants and  s although it states in its first chapter that the plan was developed as a road map with the participation of the municipality and the Stabilization Support Fund for Libya to achieve reconstruction, stability and the return of IDPs.</t>
  </si>
  <si>
    <t>Individual interviews conducted with migrants and  s in Derna revealed that most of this population group do not attend any public social event and were not involved in the work of a group community, social or political organisations in the last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</si>
</sst>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b/>
      <i/>
      <sz val="11"/>
      <color theme="1"/>
      <name val="Arial Narrow"/>
      <family val="2"/>
    </font>
    <font>
      <i/>
      <sz val="11"/>
      <color theme="1"/>
      <name val="Arial Narrow"/>
      <family val="2"/>
    </font>
    <font>
      <sz val="11"/>
      <color theme="0"/>
      <name val="Arial Narrow"/>
      <family val="2"/>
    </font>
    <font>
      <b/>
      <i/>
      <sz val="11"/>
      <name val="Arial Narrow"/>
      <family val="2"/>
    </font>
    <font>
      <i/>
      <sz val="11"/>
      <name val="Arial Narrow"/>
      <family val="2"/>
    </font>
    <font>
      <b/>
      <i/>
      <sz val="11"/>
      <color rgb="FF000000"/>
      <name val="Arial Narrow"/>
    </font>
    <font>
      <i/>
      <sz val="11"/>
      <color rgb="FF000000"/>
      <name val="Arial Narrow"/>
    </font>
    <font>
      <i/>
      <sz val="11"/>
      <color rgb="FF000000"/>
      <name val="Arial Narrow"/>
      <family val="2"/>
    </font>
    <font>
      <u/>
      <sz val="11"/>
      <color theme="10"/>
      <name val="Calibri"/>
      <family val="2"/>
      <scheme val="minor"/>
    </font>
    <font>
      <sz val="11"/>
      <color indexed="8"/>
      <name val="Calibri"/>
      <family val="2"/>
    </font>
    <font>
      <b/>
      <sz val="28"/>
      <color indexed="8"/>
      <name val="Arial Narrow"/>
      <family val="2"/>
    </font>
    <font>
      <b/>
      <sz val="11"/>
      <color indexed="9"/>
      <name val="Arial Narrow"/>
      <family val="2"/>
    </font>
    <font>
      <sz val="10"/>
      <name val="Arial Narrow"/>
      <family val="2"/>
    </font>
    <font>
      <u/>
      <sz val="11"/>
      <color theme="10"/>
      <name val="Arial Narrow"/>
      <family val="2"/>
    </font>
    <font>
      <sz val="10"/>
      <color indexed="8"/>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FFFFFF"/>
        <bgColor rgb="FFFFFFFF"/>
      </patternFill>
    </fill>
    <fill>
      <patternFill patternType="solid">
        <fgColor theme="0" tint="-0.14999847407452621"/>
        <bgColor rgb="FF000000"/>
      </patternFill>
    </fill>
    <fill>
      <patternFill patternType="solid">
        <fgColor theme="0" tint="-0.14999847407452621"/>
        <bgColor rgb="FFFFFFFF"/>
      </patternFill>
    </fill>
    <fill>
      <patternFill patternType="solid">
        <fgColor rgb="FFEE5859"/>
        <bgColor indexed="29"/>
      </patternFill>
    </fill>
    <fill>
      <patternFill patternType="solid">
        <fgColor rgb="FFC7C8CA"/>
        <bgColor indexed="27"/>
      </patternFill>
    </fill>
    <fill>
      <patternFill patternType="solid">
        <fgColor indexed="9"/>
        <bgColor indexed="26"/>
      </patternFill>
    </fill>
    <fill>
      <patternFill patternType="solid">
        <fgColor rgb="FFC7C8CA"/>
        <bgColor indexed="22"/>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top/>
      <bottom/>
      <diagonal/>
    </border>
    <border>
      <left style="medium">
        <color indexed="9"/>
      </left>
      <right style="medium">
        <color indexed="8"/>
      </right>
      <top/>
      <bottom style="medium">
        <color indexed="9"/>
      </bottom>
      <diagonal/>
    </border>
    <border>
      <left style="medium">
        <color indexed="8"/>
      </left>
      <right style="medium">
        <color indexed="9"/>
      </right>
      <top style="medium">
        <color indexed="9"/>
      </top>
      <bottom style="medium">
        <color indexed="9"/>
      </bottom>
      <diagonal/>
    </border>
    <border>
      <left/>
      <right style="medium">
        <color indexed="8"/>
      </right>
      <top/>
      <bottom/>
      <diagonal/>
    </border>
    <border>
      <left style="medium">
        <color indexed="9"/>
      </left>
      <right style="medium">
        <color indexed="8"/>
      </right>
      <top style="medium">
        <color indexed="9"/>
      </top>
      <bottom style="medium">
        <color indexed="9"/>
      </bottom>
      <diagonal/>
    </border>
    <border>
      <left style="medium">
        <color indexed="8"/>
      </left>
      <right/>
      <top style="medium">
        <color indexed="9"/>
      </top>
      <bottom style="medium">
        <color indexed="9"/>
      </bottom>
      <diagonal/>
    </border>
    <border>
      <left/>
      <right style="medium">
        <color indexed="8"/>
      </right>
      <top style="medium">
        <color indexed="9"/>
      </top>
      <bottom style="medium">
        <color indexed="9"/>
      </bottom>
      <diagonal/>
    </border>
    <border>
      <left/>
      <right style="medium">
        <color indexed="8"/>
      </right>
      <top/>
      <bottom style="medium">
        <color indexed="8"/>
      </bottom>
      <diagonal/>
    </border>
    <border>
      <left style="thin">
        <color indexed="9"/>
      </left>
      <right style="medium">
        <color indexed="8"/>
      </right>
      <top/>
      <bottom/>
      <diagonal/>
    </border>
    <border>
      <left style="medium">
        <color indexed="8"/>
      </left>
      <right style="medium">
        <color indexed="9"/>
      </right>
      <top style="medium">
        <color indexed="9"/>
      </top>
      <bottom/>
      <diagonal/>
    </border>
    <border>
      <left style="medium">
        <color indexed="9"/>
      </left>
      <right style="medium">
        <color indexed="8"/>
      </right>
      <top style="medium">
        <color indexed="9"/>
      </top>
      <bottom/>
      <diagonal/>
    </border>
  </borders>
  <cellStyleXfs count="3">
    <xf numFmtId="0" fontId="0" fillId="0" borderId="0"/>
    <xf numFmtId="0" fontId="18" fillId="0" borderId="0" applyNumberFormat="0" applyFill="0" applyBorder="0" applyAlignment="0" applyProtection="0"/>
    <xf numFmtId="0" fontId="19" fillId="0" borderId="0"/>
  </cellStyleXfs>
  <cellXfs count="198">
    <xf numFmtId="0" fontId="0" fillId="0" borderId="0" xfId="0"/>
    <xf numFmtId="0" fontId="2" fillId="0" borderId="0" xfId="0" applyFont="1"/>
    <xf numFmtId="0" fontId="2" fillId="0" borderId="13" xfId="0" applyFont="1" applyBorder="1"/>
    <xf numFmtId="0" fontId="2" fillId="0" borderId="14" xfId="0" applyFont="1" applyBorder="1"/>
    <xf numFmtId="0" fontId="2" fillId="0" borderId="9" xfId="0" applyFont="1" applyBorder="1" applyAlignment="1">
      <alignment vertical="top"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wrapText="1" indent="1"/>
    </xf>
    <xf numFmtId="0" fontId="4" fillId="0" borderId="15" xfId="0" applyFont="1" applyBorder="1" applyAlignment="1">
      <alignment horizontal="left" vertical="center" wrapText="1" indent="1"/>
    </xf>
    <xf numFmtId="0" fontId="5" fillId="6" borderId="16" xfId="0" applyFont="1" applyFill="1" applyBorder="1" applyAlignment="1">
      <alignment horizontal="justify" vertical="center" wrapText="1"/>
    </xf>
    <xf numFmtId="0" fontId="7" fillId="0" borderId="17" xfId="0" applyFont="1" applyBorder="1" applyAlignment="1">
      <alignment vertical="center" wrapText="1"/>
    </xf>
    <xf numFmtId="0" fontId="4" fillId="0" borderId="9" xfId="0" applyFont="1" applyBorder="1" applyAlignment="1">
      <alignment vertical="center" wrapText="1"/>
    </xf>
    <xf numFmtId="0" fontId="7" fillId="0" borderId="9" xfId="0" applyFont="1" applyBorder="1" applyAlignment="1">
      <alignment vertical="center" wrapText="1"/>
    </xf>
    <xf numFmtId="0" fontId="8" fillId="0" borderId="17" xfId="0" applyFont="1" applyBorder="1" applyAlignment="1">
      <alignment horizontal="justify" vertical="center" wrapText="1"/>
    </xf>
    <xf numFmtId="0" fontId="2" fillId="0" borderId="0" xfId="0" applyFont="1" applyAlignment="1">
      <alignment horizontal="center" vertical="top"/>
    </xf>
    <xf numFmtId="0" fontId="2" fillId="0" borderId="0" xfId="0" applyFont="1" applyAlignment="1">
      <alignment vertical="top"/>
    </xf>
    <xf numFmtId="0" fontId="10" fillId="2" borderId="5" xfId="0" applyFont="1" applyFill="1" applyBorder="1" applyAlignment="1">
      <alignment horizontal="left"/>
    </xf>
    <xf numFmtId="0" fontId="11" fillId="2" borderId="4" xfId="0" applyFont="1" applyFill="1" applyBorder="1" applyAlignment="1">
      <alignment horizontal="center" vertical="top"/>
    </xf>
    <xf numFmtId="0" fontId="11" fillId="0" borderId="4" xfId="0" applyFont="1" applyBorder="1" applyAlignment="1">
      <alignment horizontal="center" vertical="top"/>
    </xf>
    <xf numFmtId="0" fontId="11" fillId="0" borderId="4" xfId="0" applyFont="1" applyBorder="1"/>
    <xf numFmtId="0" fontId="2" fillId="0" borderId="0" xfId="0" applyFont="1" applyAlignment="1">
      <alignment horizontal="center"/>
    </xf>
    <xf numFmtId="0" fontId="2" fillId="0" borderId="2" xfId="0" applyFont="1" applyBorder="1"/>
    <xf numFmtId="0" fontId="1" fillId="4" borderId="19" xfId="0" applyFont="1" applyFill="1" applyBorder="1" applyAlignment="1">
      <alignment horizontal="left" vertical="top"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9" xfId="0" applyFont="1" applyFill="1" applyBorder="1" applyAlignment="1">
      <alignment horizontal="left"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center" vertical="top" wrapText="1"/>
    </xf>
    <xf numFmtId="0" fontId="7" fillId="0" borderId="12" xfId="0" applyFont="1" applyBorder="1"/>
    <xf numFmtId="0" fontId="2" fillId="0" borderId="0" xfId="0" applyFont="1" applyAlignment="1">
      <alignment horizontal="center" vertical="top"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4" fillId="0" borderId="12" xfId="0" applyFont="1" applyBorder="1"/>
    <xf numFmtId="0" fontId="2" fillId="0" borderId="0" xfId="0" applyFont="1" applyAlignment="1">
      <alignment horizontal="left"/>
    </xf>
    <xf numFmtId="0" fontId="1" fillId="3" borderId="0" xfId="0" applyFont="1" applyFill="1" applyAlignment="1">
      <alignment horizontal="left"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0" xfId="0" applyFont="1" applyBorder="1" applyAlignment="1">
      <alignment horizontal="left" vertical="top"/>
    </xf>
    <xf numFmtId="0" fontId="9" fillId="0" borderId="19" xfId="0" applyFont="1" applyBorder="1" applyAlignment="1">
      <alignment horizontal="left" wrapText="1"/>
    </xf>
    <xf numFmtId="0" fontId="9" fillId="0" borderId="2" xfId="0" applyFont="1" applyBorder="1" applyAlignment="1">
      <alignment horizontal="center" vertical="top"/>
    </xf>
    <xf numFmtId="0" fontId="9" fillId="0" borderId="19" xfId="0" applyFont="1" applyBorder="1" applyAlignment="1">
      <alignment horizontal="center" vertical="top"/>
    </xf>
    <xf numFmtId="0" fontId="8" fillId="0" borderId="0" xfId="0" applyFont="1" applyAlignment="1">
      <alignment horizontal="center" vertical="top"/>
    </xf>
    <xf numFmtId="0" fontId="8" fillId="0" borderId="9" xfId="0" applyFont="1" applyBorder="1" applyAlignment="1">
      <alignment horizontal="center" vertical="top"/>
    </xf>
    <xf numFmtId="0" fontId="9" fillId="5" borderId="19" xfId="0" applyFont="1" applyFill="1" applyBorder="1" applyAlignment="1">
      <alignment horizontal="left" vertical="top" wrapText="1"/>
    </xf>
    <xf numFmtId="0" fontId="9" fillId="5" borderId="2" xfId="0" applyFont="1" applyFill="1" applyBorder="1" applyAlignment="1">
      <alignment horizontal="center" vertical="top"/>
    </xf>
    <xf numFmtId="0" fontId="9" fillId="5" borderId="19" xfId="0" applyFont="1" applyFill="1" applyBorder="1" applyAlignment="1">
      <alignment horizontal="center" vertical="top"/>
    </xf>
    <xf numFmtId="0" fontId="8" fillId="5" borderId="9" xfId="0" applyFont="1" applyFill="1" applyBorder="1" applyAlignment="1">
      <alignment horizontal="left" wrapText="1"/>
    </xf>
    <xf numFmtId="0" fontId="8" fillId="5" borderId="0" xfId="0" applyFont="1" applyFill="1" applyAlignment="1">
      <alignment horizontal="center" vertical="top"/>
    </xf>
    <xf numFmtId="0" fontId="9" fillId="5" borderId="0" xfId="0" applyFont="1" applyFill="1" applyAlignment="1">
      <alignment horizontal="center" vertical="top"/>
    </xf>
    <xf numFmtId="0" fontId="8" fillId="5" borderId="9" xfId="0" applyFont="1" applyFill="1" applyBorder="1" applyAlignment="1">
      <alignment horizontal="center" vertical="top"/>
    </xf>
    <xf numFmtId="0" fontId="8" fillId="5" borderId="9" xfId="0" applyFont="1" applyFill="1" applyBorder="1" applyAlignment="1">
      <alignment horizontal="left"/>
    </xf>
    <xf numFmtId="0" fontId="8" fillId="5" borderId="9" xfId="0" applyFont="1" applyFill="1" applyBorder="1"/>
    <xf numFmtId="0" fontId="8" fillId="5" borderId="9" xfId="0" applyFont="1" applyFill="1" applyBorder="1" applyAlignment="1">
      <alignment horizontal="left" vertical="top"/>
    </xf>
    <xf numFmtId="0" fontId="9" fillId="7" borderId="19" xfId="0" applyFont="1" applyFill="1" applyBorder="1" applyAlignment="1">
      <alignment horizontal="left" vertical="top"/>
    </xf>
    <xf numFmtId="0" fontId="9" fillId="0" borderId="19" xfId="0" applyFont="1" applyBorder="1" applyAlignment="1">
      <alignment horizontal="center" vertical="top" wrapText="1"/>
    </xf>
    <xf numFmtId="0" fontId="8" fillId="7" borderId="9" xfId="0" applyFont="1" applyFill="1" applyBorder="1" applyAlignment="1">
      <alignment horizontal="left" vertical="top"/>
    </xf>
    <xf numFmtId="0" fontId="8" fillId="0" borderId="9" xfId="0" applyFont="1" applyBorder="1" applyAlignment="1">
      <alignment horizontal="center" vertical="top" wrapText="1"/>
    </xf>
    <xf numFmtId="0" fontId="8" fillId="7" borderId="9" xfId="0" applyFont="1" applyFill="1" applyBorder="1" applyAlignment="1">
      <alignment horizontal="left" vertical="top" wrapText="1"/>
    </xf>
    <xf numFmtId="0" fontId="9" fillId="5" borderId="19" xfId="0" applyFont="1" applyFill="1" applyBorder="1" applyAlignment="1">
      <alignment wrapText="1"/>
    </xf>
    <xf numFmtId="0" fontId="9" fillId="5" borderId="1" xfId="0" applyFont="1" applyFill="1" applyBorder="1" applyAlignment="1">
      <alignment horizontal="center" vertical="top"/>
    </xf>
    <xf numFmtId="0" fontId="9" fillId="5" borderId="3" xfId="0" applyFont="1" applyFill="1" applyBorder="1" applyAlignment="1">
      <alignment horizontal="center" vertical="top"/>
    </xf>
    <xf numFmtId="0" fontId="9" fillId="5" borderId="19" xfId="0" applyFont="1" applyFill="1" applyBorder="1" applyAlignment="1">
      <alignment horizontal="center" vertical="top" wrapText="1"/>
    </xf>
    <xf numFmtId="0" fontId="9" fillId="5" borderId="8" xfId="0" applyFont="1" applyFill="1" applyBorder="1" applyAlignment="1">
      <alignment horizontal="center" vertical="center"/>
    </xf>
    <xf numFmtId="0" fontId="8" fillId="5" borderId="12" xfId="0" applyFont="1" applyFill="1" applyBorder="1" applyAlignment="1">
      <alignment horizontal="center" vertical="top"/>
    </xf>
    <xf numFmtId="0" fontId="8" fillId="5" borderId="7" xfId="0" applyFont="1" applyFill="1" applyBorder="1" applyAlignment="1">
      <alignment horizontal="center" vertical="top"/>
    </xf>
    <xf numFmtId="0" fontId="8" fillId="5" borderId="9" xfId="0" applyFont="1" applyFill="1" applyBorder="1" applyAlignment="1">
      <alignment horizontal="center" vertical="top" wrapText="1"/>
    </xf>
    <xf numFmtId="0" fontId="9" fillId="5" borderId="9" xfId="0" applyFont="1" applyFill="1" applyBorder="1" applyAlignment="1">
      <alignment horizontal="center" vertical="center"/>
    </xf>
    <xf numFmtId="0" fontId="8" fillId="5" borderId="10" xfId="0" applyFont="1" applyFill="1" applyBorder="1" applyAlignment="1">
      <alignment vertical="top" wrapText="1"/>
    </xf>
    <xf numFmtId="0" fontId="8" fillId="5" borderId="13" xfId="0" applyFont="1" applyFill="1" applyBorder="1" applyAlignment="1">
      <alignment horizontal="center" vertical="top"/>
    </xf>
    <xf numFmtId="0" fontId="8" fillId="5" borderId="18" xfId="0" applyFont="1" applyFill="1" applyBorder="1" applyAlignment="1">
      <alignment horizontal="center" vertical="top"/>
    </xf>
    <xf numFmtId="0" fontId="8" fillId="5" borderId="14" xfId="0" applyFont="1" applyFill="1" applyBorder="1" applyAlignment="1">
      <alignment horizontal="center" vertical="top"/>
    </xf>
    <xf numFmtId="0" fontId="8" fillId="5" borderId="10" xfId="0" applyFont="1" applyFill="1" applyBorder="1" applyAlignment="1">
      <alignment horizontal="center" vertical="top" wrapText="1"/>
    </xf>
    <xf numFmtId="0" fontId="9" fillId="5" borderId="10" xfId="0" applyFont="1" applyFill="1" applyBorder="1" applyAlignment="1">
      <alignment horizontal="center" vertical="center"/>
    </xf>
    <xf numFmtId="0" fontId="9" fillId="0" borderId="10" xfId="0" applyFont="1" applyBorder="1" applyAlignment="1">
      <alignment horizontal="left" wrapText="1"/>
    </xf>
    <xf numFmtId="0" fontId="9" fillId="0" borderId="18" xfId="0" applyFont="1" applyBorder="1" applyAlignment="1">
      <alignment horizontal="center" vertical="top"/>
    </xf>
    <xf numFmtId="0" fontId="9" fillId="0" borderId="10" xfId="0" applyFont="1" applyBorder="1" applyAlignment="1">
      <alignment horizontal="center" vertical="top" wrapText="1"/>
    </xf>
    <xf numFmtId="0" fontId="8" fillId="0" borderId="9" xfId="0" applyFont="1" applyBorder="1" applyAlignment="1">
      <alignment horizontal="left" wrapText="1"/>
    </xf>
    <xf numFmtId="0" fontId="9" fillId="8" borderId="19" xfId="0" applyFont="1" applyFill="1" applyBorder="1" applyAlignment="1">
      <alignment horizontal="left" wrapText="1"/>
    </xf>
    <xf numFmtId="0" fontId="8" fillId="5" borderId="10" xfId="0" applyFont="1" applyFill="1" applyBorder="1" applyAlignment="1">
      <alignment horizontal="left" vertical="top" wrapText="1"/>
    </xf>
    <xf numFmtId="0" fontId="8" fillId="0" borderId="18" xfId="0" applyFont="1" applyBorder="1" applyAlignment="1">
      <alignment horizontal="center" vertical="top"/>
    </xf>
    <xf numFmtId="0" fontId="8" fillId="0" borderId="10" xfId="0" applyFont="1" applyBorder="1" applyAlignment="1">
      <alignment horizontal="center" vertical="top" wrapText="1"/>
    </xf>
    <xf numFmtId="0" fontId="9" fillId="5" borderId="19" xfId="0" applyFont="1" applyFill="1" applyBorder="1" applyAlignment="1">
      <alignment horizontal="left"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8" borderId="19" xfId="0" applyFont="1" applyFill="1" applyBorder="1"/>
    <xf numFmtId="0" fontId="8" fillId="8" borderId="9" xfId="0" applyFont="1" applyFill="1" applyBorder="1"/>
    <xf numFmtId="0" fontId="8" fillId="5" borderId="10" xfId="0" applyFont="1" applyFill="1" applyBorder="1" applyAlignment="1">
      <alignment horizontal="left" wrapText="1"/>
    </xf>
    <xf numFmtId="0" fontId="9" fillId="9" borderId="19" xfId="0" applyFont="1" applyFill="1" applyBorder="1"/>
    <xf numFmtId="0" fontId="8" fillId="9" borderId="9" xfId="0" applyFont="1" applyFill="1" applyBorder="1"/>
    <xf numFmtId="0" fontId="8" fillId="9" borderId="10" xfId="0" applyFont="1" applyFill="1" applyBorder="1"/>
    <xf numFmtId="0" fontId="9" fillId="0" borderId="19" xfId="0" applyFont="1" applyBorder="1"/>
    <xf numFmtId="0" fontId="8" fillId="0" borderId="10" xfId="0" applyFont="1" applyBorder="1" applyAlignment="1">
      <alignment horizontal="left" wrapText="1"/>
    </xf>
    <xf numFmtId="0" fontId="9" fillId="0" borderId="1" xfId="0" applyFont="1" applyBorder="1" applyAlignment="1">
      <alignment horizontal="center" vertical="top"/>
    </xf>
    <xf numFmtId="0" fontId="8" fillId="0" borderId="9" xfId="0" applyFont="1" applyBorder="1"/>
    <xf numFmtId="0" fontId="8" fillId="0" borderId="12" xfId="0" applyFont="1" applyBorder="1" applyAlignment="1">
      <alignment horizontal="center" vertical="top"/>
    </xf>
    <xf numFmtId="0" fontId="8" fillId="0" borderId="9" xfId="0" applyFont="1" applyBorder="1" applyAlignment="1">
      <alignment vertical="top"/>
    </xf>
    <xf numFmtId="0" fontId="8" fillId="0" borderId="9" xfId="0" applyFont="1" applyBorder="1" applyAlignment="1">
      <alignment vertical="top" wrapText="1"/>
    </xf>
    <xf numFmtId="0" fontId="8" fillId="0" borderId="9" xfId="0" applyFont="1" applyBorder="1" applyAlignment="1">
      <alignment wrapText="1"/>
    </xf>
    <xf numFmtId="0" fontId="8" fillId="0" borderId="10" xfId="0" applyFont="1" applyBorder="1" applyAlignment="1">
      <alignment vertical="top"/>
    </xf>
    <xf numFmtId="0" fontId="8" fillId="0" borderId="13" xfId="0" applyFont="1" applyBorder="1" applyAlignment="1">
      <alignment horizontal="center" vertical="top"/>
    </xf>
    <xf numFmtId="0" fontId="9" fillId="9" borderId="10" xfId="0" applyFont="1" applyFill="1" applyBorder="1"/>
    <xf numFmtId="0" fontId="9" fillId="5" borderId="18" xfId="0" applyFont="1" applyFill="1" applyBorder="1" applyAlignment="1">
      <alignment horizontal="center" vertical="top"/>
    </xf>
    <xf numFmtId="0" fontId="8" fillId="5" borderId="9" xfId="0" applyFont="1" applyFill="1" applyBorder="1" applyAlignment="1">
      <alignment vertical="top"/>
    </xf>
    <xf numFmtId="0" fontId="8" fillId="5" borderId="10" xfId="0" applyFont="1" applyFill="1" applyBorder="1" applyAlignment="1">
      <alignment vertical="top"/>
    </xf>
    <xf numFmtId="0" fontId="9" fillId="5" borderId="19" xfId="0" applyFont="1" applyFill="1" applyBorder="1"/>
    <xf numFmtId="0" fontId="8" fillId="5" borderId="9" xfId="0" applyFont="1" applyFill="1" applyBorder="1" applyAlignment="1">
      <alignment wrapText="1"/>
    </xf>
    <xf numFmtId="0" fontId="8" fillId="0" borderId="9" xfId="0" applyFont="1" applyBorder="1" applyAlignment="1">
      <alignment horizontal="left"/>
    </xf>
    <xf numFmtId="0" fontId="8" fillId="5" borderId="10" xfId="0" applyFont="1" applyFill="1" applyBorder="1" applyAlignment="1">
      <alignment horizontal="left"/>
    </xf>
    <xf numFmtId="0" fontId="9" fillId="0" borderId="19" xfId="0" applyFont="1" applyBorder="1" applyAlignment="1">
      <alignment horizontal="left"/>
    </xf>
    <xf numFmtId="0" fontId="8" fillId="5" borderId="9" xfId="0" applyFont="1" applyFill="1" applyBorder="1" applyAlignment="1">
      <alignment horizontal="left" vertical="top" wrapText="1"/>
    </xf>
    <xf numFmtId="0" fontId="9" fillId="5" borderId="9" xfId="0" applyFont="1" applyFill="1" applyBorder="1" applyAlignment="1">
      <alignment horizontal="center" vertical="top" wrapText="1"/>
    </xf>
    <xf numFmtId="0" fontId="8" fillId="5" borderId="8" xfId="0" applyFont="1" applyFill="1" applyBorder="1" applyAlignment="1">
      <alignment horizontal="center" vertical="top" wrapText="1"/>
    </xf>
    <xf numFmtId="0" fontId="21" fillId="10" borderId="21" xfId="2" applyFont="1" applyFill="1" applyBorder="1" applyAlignment="1">
      <alignment vertical="top" wrapText="1"/>
    </xf>
    <xf numFmtId="0" fontId="21" fillId="10" borderId="22" xfId="2" applyFont="1" applyFill="1" applyBorder="1" applyAlignment="1">
      <alignment horizontal="left" vertical="top" wrapText="1"/>
    </xf>
    <xf numFmtId="0" fontId="22" fillId="11" borderId="23" xfId="2" applyFont="1" applyFill="1" applyBorder="1" applyAlignment="1">
      <alignment vertical="top" wrapText="1"/>
    </xf>
    <xf numFmtId="0" fontId="22" fillId="11" borderId="24" xfId="2" applyFont="1" applyFill="1" applyBorder="1" applyAlignment="1">
      <alignment horizontal="left" vertical="top" wrapText="1"/>
    </xf>
    <xf numFmtId="0" fontId="22" fillId="0" borderId="23" xfId="2" applyFont="1" applyBorder="1" applyAlignment="1">
      <alignment vertical="top" wrapText="1"/>
    </xf>
    <xf numFmtId="0" fontId="22" fillId="0" borderId="25" xfId="2" applyFont="1" applyBorder="1" applyAlignment="1">
      <alignment horizontal="left" vertical="top" wrapText="1"/>
    </xf>
    <xf numFmtId="0" fontId="22" fillId="11" borderId="26" xfId="2" applyFont="1" applyFill="1" applyBorder="1" applyAlignment="1">
      <alignment vertical="top" wrapText="1"/>
    </xf>
    <xf numFmtId="0" fontId="23" fillId="11" borderId="27" xfId="1" applyNumberFormat="1" applyFont="1" applyFill="1" applyBorder="1" applyAlignment="1" applyProtection="1">
      <alignment wrapText="1"/>
    </xf>
    <xf numFmtId="0" fontId="22" fillId="11" borderId="27" xfId="2" applyFont="1" applyFill="1" applyBorder="1" applyAlignment="1">
      <alignment vertical="top" wrapText="1"/>
    </xf>
    <xf numFmtId="0" fontId="22" fillId="12" borderId="26" xfId="2" applyFont="1" applyFill="1" applyBorder="1" applyAlignment="1">
      <alignment vertical="top" wrapText="1"/>
    </xf>
    <xf numFmtId="0" fontId="22" fillId="12" borderId="27" xfId="2" applyFont="1" applyFill="1" applyBorder="1" applyAlignment="1">
      <alignment vertical="top" wrapText="1"/>
    </xf>
    <xf numFmtId="0" fontId="24" fillId="13" borderId="28" xfId="2" applyFont="1" applyFill="1" applyBorder="1" applyAlignment="1">
      <alignment horizontal="left" vertical="top" wrapText="1"/>
    </xf>
    <xf numFmtId="0" fontId="21" fillId="10" borderId="29" xfId="2" applyFont="1" applyFill="1" applyBorder="1" applyAlignment="1">
      <alignment horizontal="left" vertical="top" wrapText="1"/>
    </xf>
    <xf numFmtId="0" fontId="22" fillId="11" borderId="25" xfId="2" applyFont="1" applyFill="1" applyBorder="1" applyAlignment="1">
      <alignment horizontal="left" vertical="top" wrapText="1"/>
    </xf>
    <xf numFmtId="0" fontId="22" fillId="11" borderId="30" xfId="2" applyFont="1" applyFill="1" applyBorder="1" applyAlignment="1">
      <alignment vertical="top" wrapText="1"/>
    </xf>
    <xf numFmtId="0" fontId="22" fillId="11" borderId="31" xfId="2" applyFont="1" applyFill="1" applyBorder="1" applyAlignment="1">
      <alignment horizontal="left" vertical="top" wrapText="1"/>
    </xf>
    <xf numFmtId="14" fontId="4" fillId="0" borderId="10" xfId="0" applyNumberFormat="1" applyFont="1" applyBorder="1" applyAlignment="1">
      <alignment horizontal="left" vertical="center" wrapText="1"/>
    </xf>
    <xf numFmtId="0" fontId="20" fillId="0" borderId="20" xfId="2" applyFont="1" applyBorder="1" applyAlignment="1">
      <alignment horizontal="left" vertical="top" wrapText="1"/>
    </xf>
    <xf numFmtId="0" fontId="7" fillId="0" borderId="9"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5" fillId="6" borderId="8" xfId="0" applyFont="1" applyFill="1" applyBorder="1" applyAlignment="1">
      <alignment vertical="center" wrapText="1"/>
    </xf>
    <xf numFmtId="0" fontId="5" fillId="6" borderId="15" xfId="0" applyFont="1" applyFill="1" applyBorder="1" applyAlignment="1">
      <alignment vertical="center" wrapText="1"/>
    </xf>
    <xf numFmtId="0" fontId="6" fillId="6" borderId="12" xfId="0" applyFont="1" applyFill="1" applyBorder="1" applyAlignment="1">
      <alignment horizontal="left" vertical="center" wrapText="1"/>
    </xf>
    <xf numFmtId="0" fontId="6" fillId="6" borderId="7" xfId="0" applyFont="1" applyFill="1" applyBorder="1" applyAlignment="1">
      <alignment horizontal="left" vertical="center" wrapText="1"/>
    </xf>
    <xf numFmtId="0" fontId="1" fillId="3" borderId="11" xfId="0" applyFont="1" applyFill="1" applyBorder="1" applyAlignment="1">
      <alignment horizontal="left" wrapText="1"/>
    </xf>
    <xf numFmtId="0" fontId="1" fillId="3" borderId="0" xfId="0" applyFont="1" applyFill="1" applyAlignment="1">
      <alignment horizontal="left"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5" borderId="8" xfId="0" applyFont="1" applyFill="1" applyBorder="1" applyAlignment="1">
      <alignment horizontal="left" vertical="center"/>
    </xf>
    <xf numFmtId="0" fontId="9" fillId="5" borderId="9" xfId="0" applyFont="1" applyFill="1" applyBorder="1" applyAlignment="1">
      <alignment horizontal="left" vertical="center"/>
    </xf>
    <xf numFmtId="0" fontId="9" fillId="5" borderId="10" xfId="0" applyFont="1" applyFill="1" applyBorder="1" applyAlignment="1">
      <alignment horizontal="left" vertical="center"/>
    </xf>
    <xf numFmtId="0" fontId="15" fillId="0" borderId="9" xfId="0" applyFont="1" applyBorder="1" applyAlignment="1">
      <alignment horizontal="left" vertical="top" wrapText="1"/>
    </xf>
    <xf numFmtId="0" fontId="14" fillId="0" borderId="9" xfId="0" applyFont="1" applyBorder="1" applyAlignment="1">
      <alignment horizontal="left" vertical="top"/>
    </xf>
    <xf numFmtId="0" fontId="14" fillId="0" borderId="10"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15" fillId="5" borderId="8" xfId="0" applyFont="1" applyFill="1" applyBorder="1" applyAlignment="1">
      <alignment horizontal="left" vertical="top" wrapText="1"/>
    </xf>
    <xf numFmtId="0" fontId="14" fillId="5" borderId="9" xfId="0" applyFont="1" applyFill="1" applyBorder="1" applyAlignment="1">
      <alignment horizontal="left" vertical="top"/>
    </xf>
    <xf numFmtId="0" fontId="14" fillId="5" borderId="10" xfId="0" applyFont="1" applyFill="1" applyBorder="1" applyAlignment="1">
      <alignment horizontal="left" vertical="top"/>
    </xf>
    <xf numFmtId="0" fontId="13" fillId="0" borderId="8" xfId="0" applyFont="1" applyBorder="1" applyAlignment="1">
      <alignment horizontal="left" vertical="top" wrapText="1"/>
    </xf>
    <xf numFmtId="0" fontId="13" fillId="0" borderId="9" xfId="0" applyFont="1" applyBorder="1" applyAlignment="1">
      <alignment horizontal="left" vertical="top"/>
    </xf>
    <xf numFmtId="0" fontId="13" fillId="5" borderId="8" xfId="0" applyFont="1" applyFill="1" applyBorder="1" applyAlignment="1">
      <alignment horizontal="left" vertical="top" wrapText="1"/>
    </xf>
    <xf numFmtId="0" fontId="13" fillId="5" borderId="9" xfId="0" applyFont="1" applyFill="1" applyBorder="1" applyAlignment="1">
      <alignment horizontal="left" vertical="top"/>
    </xf>
    <xf numFmtId="0" fontId="13" fillId="5" borderId="10" xfId="0" applyFont="1" applyFill="1" applyBorder="1" applyAlignment="1">
      <alignment horizontal="left" vertical="top"/>
    </xf>
    <xf numFmtId="0" fontId="14" fillId="0" borderId="8" xfId="0" applyFont="1" applyBorder="1" applyAlignment="1">
      <alignment horizontal="left" vertical="top" wrapText="1"/>
    </xf>
    <xf numFmtId="0" fontId="13" fillId="5" borderId="9" xfId="0" applyFont="1" applyFill="1" applyBorder="1" applyAlignment="1">
      <alignment horizontal="left" vertical="top" wrapText="1"/>
    </xf>
    <xf numFmtId="0" fontId="13" fillId="5" borderId="10" xfId="0" applyFont="1" applyFill="1" applyBorder="1" applyAlignment="1">
      <alignment horizontal="left" vertical="top" wrapText="1"/>
    </xf>
    <xf numFmtId="0" fontId="8" fillId="5" borderId="8" xfId="0" applyFont="1" applyFill="1" applyBorder="1" applyAlignment="1">
      <alignment horizontal="left" vertical="top"/>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14" fillId="5" borderId="8" xfId="0" applyFont="1" applyFill="1" applyBorder="1" applyAlignment="1">
      <alignment horizontal="left" vertical="top" wrapText="1"/>
    </xf>
    <xf numFmtId="0" fontId="14" fillId="5" borderId="7" xfId="0" applyFont="1" applyFill="1" applyBorder="1" applyAlignment="1">
      <alignment horizontal="left" vertical="top" wrapText="1"/>
    </xf>
    <xf numFmtId="0" fontId="14" fillId="5" borderId="14" xfId="0" applyFont="1" applyFill="1" applyBorder="1" applyAlignment="1">
      <alignment horizontal="left" vertical="top" wrapText="1"/>
    </xf>
    <xf numFmtId="0" fontId="14" fillId="5" borderId="9" xfId="0" applyFont="1" applyFill="1" applyBorder="1" applyAlignment="1">
      <alignment horizontal="left" vertical="top" wrapText="1"/>
    </xf>
    <xf numFmtId="0" fontId="14" fillId="5" borderId="10" xfId="0" applyFont="1" applyFill="1" applyBorder="1" applyAlignment="1">
      <alignment horizontal="left" vertical="top" wrapText="1"/>
    </xf>
    <xf numFmtId="0" fontId="16" fillId="0" borderId="8" xfId="0" applyFont="1" applyBorder="1" applyAlignment="1">
      <alignment horizontal="left" vertical="top" wrapText="1"/>
    </xf>
    <xf numFmtId="0" fontId="14" fillId="0" borderId="9" xfId="0" applyFont="1" applyBorder="1" applyAlignment="1">
      <alignment horizontal="left" vertical="top" wrapText="1"/>
    </xf>
    <xf numFmtId="0" fontId="17" fillId="5" borderId="8" xfId="0" applyFont="1" applyFill="1" applyBorder="1" applyAlignment="1">
      <alignment horizontal="left" vertical="top" wrapText="1"/>
    </xf>
    <xf numFmtId="0" fontId="14" fillId="0" borderId="10" xfId="0" applyFont="1" applyBorder="1" applyAlignment="1">
      <alignment horizontal="left" vertical="top" wrapText="1"/>
    </xf>
    <xf numFmtId="0" fontId="13" fillId="0" borderId="10" xfId="0" applyFont="1" applyBorder="1" applyAlignment="1">
      <alignment horizontal="left" vertical="top"/>
    </xf>
    <xf numFmtId="0" fontId="9" fillId="5" borderId="9" xfId="0" applyFont="1" applyFill="1" applyBorder="1" applyAlignment="1">
      <alignment horizontal="left" vertical="top"/>
    </xf>
    <xf numFmtId="0" fontId="8" fillId="5" borderId="8" xfId="0" applyFont="1" applyFill="1" applyBorder="1" applyAlignment="1">
      <alignment horizontal="center"/>
    </xf>
    <xf numFmtId="0" fontId="8" fillId="5" borderId="9" xfId="0" applyFont="1" applyFill="1" applyBorder="1" applyAlignment="1">
      <alignment horizontal="center"/>
    </xf>
    <xf numFmtId="0" fontId="8" fillId="5" borderId="10" xfId="0" applyFont="1" applyFill="1" applyBorder="1" applyAlignment="1">
      <alignment horizontal="center"/>
    </xf>
    <xf numFmtId="0" fontId="13" fillId="0" borderId="5" xfId="0" applyFont="1" applyBorder="1" applyAlignment="1">
      <alignment horizontal="left" vertical="top" wrapText="1"/>
    </xf>
    <xf numFmtId="0" fontId="13" fillId="0" borderId="12" xfId="0" applyFont="1" applyBorder="1" applyAlignment="1">
      <alignment horizontal="left" vertical="top"/>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5" fillId="5" borderId="6"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14" xfId="0" applyFont="1" applyFill="1" applyBorder="1" applyAlignment="1">
      <alignment horizontal="left" vertical="top" wrapText="1"/>
    </xf>
    <xf numFmtId="0" fontId="15" fillId="0" borderId="4" xfId="0" applyFont="1" applyBorder="1" applyAlignment="1">
      <alignment horizontal="left" vertical="top" wrapText="1"/>
    </xf>
    <xf numFmtId="0" fontId="14" fillId="0" borderId="0" xfId="0" applyFont="1" applyAlignment="1">
      <alignment horizontal="left" vertical="top" wrapText="1"/>
    </xf>
    <xf numFmtId="0" fontId="14" fillId="0" borderId="18" xfId="0" applyFont="1" applyBorder="1" applyAlignment="1">
      <alignment horizontal="left" vertical="top" wrapText="1"/>
    </xf>
  </cellXfs>
  <cellStyles count="3">
    <cellStyle name="Hyperlink" xfId="1" builtinId="8"/>
    <cellStyle name="Normal" xfId="0" builtinId="0"/>
    <cellStyle name="Normal 2" xfId="2" xr:uid="{B843127F-A2B3-4586-BF10-DE26CB53DBDC}"/>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pository/86283e74/LBY_November-2022-SBA-Derna_TORs_EXTERNAL-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2D5E9-AE47-4DE5-84CE-AB46385B9D02}">
  <dimension ref="A1:B13"/>
  <sheetViews>
    <sheetView workbookViewId="0">
      <selection activeCell="B12" sqref="B12"/>
    </sheetView>
  </sheetViews>
  <sheetFormatPr defaultRowHeight="14.5" x14ac:dyDescent="0.35"/>
  <cols>
    <col min="1" max="1" width="68.6328125" customWidth="1"/>
    <col min="2" max="2" width="89.08984375" customWidth="1"/>
  </cols>
  <sheetData>
    <row r="1" spans="1:2" ht="35" x14ac:dyDescent="0.35">
      <c r="A1" s="132" t="s">
        <v>228</v>
      </c>
      <c r="B1" s="132"/>
    </row>
    <row r="2" spans="1:2" ht="15" thickBot="1" x14ac:dyDescent="0.4">
      <c r="A2" s="115" t="s">
        <v>229</v>
      </c>
      <c r="B2" s="116" t="s">
        <v>230</v>
      </c>
    </row>
    <row r="3" spans="1:2" ht="107" customHeight="1" thickBot="1" x14ac:dyDescent="0.4">
      <c r="A3" s="117" t="s">
        <v>231</v>
      </c>
      <c r="B3" s="118" t="s">
        <v>232</v>
      </c>
    </row>
    <row r="4" spans="1:2" ht="15" thickBot="1" x14ac:dyDescent="0.4">
      <c r="A4" s="119" t="s">
        <v>233</v>
      </c>
      <c r="B4" s="120" t="s">
        <v>234</v>
      </c>
    </row>
    <row r="5" spans="1:2" ht="15" thickBot="1" x14ac:dyDescent="0.4">
      <c r="A5" s="117" t="s">
        <v>235</v>
      </c>
      <c r="B5" s="118" t="s">
        <v>236</v>
      </c>
    </row>
    <row r="6" spans="1:2" ht="78.5" thickBot="1" x14ac:dyDescent="0.4">
      <c r="A6" s="119" t="s">
        <v>237</v>
      </c>
      <c r="B6" s="120" t="s">
        <v>250</v>
      </c>
    </row>
    <row r="7" spans="1:2" ht="29" thickBot="1" x14ac:dyDescent="0.4">
      <c r="A7" s="121" t="s">
        <v>238</v>
      </c>
      <c r="B7" s="122" t="s">
        <v>239</v>
      </c>
    </row>
    <row r="8" spans="1:2" ht="26.5" thickBot="1" x14ac:dyDescent="0.4">
      <c r="A8" s="121" t="s">
        <v>240</v>
      </c>
      <c r="B8" s="123" t="s">
        <v>241</v>
      </c>
    </row>
    <row r="9" spans="1:2" ht="52.5" thickBot="1" x14ac:dyDescent="0.4">
      <c r="A9" s="124" t="s">
        <v>242</v>
      </c>
      <c r="B9" s="125" t="s">
        <v>243</v>
      </c>
    </row>
    <row r="10" spans="1:2" ht="15" thickBot="1" x14ac:dyDescent="0.4">
      <c r="A10" s="117" t="s">
        <v>244</v>
      </c>
      <c r="B10" s="126" t="s">
        <v>245</v>
      </c>
    </row>
    <row r="11" spans="1:2" ht="15" thickBot="1" x14ac:dyDescent="0.4">
      <c r="A11" s="115" t="s">
        <v>246</v>
      </c>
      <c r="B11" s="127" t="s">
        <v>230</v>
      </c>
    </row>
    <row r="12" spans="1:2" ht="15" thickBot="1" x14ac:dyDescent="0.4">
      <c r="A12" s="117" t="s">
        <v>247</v>
      </c>
      <c r="B12" s="128" t="s">
        <v>248</v>
      </c>
    </row>
    <row r="13" spans="1:2" x14ac:dyDescent="0.35">
      <c r="A13" s="129" t="s">
        <v>249</v>
      </c>
      <c r="B13" s="130" t="s">
        <v>251</v>
      </c>
    </row>
  </sheetData>
  <mergeCells count="1">
    <mergeCell ref="A1:B1"/>
  </mergeCells>
  <hyperlinks>
    <hyperlink ref="B7" r:id="rId1" xr:uid="{D7187F47-84E2-4B9E-901C-629BC662F9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topLeftCell="A11" zoomScale="90" zoomScaleNormal="90" workbookViewId="0">
      <selection activeCell="B20" sqref="B20"/>
    </sheetView>
  </sheetViews>
  <sheetFormatPr defaultColWidth="8.81640625" defaultRowHeight="14" x14ac:dyDescent="0.3"/>
  <cols>
    <col min="1" max="1" width="100.81640625" style="1" customWidth="1"/>
    <col min="2" max="2" width="86.26953125" style="1" customWidth="1"/>
    <col min="3" max="16384" width="8.81640625" style="1"/>
  </cols>
  <sheetData>
    <row r="1" spans="1:3" ht="39" customHeight="1" thickBot="1" x14ac:dyDescent="0.35">
      <c r="A1" s="146" t="s">
        <v>0</v>
      </c>
      <c r="B1" s="147"/>
      <c r="C1" s="36"/>
    </row>
    <row r="2" spans="1:3" x14ac:dyDescent="0.3">
      <c r="A2" s="138" t="s">
        <v>1</v>
      </c>
      <c r="B2" s="139"/>
    </row>
    <row r="3" spans="1:3" ht="14.5" thickBot="1" x14ac:dyDescent="0.35">
      <c r="A3" s="140" t="s">
        <v>2</v>
      </c>
      <c r="B3" s="141"/>
    </row>
    <row r="4" spans="1:3" x14ac:dyDescent="0.3">
      <c r="A4" s="138" t="s">
        <v>3</v>
      </c>
      <c r="B4" s="139"/>
    </row>
    <row r="5" spans="1:3" x14ac:dyDescent="0.3">
      <c r="A5" s="140" t="s">
        <v>4</v>
      </c>
      <c r="B5" s="141"/>
    </row>
    <row r="6" spans="1:3" ht="14.5" thickBot="1" x14ac:dyDescent="0.35">
      <c r="A6" s="2"/>
      <c r="B6" s="3"/>
    </row>
    <row r="7" spans="1:3" x14ac:dyDescent="0.3">
      <c r="A7" s="138" t="s">
        <v>5</v>
      </c>
      <c r="B7" s="139"/>
    </row>
    <row r="8" spans="1:3" x14ac:dyDescent="0.3">
      <c r="A8" s="144" t="s">
        <v>6</v>
      </c>
      <c r="B8" s="145"/>
    </row>
    <row r="9" spans="1:3" ht="74.150000000000006" customHeight="1" x14ac:dyDescent="0.3">
      <c r="A9" s="136" t="s">
        <v>7</v>
      </c>
      <c r="B9" s="137"/>
    </row>
    <row r="10" spans="1:3" ht="14.5" thickBot="1" x14ac:dyDescent="0.35">
      <c r="A10" s="2"/>
      <c r="B10" s="3"/>
    </row>
    <row r="11" spans="1:3" x14ac:dyDescent="0.3">
      <c r="A11" s="138" t="s">
        <v>8</v>
      </c>
      <c r="B11" s="139"/>
    </row>
    <row r="12" spans="1:3" ht="62.15" customHeight="1" x14ac:dyDescent="0.3">
      <c r="A12" s="140" t="s">
        <v>9</v>
      </c>
      <c r="B12" s="141"/>
    </row>
    <row r="13" spans="1:3" ht="14.5" thickBot="1" x14ac:dyDescent="0.35">
      <c r="A13" s="5"/>
      <c r="B13" s="6"/>
    </row>
    <row r="14" spans="1:3" x14ac:dyDescent="0.3">
      <c r="A14" s="138" t="s">
        <v>10</v>
      </c>
      <c r="B14" s="139"/>
    </row>
    <row r="15" spans="1:3" ht="74.5" customHeight="1" x14ac:dyDescent="0.3">
      <c r="A15" s="140" t="s">
        <v>11</v>
      </c>
      <c r="B15" s="141"/>
    </row>
    <row r="16" spans="1:3" ht="14.5" thickBot="1" x14ac:dyDescent="0.35">
      <c r="A16" s="2"/>
      <c r="B16" s="3"/>
    </row>
    <row r="17" spans="1:2" x14ac:dyDescent="0.3">
      <c r="A17" s="142" t="s">
        <v>12</v>
      </c>
      <c r="B17" s="7" t="s">
        <v>253</v>
      </c>
    </row>
    <row r="18" spans="1:2" ht="14.5" thickBot="1" x14ac:dyDescent="0.35">
      <c r="A18" s="143"/>
      <c r="B18" s="8" t="s">
        <v>252</v>
      </c>
    </row>
    <row r="19" spans="1:2" ht="14.5" thickBot="1" x14ac:dyDescent="0.35">
      <c r="A19" s="9" t="s">
        <v>14</v>
      </c>
      <c r="B19" s="9" t="s">
        <v>15</v>
      </c>
    </row>
    <row r="20" spans="1:2" ht="69" customHeight="1" x14ac:dyDescent="0.3">
      <c r="A20" s="10" t="s">
        <v>16</v>
      </c>
      <c r="B20" s="13" t="s">
        <v>17</v>
      </c>
    </row>
    <row r="21" spans="1:2" x14ac:dyDescent="0.3">
      <c r="A21" s="11" t="s">
        <v>254</v>
      </c>
      <c r="B21" s="133" t="s">
        <v>255</v>
      </c>
    </row>
    <row r="22" spans="1:2" x14ac:dyDescent="0.3">
      <c r="A22" s="4"/>
      <c r="B22" s="134"/>
    </row>
    <row r="23" spans="1:2" x14ac:dyDescent="0.3">
      <c r="A23" s="12" t="s">
        <v>18</v>
      </c>
      <c r="B23" s="134"/>
    </row>
    <row r="24" spans="1:2" x14ac:dyDescent="0.3">
      <c r="A24" s="11" t="s">
        <v>13</v>
      </c>
      <c r="B24" s="134"/>
    </row>
    <row r="25" spans="1:2" x14ac:dyDescent="0.3">
      <c r="A25" s="4"/>
      <c r="B25" s="134"/>
    </row>
    <row r="26" spans="1:2" x14ac:dyDescent="0.3">
      <c r="A26" s="12" t="s">
        <v>19</v>
      </c>
      <c r="B26" s="134"/>
    </row>
    <row r="27" spans="1:2" ht="14.5" thickBot="1" x14ac:dyDescent="0.35">
      <c r="A27" s="131">
        <v>45009</v>
      </c>
      <c r="B27" s="135"/>
    </row>
  </sheetData>
  <mergeCells count="14">
    <mergeCell ref="A8:B8"/>
    <mergeCell ref="A7:B7"/>
    <mergeCell ref="A15:B15"/>
    <mergeCell ref="A1:B1"/>
    <mergeCell ref="A2:B2"/>
    <mergeCell ref="A3:B3"/>
    <mergeCell ref="A4:B4"/>
    <mergeCell ref="A5:B5"/>
    <mergeCell ref="B21:B27"/>
    <mergeCell ref="A9:B9"/>
    <mergeCell ref="A11:B11"/>
    <mergeCell ref="A12:B12"/>
    <mergeCell ref="A14:B14"/>
    <mergeCell ref="A17:A18"/>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Q211"/>
  <sheetViews>
    <sheetView tabSelected="1" zoomScale="90" zoomScaleNormal="90" workbookViewId="0">
      <pane xSplit="1" ySplit="1" topLeftCell="B7" activePane="bottomRight" state="frozen"/>
      <selection pane="topRight" activeCell="B1" sqref="B1"/>
      <selection pane="bottomLeft" activeCell="A2" sqref="A2"/>
      <selection pane="bottomRight" activeCell="A16" sqref="A16"/>
    </sheetView>
  </sheetViews>
  <sheetFormatPr defaultColWidth="8.81640625" defaultRowHeight="14" x14ac:dyDescent="0.3"/>
  <cols>
    <col min="1" max="1" width="56.81640625" style="35" customWidth="1"/>
    <col min="2" max="2" width="10.1796875" style="14" customWidth="1"/>
    <col min="3" max="3" width="9.453125" style="14" customWidth="1"/>
    <col min="4" max="4" width="9.81640625" style="14" customWidth="1"/>
    <col min="5" max="5" width="8.1796875" style="14" customWidth="1"/>
    <col min="6" max="6" width="82.54296875" style="1" customWidth="1"/>
    <col min="7" max="7" width="48.453125" style="20" customWidth="1"/>
    <col min="8" max="8" width="31" style="1" customWidth="1"/>
    <col min="9" max="9" width="37.453125" style="1" customWidth="1"/>
    <col min="10" max="10" width="8.81640625" style="1"/>
    <col min="11" max="12" width="9.81640625" style="1" customWidth="1"/>
    <col min="13" max="16384" width="8.81640625" style="1"/>
  </cols>
  <sheetData>
    <row r="1" spans="1:589" s="21" customFormat="1" ht="14.5" thickBot="1" x14ac:dyDescent="0.35">
      <c r="A1" s="16" t="s">
        <v>20</v>
      </c>
      <c r="B1" s="17"/>
      <c r="C1" s="17"/>
      <c r="D1" s="17"/>
      <c r="E1" s="18"/>
      <c r="F1" s="19"/>
      <c r="G1" s="20"/>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row>
    <row r="2" spans="1:589" ht="15" customHeight="1" thickBot="1" x14ac:dyDescent="0.35">
      <c r="A2" s="22" t="s">
        <v>21</v>
      </c>
      <c r="B2" s="23">
        <v>1</v>
      </c>
      <c r="C2" s="23">
        <v>2</v>
      </c>
      <c r="D2" s="24">
        <v>3</v>
      </c>
      <c r="E2" s="189" t="s">
        <v>22</v>
      </c>
      <c r="F2" s="189" t="s">
        <v>23</v>
      </c>
      <c r="G2" s="189" t="s">
        <v>24</v>
      </c>
    </row>
    <row r="3" spans="1:589" ht="15" customHeight="1" thickBot="1" x14ac:dyDescent="0.35">
      <c r="A3" s="25" t="s">
        <v>25</v>
      </c>
      <c r="B3" s="23">
        <v>4</v>
      </c>
      <c r="C3" s="23">
        <v>3</v>
      </c>
      <c r="D3" s="24">
        <v>4</v>
      </c>
      <c r="E3" s="190"/>
      <c r="F3" s="190"/>
      <c r="G3" s="190"/>
    </row>
    <row r="4" spans="1:589" ht="28.75" customHeight="1" thickBot="1" x14ac:dyDescent="0.35">
      <c r="A4" s="25" t="s">
        <v>26</v>
      </c>
      <c r="B4" s="23" t="s">
        <v>27</v>
      </c>
      <c r="C4" s="23" t="s">
        <v>27</v>
      </c>
      <c r="D4" s="24" t="s">
        <v>27</v>
      </c>
      <c r="E4" s="190"/>
      <c r="F4" s="190"/>
      <c r="G4" s="190"/>
    </row>
    <row r="5" spans="1:589" ht="31.5" customHeight="1" thickBot="1" x14ac:dyDescent="0.35">
      <c r="A5" s="22" t="s">
        <v>28</v>
      </c>
      <c r="B5" s="26" t="s">
        <v>29</v>
      </c>
      <c r="C5" s="26" t="s">
        <v>30</v>
      </c>
      <c r="D5" s="27" t="s">
        <v>30</v>
      </c>
      <c r="E5" s="190"/>
      <c r="F5" s="190"/>
      <c r="G5" s="190"/>
    </row>
    <row r="6" spans="1:589" ht="28.5" thickBot="1" x14ac:dyDescent="0.35">
      <c r="A6" s="22" t="s">
        <v>31</v>
      </c>
      <c r="B6" s="28" t="s">
        <v>32</v>
      </c>
      <c r="C6" s="28" t="s">
        <v>256</v>
      </c>
      <c r="D6" s="29" t="s">
        <v>33</v>
      </c>
      <c r="E6" s="191"/>
      <c r="F6" s="191"/>
      <c r="G6" s="191"/>
    </row>
    <row r="7" spans="1:589" ht="22.4" customHeight="1" x14ac:dyDescent="0.3">
      <c r="A7" s="40" t="s">
        <v>34</v>
      </c>
      <c r="B7" s="41">
        <f>SUM(B8:B18)</f>
        <v>5</v>
      </c>
      <c r="C7" s="41">
        <f>SUM(C8:C18)</f>
        <v>4</v>
      </c>
      <c r="D7" s="41">
        <f>SUM(D8:D18)</f>
        <v>6</v>
      </c>
      <c r="E7" s="42">
        <f>SUM(B7:D7)</f>
        <v>15</v>
      </c>
      <c r="F7" s="195" t="s">
        <v>272</v>
      </c>
      <c r="G7" s="167" t="s">
        <v>35</v>
      </c>
    </row>
    <row r="8" spans="1:589" x14ac:dyDescent="0.3">
      <c r="A8" s="37" t="s">
        <v>36</v>
      </c>
      <c r="B8" s="43">
        <v>1</v>
      </c>
      <c r="C8" s="43"/>
      <c r="D8" s="43">
        <v>1</v>
      </c>
      <c r="E8" s="44">
        <f t="shared" ref="E8:E21" si="0">SUM(B8:D8)</f>
        <v>2</v>
      </c>
      <c r="F8" s="196"/>
      <c r="G8" s="179"/>
    </row>
    <row r="9" spans="1:589" x14ac:dyDescent="0.3">
      <c r="A9" s="37" t="s">
        <v>37</v>
      </c>
      <c r="B9" s="43">
        <v>1</v>
      </c>
      <c r="C9" s="43"/>
      <c r="D9" s="43"/>
      <c r="E9" s="44">
        <f t="shared" si="0"/>
        <v>1</v>
      </c>
      <c r="F9" s="196"/>
      <c r="G9" s="179"/>
    </row>
    <row r="10" spans="1:589" ht="33" customHeight="1" x14ac:dyDescent="0.3">
      <c r="A10" s="37" t="s">
        <v>38</v>
      </c>
      <c r="B10" s="43"/>
      <c r="C10" s="43">
        <v>1</v>
      </c>
      <c r="D10" s="43">
        <v>1</v>
      </c>
      <c r="E10" s="44">
        <f t="shared" si="0"/>
        <v>2</v>
      </c>
      <c r="F10" s="196"/>
      <c r="G10" s="179"/>
    </row>
    <row r="11" spans="1:589" x14ac:dyDescent="0.3">
      <c r="A11" s="37" t="s">
        <v>39</v>
      </c>
      <c r="B11" s="43"/>
      <c r="C11" s="43">
        <v>1</v>
      </c>
      <c r="D11" s="43">
        <v>1</v>
      </c>
      <c r="E11" s="44">
        <f t="shared" si="0"/>
        <v>2</v>
      </c>
      <c r="F11" s="196"/>
      <c r="G11" s="179"/>
    </row>
    <row r="12" spans="1:589" ht="29.5" customHeight="1" x14ac:dyDescent="0.3">
      <c r="A12" s="37" t="s">
        <v>40</v>
      </c>
      <c r="B12" s="43"/>
      <c r="C12" s="43">
        <v>1</v>
      </c>
      <c r="D12" s="43">
        <v>1</v>
      </c>
      <c r="E12" s="44">
        <f t="shared" si="0"/>
        <v>2</v>
      </c>
      <c r="F12" s="196"/>
      <c r="G12" s="179"/>
    </row>
    <row r="13" spans="1:589" ht="22.4" customHeight="1" x14ac:dyDescent="0.3">
      <c r="A13" s="37" t="s">
        <v>41</v>
      </c>
      <c r="B13" s="43"/>
      <c r="C13" s="43"/>
      <c r="D13" s="43">
        <v>1</v>
      </c>
      <c r="E13" s="44">
        <f t="shared" si="0"/>
        <v>1</v>
      </c>
      <c r="F13" s="196"/>
      <c r="G13" s="179"/>
    </row>
    <row r="14" spans="1:589" ht="34.75" customHeight="1" x14ac:dyDescent="0.3">
      <c r="A14" s="37" t="s">
        <v>42</v>
      </c>
      <c r="B14" s="43"/>
      <c r="C14" s="43">
        <v>1</v>
      </c>
      <c r="D14" s="43"/>
      <c r="E14" s="44">
        <f t="shared" si="0"/>
        <v>1</v>
      </c>
      <c r="F14" s="196"/>
      <c r="G14" s="179"/>
    </row>
    <row r="15" spans="1:589" ht="28.75" customHeight="1" x14ac:dyDescent="0.3">
      <c r="A15" s="37" t="s">
        <v>43</v>
      </c>
      <c r="B15" s="43"/>
      <c r="C15" s="43"/>
      <c r="D15" s="43">
        <v>1</v>
      </c>
      <c r="E15" s="44">
        <f t="shared" si="0"/>
        <v>1</v>
      </c>
      <c r="F15" s="196"/>
      <c r="G15" s="179"/>
    </row>
    <row r="16" spans="1:589" ht="43.5" customHeight="1" x14ac:dyDescent="0.3">
      <c r="A16" s="37" t="s">
        <v>273</v>
      </c>
      <c r="B16" s="43">
        <v>1</v>
      </c>
      <c r="C16" s="43"/>
      <c r="D16" s="43"/>
      <c r="E16" s="44">
        <f t="shared" si="0"/>
        <v>1</v>
      </c>
      <c r="F16" s="196"/>
      <c r="G16" s="179"/>
    </row>
    <row r="17" spans="1:7" ht="45.65" customHeight="1" x14ac:dyDescent="0.3">
      <c r="A17" s="37" t="s">
        <v>44</v>
      </c>
      <c r="B17" s="43">
        <v>1</v>
      </c>
      <c r="C17" s="43"/>
      <c r="D17" s="43"/>
      <c r="E17" s="44">
        <f t="shared" si="0"/>
        <v>1</v>
      </c>
      <c r="F17" s="196"/>
      <c r="G17" s="179"/>
    </row>
    <row r="18" spans="1:7" ht="53.5" customHeight="1" thickBot="1" x14ac:dyDescent="0.35">
      <c r="A18" s="37" t="s">
        <v>45</v>
      </c>
      <c r="B18" s="43">
        <v>1</v>
      </c>
      <c r="C18" s="43"/>
      <c r="D18" s="43"/>
      <c r="E18" s="44">
        <f t="shared" si="0"/>
        <v>1</v>
      </c>
      <c r="F18" s="197"/>
      <c r="G18" s="181"/>
    </row>
    <row r="19" spans="1:7" ht="27.65" customHeight="1" x14ac:dyDescent="0.3">
      <c r="A19" s="45" t="s">
        <v>46</v>
      </c>
      <c r="B19" s="46">
        <f>SUM(B20:B29)</f>
        <v>9</v>
      </c>
      <c r="C19" s="46">
        <f>SUM(C21:C29)</f>
        <v>1</v>
      </c>
      <c r="D19" s="46">
        <f>SUM(D21:D29)</f>
        <v>1</v>
      </c>
      <c r="E19" s="47">
        <f>SUM(B19:D19)</f>
        <v>11</v>
      </c>
      <c r="F19" s="192" t="s">
        <v>224</v>
      </c>
      <c r="G19" s="173" t="s">
        <v>225</v>
      </c>
    </row>
    <row r="20" spans="1:7" ht="27.65" customHeight="1" x14ac:dyDescent="0.3">
      <c r="A20" s="48" t="s">
        <v>47</v>
      </c>
      <c r="B20" s="49">
        <v>1</v>
      </c>
      <c r="C20" s="50"/>
      <c r="D20" s="50"/>
      <c r="E20" s="51">
        <f t="shared" si="0"/>
        <v>1</v>
      </c>
      <c r="F20" s="193"/>
      <c r="G20" s="176"/>
    </row>
    <row r="21" spans="1:7" ht="27.65" customHeight="1" x14ac:dyDescent="0.3">
      <c r="A21" s="52" t="s">
        <v>48</v>
      </c>
      <c r="B21" s="49">
        <v>1</v>
      </c>
      <c r="C21" s="49"/>
      <c r="D21" s="49"/>
      <c r="E21" s="51">
        <f t="shared" si="0"/>
        <v>1</v>
      </c>
      <c r="F21" s="193"/>
      <c r="G21" s="176"/>
    </row>
    <row r="22" spans="1:7" ht="27.65" customHeight="1" x14ac:dyDescent="0.3">
      <c r="A22" s="52" t="s">
        <v>49</v>
      </c>
      <c r="B22" s="49">
        <v>1</v>
      </c>
      <c r="C22" s="49"/>
      <c r="D22" s="49"/>
      <c r="E22" s="51">
        <f t="shared" ref="E22:E29" si="1">SUM(B22:D22)</f>
        <v>1</v>
      </c>
      <c r="F22" s="193"/>
      <c r="G22" s="176"/>
    </row>
    <row r="23" spans="1:7" ht="27.65" customHeight="1" x14ac:dyDescent="0.3">
      <c r="A23" s="52" t="s">
        <v>50</v>
      </c>
      <c r="B23" s="49">
        <v>1</v>
      </c>
      <c r="C23" s="49"/>
      <c r="D23" s="49"/>
      <c r="E23" s="51">
        <f t="shared" si="1"/>
        <v>1</v>
      </c>
      <c r="F23" s="193"/>
      <c r="G23" s="176"/>
    </row>
    <row r="24" spans="1:7" ht="27.65" customHeight="1" x14ac:dyDescent="0.3">
      <c r="A24" s="52" t="s">
        <v>51</v>
      </c>
      <c r="B24" s="49">
        <v>1</v>
      </c>
      <c r="C24" s="49"/>
      <c r="D24" s="49"/>
      <c r="E24" s="51">
        <f t="shared" si="1"/>
        <v>1</v>
      </c>
      <c r="F24" s="193"/>
      <c r="G24" s="176"/>
    </row>
    <row r="25" spans="1:7" ht="27.65" customHeight="1" x14ac:dyDescent="0.3">
      <c r="A25" s="53" t="s">
        <v>52</v>
      </c>
      <c r="B25" s="49">
        <v>1</v>
      </c>
      <c r="C25" s="49"/>
      <c r="D25" s="49"/>
      <c r="E25" s="51">
        <f t="shared" si="1"/>
        <v>1</v>
      </c>
      <c r="F25" s="193"/>
      <c r="G25" s="176"/>
    </row>
    <row r="26" spans="1:7" ht="27.65" customHeight="1" x14ac:dyDescent="0.3">
      <c r="A26" s="52" t="s">
        <v>53</v>
      </c>
      <c r="B26" s="49">
        <v>1</v>
      </c>
      <c r="C26" s="49"/>
      <c r="D26" s="49"/>
      <c r="E26" s="51">
        <f t="shared" si="1"/>
        <v>1</v>
      </c>
      <c r="F26" s="193"/>
      <c r="G26" s="176"/>
    </row>
    <row r="27" spans="1:7" ht="27.65" customHeight="1" x14ac:dyDescent="0.3">
      <c r="A27" s="52" t="s">
        <v>54</v>
      </c>
      <c r="B27" s="49">
        <v>1</v>
      </c>
      <c r="C27" s="49"/>
      <c r="D27" s="49"/>
      <c r="E27" s="51">
        <f t="shared" si="1"/>
        <v>1</v>
      </c>
      <c r="F27" s="193"/>
      <c r="G27" s="176"/>
    </row>
    <row r="28" spans="1:7" ht="27.65" customHeight="1" x14ac:dyDescent="0.3">
      <c r="A28" s="52" t="s">
        <v>55</v>
      </c>
      <c r="B28" s="49">
        <v>1</v>
      </c>
      <c r="C28" s="49"/>
      <c r="D28" s="49"/>
      <c r="E28" s="51">
        <f t="shared" si="1"/>
        <v>1</v>
      </c>
      <c r="F28" s="193"/>
      <c r="G28" s="176"/>
    </row>
    <row r="29" spans="1:7" ht="27.65" customHeight="1" thickBot="1" x14ac:dyDescent="0.35">
      <c r="A29" s="54" t="s">
        <v>56</v>
      </c>
      <c r="B29" s="49"/>
      <c r="C29" s="49">
        <v>1</v>
      </c>
      <c r="D29" s="49">
        <v>1</v>
      </c>
      <c r="E29" s="51">
        <f t="shared" si="1"/>
        <v>2</v>
      </c>
      <c r="F29" s="194"/>
      <c r="G29" s="177"/>
    </row>
    <row r="30" spans="1:7" x14ac:dyDescent="0.3">
      <c r="A30" s="55" t="s">
        <v>57</v>
      </c>
      <c r="B30" s="41">
        <f>SUM(B31:B38)</f>
        <v>6</v>
      </c>
      <c r="C30" s="41">
        <f>SUM(C31:C38)</f>
        <v>1</v>
      </c>
      <c r="D30" s="41">
        <f>SUM(D31:D38)</f>
        <v>1</v>
      </c>
      <c r="E30" s="56">
        <f>SUM(B30:D30)</f>
        <v>8</v>
      </c>
      <c r="F30" s="187" t="s">
        <v>274</v>
      </c>
      <c r="G30" s="167" t="s">
        <v>275</v>
      </c>
    </row>
    <row r="31" spans="1:7" ht="24" customHeight="1" x14ac:dyDescent="0.3">
      <c r="A31" s="57" t="s">
        <v>58</v>
      </c>
      <c r="B31" s="43">
        <v>1</v>
      </c>
      <c r="C31" s="43"/>
      <c r="D31" s="43"/>
      <c r="E31" s="58">
        <f>SUM(B31:D31)</f>
        <v>1</v>
      </c>
      <c r="F31" s="188"/>
      <c r="G31" s="179"/>
    </row>
    <row r="32" spans="1:7" ht="36.65" customHeight="1" x14ac:dyDescent="0.3">
      <c r="A32" s="59" t="s">
        <v>59</v>
      </c>
      <c r="B32" s="43">
        <v>1</v>
      </c>
      <c r="C32" s="43"/>
      <c r="D32" s="43"/>
      <c r="E32" s="58">
        <f t="shared" ref="E32:E38" si="2">SUM(B32:D32)</f>
        <v>1</v>
      </c>
      <c r="F32" s="188"/>
      <c r="G32" s="179"/>
    </row>
    <row r="33" spans="1:7" ht="23.15" customHeight="1" x14ac:dyDescent="0.3">
      <c r="A33" s="57" t="s">
        <v>60</v>
      </c>
      <c r="B33" s="43">
        <v>1</v>
      </c>
      <c r="C33" s="43"/>
      <c r="D33" s="43"/>
      <c r="E33" s="58">
        <f t="shared" si="2"/>
        <v>1</v>
      </c>
      <c r="F33" s="188"/>
      <c r="G33" s="179"/>
    </row>
    <row r="34" spans="1:7" ht="21.65" customHeight="1" x14ac:dyDescent="0.3">
      <c r="A34" s="57" t="s">
        <v>61</v>
      </c>
      <c r="B34" s="43">
        <v>1</v>
      </c>
      <c r="C34" s="43"/>
      <c r="D34" s="43"/>
      <c r="E34" s="58">
        <f t="shared" si="2"/>
        <v>1</v>
      </c>
      <c r="F34" s="188"/>
      <c r="G34" s="179"/>
    </row>
    <row r="35" spans="1:7" ht="21" customHeight="1" x14ac:dyDescent="0.3">
      <c r="A35" s="57" t="s">
        <v>62</v>
      </c>
      <c r="B35" s="43">
        <v>1</v>
      </c>
      <c r="C35" s="43"/>
      <c r="D35" s="43"/>
      <c r="E35" s="58">
        <f t="shared" si="2"/>
        <v>1</v>
      </c>
      <c r="F35" s="188"/>
      <c r="G35" s="179"/>
    </row>
    <row r="36" spans="1:7" ht="31.75" customHeight="1" x14ac:dyDescent="0.3">
      <c r="A36" s="59" t="s">
        <v>63</v>
      </c>
      <c r="B36" s="43">
        <v>1</v>
      </c>
      <c r="C36" s="43"/>
      <c r="D36" s="43"/>
      <c r="E36" s="58">
        <f t="shared" si="2"/>
        <v>1</v>
      </c>
      <c r="F36" s="188"/>
      <c r="G36" s="179"/>
    </row>
    <row r="37" spans="1:7" ht="16.5" customHeight="1" x14ac:dyDescent="0.3">
      <c r="A37" s="57" t="s">
        <v>64</v>
      </c>
      <c r="B37" s="43"/>
      <c r="C37" s="43">
        <v>1</v>
      </c>
      <c r="D37" s="43"/>
      <c r="E37" s="58">
        <f t="shared" si="2"/>
        <v>1</v>
      </c>
      <c r="F37" s="188"/>
      <c r="G37" s="179"/>
    </row>
    <row r="38" spans="1:7" ht="33" customHeight="1" thickBot="1" x14ac:dyDescent="0.35">
      <c r="A38" s="59" t="s">
        <v>65</v>
      </c>
      <c r="B38" s="43"/>
      <c r="C38" s="43"/>
      <c r="D38" s="43">
        <v>1</v>
      </c>
      <c r="E38" s="58">
        <f t="shared" si="2"/>
        <v>1</v>
      </c>
      <c r="F38" s="188"/>
      <c r="G38" s="179"/>
    </row>
    <row r="39" spans="1:7" ht="29.5" customHeight="1" thickBot="1" x14ac:dyDescent="0.35">
      <c r="A39" s="60" t="s">
        <v>66</v>
      </c>
      <c r="B39" s="61">
        <f>SUM(B40:B45)</f>
        <v>6</v>
      </c>
      <c r="C39" s="46">
        <f>SUM(C40:C45)</f>
        <v>3</v>
      </c>
      <c r="D39" s="62">
        <f>SUM(D40:D45)</f>
        <v>5</v>
      </c>
      <c r="E39" s="63">
        <f t="shared" ref="E39:E48" si="3">SUM(B39:D39)</f>
        <v>14</v>
      </c>
      <c r="F39" s="159" t="s">
        <v>67</v>
      </c>
      <c r="G39" s="64"/>
    </row>
    <row r="40" spans="1:7" ht="16.5" customHeight="1" x14ac:dyDescent="0.3">
      <c r="A40" s="53" t="s">
        <v>68</v>
      </c>
      <c r="B40" s="65">
        <v>1</v>
      </c>
      <c r="C40" s="49">
        <v>1</v>
      </c>
      <c r="D40" s="66">
        <v>1</v>
      </c>
      <c r="E40" s="67">
        <f t="shared" si="3"/>
        <v>3</v>
      </c>
      <c r="F40" s="168"/>
      <c r="G40" s="68"/>
    </row>
    <row r="41" spans="1:7" ht="15.65" customHeight="1" x14ac:dyDescent="0.3">
      <c r="A41" s="53" t="s">
        <v>69</v>
      </c>
      <c r="B41" s="65">
        <v>1</v>
      </c>
      <c r="C41" s="49">
        <v>1</v>
      </c>
      <c r="D41" s="66">
        <v>1</v>
      </c>
      <c r="E41" s="67">
        <f t="shared" si="3"/>
        <v>3</v>
      </c>
      <c r="F41" s="168"/>
      <c r="G41" s="68"/>
    </row>
    <row r="42" spans="1:7" ht="12" customHeight="1" x14ac:dyDescent="0.3">
      <c r="A42" s="53" t="s">
        <v>70</v>
      </c>
      <c r="B42" s="65">
        <v>1</v>
      </c>
      <c r="C42" s="49"/>
      <c r="D42" s="66">
        <v>1</v>
      </c>
      <c r="E42" s="67">
        <f t="shared" si="3"/>
        <v>2</v>
      </c>
      <c r="F42" s="168"/>
      <c r="G42" s="68"/>
    </row>
    <row r="43" spans="1:7" ht="15" customHeight="1" x14ac:dyDescent="0.3">
      <c r="A43" s="53" t="s">
        <v>71</v>
      </c>
      <c r="B43" s="65">
        <v>1</v>
      </c>
      <c r="C43" s="49">
        <v>1</v>
      </c>
      <c r="D43" s="66">
        <v>1</v>
      </c>
      <c r="E43" s="67">
        <f t="shared" si="3"/>
        <v>3</v>
      </c>
      <c r="F43" s="168"/>
      <c r="G43" s="68"/>
    </row>
    <row r="44" spans="1:7" ht="18.649999999999999" customHeight="1" x14ac:dyDescent="0.3">
      <c r="A44" s="53" t="s">
        <v>72</v>
      </c>
      <c r="B44" s="65">
        <v>1</v>
      </c>
      <c r="C44" s="49"/>
      <c r="D44" s="66">
        <v>1</v>
      </c>
      <c r="E44" s="67">
        <f t="shared" si="3"/>
        <v>2</v>
      </c>
      <c r="F44" s="168"/>
      <c r="G44" s="68"/>
    </row>
    <row r="45" spans="1:7" ht="23.15" customHeight="1" x14ac:dyDescent="0.3">
      <c r="A45" s="53" t="s">
        <v>73</v>
      </c>
      <c r="B45" s="65">
        <v>1</v>
      </c>
      <c r="C45" s="49"/>
      <c r="D45" s="66"/>
      <c r="E45" s="67">
        <f t="shared" si="3"/>
        <v>1</v>
      </c>
      <c r="F45" s="168"/>
      <c r="G45" s="68"/>
    </row>
    <row r="46" spans="1:7" ht="18" customHeight="1" x14ac:dyDescent="0.3">
      <c r="A46" s="53" t="s">
        <v>74</v>
      </c>
      <c r="B46" s="65">
        <v>1</v>
      </c>
      <c r="C46" s="49"/>
      <c r="D46" s="66">
        <v>1</v>
      </c>
      <c r="E46" s="67">
        <f t="shared" si="3"/>
        <v>2</v>
      </c>
      <c r="F46" s="168"/>
      <c r="G46" s="68"/>
    </row>
    <row r="47" spans="1:7" ht="22.5" customHeight="1" x14ac:dyDescent="0.3">
      <c r="A47" s="53" t="s">
        <v>75</v>
      </c>
      <c r="B47" s="65">
        <v>1</v>
      </c>
      <c r="C47" s="49"/>
      <c r="D47" s="66"/>
      <c r="E47" s="67">
        <f t="shared" si="3"/>
        <v>1</v>
      </c>
      <c r="F47" s="168"/>
      <c r="G47" s="68"/>
    </row>
    <row r="48" spans="1:7" ht="51.5" customHeight="1" thickBot="1" x14ac:dyDescent="0.35">
      <c r="A48" s="69" t="s">
        <v>76</v>
      </c>
      <c r="B48" s="70"/>
      <c r="C48" s="71">
        <v>1</v>
      </c>
      <c r="D48" s="72">
        <v>1</v>
      </c>
      <c r="E48" s="73">
        <f t="shared" si="3"/>
        <v>2</v>
      </c>
      <c r="F48" s="169"/>
      <c r="G48" s="74"/>
    </row>
    <row r="49" spans="1:7" x14ac:dyDescent="0.3">
      <c r="A49" s="75" t="s">
        <v>77</v>
      </c>
      <c r="B49" s="76">
        <f>SUM(B50:B54)</f>
        <v>3</v>
      </c>
      <c r="C49" s="76">
        <f>SUM(C50:C54)</f>
        <v>4</v>
      </c>
      <c r="D49" s="76">
        <f t="shared" ref="D49" si="4">SUM(D50:D54)</f>
        <v>3</v>
      </c>
      <c r="E49" s="77">
        <f>B49</f>
        <v>3</v>
      </c>
      <c r="F49" s="154" t="s">
        <v>78</v>
      </c>
      <c r="G49" s="157"/>
    </row>
    <row r="50" spans="1:7" x14ac:dyDescent="0.3">
      <c r="A50" s="78" t="s">
        <v>79</v>
      </c>
      <c r="B50" s="43">
        <v>1</v>
      </c>
      <c r="C50" s="43">
        <v>1</v>
      </c>
      <c r="D50" s="43">
        <v>1</v>
      </c>
      <c r="E50" s="58">
        <f>SUM(B50:D50)</f>
        <v>3</v>
      </c>
      <c r="F50" s="155"/>
      <c r="G50" s="157"/>
    </row>
    <row r="51" spans="1:7" x14ac:dyDescent="0.3">
      <c r="A51" s="78" t="s">
        <v>80</v>
      </c>
      <c r="B51" s="43">
        <v>1</v>
      </c>
      <c r="C51" s="43">
        <v>1</v>
      </c>
      <c r="D51" s="43">
        <v>1</v>
      </c>
      <c r="E51" s="58">
        <f t="shared" ref="E51:E54" si="5">SUM(B51:D51)</f>
        <v>3</v>
      </c>
      <c r="F51" s="155"/>
      <c r="G51" s="157"/>
    </row>
    <row r="52" spans="1:7" x14ac:dyDescent="0.3">
      <c r="A52" s="78" t="s">
        <v>81</v>
      </c>
      <c r="B52" s="43">
        <v>1</v>
      </c>
      <c r="C52" s="43">
        <v>1</v>
      </c>
      <c r="D52" s="43"/>
      <c r="E52" s="58">
        <f t="shared" si="5"/>
        <v>2</v>
      </c>
      <c r="F52" s="155"/>
      <c r="G52" s="157"/>
    </row>
    <row r="53" spans="1:7" x14ac:dyDescent="0.3">
      <c r="A53" s="78" t="s">
        <v>82</v>
      </c>
      <c r="B53" s="43"/>
      <c r="C53" s="43">
        <v>1</v>
      </c>
      <c r="D53" s="43"/>
      <c r="E53" s="58">
        <f t="shared" si="5"/>
        <v>1</v>
      </c>
      <c r="F53" s="155"/>
      <c r="G53" s="157"/>
    </row>
    <row r="54" spans="1:7" ht="14.5" thickBot="1" x14ac:dyDescent="0.35">
      <c r="A54" s="78" t="s">
        <v>83</v>
      </c>
      <c r="B54" s="43"/>
      <c r="C54" s="43"/>
      <c r="D54" s="43">
        <v>1</v>
      </c>
      <c r="E54" s="58">
        <f t="shared" si="5"/>
        <v>1</v>
      </c>
      <c r="F54" s="156"/>
      <c r="G54" s="158"/>
    </row>
    <row r="55" spans="1:7" x14ac:dyDescent="0.3">
      <c r="A55" s="79" t="s">
        <v>84</v>
      </c>
      <c r="B55" s="46">
        <f>SUM(B56:B59)</f>
        <v>3</v>
      </c>
      <c r="C55" s="46">
        <f t="shared" ref="C55:D55" si="6">SUM(C56:C59)</f>
        <v>3</v>
      </c>
      <c r="D55" s="46">
        <f t="shared" si="6"/>
        <v>2</v>
      </c>
      <c r="E55" s="63">
        <f>SUM(B55:D55)</f>
        <v>8</v>
      </c>
      <c r="F55" s="180" t="s">
        <v>257</v>
      </c>
      <c r="G55" s="64"/>
    </row>
    <row r="56" spans="1:7" x14ac:dyDescent="0.3">
      <c r="A56" s="48" t="s">
        <v>85</v>
      </c>
      <c r="B56" s="49">
        <v>1</v>
      </c>
      <c r="C56" s="49"/>
      <c r="D56" s="49"/>
      <c r="E56" s="67">
        <f>SUM(B56:D56)</f>
        <v>1</v>
      </c>
      <c r="F56" s="160"/>
      <c r="G56" s="68"/>
    </row>
    <row r="57" spans="1:7" x14ac:dyDescent="0.3">
      <c r="A57" s="48" t="s">
        <v>86</v>
      </c>
      <c r="B57" s="49">
        <v>1</v>
      </c>
      <c r="C57" s="49">
        <v>1</v>
      </c>
      <c r="D57" s="49"/>
      <c r="E57" s="67">
        <f t="shared" ref="E57:E113" si="7">SUM(B57:D57)</f>
        <v>2</v>
      </c>
      <c r="F57" s="160"/>
      <c r="G57" s="68"/>
    </row>
    <row r="58" spans="1:7" x14ac:dyDescent="0.3">
      <c r="A58" s="48" t="s">
        <v>87</v>
      </c>
      <c r="B58" s="49">
        <v>1</v>
      </c>
      <c r="C58" s="49">
        <v>1</v>
      </c>
      <c r="D58" s="49">
        <v>1</v>
      </c>
      <c r="E58" s="67">
        <f t="shared" si="7"/>
        <v>3</v>
      </c>
      <c r="F58" s="160"/>
      <c r="G58" s="68"/>
    </row>
    <row r="59" spans="1:7" ht="50.5" customHeight="1" thickBot="1" x14ac:dyDescent="0.35">
      <c r="A59" s="80" t="s">
        <v>88</v>
      </c>
      <c r="B59" s="71"/>
      <c r="C59" s="71">
        <v>1</v>
      </c>
      <c r="D59" s="71">
        <v>1</v>
      </c>
      <c r="E59" s="73">
        <f t="shared" si="7"/>
        <v>2</v>
      </c>
      <c r="F59" s="161"/>
      <c r="G59" s="74"/>
    </row>
    <row r="60" spans="1:7" ht="14.5" thickBot="1" x14ac:dyDescent="0.35">
      <c r="A60" s="40" t="s">
        <v>89</v>
      </c>
      <c r="B60" s="41">
        <f>SUM(B61:B62)</f>
        <v>2</v>
      </c>
      <c r="C60" s="41">
        <f t="shared" ref="C60:D60" si="8">SUM(C61:C62)</f>
        <v>1</v>
      </c>
      <c r="D60" s="41">
        <f t="shared" si="8"/>
        <v>2</v>
      </c>
      <c r="E60" s="56">
        <f t="shared" si="7"/>
        <v>5</v>
      </c>
      <c r="F60" s="167" t="s">
        <v>258</v>
      </c>
      <c r="G60" s="148" t="s">
        <v>90</v>
      </c>
    </row>
    <row r="61" spans="1:7" ht="14.5" customHeight="1" x14ac:dyDescent="0.3">
      <c r="A61" s="78" t="s">
        <v>91</v>
      </c>
      <c r="B61" s="43">
        <v>1</v>
      </c>
      <c r="C61" s="43">
        <v>1</v>
      </c>
      <c r="D61" s="43">
        <v>1</v>
      </c>
      <c r="E61" s="58">
        <f>SUM(B61:D61)</f>
        <v>3</v>
      </c>
      <c r="F61" s="155"/>
      <c r="G61" s="149"/>
    </row>
    <row r="62" spans="1:7" ht="97.5" customHeight="1" thickBot="1" x14ac:dyDescent="0.35">
      <c r="A62" s="38" t="s">
        <v>92</v>
      </c>
      <c r="B62" s="81">
        <v>1</v>
      </c>
      <c r="C62" s="81"/>
      <c r="D62" s="81">
        <v>1</v>
      </c>
      <c r="E62" s="82">
        <f t="shared" si="7"/>
        <v>2</v>
      </c>
      <c r="F62" s="156"/>
      <c r="G62" s="150"/>
    </row>
    <row r="63" spans="1:7" ht="14.5" thickBot="1" x14ac:dyDescent="0.35">
      <c r="A63" s="83" t="s">
        <v>93</v>
      </c>
      <c r="B63" s="46">
        <f>SUM(B64:B69)</f>
        <v>2</v>
      </c>
      <c r="C63" s="46">
        <f>SUM(C64:C69)</f>
        <v>2</v>
      </c>
      <c r="D63" s="46">
        <f>SUM(D64:D69)</f>
        <v>3</v>
      </c>
      <c r="E63" s="63">
        <f t="shared" si="7"/>
        <v>7</v>
      </c>
      <c r="F63" s="173" t="s">
        <v>259</v>
      </c>
      <c r="G63" s="64"/>
    </row>
    <row r="64" spans="1:7" x14ac:dyDescent="0.3">
      <c r="A64" s="48" t="s">
        <v>94</v>
      </c>
      <c r="B64" s="49">
        <v>1</v>
      </c>
      <c r="C64" s="49"/>
      <c r="D64" s="49"/>
      <c r="E64" s="67">
        <f t="shared" si="7"/>
        <v>1</v>
      </c>
      <c r="F64" s="160"/>
      <c r="G64" s="68"/>
    </row>
    <row r="65" spans="1:7" x14ac:dyDescent="0.3">
      <c r="A65" s="48" t="s">
        <v>95</v>
      </c>
      <c r="B65" s="49">
        <v>1</v>
      </c>
      <c r="C65" s="49"/>
      <c r="D65" s="49"/>
      <c r="E65" s="67">
        <f t="shared" si="7"/>
        <v>1</v>
      </c>
      <c r="F65" s="160"/>
      <c r="G65" s="68"/>
    </row>
    <row r="66" spans="1:7" x14ac:dyDescent="0.3">
      <c r="A66" s="48" t="s">
        <v>96</v>
      </c>
      <c r="B66" s="49"/>
      <c r="C66" s="49">
        <v>1</v>
      </c>
      <c r="D66" s="49">
        <v>1</v>
      </c>
      <c r="E66" s="67">
        <f t="shared" si="7"/>
        <v>2</v>
      </c>
      <c r="F66" s="160"/>
      <c r="G66" s="68"/>
    </row>
    <row r="67" spans="1:7" x14ac:dyDescent="0.3">
      <c r="A67" s="48" t="s">
        <v>97</v>
      </c>
      <c r="B67" s="49"/>
      <c r="C67" s="49">
        <v>1</v>
      </c>
      <c r="D67" s="49"/>
      <c r="E67" s="67">
        <f t="shared" si="7"/>
        <v>1</v>
      </c>
      <c r="F67" s="160"/>
      <c r="G67" s="68"/>
    </row>
    <row r="68" spans="1:7" x14ac:dyDescent="0.3">
      <c r="A68" s="48" t="s">
        <v>98</v>
      </c>
      <c r="B68" s="49"/>
      <c r="C68" s="49"/>
      <c r="D68" s="49">
        <v>1</v>
      </c>
      <c r="E68" s="67">
        <f t="shared" si="7"/>
        <v>1</v>
      </c>
      <c r="F68" s="160"/>
      <c r="G68" s="68"/>
    </row>
    <row r="69" spans="1:7" ht="50.5" customHeight="1" thickBot="1" x14ac:dyDescent="0.35">
      <c r="A69" s="80" t="s">
        <v>99</v>
      </c>
      <c r="B69" s="71"/>
      <c r="C69" s="71"/>
      <c r="D69" s="71">
        <v>1</v>
      </c>
      <c r="E69" s="73">
        <f t="shared" si="7"/>
        <v>1</v>
      </c>
      <c r="F69" s="161"/>
      <c r="G69" s="74"/>
    </row>
    <row r="70" spans="1:7" ht="14.5" thickBot="1" x14ac:dyDescent="0.35">
      <c r="A70" s="40" t="s">
        <v>100</v>
      </c>
      <c r="B70" s="41">
        <f>SUM(B71:B75)</f>
        <v>4</v>
      </c>
      <c r="C70" s="41">
        <f t="shared" ref="C70:D70" si="9">SUM(C71:C75)</f>
        <v>3</v>
      </c>
      <c r="D70" s="41">
        <f t="shared" si="9"/>
        <v>3</v>
      </c>
      <c r="E70" s="56">
        <f t="shared" si="7"/>
        <v>10</v>
      </c>
      <c r="F70" s="162" t="s">
        <v>101</v>
      </c>
      <c r="G70" s="84"/>
    </row>
    <row r="71" spans="1:7" x14ac:dyDescent="0.3">
      <c r="A71" s="78" t="s">
        <v>102</v>
      </c>
      <c r="B71" s="43">
        <v>1</v>
      </c>
      <c r="C71" s="43"/>
      <c r="D71" s="43">
        <v>1</v>
      </c>
      <c r="E71" s="58">
        <f t="shared" si="7"/>
        <v>2</v>
      </c>
      <c r="F71" s="163"/>
      <c r="G71" s="85"/>
    </row>
    <row r="72" spans="1:7" x14ac:dyDescent="0.3">
      <c r="A72" s="78" t="s">
        <v>103</v>
      </c>
      <c r="B72" s="43">
        <v>1</v>
      </c>
      <c r="C72" s="43">
        <v>1</v>
      </c>
      <c r="D72" s="43"/>
      <c r="E72" s="58">
        <f t="shared" si="7"/>
        <v>2</v>
      </c>
      <c r="F72" s="163"/>
      <c r="G72" s="85"/>
    </row>
    <row r="73" spans="1:7" x14ac:dyDescent="0.3">
      <c r="A73" s="78" t="s">
        <v>104</v>
      </c>
      <c r="B73" s="43">
        <v>1</v>
      </c>
      <c r="C73" s="43"/>
      <c r="D73" s="43"/>
      <c r="E73" s="58">
        <f t="shared" si="7"/>
        <v>1</v>
      </c>
      <c r="F73" s="163"/>
      <c r="G73" s="85"/>
    </row>
    <row r="74" spans="1:7" x14ac:dyDescent="0.3">
      <c r="A74" s="78" t="s">
        <v>105</v>
      </c>
      <c r="B74" s="43">
        <v>1</v>
      </c>
      <c r="C74" s="43">
        <v>1</v>
      </c>
      <c r="D74" s="43">
        <v>1</v>
      </c>
      <c r="E74" s="58">
        <f t="shared" si="7"/>
        <v>3</v>
      </c>
      <c r="F74" s="163"/>
      <c r="G74" s="85"/>
    </row>
    <row r="75" spans="1:7" ht="23.5" customHeight="1" thickBot="1" x14ac:dyDescent="0.35">
      <c r="A75" s="38" t="s">
        <v>106</v>
      </c>
      <c r="B75" s="81"/>
      <c r="C75" s="81">
        <v>1</v>
      </c>
      <c r="D75" s="81">
        <v>1</v>
      </c>
      <c r="E75" s="82">
        <f t="shared" si="7"/>
        <v>2</v>
      </c>
      <c r="F75" s="182"/>
      <c r="G75" s="86"/>
    </row>
    <row r="76" spans="1:7" ht="16" customHeight="1" thickBot="1" x14ac:dyDescent="0.35">
      <c r="A76" s="87" t="s">
        <v>107</v>
      </c>
      <c r="B76" s="46">
        <f>SUM(B77:B80)</f>
        <v>3</v>
      </c>
      <c r="C76" s="46">
        <f t="shared" ref="C76:D76" si="10">SUM(C77:C80)</f>
        <v>1</v>
      </c>
      <c r="D76" s="46">
        <f t="shared" si="10"/>
        <v>3</v>
      </c>
      <c r="E76" s="63">
        <f>SUM(B76:D76)</f>
        <v>7</v>
      </c>
      <c r="F76" s="164" t="s">
        <v>108</v>
      </c>
      <c r="G76" s="64"/>
    </row>
    <row r="77" spans="1:7" ht="17.149999999999999" customHeight="1" x14ac:dyDescent="0.3">
      <c r="A77" s="88" t="s">
        <v>83</v>
      </c>
      <c r="B77" s="49">
        <v>1</v>
      </c>
      <c r="C77" s="49"/>
      <c r="D77" s="49"/>
      <c r="E77" s="67">
        <f t="shared" ref="E77:E80" si="11">SUM(B77:D77)</f>
        <v>1</v>
      </c>
      <c r="F77" s="165"/>
      <c r="G77" s="68"/>
    </row>
    <row r="78" spans="1:7" ht="16.5" customHeight="1" x14ac:dyDescent="0.3">
      <c r="A78" s="88" t="s">
        <v>109</v>
      </c>
      <c r="B78" s="49">
        <v>1</v>
      </c>
      <c r="C78" s="49">
        <v>1</v>
      </c>
      <c r="D78" s="49">
        <v>1</v>
      </c>
      <c r="E78" s="67">
        <f t="shared" si="11"/>
        <v>3</v>
      </c>
      <c r="F78" s="165"/>
      <c r="G78" s="68"/>
    </row>
    <row r="79" spans="1:7" ht="12" customHeight="1" x14ac:dyDescent="0.3">
      <c r="A79" s="48" t="s">
        <v>110</v>
      </c>
      <c r="B79" s="49">
        <v>1</v>
      </c>
      <c r="C79" s="49"/>
      <c r="D79" s="49">
        <v>1</v>
      </c>
      <c r="E79" s="67">
        <f t="shared" si="11"/>
        <v>2</v>
      </c>
      <c r="F79" s="165"/>
      <c r="G79" s="68"/>
    </row>
    <row r="80" spans="1:7" ht="35.15" customHeight="1" thickBot="1" x14ac:dyDescent="0.35">
      <c r="A80" s="89" t="s">
        <v>88</v>
      </c>
      <c r="B80" s="71"/>
      <c r="C80" s="71"/>
      <c r="D80" s="71">
        <v>1</v>
      </c>
      <c r="E80" s="73">
        <f t="shared" si="11"/>
        <v>1</v>
      </c>
      <c r="F80" s="166"/>
      <c r="G80" s="74"/>
    </row>
    <row r="81" spans="1:7" ht="14.5" thickBot="1" x14ac:dyDescent="0.35">
      <c r="A81" s="40" t="s">
        <v>111</v>
      </c>
      <c r="B81" s="41">
        <f>SUM(B82:B86)</f>
        <v>5</v>
      </c>
      <c r="C81" s="41">
        <f>SUM(C82:C86)</f>
        <v>0</v>
      </c>
      <c r="D81" s="41">
        <f>SUM(D82:D86)</f>
        <v>0</v>
      </c>
      <c r="E81" s="56">
        <f>SUM(B81:D81)</f>
        <v>5</v>
      </c>
      <c r="F81" s="162" t="s">
        <v>112</v>
      </c>
      <c r="G81" s="84"/>
    </row>
    <row r="82" spans="1:7" x14ac:dyDescent="0.3">
      <c r="A82" s="78" t="s">
        <v>113</v>
      </c>
      <c r="B82" s="43">
        <v>1</v>
      </c>
      <c r="C82" s="43"/>
      <c r="D82" s="43"/>
      <c r="E82" s="58">
        <f t="shared" si="7"/>
        <v>1</v>
      </c>
      <c r="F82" s="163"/>
      <c r="G82" s="85"/>
    </row>
    <row r="83" spans="1:7" x14ac:dyDescent="0.3">
      <c r="A83" s="78" t="s">
        <v>114</v>
      </c>
      <c r="B83" s="43">
        <v>1</v>
      </c>
      <c r="C83" s="43"/>
      <c r="D83" s="43"/>
      <c r="E83" s="58">
        <f t="shared" si="7"/>
        <v>1</v>
      </c>
      <c r="F83" s="163"/>
      <c r="G83" s="85"/>
    </row>
    <row r="84" spans="1:7" x14ac:dyDescent="0.3">
      <c r="A84" s="78" t="s">
        <v>115</v>
      </c>
      <c r="B84" s="43">
        <v>1</v>
      </c>
      <c r="C84" s="43"/>
      <c r="D84" s="43"/>
      <c r="E84" s="58">
        <f t="shared" si="7"/>
        <v>1</v>
      </c>
      <c r="F84" s="163"/>
      <c r="G84" s="85"/>
    </row>
    <row r="85" spans="1:7" x14ac:dyDescent="0.3">
      <c r="A85" s="78" t="s">
        <v>116</v>
      </c>
      <c r="B85" s="43">
        <v>1</v>
      </c>
      <c r="C85" s="43"/>
      <c r="D85" s="43"/>
      <c r="E85" s="58">
        <f t="shared" si="7"/>
        <v>1</v>
      </c>
      <c r="F85" s="163"/>
      <c r="G85" s="85"/>
    </row>
    <row r="86" spans="1:7" ht="14.5" thickBot="1" x14ac:dyDescent="0.35">
      <c r="A86" s="78" t="s">
        <v>117</v>
      </c>
      <c r="B86" s="43">
        <v>1</v>
      </c>
      <c r="C86" s="43"/>
      <c r="D86" s="43"/>
      <c r="E86" s="58">
        <f t="shared" si="7"/>
        <v>1</v>
      </c>
      <c r="F86" s="163"/>
      <c r="G86" s="85"/>
    </row>
    <row r="87" spans="1:7" ht="14.5" thickBot="1" x14ac:dyDescent="0.35">
      <c r="A87" s="90" t="s">
        <v>118</v>
      </c>
      <c r="B87" s="46">
        <f>SUM(B89:B97)</f>
        <v>7</v>
      </c>
      <c r="C87" s="46">
        <f t="shared" ref="C87:D87" si="12">SUM(C89:C97)</f>
        <v>2</v>
      </c>
      <c r="D87" s="46">
        <f t="shared" si="12"/>
        <v>1</v>
      </c>
      <c r="E87" s="63">
        <f t="shared" si="7"/>
        <v>10</v>
      </c>
      <c r="F87" s="173" t="s">
        <v>260</v>
      </c>
      <c r="G87" s="64"/>
    </row>
    <row r="88" spans="1:7" x14ac:dyDescent="0.3">
      <c r="A88" s="91" t="s">
        <v>119</v>
      </c>
      <c r="B88" s="49">
        <v>1</v>
      </c>
      <c r="C88" s="49">
        <v>1</v>
      </c>
      <c r="D88" s="49">
        <v>1</v>
      </c>
      <c r="E88" s="67">
        <f t="shared" si="7"/>
        <v>3</v>
      </c>
      <c r="F88" s="160"/>
      <c r="G88" s="68"/>
    </row>
    <row r="89" spans="1:7" x14ac:dyDescent="0.3">
      <c r="A89" s="91" t="s">
        <v>120</v>
      </c>
      <c r="B89" s="49">
        <v>1</v>
      </c>
      <c r="C89" s="49"/>
      <c r="D89" s="49"/>
      <c r="E89" s="67">
        <f t="shared" si="7"/>
        <v>1</v>
      </c>
      <c r="F89" s="160"/>
      <c r="G89" s="68"/>
    </row>
    <row r="90" spans="1:7" x14ac:dyDescent="0.3">
      <c r="A90" s="91" t="s">
        <v>121</v>
      </c>
      <c r="B90" s="49">
        <v>1</v>
      </c>
      <c r="C90" s="49"/>
      <c r="D90" s="49"/>
      <c r="E90" s="67">
        <f t="shared" si="7"/>
        <v>1</v>
      </c>
      <c r="F90" s="160"/>
      <c r="G90" s="68"/>
    </row>
    <row r="91" spans="1:7" x14ac:dyDescent="0.3">
      <c r="A91" s="91" t="s">
        <v>122</v>
      </c>
      <c r="B91" s="49">
        <v>1</v>
      </c>
      <c r="C91" s="49"/>
      <c r="D91" s="49"/>
      <c r="E91" s="67">
        <f t="shared" si="7"/>
        <v>1</v>
      </c>
      <c r="F91" s="160"/>
      <c r="G91" s="68"/>
    </row>
    <row r="92" spans="1:7" x14ac:dyDescent="0.3">
      <c r="A92" s="91" t="s">
        <v>123</v>
      </c>
      <c r="B92" s="49">
        <v>1</v>
      </c>
      <c r="C92" s="49"/>
      <c r="D92" s="49"/>
      <c r="E92" s="67">
        <f t="shared" si="7"/>
        <v>1</v>
      </c>
      <c r="F92" s="160"/>
      <c r="G92" s="68"/>
    </row>
    <row r="93" spans="1:7" x14ac:dyDescent="0.3">
      <c r="A93" s="91" t="s">
        <v>124</v>
      </c>
      <c r="B93" s="49">
        <v>1</v>
      </c>
      <c r="C93" s="49"/>
      <c r="D93" s="49"/>
      <c r="E93" s="67">
        <f t="shared" si="7"/>
        <v>1</v>
      </c>
      <c r="F93" s="160"/>
      <c r="G93" s="68"/>
    </row>
    <row r="94" spans="1:7" x14ac:dyDescent="0.3">
      <c r="A94" s="91" t="s">
        <v>125</v>
      </c>
      <c r="B94" s="49">
        <v>1</v>
      </c>
      <c r="C94" s="49"/>
      <c r="D94" s="49"/>
      <c r="E94" s="67">
        <f t="shared" si="7"/>
        <v>1</v>
      </c>
      <c r="F94" s="160"/>
      <c r="G94" s="68"/>
    </row>
    <row r="95" spans="1:7" x14ac:dyDescent="0.3">
      <c r="A95" s="91" t="s">
        <v>126</v>
      </c>
      <c r="B95" s="49">
        <v>1</v>
      </c>
      <c r="C95" s="49"/>
      <c r="D95" s="49"/>
      <c r="E95" s="67">
        <f t="shared" si="7"/>
        <v>1</v>
      </c>
      <c r="F95" s="160"/>
      <c r="G95" s="68"/>
    </row>
    <row r="96" spans="1:7" x14ac:dyDescent="0.3">
      <c r="A96" s="91" t="s">
        <v>127</v>
      </c>
      <c r="B96" s="49"/>
      <c r="C96" s="49">
        <v>1</v>
      </c>
      <c r="D96" s="49"/>
      <c r="E96" s="67">
        <f t="shared" si="7"/>
        <v>1</v>
      </c>
      <c r="F96" s="160"/>
      <c r="G96" s="68"/>
    </row>
    <row r="97" spans="1:7" ht="14.5" thickBot="1" x14ac:dyDescent="0.35">
      <c r="A97" s="92" t="s">
        <v>128</v>
      </c>
      <c r="B97" s="71"/>
      <c r="C97" s="71">
        <v>1</v>
      </c>
      <c r="D97" s="71">
        <v>1</v>
      </c>
      <c r="E97" s="73">
        <f t="shared" si="7"/>
        <v>2</v>
      </c>
      <c r="F97" s="161"/>
      <c r="G97" s="74"/>
    </row>
    <row r="98" spans="1:7" ht="14.5" thickBot="1" x14ac:dyDescent="0.35">
      <c r="A98" s="93" t="s">
        <v>129</v>
      </c>
      <c r="B98" s="41">
        <f>SUM(B99:B105)</f>
        <v>4</v>
      </c>
      <c r="C98" s="41">
        <f t="shared" ref="C98:D98" si="13">SUM(C99:C105)</f>
        <v>3</v>
      </c>
      <c r="D98" s="41">
        <f t="shared" si="13"/>
        <v>3</v>
      </c>
      <c r="E98" s="56">
        <f t="shared" si="7"/>
        <v>10</v>
      </c>
      <c r="F98" s="162" t="s">
        <v>130</v>
      </c>
      <c r="G98" s="84"/>
    </row>
    <row r="99" spans="1:7" x14ac:dyDescent="0.3">
      <c r="A99" s="78" t="s">
        <v>131</v>
      </c>
      <c r="B99" s="43">
        <v>1</v>
      </c>
      <c r="C99" s="43">
        <v>1</v>
      </c>
      <c r="D99" s="43"/>
      <c r="E99" s="58">
        <f t="shared" si="7"/>
        <v>2</v>
      </c>
      <c r="F99" s="163"/>
      <c r="G99" s="85"/>
    </row>
    <row r="100" spans="1:7" x14ac:dyDescent="0.3">
      <c r="A100" s="78" t="s">
        <v>132</v>
      </c>
      <c r="B100" s="43">
        <v>1</v>
      </c>
      <c r="C100" s="43"/>
      <c r="D100" s="43"/>
      <c r="E100" s="58">
        <f t="shared" si="7"/>
        <v>1</v>
      </c>
      <c r="F100" s="163"/>
      <c r="G100" s="85"/>
    </row>
    <row r="101" spans="1:7" x14ac:dyDescent="0.3">
      <c r="A101" s="78" t="s">
        <v>133</v>
      </c>
      <c r="B101" s="43">
        <v>1</v>
      </c>
      <c r="C101" s="43">
        <v>1</v>
      </c>
      <c r="D101" s="43">
        <v>1</v>
      </c>
      <c r="E101" s="58">
        <f t="shared" si="7"/>
        <v>3</v>
      </c>
      <c r="F101" s="163"/>
      <c r="G101" s="85"/>
    </row>
    <row r="102" spans="1:7" x14ac:dyDescent="0.3">
      <c r="A102" s="78" t="s">
        <v>134</v>
      </c>
      <c r="B102" s="43">
        <v>1</v>
      </c>
      <c r="C102" s="43"/>
      <c r="D102" s="43"/>
      <c r="E102" s="58">
        <f t="shared" si="7"/>
        <v>1</v>
      </c>
      <c r="F102" s="163"/>
      <c r="G102" s="85"/>
    </row>
    <row r="103" spans="1:7" x14ac:dyDescent="0.3">
      <c r="A103" s="78" t="s">
        <v>135</v>
      </c>
      <c r="B103" s="43"/>
      <c r="C103" s="43">
        <v>1</v>
      </c>
      <c r="D103" s="43"/>
      <c r="E103" s="58">
        <f t="shared" si="7"/>
        <v>1</v>
      </c>
      <c r="F103" s="163"/>
      <c r="G103" s="85"/>
    </row>
    <row r="104" spans="1:7" x14ac:dyDescent="0.3">
      <c r="A104" s="78" t="s">
        <v>136</v>
      </c>
      <c r="B104" s="43"/>
      <c r="C104" s="43"/>
      <c r="D104" s="43">
        <v>1</v>
      </c>
      <c r="E104" s="58">
        <f t="shared" si="7"/>
        <v>1</v>
      </c>
      <c r="F104" s="163"/>
      <c r="G104" s="85"/>
    </row>
    <row r="105" spans="1:7" ht="14.5" thickBot="1" x14ac:dyDescent="0.35">
      <c r="A105" s="94" t="s">
        <v>137</v>
      </c>
      <c r="B105" s="81"/>
      <c r="C105" s="81"/>
      <c r="D105" s="81">
        <v>1</v>
      </c>
      <c r="E105" s="82">
        <f t="shared" si="7"/>
        <v>1</v>
      </c>
      <c r="F105" s="182"/>
      <c r="G105" s="86"/>
    </row>
    <row r="106" spans="1:7" ht="14.5" thickBot="1" x14ac:dyDescent="0.35">
      <c r="A106" s="83" t="s">
        <v>138</v>
      </c>
      <c r="B106" s="46">
        <f>SUM(B107:B115)</f>
        <v>8</v>
      </c>
      <c r="C106" s="46">
        <f>SUM(C107:C115)</f>
        <v>3</v>
      </c>
      <c r="D106" s="46">
        <f>SUM(D107:D115)</f>
        <v>1</v>
      </c>
      <c r="E106" s="63">
        <f t="shared" si="7"/>
        <v>12</v>
      </c>
      <c r="F106" s="164" t="s">
        <v>139</v>
      </c>
      <c r="G106" s="64"/>
    </row>
    <row r="107" spans="1:7" x14ac:dyDescent="0.3">
      <c r="A107" s="48" t="s">
        <v>140</v>
      </c>
      <c r="B107" s="49">
        <v>1</v>
      </c>
      <c r="C107" s="49"/>
      <c r="D107" s="49"/>
      <c r="E107" s="67">
        <f t="shared" si="7"/>
        <v>1</v>
      </c>
      <c r="F107" s="183"/>
      <c r="G107" s="68"/>
    </row>
    <row r="108" spans="1:7" ht="28" x14ac:dyDescent="0.3">
      <c r="A108" s="48" t="s">
        <v>141</v>
      </c>
      <c r="B108" s="49">
        <v>1</v>
      </c>
      <c r="C108" s="49"/>
      <c r="D108" s="49"/>
      <c r="E108" s="67">
        <f t="shared" si="7"/>
        <v>1</v>
      </c>
      <c r="F108" s="183"/>
      <c r="G108" s="68"/>
    </row>
    <row r="109" spans="1:7" x14ac:dyDescent="0.3">
      <c r="A109" s="48" t="s">
        <v>142</v>
      </c>
      <c r="B109" s="49">
        <v>1</v>
      </c>
      <c r="C109" s="49"/>
      <c r="D109" s="49"/>
      <c r="E109" s="67">
        <f t="shared" si="7"/>
        <v>1</v>
      </c>
      <c r="F109" s="183"/>
      <c r="G109" s="68"/>
    </row>
    <row r="110" spans="1:7" x14ac:dyDescent="0.3">
      <c r="A110" s="48" t="s">
        <v>143</v>
      </c>
      <c r="B110" s="49">
        <v>1</v>
      </c>
      <c r="C110" s="49"/>
      <c r="D110" s="49"/>
      <c r="E110" s="67">
        <f t="shared" si="7"/>
        <v>1</v>
      </c>
      <c r="F110" s="183"/>
      <c r="G110" s="68"/>
    </row>
    <row r="111" spans="1:7" x14ac:dyDescent="0.3">
      <c r="A111" s="48" t="s">
        <v>144</v>
      </c>
      <c r="B111" s="49">
        <v>1</v>
      </c>
      <c r="C111" s="49"/>
      <c r="D111" s="49"/>
      <c r="E111" s="67">
        <f t="shared" si="7"/>
        <v>1</v>
      </c>
      <c r="F111" s="183"/>
      <c r="G111" s="68"/>
    </row>
    <row r="112" spans="1:7" x14ac:dyDescent="0.3">
      <c r="A112" s="48" t="s">
        <v>145</v>
      </c>
      <c r="B112" s="49">
        <v>1</v>
      </c>
      <c r="C112" s="49"/>
      <c r="D112" s="49"/>
      <c r="E112" s="67">
        <f t="shared" si="7"/>
        <v>1</v>
      </c>
      <c r="F112" s="183"/>
      <c r="G112" s="68"/>
    </row>
    <row r="113" spans="1:7" x14ac:dyDescent="0.3">
      <c r="A113" s="48" t="s">
        <v>146</v>
      </c>
      <c r="B113" s="49">
        <v>1</v>
      </c>
      <c r="C113" s="49">
        <v>1</v>
      </c>
      <c r="D113" s="49"/>
      <c r="E113" s="67">
        <f t="shared" si="7"/>
        <v>2</v>
      </c>
      <c r="F113" s="183"/>
      <c r="G113" s="68"/>
    </row>
    <row r="114" spans="1:7" x14ac:dyDescent="0.3">
      <c r="A114" s="48" t="s">
        <v>147</v>
      </c>
      <c r="B114" s="49">
        <v>1</v>
      </c>
      <c r="C114" s="49">
        <v>1</v>
      </c>
      <c r="D114" s="49"/>
      <c r="E114" s="67">
        <f t="shared" ref="E114:E148" si="14">SUM(B114:D114)</f>
        <v>2</v>
      </c>
      <c r="F114" s="183"/>
      <c r="G114" s="68"/>
    </row>
    <row r="115" spans="1:7" ht="14.5" thickBot="1" x14ac:dyDescent="0.35">
      <c r="A115" s="48" t="s">
        <v>148</v>
      </c>
      <c r="B115" s="49"/>
      <c r="C115" s="49">
        <v>1</v>
      </c>
      <c r="D115" s="49">
        <v>1</v>
      </c>
      <c r="E115" s="67">
        <f t="shared" si="14"/>
        <v>2</v>
      </c>
      <c r="F115" s="183"/>
      <c r="G115" s="68"/>
    </row>
    <row r="116" spans="1:7" ht="16.75" customHeight="1" thickBot="1" x14ac:dyDescent="0.35">
      <c r="A116" s="93" t="s">
        <v>149</v>
      </c>
      <c r="B116" s="95">
        <f>+SUM(B121:B128)</f>
        <v>2</v>
      </c>
      <c r="C116" s="41">
        <f>+SUM(C121:C128)</f>
        <v>1</v>
      </c>
      <c r="D116" s="41">
        <f>+SUM(D121:D128)</f>
        <v>5</v>
      </c>
      <c r="E116" s="56">
        <f t="shared" si="14"/>
        <v>8</v>
      </c>
      <c r="F116" s="178" t="s">
        <v>261</v>
      </c>
      <c r="G116" s="148" t="s">
        <v>262</v>
      </c>
    </row>
    <row r="117" spans="1:7" ht="16.75" customHeight="1" x14ac:dyDescent="0.3">
      <c r="A117" s="96" t="s">
        <v>150</v>
      </c>
      <c r="B117" s="97">
        <v>1</v>
      </c>
      <c r="C117" s="43"/>
      <c r="D117" s="43"/>
      <c r="E117" s="58">
        <f t="shared" ref="E117:E120" si="15">SUM(B117:D117)</f>
        <v>1</v>
      </c>
      <c r="F117" s="179"/>
      <c r="G117" s="149"/>
    </row>
    <row r="118" spans="1:7" ht="16.75" customHeight="1" x14ac:dyDescent="0.3">
      <c r="A118" s="98" t="s">
        <v>151</v>
      </c>
      <c r="B118" s="97"/>
      <c r="C118" s="43">
        <v>1</v>
      </c>
      <c r="D118" s="43">
        <v>1</v>
      </c>
      <c r="E118" s="58">
        <f t="shared" si="15"/>
        <v>2</v>
      </c>
      <c r="F118" s="179"/>
      <c r="G118" s="149"/>
    </row>
    <row r="119" spans="1:7" ht="16.75" customHeight="1" x14ac:dyDescent="0.3">
      <c r="A119" s="96" t="s">
        <v>152</v>
      </c>
      <c r="B119" s="97"/>
      <c r="C119" s="43">
        <v>1</v>
      </c>
      <c r="D119" s="43"/>
      <c r="E119" s="58">
        <f t="shared" si="15"/>
        <v>1</v>
      </c>
      <c r="F119" s="179"/>
      <c r="G119" s="149"/>
    </row>
    <row r="120" spans="1:7" ht="16.75" customHeight="1" x14ac:dyDescent="0.3">
      <c r="A120" s="96" t="s">
        <v>153</v>
      </c>
      <c r="B120" s="97"/>
      <c r="C120" s="43">
        <v>1</v>
      </c>
      <c r="D120" s="43"/>
      <c r="E120" s="58">
        <f t="shared" si="15"/>
        <v>1</v>
      </c>
      <c r="F120" s="179"/>
      <c r="G120" s="149"/>
    </row>
    <row r="121" spans="1:7" ht="16.75" customHeight="1" x14ac:dyDescent="0.3">
      <c r="A121" s="96" t="s">
        <v>154</v>
      </c>
      <c r="B121" s="97">
        <v>1</v>
      </c>
      <c r="C121" s="43"/>
      <c r="D121" s="43"/>
      <c r="E121" s="58">
        <f t="shared" si="14"/>
        <v>1</v>
      </c>
      <c r="F121" s="155"/>
      <c r="G121" s="149"/>
    </row>
    <row r="122" spans="1:7" ht="16.75" customHeight="1" x14ac:dyDescent="0.3">
      <c r="A122" s="96" t="s">
        <v>155</v>
      </c>
      <c r="B122" s="97">
        <v>1</v>
      </c>
      <c r="C122" s="43"/>
      <c r="D122" s="43"/>
      <c r="E122" s="58">
        <f t="shared" si="14"/>
        <v>1</v>
      </c>
      <c r="F122" s="155"/>
      <c r="G122" s="149"/>
    </row>
    <row r="123" spans="1:7" ht="16.75" customHeight="1" x14ac:dyDescent="0.3">
      <c r="A123" s="96" t="s">
        <v>156</v>
      </c>
      <c r="B123" s="97"/>
      <c r="C123" s="43">
        <v>1</v>
      </c>
      <c r="D123" s="43"/>
      <c r="E123" s="58">
        <f t="shared" si="14"/>
        <v>1</v>
      </c>
      <c r="F123" s="155"/>
      <c r="G123" s="149"/>
    </row>
    <row r="124" spans="1:7" ht="16.75" customHeight="1" x14ac:dyDescent="0.3">
      <c r="A124" s="96" t="s">
        <v>157</v>
      </c>
      <c r="B124" s="97"/>
      <c r="C124" s="43"/>
      <c r="D124" s="43">
        <v>1</v>
      </c>
      <c r="E124" s="58">
        <f t="shared" si="14"/>
        <v>1</v>
      </c>
      <c r="F124" s="155"/>
      <c r="G124" s="149"/>
    </row>
    <row r="125" spans="1:7" ht="28.4" customHeight="1" x14ac:dyDescent="0.3">
      <c r="A125" s="99" t="s">
        <v>158</v>
      </c>
      <c r="B125" s="97"/>
      <c r="C125" s="43"/>
      <c r="D125" s="43">
        <v>1</v>
      </c>
      <c r="E125" s="58">
        <f t="shared" si="14"/>
        <v>1</v>
      </c>
      <c r="F125" s="155"/>
      <c r="G125" s="149"/>
    </row>
    <row r="126" spans="1:7" ht="16.75" customHeight="1" x14ac:dyDescent="0.3">
      <c r="A126" s="96" t="s">
        <v>159</v>
      </c>
      <c r="B126" s="97"/>
      <c r="C126" s="43"/>
      <c r="D126" s="43">
        <v>1</v>
      </c>
      <c r="E126" s="58">
        <f t="shared" si="14"/>
        <v>1</v>
      </c>
      <c r="F126" s="155"/>
      <c r="G126" s="149"/>
    </row>
    <row r="127" spans="1:7" ht="16.75" customHeight="1" x14ac:dyDescent="0.3">
      <c r="A127" s="100" t="s">
        <v>160</v>
      </c>
      <c r="B127" s="97"/>
      <c r="C127" s="43"/>
      <c r="D127" s="43">
        <v>1</v>
      </c>
      <c r="E127" s="58">
        <f t="shared" si="14"/>
        <v>1</v>
      </c>
      <c r="F127" s="155"/>
      <c r="G127" s="149"/>
    </row>
    <row r="128" spans="1:7" ht="80.5" customHeight="1" thickBot="1" x14ac:dyDescent="0.35">
      <c r="A128" s="101" t="s">
        <v>161</v>
      </c>
      <c r="B128" s="102"/>
      <c r="C128" s="81"/>
      <c r="D128" s="81">
        <v>1</v>
      </c>
      <c r="E128" s="82">
        <f t="shared" si="14"/>
        <v>1</v>
      </c>
      <c r="F128" s="156"/>
      <c r="G128" s="150"/>
    </row>
    <row r="129" spans="1:7" ht="23.15" customHeight="1" thickBot="1" x14ac:dyDescent="0.35">
      <c r="A129" s="103" t="s">
        <v>162</v>
      </c>
      <c r="B129" s="104">
        <f>+SUM(B130:B133)</f>
        <v>4</v>
      </c>
      <c r="C129" s="104">
        <f>+SUM(C130:C133)</f>
        <v>1</v>
      </c>
      <c r="D129" s="104">
        <f>+SUM(D130:D133)</f>
        <v>3</v>
      </c>
      <c r="E129" s="113">
        <f t="shared" si="14"/>
        <v>8</v>
      </c>
      <c r="F129" s="173" t="s">
        <v>263</v>
      </c>
      <c r="G129" s="68"/>
    </row>
    <row r="130" spans="1:7" ht="14.5" customHeight="1" x14ac:dyDescent="0.3">
      <c r="A130" s="53" t="s">
        <v>163</v>
      </c>
      <c r="B130" s="49">
        <v>1</v>
      </c>
      <c r="C130" s="49">
        <v>1</v>
      </c>
      <c r="D130" s="49">
        <v>1</v>
      </c>
      <c r="E130" s="114">
        <f t="shared" si="14"/>
        <v>3</v>
      </c>
      <c r="F130" s="174"/>
      <c r="G130" s="68"/>
    </row>
    <row r="131" spans="1:7" ht="14.5" customHeight="1" x14ac:dyDescent="0.3">
      <c r="A131" s="53" t="s">
        <v>164</v>
      </c>
      <c r="B131" s="49">
        <v>1</v>
      </c>
      <c r="C131" s="49"/>
      <c r="D131" s="49">
        <v>1</v>
      </c>
      <c r="E131" s="67">
        <f t="shared" si="14"/>
        <v>2</v>
      </c>
      <c r="F131" s="174"/>
      <c r="G131" s="68"/>
    </row>
    <row r="132" spans="1:7" ht="14.5" customHeight="1" x14ac:dyDescent="0.3">
      <c r="A132" s="53" t="s">
        <v>165</v>
      </c>
      <c r="B132" s="49">
        <v>1</v>
      </c>
      <c r="C132" s="49"/>
      <c r="D132" s="49"/>
      <c r="E132" s="67">
        <f t="shared" si="14"/>
        <v>1</v>
      </c>
      <c r="F132" s="174"/>
      <c r="G132" s="68"/>
    </row>
    <row r="133" spans="1:7" ht="18" customHeight="1" x14ac:dyDescent="0.3">
      <c r="A133" s="105" t="s">
        <v>166</v>
      </c>
      <c r="B133" s="49">
        <v>1</v>
      </c>
      <c r="C133" s="49"/>
      <c r="D133" s="49">
        <v>1</v>
      </c>
      <c r="E133" s="67">
        <f t="shared" si="14"/>
        <v>2</v>
      </c>
      <c r="F133" s="174"/>
      <c r="G133" s="68"/>
    </row>
    <row r="134" spans="1:7" ht="24.65" customHeight="1" x14ac:dyDescent="0.3">
      <c r="A134" s="105" t="s">
        <v>167</v>
      </c>
      <c r="B134" s="49"/>
      <c r="C134" s="49">
        <v>1</v>
      </c>
      <c r="D134" s="49"/>
      <c r="E134" s="67">
        <f t="shared" si="14"/>
        <v>1</v>
      </c>
      <c r="F134" s="174"/>
      <c r="G134" s="68"/>
    </row>
    <row r="135" spans="1:7" ht="14.5" customHeight="1" x14ac:dyDescent="0.3">
      <c r="A135" s="53" t="s">
        <v>168</v>
      </c>
      <c r="B135" s="49">
        <v>1</v>
      </c>
      <c r="C135" s="49"/>
      <c r="D135" s="49"/>
      <c r="E135" s="67">
        <f t="shared" si="14"/>
        <v>1</v>
      </c>
      <c r="F135" s="174"/>
      <c r="G135" s="68"/>
    </row>
    <row r="136" spans="1:7" ht="14.5" customHeight="1" x14ac:dyDescent="0.3">
      <c r="A136" s="53" t="s">
        <v>169</v>
      </c>
      <c r="B136" s="49">
        <v>1</v>
      </c>
      <c r="C136" s="49"/>
      <c r="D136" s="49">
        <v>1</v>
      </c>
      <c r="E136" s="67">
        <f t="shared" si="14"/>
        <v>2</v>
      </c>
      <c r="F136" s="174"/>
      <c r="G136" s="68"/>
    </row>
    <row r="137" spans="1:7" ht="14.5" customHeight="1" x14ac:dyDescent="0.3">
      <c r="A137" s="53" t="s">
        <v>170</v>
      </c>
      <c r="B137" s="49">
        <v>1</v>
      </c>
      <c r="C137" s="49"/>
      <c r="D137" s="49"/>
      <c r="E137" s="67">
        <f t="shared" si="14"/>
        <v>1</v>
      </c>
      <c r="F137" s="174"/>
      <c r="G137" s="68"/>
    </row>
    <row r="138" spans="1:7" ht="14.5" customHeight="1" x14ac:dyDescent="0.3">
      <c r="A138" s="53" t="s">
        <v>171</v>
      </c>
      <c r="B138" s="49"/>
      <c r="C138" s="49">
        <v>1</v>
      </c>
      <c r="D138" s="49">
        <v>1</v>
      </c>
      <c r="E138" s="67">
        <f t="shared" si="14"/>
        <v>2</v>
      </c>
      <c r="F138" s="174"/>
      <c r="G138" s="68"/>
    </row>
    <row r="139" spans="1:7" ht="14.5" customHeight="1" x14ac:dyDescent="0.3">
      <c r="A139" s="53" t="s">
        <v>172</v>
      </c>
      <c r="B139" s="49"/>
      <c r="C139" s="49">
        <v>1</v>
      </c>
      <c r="D139" s="49"/>
      <c r="E139" s="67">
        <f t="shared" si="14"/>
        <v>1</v>
      </c>
      <c r="F139" s="174"/>
      <c r="G139" s="68"/>
    </row>
    <row r="140" spans="1:7" ht="14.5" customHeight="1" x14ac:dyDescent="0.3">
      <c r="A140" s="53" t="s">
        <v>173</v>
      </c>
      <c r="B140" s="49"/>
      <c r="C140" s="49"/>
      <c r="D140" s="49">
        <v>1</v>
      </c>
      <c r="E140" s="67">
        <f t="shared" si="14"/>
        <v>1</v>
      </c>
      <c r="F140" s="174"/>
      <c r="G140" s="68"/>
    </row>
    <row r="141" spans="1:7" ht="58.5" customHeight="1" thickBot="1" x14ac:dyDescent="0.35">
      <c r="A141" s="106" t="s">
        <v>174</v>
      </c>
      <c r="B141" s="71"/>
      <c r="C141" s="71"/>
      <c r="D141" s="71">
        <v>1</v>
      </c>
      <c r="E141" s="73">
        <f t="shared" si="14"/>
        <v>1</v>
      </c>
      <c r="F141" s="175"/>
      <c r="G141" s="74"/>
    </row>
    <row r="142" spans="1:7" ht="14.5" thickBot="1" x14ac:dyDescent="0.35">
      <c r="A142" s="40" t="s">
        <v>175</v>
      </c>
      <c r="B142" s="41">
        <f>+SUM(B143:B146)</f>
        <v>3</v>
      </c>
      <c r="C142" s="41">
        <f>+SUM(C143:C146)</f>
        <v>2</v>
      </c>
      <c r="D142" s="41">
        <f>+SUM(D143:D146)</f>
        <v>2</v>
      </c>
      <c r="E142" s="77">
        <f t="shared" si="14"/>
        <v>7</v>
      </c>
      <c r="F142" s="167" t="s">
        <v>226</v>
      </c>
      <c r="G142" s="84"/>
    </row>
    <row r="143" spans="1:7" ht="14.5" customHeight="1" x14ac:dyDescent="0.3">
      <c r="A143" s="78" t="s">
        <v>176</v>
      </c>
      <c r="B143" s="43">
        <v>1</v>
      </c>
      <c r="C143" s="43"/>
      <c r="D143" s="43"/>
      <c r="E143" s="58">
        <f t="shared" si="14"/>
        <v>1</v>
      </c>
      <c r="F143" s="155"/>
      <c r="G143" s="85"/>
    </row>
    <row r="144" spans="1:7" x14ac:dyDescent="0.3">
      <c r="A144" s="78" t="s">
        <v>177</v>
      </c>
      <c r="B144" s="43">
        <v>1</v>
      </c>
      <c r="C144" s="43">
        <v>1</v>
      </c>
      <c r="D144" s="43">
        <v>1</v>
      </c>
      <c r="E144" s="58">
        <f t="shared" si="14"/>
        <v>3</v>
      </c>
      <c r="F144" s="155"/>
      <c r="G144" s="85"/>
    </row>
    <row r="145" spans="1:7" ht="28.4" customHeight="1" x14ac:dyDescent="0.3">
      <c r="A145" s="78" t="s">
        <v>178</v>
      </c>
      <c r="B145" s="43">
        <v>1</v>
      </c>
      <c r="C145" s="43"/>
      <c r="D145" s="43"/>
      <c r="E145" s="58">
        <f t="shared" si="14"/>
        <v>1</v>
      </c>
      <c r="F145" s="155"/>
      <c r="G145" s="85"/>
    </row>
    <row r="146" spans="1:7" ht="50" customHeight="1" thickBot="1" x14ac:dyDescent="0.35">
      <c r="A146" s="78" t="s">
        <v>179</v>
      </c>
      <c r="B146" s="43"/>
      <c r="C146" s="43">
        <v>1</v>
      </c>
      <c r="D146" s="43">
        <v>1</v>
      </c>
      <c r="E146" s="58">
        <f t="shared" si="14"/>
        <v>2</v>
      </c>
      <c r="F146" s="155"/>
      <c r="G146" s="85"/>
    </row>
    <row r="147" spans="1:7" ht="14.5" thickBot="1" x14ac:dyDescent="0.35">
      <c r="A147" s="107" t="s">
        <v>180</v>
      </c>
      <c r="B147" s="46">
        <f>+SUM(B148:B151)</f>
        <v>2</v>
      </c>
      <c r="C147" s="46">
        <f>+SUM(C148:C151)</f>
        <v>4</v>
      </c>
      <c r="D147" s="46">
        <f>+SUM(D148:D151)</f>
        <v>2</v>
      </c>
      <c r="E147" s="63">
        <f t="shared" si="14"/>
        <v>8</v>
      </c>
      <c r="F147" s="180" t="s">
        <v>264</v>
      </c>
      <c r="G147" s="151"/>
    </row>
    <row r="148" spans="1:7" x14ac:dyDescent="0.3">
      <c r="A148" s="53" t="s">
        <v>181</v>
      </c>
      <c r="B148" s="49">
        <v>1</v>
      </c>
      <c r="C148" s="49">
        <v>1</v>
      </c>
      <c r="D148" s="49">
        <v>1</v>
      </c>
      <c r="E148" s="67">
        <f t="shared" si="14"/>
        <v>3</v>
      </c>
      <c r="F148" s="160"/>
      <c r="G148" s="152"/>
    </row>
    <row r="149" spans="1:7" x14ac:dyDescent="0.3">
      <c r="A149" s="53" t="s">
        <v>30</v>
      </c>
      <c r="B149" s="49">
        <v>1</v>
      </c>
      <c r="C149" s="49">
        <v>1</v>
      </c>
      <c r="D149" s="49">
        <v>1</v>
      </c>
      <c r="E149" s="67">
        <f t="shared" ref="E149:E195" si="16">SUM(B149:D149)</f>
        <v>3</v>
      </c>
      <c r="F149" s="160"/>
      <c r="G149" s="152"/>
    </row>
    <row r="150" spans="1:7" x14ac:dyDescent="0.3">
      <c r="A150" s="108" t="s">
        <v>182</v>
      </c>
      <c r="B150" s="49"/>
      <c r="C150" s="49">
        <v>1</v>
      </c>
      <c r="D150" s="49"/>
      <c r="E150" s="67">
        <f t="shared" si="16"/>
        <v>1</v>
      </c>
      <c r="F150" s="160"/>
      <c r="G150" s="152"/>
    </row>
    <row r="151" spans="1:7" ht="165.75" customHeight="1" thickBot="1" x14ac:dyDescent="0.35">
      <c r="A151" s="69" t="s">
        <v>227</v>
      </c>
      <c r="B151" s="71"/>
      <c r="C151" s="71">
        <v>1</v>
      </c>
      <c r="D151" s="71"/>
      <c r="E151" s="73">
        <f t="shared" si="16"/>
        <v>1</v>
      </c>
      <c r="F151" s="161"/>
      <c r="G151" s="153"/>
    </row>
    <row r="152" spans="1:7" ht="14.5" thickBot="1" x14ac:dyDescent="0.35">
      <c r="A152" s="93" t="s">
        <v>183</v>
      </c>
      <c r="B152" s="41">
        <f>+SUM(B153:B169)</f>
        <v>11</v>
      </c>
      <c r="C152" s="41">
        <f>+SUM(C153:C169)</f>
        <v>4</v>
      </c>
      <c r="D152" s="41">
        <f>+SUM(D153:D169)</f>
        <v>2</v>
      </c>
      <c r="E152" s="56">
        <f t="shared" si="16"/>
        <v>17</v>
      </c>
      <c r="F152" s="162" t="s">
        <v>265</v>
      </c>
      <c r="G152" s="148"/>
    </row>
    <row r="153" spans="1:7" x14ac:dyDescent="0.3">
      <c r="A153" s="109" t="s">
        <v>184</v>
      </c>
      <c r="B153" s="43">
        <v>1</v>
      </c>
      <c r="C153" s="43"/>
      <c r="D153" s="43"/>
      <c r="E153" s="58">
        <f t="shared" si="16"/>
        <v>1</v>
      </c>
      <c r="F153" s="155"/>
      <c r="G153" s="149"/>
    </row>
    <row r="154" spans="1:7" x14ac:dyDescent="0.3">
      <c r="A154" s="109" t="s">
        <v>185</v>
      </c>
      <c r="B154" s="43">
        <v>1</v>
      </c>
      <c r="C154" s="43"/>
      <c r="D154" s="43"/>
      <c r="E154" s="58">
        <f t="shared" si="16"/>
        <v>1</v>
      </c>
      <c r="F154" s="155"/>
      <c r="G154" s="149"/>
    </row>
    <row r="155" spans="1:7" x14ac:dyDescent="0.3">
      <c r="A155" s="109" t="s">
        <v>186</v>
      </c>
      <c r="B155" s="43">
        <v>1</v>
      </c>
      <c r="C155" s="43"/>
      <c r="D155" s="43"/>
      <c r="E155" s="58">
        <f t="shared" si="16"/>
        <v>1</v>
      </c>
      <c r="F155" s="155"/>
      <c r="G155" s="149"/>
    </row>
    <row r="156" spans="1:7" x14ac:dyDescent="0.3">
      <c r="A156" s="109" t="s">
        <v>187</v>
      </c>
      <c r="B156" s="43">
        <v>1</v>
      </c>
      <c r="C156" s="43"/>
      <c r="D156" s="43"/>
      <c r="E156" s="58">
        <f t="shared" si="16"/>
        <v>1</v>
      </c>
      <c r="F156" s="155"/>
      <c r="G156" s="149"/>
    </row>
    <row r="157" spans="1:7" x14ac:dyDescent="0.3">
      <c r="A157" s="109" t="s">
        <v>188</v>
      </c>
      <c r="B157" s="43">
        <v>1</v>
      </c>
      <c r="C157" s="43"/>
      <c r="D157" s="43"/>
      <c r="E157" s="58">
        <f t="shared" si="16"/>
        <v>1</v>
      </c>
      <c r="F157" s="155"/>
      <c r="G157" s="149"/>
    </row>
    <row r="158" spans="1:7" x14ac:dyDescent="0.3">
      <c r="A158" s="109" t="s">
        <v>189</v>
      </c>
      <c r="B158" s="43">
        <v>1</v>
      </c>
      <c r="C158" s="43"/>
      <c r="D158" s="43"/>
      <c r="E158" s="58">
        <f t="shared" si="16"/>
        <v>1</v>
      </c>
      <c r="F158" s="155"/>
      <c r="G158" s="149"/>
    </row>
    <row r="159" spans="1:7" x14ac:dyDescent="0.3">
      <c r="A159" s="109" t="s">
        <v>190</v>
      </c>
      <c r="B159" s="43">
        <v>1</v>
      </c>
      <c r="C159" s="43"/>
      <c r="D159" s="43"/>
      <c r="E159" s="58">
        <f t="shared" si="16"/>
        <v>1</v>
      </c>
      <c r="F159" s="155"/>
      <c r="G159" s="149"/>
    </row>
    <row r="160" spans="1:7" x14ac:dyDescent="0.3">
      <c r="A160" s="109" t="s">
        <v>191</v>
      </c>
      <c r="B160" s="43">
        <v>1</v>
      </c>
      <c r="C160" s="43"/>
      <c r="D160" s="43"/>
      <c r="E160" s="58">
        <f t="shared" si="16"/>
        <v>1</v>
      </c>
      <c r="F160" s="155"/>
      <c r="G160" s="149"/>
    </row>
    <row r="161" spans="1:7" x14ac:dyDescent="0.3">
      <c r="A161" s="109" t="s">
        <v>192</v>
      </c>
      <c r="B161" s="43">
        <v>1</v>
      </c>
      <c r="C161" s="43"/>
      <c r="D161" s="43"/>
      <c r="E161" s="58">
        <f t="shared" si="16"/>
        <v>1</v>
      </c>
      <c r="F161" s="155"/>
      <c r="G161" s="149"/>
    </row>
    <row r="162" spans="1:7" x14ac:dyDescent="0.3">
      <c r="A162" s="109" t="s">
        <v>193</v>
      </c>
      <c r="B162" s="43">
        <v>1</v>
      </c>
      <c r="C162" s="43"/>
      <c r="D162" s="43"/>
      <c r="E162" s="58">
        <f t="shared" si="16"/>
        <v>1</v>
      </c>
      <c r="F162" s="155"/>
      <c r="G162" s="149"/>
    </row>
    <row r="163" spans="1:7" x14ac:dyDescent="0.3">
      <c r="A163" s="109" t="s">
        <v>194</v>
      </c>
      <c r="B163" s="43">
        <v>1</v>
      </c>
      <c r="C163" s="43"/>
      <c r="D163" s="43"/>
      <c r="E163" s="58">
        <f t="shared" si="16"/>
        <v>1</v>
      </c>
      <c r="F163" s="155"/>
      <c r="G163" s="149"/>
    </row>
    <row r="164" spans="1:7" x14ac:dyDescent="0.3">
      <c r="A164" s="109" t="s">
        <v>195</v>
      </c>
      <c r="B164" s="43"/>
      <c r="C164" s="43">
        <v>1</v>
      </c>
      <c r="D164" s="43"/>
      <c r="E164" s="58">
        <f t="shared" si="16"/>
        <v>1</v>
      </c>
      <c r="F164" s="155"/>
      <c r="G164" s="149"/>
    </row>
    <row r="165" spans="1:7" x14ac:dyDescent="0.3">
      <c r="A165" s="109" t="s">
        <v>196</v>
      </c>
      <c r="B165" s="43"/>
      <c r="C165" s="43">
        <v>1</v>
      </c>
      <c r="D165" s="43"/>
      <c r="E165" s="58">
        <f t="shared" si="16"/>
        <v>1</v>
      </c>
      <c r="F165" s="155"/>
      <c r="G165" s="149"/>
    </row>
    <row r="166" spans="1:7" x14ac:dyDescent="0.3">
      <c r="A166" s="109" t="s">
        <v>197</v>
      </c>
      <c r="B166" s="43"/>
      <c r="C166" s="43">
        <v>1</v>
      </c>
      <c r="D166" s="43"/>
      <c r="E166" s="58">
        <f t="shared" si="16"/>
        <v>1</v>
      </c>
      <c r="F166" s="155"/>
      <c r="G166" s="149"/>
    </row>
    <row r="167" spans="1:7" x14ac:dyDescent="0.3">
      <c r="A167" s="109" t="s">
        <v>198</v>
      </c>
      <c r="B167" s="43"/>
      <c r="C167" s="43">
        <v>1</v>
      </c>
      <c r="D167" s="43"/>
      <c r="E167" s="58">
        <f t="shared" si="16"/>
        <v>1</v>
      </c>
      <c r="F167" s="155"/>
      <c r="G167" s="149"/>
    </row>
    <row r="168" spans="1:7" x14ac:dyDescent="0.3">
      <c r="A168" s="78" t="s">
        <v>199</v>
      </c>
      <c r="B168" s="43"/>
      <c r="C168" s="43"/>
      <c r="D168" s="43">
        <v>1</v>
      </c>
      <c r="E168" s="58">
        <f t="shared" si="16"/>
        <v>1</v>
      </c>
      <c r="F168" s="155"/>
      <c r="G168" s="149"/>
    </row>
    <row r="169" spans="1:7" ht="14.5" thickBot="1" x14ac:dyDescent="0.35">
      <c r="A169" s="94" t="s">
        <v>200</v>
      </c>
      <c r="B169" s="81"/>
      <c r="C169" s="81"/>
      <c r="D169" s="81">
        <v>1</v>
      </c>
      <c r="E169" s="82">
        <f t="shared" si="16"/>
        <v>1</v>
      </c>
      <c r="F169" s="156"/>
      <c r="G169" s="150"/>
    </row>
    <row r="170" spans="1:7" ht="28.5" thickBot="1" x14ac:dyDescent="0.35">
      <c r="A170" s="60" t="s">
        <v>266</v>
      </c>
      <c r="B170" s="46">
        <f>SUM(B171:B178)</f>
        <v>2</v>
      </c>
      <c r="C170" s="46">
        <f t="shared" ref="C170:D170" si="17">SUM(C171:C178)</f>
        <v>4</v>
      </c>
      <c r="D170" s="46">
        <f t="shared" si="17"/>
        <v>3</v>
      </c>
      <c r="E170" s="63">
        <f t="shared" si="16"/>
        <v>9</v>
      </c>
      <c r="F170" s="164" t="s">
        <v>267</v>
      </c>
      <c r="G170" s="184"/>
    </row>
    <row r="171" spans="1:7" ht="14.5" customHeight="1" x14ac:dyDescent="0.3">
      <c r="A171" s="52" t="s">
        <v>201</v>
      </c>
      <c r="B171" s="49">
        <v>1</v>
      </c>
      <c r="C171" s="49"/>
      <c r="D171" s="49"/>
      <c r="E171" s="67">
        <f t="shared" si="16"/>
        <v>1</v>
      </c>
      <c r="F171" s="160"/>
      <c r="G171" s="185"/>
    </row>
    <row r="172" spans="1:7" ht="14.5" customHeight="1" x14ac:dyDescent="0.3">
      <c r="A172" s="52" t="s">
        <v>268</v>
      </c>
      <c r="B172" s="49">
        <v>1</v>
      </c>
      <c r="C172" s="49"/>
      <c r="D172" s="49">
        <v>1</v>
      </c>
      <c r="E172" s="67">
        <f t="shared" si="16"/>
        <v>2</v>
      </c>
      <c r="F172" s="160"/>
      <c r="G172" s="185"/>
    </row>
    <row r="173" spans="1:7" ht="28.4" customHeight="1" x14ac:dyDescent="0.3">
      <c r="A173" s="48" t="s">
        <v>269</v>
      </c>
      <c r="B173" s="49"/>
      <c r="C173" s="49"/>
      <c r="D173" s="49">
        <v>1</v>
      </c>
      <c r="E173" s="67">
        <f t="shared" si="16"/>
        <v>1</v>
      </c>
      <c r="F173" s="160"/>
      <c r="G173" s="185"/>
    </row>
    <row r="174" spans="1:7" ht="14.5" customHeight="1" x14ac:dyDescent="0.3">
      <c r="A174" s="52" t="s">
        <v>202</v>
      </c>
      <c r="B174" s="49"/>
      <c r="C174" s="49">
        <v>1</v>
      </c>
      <c r="D174" s="49"/>
      <c r="E174" s="67">
        <f t="shared" si="16"/>
        <v>1</v>
      </c>
      <c r="F174" s="160"/>
      <c r="G174" s="185"/>
    </row>
    <row r="175" spans="1:7" ht="14.5" customHeight="1" x14ac:dyDescent="0.3">
      <c r="A175" s="52" t="s">
        <v>203</v>
      </c>
      <c r="B175" s="49"/>
      <c r="C175" s="49">
        <v>1</v>
      </c>
      <c r="D175" s="49"/>
      <c r="E175" s="67">
        <f t="shared" si="16"/>
        <v>1</v>
      </c>
      <c r="F175" s="160"/>
      <c r="G175" s="185"/>
    </row>
    <row r="176" spans="1:7" ht="14.5" customHeight="1" x14ac:dyDescent="0.3">
      <c r="A176" s="52" t="s">
        <v>270</v>
      </c>
      <c r="B176" s="49"/>
      <c r="C176" s="49">
        <v>1</v>
      </c>
      <c r="D176" s="49"/>
      <c r="E176" s="67">
        <f t="shared" si="16"/>
        <v>1</v>
      </c>
      <c r="F176" s="160"/>
      <c r="G176" s="185"/>
    </row>
    <row r="177" spans="1:7" ht="14.5" customHeight="1" x14ac:dyDescent="0.3">
      <c r="A177" s="52" t="s">
        <v>204</v>
      </c>
      <c r="B177" s="49"/>
      <c r="C177" s="49">
        <v>1</v>
      </c>
      <c r="D177" s="49"/>
      <c r="E177" s="67">
        <f t="shared" si="16"/>
        <v>1</v>
      </c>
      <c r="F177" s="160"/>
      <c r="G177" s="185"/>
    </row>
    <row r="178" spans="1:7" ht="15" customHeight="1" thickBot="1" x14ac:dyDescent="0.35">
      <c r="A178" s="110" t="s">
        <v>205</v>
      </c>
      <c r="B178" s="71"/>
      <c r="C178" s="71"/>
      <c r="D178" s="71">
        <v>1</v>
      </c>
      <c r="E178" s="73">
        <f t="shared" si="16"/>
        <v>1</v>
      </c>
      <c r="F178" s="161"/>
      <c r="G178" s="186"/>
    </row>
    <row r="179" spans="1:7" ht="14.5" customHeight="1" thickBot="1" x14ac:dyDescent="0.35">
      <c r="A179" s="111" t="s">
        <v>206</v>
      </c>
      <c r="B179" s="41">
        <f>SUM(B180:B187)</f>
        <v>8</v>
      </c>
      <c r="C179" s="41">
        <f t="shared" ref="C179:D179" si="18">SUM(C180:C187)</f>
        <v>1</v>
      </c>
      <c r="D179" s="41">
        <f t="shared" si="18"/>
        <v>1</v>
      </c>
      <c r="E179" s="56">
        <f t="shared" si="16"/>
        <v>10</v>
      </c>
      <c r="F179" s="167" t="s">
        <v>207</v>
      </c>
      <c r="G179" s="148" t="s">
        <v>276</v>
      </c>
    </row>
    <row r="180" spans="1:7" x14ac:dyDescent="0.3">
      <c r="A180" s="109" t="s">
        <v>208</v>
      </c>
      <c r="B180" s="43">
        <v>1</v>
      </c>
      <c r="C180" s="43">
        <v>1</v>
      </c>
      <c r="D180" s="43">
        <v>1</v>
      </c>
      <c r="E180" s="58">
        <f t="shared" si="16"/>
        <v>3</v>
      </c>
      <c r="F180" s="179"/>
      <c r="G180" s="149"/>
    </row>
    <row r="181" spans="1:7" x14ac:dyDescent="0.3">
      <c r="A181" s="109" t="s">
        <v>209</v>
      </c>
      <c r="B181" s="43">
        <v>1</v>
      </c>
      <c r="C181" s="43"/>
      <c r="D181" s="43"/>
      <c r="E181" s="58">
        <f t="shared" si="16"/>
        <v>1</v>
      </c>
      <c r="F181" s="179"/>
      <c r="G181" s="149"/>
    </row>
    <row r="182" spans="1:7" x14ac:dyDescent="0.3">
      <c r="A182" s="109" t="s">
        <v>210</v>
      </c>
      <c r="B182" s="43">
        <v>1</v>
      </c>
      <c r="C182" s="43"/>
      <c r="D182" s="43"/>
      <c r="E182" s="58">
        <f t="shared" si="16"/>
        <v>1</v>
      </c>
      <c r="F182" s="179"/>
      <c r="G182" s="149"/>
    </row>
    <row r="183" spans="1:7" x14ac:dyDescent="0.3">
      <c r="A183" s="109" t="s">
        <v>211</v>
      </c>
      <c r="B183" s="43">
        <v>1</v>
      </c>
      <c r="C183" s="43"/>
      <c r="D183" s="43"/>
      <c r="E183" s="58">
        <f t="shared" si="16"/>
        <v>1</v>
      </c>
      <c r="F183" s="179"/>
      <c r="G183" s="149"/>
    </row>
    <row r="184" spans="1:7" x14ac:dyDescent="0.3">
      <c r="A184" s="109" t="s">
        <v>212</v>
      </c>
      <c r="B184" s="43">
        <v>1</v>
      </c>
      <c r="C184" s="43"/>
      <c r="D184" s="43"/>
      <c r="E184" s="58">
        <f t="shared" si="16"/>
        <v>1</v>
      </c>
      <c r="F184" s="179"/>
      <c r="G184" s="149"/>
    </row>
    <row r="185" spans="1:7" x14ac:dyDescent="0.3">
      <c r="A185" s="109" t="s">
        <v>213</v>
      </c>
      <c r="B185" s="43">
        <v>1</v>
      </c>
      <c r="C185" s="43"/>
      <c r="D185" s="43"/>
      <c r="E185" s="58">
        <f t="shared" si="16"/>
        <v>1</v>
      </c>
      <c r="F185" s="179"/>
      <c r="G185" s="149"/>
    </row>
    <row r="186" spans="1:7" x14ac:dyDescent="0.3">
      <c r="A186" s="109" t="s">
        <v>214</v>
      </c>
      <c r="B186" s="43">
        <v>1</v>
      </c>
      <c r="C186" s="43"/>
      <c r="D186" s="43"/>
      <c r="E186" s="58">
        <f t="shared" si="16"/>
        <v>1</v>
      </c>
      <c r="F186" s="179"/>
      <c r="G186" s="149"/>
    </row>
    <row r="187" spans="1:7" ht="39" customHeight="1" thickBot="1" x14ac:dyDescent="0.35">
      <c r="A187" s="39" t="s">
        <v>215</v>
      </c>
      <c r="B187" s="81">
        <v>1</v>
      </c>
      <c r="C187" s="81"/>
      <c r="D187" s="81"/>
      <c r="E187" s="82">
        <f t="shared" si="16"/>
        <v>1</v>
      </c>
      <c r="F187" s="181"/>
      <c r="G187" s="150"/>
    </row>
    <row r="188" spans="1:7" ht="21" customHeight="1" thickBot="1" x14ac:dyDescent="0.35">
      <c r="A188" s="83" t="s">
        <v>216</v>
      </c>
      <c r="B188" s="46">
        <f>SUM(B189:B195)</f>
        <v>4</v>
      </c>
      <c r="C188" s="46">
        <f t="shared" ref="C188:D188" si="19">SUM(C189:C195)</f>
        <v>3</v>
      </c>
      <c r="D188" s="46">
        <f t="shared" si="19"/>
        <v>1</v>
      </c>
      <c r="E188" s="63">
        <f t="shared" si="16"/>
        <v>8</v>
      </c>
      <c r="F188" s="164" t="s">
        <v>271</v>
      </c>
      <c r="G188" s="170"/>
    </row>
    <row r="189" spans="1:7" ht="21" customHeight="1" x14ac:dyDescent="0.3">
      <c r="A189" s="112" t="s">
        <v>217</v>
      </c>
      <c r="B189" s="49">
        <v>1</v>
      </c>
      <c r="C189" s="49"/>
      <c r="D189" s="49"/>
      <c r="E189" s="67">
        <f t="shared" si="16"/>
        <v>1</v>
      </c>
      <c r="F189" s="176"/>
      <c r="G189" s="171"/>
    </row>
    <row r="190" spans="1:7" ht="21" customHeight="1" x14ac:dyDescent="0.3">
      <c r="A190" s="112" t="s">
        <v>218</v>
      </c>
      <c r="B190" s="49">
        <v>1</v>
      </c>
      <c r="C190" s="49"/>
      <c r="D190" s="49"/>
      <c r="E190" s="67">
        <f t="shared" si="16"/>
        <v>1</v>
      </c>
      <c r="F190" s="176"/>
      <c r="G190" s="171"/>
    </row>
    <row r="191" spans="1:7" x14ac:dyDescent="0.3">
      <c r="A191" s="112" t="s">
        <v>219</v>
      </c>
      <c r="B191" s="49">
        <v>1</v>
      </c>
      <c r="C191" s="49"/>
      <c r="D191" s="49"/>
      <c r="E191" s="67">
        <f t="shared" si="16"/>
        <v>1</v>
      </c>
      <c r="F191" s="176"/>
      <c r="G191" s="171"/>
    </row>
    <row r="192" spans="1:7" ht="28" x14ac:dyDescent="0.3">
      <c r="A192" s="112" t="s">
        <v>220</v>
      </c>
      <c r="B192" s="49"/>
      <c r="C192" s="49">
        <v>1</v>
      </c>
      <c r="D192" s="49"/>
      <c r="E192" s="67">
        <f t="shared" si="16"/>
        <v>1</v>
      </c>
      <c r="F192" s="176"/>
      <c r="G192" s="171"/>
    </row>
    <row r="193" spans="1:7" ht="28" x14ac:dyDescent="0.3">
      <c r="A193" s="112" t="s">
        <v>221</v>
      </c>
      <c r="B193" s="49"/>
      <c r="C193" s="49">
        <v>1</v>
      </c>
      <c r="D193" s="49"/>
      <c r="E193" s="67">
        <f t="shared" si="16"/>
        <v>1</v>
      </c>
      <c r="F193" s="176"/>
      <c r="G193" s="171"/>
    </row>
    <row r="194" spans="1:7" ht="28" x14ac:dyDescent="0.3">
      <c r="A194" s="112" t="s">
        <v>222</v>
      </c>
      <c r="B194" s="49"/>
      <c r="C194" s="49">
        <v>1</v>
      </c>
      <c r="D194" s="49">
        <v>1</v>
      </c>
      <c r="E194" s="67">
        <f t="shared" si="16"/>
        <v>2</v>
      </c>
      <c r="F194" s="176"/>
      <c r="G194" s="171"/>
    </row>
    <row r="195" spans="1:7" ht="21" customHeight="1" thickBot="1" x14ac:dyDescent="0.35">
      <c r="A195" s="80" t="s">
        <v>223</v>
      </c>
      <c r="B195" s="71">
        <v>1</v>
      </c>
      <c r="C195" s="71"/>
      <c r="D195" s="71"/>
      <c r="E195" s="73">
        <f t="shared" si="16"/>
        <v>1</v>
      </c>
      <c r="F195" s="177"/>
      <c r="G195" s="172"/>
    </row>
    <row r="197" spans="1:7" ht="30.75" customHeight="1" x14ac:dyDescent="0.3">
      <c r="A197" s="1"/>
      <c r="E197" s="15"/>
      <c r="G197" s="1"/>
    </row>
    <row r="198" spans="1:7" ht="30.75" customHeight="1" x14ac:dyDescent="0.3">
      <c r="A198" s="1"/>
      <c r="E198" s="15"/>
      <c r="G198" s="1"/>
    </row>
    <row r="199" spans="1:7" ht="30.75" customHeight="1" x14ac:dyDescent="0.3">
      <c r="A199" s="1"/>
      <c r="E199" s="15"/>
      <c r="G199" s="1"/>
    </row>
    <row r="200" spans="1:7" ht="30.75" customHeight="1" x14ac:dyDescent="0.3">
      <c r="A200" s="1"/>
      <c r="E200" s="15"/>
      <c r="G200" s="1"/>
    </row>
    <row r="201" spans="1:7" ht="30.75" customHeight="1" x14ac:dyDescent="0.3">
      <c r="A201" s="1"/>
      <c r="E201" s="15"/>
      <c r="G201" s="1"/>
    </row>
    <row r="202" spans="1:7" ht="30.75" customHeight="1" x14ac:dyDescent="0.3">
      <c r="A202" s="1"/>
      <c r="E202" s="15"/>
      <c r="G202" s="1"/>
    </row>
    <row r="203" spans="1:7" ht="30.75" customHeight="1" x14ac:dyDescent="0.3">
      <c r="A203" s="1"/>
      <c r="E203" s="15"/>
      <c r="G203" s="1"/>
    </row>
    <row r="204" spans="1:7" ht="30.65" customHeight="1" x14ac:dyDescent="0.3">
      <c r="A204" s="1"/>
      <c r="E204" s="15"/>
      <c r="G204" s="1"/>
    </row>
    <row r="205" spans="1:7" ht="30.65" customHeight="1" x14ac:dyDescent="0.3">
      <c r="A205" s="1"/>
      <c r="E205" s="15"/>
      <c r="G205" s="1"/>
    </row>
    <row r="206" spans="1:7" ht="30.65" customHeight="1" x14ac:dyDescent="0.3">
      <c r="A206" s="1"/>
      <c r="E206" s="15"/>
      <c r="G206" s="1"/>
    </row>
    <row r="207" spans="1:7" ht="30.65" customHeight="1" x14ac:dyDescent="0.3">
      <c r="A207" s="1"/>
      <c r="E207" s="15"/>
      <c r="G207" s="1"/>
    </row>
    <row r="208" spans="1:7" ht="30.65" customHeight="1" x14ac:dyDescent="0.3">
      <c r="A208" s="30"/>
      <c r="E208" s="31"/>
      <c r="F208" s="32"/>
      <c r="G208" s="33"/>
    </row>
    <row r="209" spans="1:7" ht="30.75" customHeight="1" x14ac:dyDescent="0.3">
      <c r="A209" s="34"/>
      <c r="E209" s="31"/>
      <c r="F209" s="32"/>
      <c r="G209" s="33"/>
    </row>
    <row r="210" spans="1:7" ht="15.65" customHeight="1" x14ac:dyDescent="0.3"/>
    <row r="211" spans="1:7" ht="16.5" customHeight="1" x14ac:dyDescent="0.3"/>
  </sheetData>
  <mergeCells count="36">
    <mergeCell ref="F30:F38"/>
    <mergeCell ref="G30:G38"/>
    <mergeCell ref="E2:E6"/>
    <mergeCell ref="F2:F6"/>
    <mergeCell ref="F19:F29"/>
    <mergeCell ref="G19:G29"/>
    <mergeCell ref="G2:G6"/>
    <mergeCell ref="F7:F18"/>
    <mergeCell ref="G7:G18"/>
    <mergeCell ref="F39:F48"/>
    <mergeCell ref="G188:G195"/>
    <mergeCell ref="F87:F97"/>
    <mergeCell ref="F129:F141"/>
    <mergeCell ref="F188:F195"/>
    <mergeCell ref="F116:F128"/>
    <mergeCell ref="F142:F146"/>
    <mergeCell ref="F147:F151"/>
    <mergeCell ref="F152:F169"/>
    <mergeCell ref="F170:F178"/>
    <mergeCell ref="F179:F187"/>
    <mergeCell ref="F98:F105"/>
    <mergeCell ref="F106:F115"/>
    <mergeCell ref="G170:G178"/>
    <mergeCell ref="F63:F69"/>
    <mergeCell ref="F70:F75"/>
    <mergeCell ref="G116:G128"/>
    <mergeCell ref="G147:G151"/>
    <mergeCell ref="G152:G169"/>
    <mergeCell ref="G179:G187"/>
    <mergeCell ref="F49:F54"/>
    <mergeCell ref="G49:G54"/>
    <mergeCell ref="F55:F59"/>
    <mergeCell ref="F81:F86"/>
    <mergeCell ref="F76:F80"/>
    <mergeCell ref="G60:G62"/>
    <mergeCell ref="F60:F62"/>
  </mergeCells>
  <conditionalFormatting sqref="E21:E29">
    <cfRule type="colorScale" priority="28">
      <colorScale>
        <cfvo type="min"/>
        <cfvo type="max"/>
        <color rgb="FFFFEF9C"/>
        <color rgb="FF63BE7B"/>
      </colorScale>
    </cfRule>
  </conditionalFormatting>
  <conditionalFormatting sqref="E20:E29">
    <cfRule type="colorScale" priority="23">
      <colorScale>
        <cfvo type="min"/>
        <cfvo type="max"/>
        <color rgb="FFFCFCFF"/>
        <color rgb="FFF8696B"/>
      </colorScale>
    </cfRule>
  </conditionalFormatting>
  <conditionalFormatting sqref="E50:E54 E31:E38 E56:E59 E61:E62 E64:E69 E71:E75 E82:E86 E77:E80">
    <cfRule type="colorScale" priority="46">
      <colorScale>
        <cfvo type="min"/>
        <cfvo type="max"/>
        <color rgb="FFFFEF9C"/>
        <color rgb="FF63BE7B"/>
      </colorScale>
    </cfRule>
  </conditionalFormatting>
  <conditionalFormatting sqref="E171:E178 E153:E169 E40:E48 E88:E97 E107:E115 E99:E105 E143:E146 E148:E151 E180:E187 E189:E195 E130:E141 E117:E128">
    <cfRule type="colorScale" priority="49">
      <colorScale>
        <cfvo type="min"/>
        <cfvo type="max"/>
        <color rgb="FFFFEF9C"/>
        <color rgb="FF63BE7B"/>
      </colorScale>
    </cfRule>
  </conditionalFormatting>
  <conditionalFormatting sqref="E8:E18">
    <cfRule type="colorScale" priority="24">
      <colorScale>
        <cfvo type="min"/>
        <cfvo type="max"/>
        <color rgb="FFFCFCFF"/>
        <color rgb="FFF8696B"/>
      </colorScale>
    </cfRule>
    <cfRule type="colorScale" priority="58">
      <colorScale>
        <cfvo type="min"/>
        <cfvo type="percentile" val="50"/>
        <cfvo type="max"/>
        <color rgb="FF63BE7B"/>
        <color rgb="FFFCFCFF"/>
        <color rgb="FFF8696B"/>
      </colorScale>
    </cfRule>
  </conditionalFormatting>
  <conditionalFormatting sqref="E31:E38">
    <cfRule type="colorScale" priority="22">
      <colorScale>
        <cfvo type="min"/>
        <cfvo type="max"/>
        <color rgb="FFFCFCFF"/>
        <color rgb="FFF8696B"/>
      </colorScale>
    </cfRule>
  </conditionalFormatting>
  <conditionalFormatting sqref="E40:E48">
    <cfRule type="colorScale" priority="21">
      <colorScale>
        <cfvo type="min"/>
        <cfvo type="max"/>
        <color rgb="FFFCFCFF"/>
        <color rgb="FFF8696B"/>
      </colorScale>
    </cfRule>
  </conditionalFormatting>
  <conditionalFormatting sqref="E50:E54">
    <cfRule type="colorScale" priority="20">
      <colorScale>
        <cfvo type="min"/>
        <cfvo type="max"/>
        <color rgb="FFFCFCFF"/>
        <color rgb="FFF8696B"/>
      </colorScale>
    </cfRule>
  </conditionalFormatting>
  <conditionalFormatting sqref="E56:E59">
    <cfRule type="colorScale" priority="19">
      <colorScale>
        <cfvo type="min"/>
        <cfvo type="max"/>
        <color rgb="FFFCFCFF"/>
        <color rgb="FFF8696B"/>
      </colorScale>
    </cfRule>
  </conditionalFormatting>
  <conditionalFormatting sqref="E61:E62">
    <cfRule type="colorScale" priority="18">
      <colorScale>
        <cfvo type="min"/>
        <cfvo type="max"/>
        <color rgb="FFFCFCFF"/>
        <color rgb="FFF8696B"/>
      </colorScale>
    </cfRule>
  </conditionalFormatting>
  <conditionalFormatting sqref="E64:E69">
    <cfRule type="colorScale" priority="17">
      <colorScale>
        <cfvo type="min"/>
        <cfvo type="max"/>
        <color rgb="FFFCFCFF"/>
        <color rgb="FFF8696B"/>
      </colorScale>
    </cfRule>
  </conditionalFormatting>
  <conditionalFormatting sqref="E71:E75">
    <cfRule type="colorScale" priority="16">
      <colorScale>
        <cfvo type="min"/>
        <cfvo type="max"/>
        <color rgb="FFFCFCFF"/>
        <color rgb="FFF8696B"/>
      </colorScale>
    </cfRule>
  </conditionalFormatting>
  <conditionalFormatting sqref="E77:E80">
    <cfRule type="colorScale" priority="15">
      <colorScale>
        <cfvo type="min"/>
        <cfvo type="max"/>
        <color rgb="FFFCFCFF"/>
        <color rgb="FFF8696B"/>
      </colorScale>
    </cfRule>
  </conditionalFormatting>
  <conditionalFormatting sqref="E82:E86">
    <cfRule type="colorScale" priority="14">
      <colorScale>
        <cfvo type="min"/>
        <cfvo type="max"/>
        <color rgb="FFFCFCFF"/>
        <color rgb="FFF8696B"/>
      </colorScale>
    </cfRule>
  </conditionalFormatting>
  <conditionalFormatting sqref="E88:E97">
    <cfRule type="colorScale" priority="13">
      <colorScale>
        <cfvo type="min"/>
        <cfvo type="max"/>
        <color rgb="FFFCFCFF"/>
        <color rgb="FFF8696B"/>
      </colorScale>
    </cfRule>
  </conditionalFormatting>
  <conditionalFormatting sqref="E99:E105">
    <cfRule type="colorScale" priority="12">
      <colorScale>
        <cfvo type="min"/>
        <cfvo type="max"/>
        <color rgb="FFFCFCFF"/>
        <color rgb="FFF8696B"/>
      </colorScale>
    </cfRule>
  </conditionalFormatting>
  <conditionalFormatting sqref="E107:E115">
    <cfRule type="colorScale" priority="11">
      <colorScale>
        <cfvo type="min"/>
        <cfvo type="max"/>
        <color rgb="FFFCFCFF"/>
        <color rgb="FFF8696B"/>
      </colorScale>
    </cfRule>
  </conditionalFormatting>
  <conditionalFormatting sqref="E117:E128">
    <cfRule type="colorScale" priority="10">
      <colorScale>
        <cfvo type="min"/>
        <cfvo type="max"/>
        <color rgb="FFFCFCFF"/>
        <color rgb="FFF8696B"/>
      </colorScale>
    </cfRule>
  </conditionalFormatting>
  <conditionalFormatting sqref="E130:E141">
    <cfRule type="colorScale" priority="9">
      <colorScale>
        <cfvo type="min"/>
        <cfvo type="max"/>
        <color rgb="FFFCFCFF"/>
        <color rgb="FFF8696B"/>
      </colorScale>
    </cfRule>
  </conditionalFormatting>
  <conditionalFormatting sqref="E148:E151">
    <cfRule type="colorScale" priority="7">
      <colorScale>
        <cfvo type="min"/>
        <cfvo type="max"/>
        <color rgb="FFFCFCFF"/>
        <color rgb="FFF8696B"/>
      </colorScale>
    </cfRule>
  </conditionalFormatting>
  <conditionalFormatting sqref="E171:E178">
    <cfRule type="colorScale" priority="5">
      <colorScale>
        <cfvo type="min"/>
        <cfvo type="max"/>
        <color rgb="FFFCFCFF"/>
        <color rgb="FFF8696B"/>
      </colorScale>
    </cfRule>
  </conditionalFormatting>
  <conditionalFormatting sqref="E180:E187">
    <cfRule type="colorScale" priority="4">
      <colorScale>
        <cfvo type="min"/>
        <cfvo type="max"/>
        <color rgb="FFFCFCFF"/>
        <color rgb="FFF8696B"/>
      </colorScale>
    </cfRule>
  </conditionalFormatting>
  <conditionalFormatting sqref="E189:E195">
    <cfRule type="colorScale" priority="3">
      <colorScale>
        <cfvo type="min"/>
        <cfvo type="max"/>
        <color rgb="FFFCFCFF"/>
        <color rgb="FFF8696B"/>
      </colorScale>
    </cfRule>
  </conditionalFormatting>
  <conditionalFormatting sqref="E143:E146">
    <cfRule type="colorScale" priority="2">
      <colorScale>
        <cfvo type="min"/>
        <cfvo type="max"/>
        <color rgb="FFFCFCFF"/>
        <color rgb="FFF8696B"/>
      </colorScale>
    </cfRule>
  </conditionalFormatting>
  <conditionalFormatting sqref="E153:E169">
    <cfRule type="colorScale" priority="1">
      <colorScale>
        <cfvo type="min"/>
        <cfvo type="max"/>
        <color rgb="FFFCFCFF"/>
        <color rgb="FFF8696B"/>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eate a new document." ma:contentTypeScope="" ma:versionID="a2a3c30cd0c9e428510e910f271f65e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8e495e85b683613386a33d4313253f4"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2.xml><?xml version="1.0" encoding="utf-8"?>
<ds:datastoreItem xmlns:ds="http://schemas.openxmlformats.org/officeDocument/2006/customXml" ds:itemID="{E9351859-DAE2-4563-81E4-4455D8B530F5}"/>
</file>

<file path=customXml/itemProps3.xml><?xml version="1.0" encoding="utf-8"?>
<ds:datastoreItem xmlns:ds="http://schemas.openxmlformats.org/officeDocument/2006/customXml" ds:itemID="{78F3445A-2BAE-426E-9CF2-7E362C25D3F8}">
  <ds:schemaRefs>
    <ds:schemaRef ds:uri="http://purl.org/dc/terms/"/>
    <ds:schemaRef ds:uri="http://schemas.microsoft.com/office/infopath/2007/PartnerControls"/>
    <ds:schemaRef ds:uri="http://schemas.microsoft.com/office/2006/documentManagement/types"/>
    <ds:schemaRef ds:uri="http://purl.org/dc/dcmitype/"/>
    <ds:schemaRef ds:uri="http://schemas.microsoft.com/office/2006/metadata/properties"/>
    <ds:schemaRef ds:uri="7cf032eb-13ef-43f9-8b6c-22c602005c07"/>
    <ds:schemaRef ds:uri="http://schemas.openxmlformats.org/package/2006/metadata/core-properties"/>
    <ds:schemaRef ds:uri="http://purl.org/dc/elements/1.1/"/>
    <ds:schemaRef ds:uri="f7182475-0223-4c18-9d1e-85c2871bd87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Data Saturation Grid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Ghada BENAISSA</cp:lastModifiedBy>
  <cp:revision/>
  <dcterms:created xsi:type="dcterms:W3CDTF">2017-10-10T11:47:39Z</dcterms:created>
  <dcterms:modified xsi:type="dcterms:W3CDTF">2023-03-22T11:01:33Z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