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ocuments\"/>
    </mc:Choice>
  </mc:AlternateContent>
  <bookViews>
    <workbookView xWindow="0" yWindow="0" windowWidth="23040" windowHeight="9192"/>
  </bookViews>
  <sheets>
    <sheet name="READ_ME" sheetId="5" r:id="rId1"/>
    <sheet name="Method Report" sheetId="4" r:id="rId2"/>
    <sheet name="DAP" sheetId="3" r:id="rId3"/>
    <sheet name="DSAG" sheetId="1" r:id="rId4"/>
    <sheet name="Definitions" sheetId="2" r:id="rId5"/>
  </sheets>
  <definedNames>
    <definedName name="_ftnref1" localSheetId="3">DSAG!#REF!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60" i="1" l="1"/>
  <c r="AG61" i="1"/>
  <c r="AG62" i="1"/>
  <c r="AG63" i="1"/>
  <c r="AG64" i="1"/>
  <c r="AG65" i="1"/>
  <c r="AG66" i="1"/>
  <c r="AG67" i="1"/>
  <c r="AG68" i="1"/>
  <c r="AG69" i="1"/>
  <c r="AG70" i="1"/>
  <c r="AG71" i="1"/>
  <c r="AG72" i="1"/>
  <c r="AG73" i="1"/>
  <c r="AG74" i="1"/>
  <c r="AG75" i="1"/>
  <c r="AG76" i="1"/>
  <c r="AG59" i="1"/>
  <c r="AG45" i="1"/>
  <c r="AG46" i="1"/>
  <c r="AG47" i="1"/>
  <c r="AG48" i="1"/>
  <c r="AG49" i="1"/>
  <c r="AG50" i="1"/>
  <c r="AG51" i="1"/>
  <c r="AG52" i="1"/>
  <c r="AG53" i="1"/>
  <c r="AG54" i="1"/>
  <c r="AG55" i="1"/>
  <c r="AG56" i="1"/>
  <c r="AG57" i="1"/>
  <c r="AG44" i="1"/>
  <c r="AG34" i="1"/>
  <c r="AG35" i="1"/>
  <c r="AG36" i="1"/>
  <c r="AG37" i="1"/>
  <c r="AG38" i="1"/>
  <c r="AG39" i="1"/>
  <c r="AG40" i="1"/>
  <c r="AG41" i="1"/>
  <c r="AG42" i="1"/>
  <c r="AG33" i="1"/>
  <c r="AG17" i="1"/>
  <c r="AG18" i="1"/>
  <c r="AG19" i="1"/>
  <c r="AG20" i="1"/>
  <c r="AG21" i="1"/>
  <c r="AG22" i="1"/>
  <c r="AG23" i="1"/>
  <c r="AG24" i="1"/>
  <c r="AG25" i="1"/>
  <c r="AG26" i="1"/>
  <c r="AG27" i="1"/>
  <c r="AG28" i="1"/>
  <c r="AG29" i="1"/>
  <c r="AG30" i="1"/>
  <c r="AG31" i="1"/>
  <c r="AG16" i="1"/>
  <c r="AG4" i="1"/>
  <c r="AG5" i="1"/>
  <c r="AG6" i="1"/>
  <c r="AG7" i="1"/>
  <c r="AG8" i="1"/>
  <c r="AG9" i="1"/>
  <c r="AG10" i="1"/>
  <c r="AG11" i="1"/>
  <c r="AG12" i="1"/>
  <c r="AG13" i="1"/>
  <c r="AG14" i="1"/>
  <c r="AG3" i="1"/>
  <c r="AC32" i="1" l="1"/>
  <c r="AD32" i="1"/>
  <c r="AE32" i="1"/>
  <c r="AF32" i="1"/>
  <c r="I43" i="1" l="1"/>
  <c r="H43" i="1"/>
  <c r="AA32" i="1"/>
  <c r="AB32" i="1"/>
</calcChain>
</file>

<file path=xl/sharedStrings.xml><?xml version="1.0" encoding="utf-8"?>
<sst xmlns="http://schemas.openxmlformats.org/spreadsheetml/2006/main" count="724" uniqueCount="314">
  <si>
    <t>Total # of new DPs added</t>
  </si>
  <si>
    <t>Interview ID</t>
  </si>
  <si>
    <t>MoRR</t>
  </si>
  <si>
    <t>IOM Coord</t>
  </si>
  <si>
    <t>UNHCR Lead</t>
  </si>
  <si>
    <t>UNHCR Deputy</t>
  </si>
  <si>
    <t>UNHCR South</t>
  </si>
  <si>
    <t>UNHCR Central</t>
  </si>
  <si>
    <t>UNHCR  East</t>
  </si>
  <si>
    <t>IOM NE</t>
  </si>
  <si>
    <t>IOM West</t>
  </si>
  <si>
    <t>IOM East</t>
  </si>
  <si>
    <t>IOM CH</t>
  </si>
  <si>
    <t>UNHCR CH</t>
  </si>
  <si>
    <t>IOM 
SE</t>
  </si>
  <si>
    <t>UNHCR NE</t>
  </si>
  <si>
    <t>IOM Central</t>
  </si>
  <si>
    <t>IOM North</t>
  </si>
  <si>
    <t>IOM South</t>
  </si>
  <si>
    <t>OCHA North</t>
  </si>
  <si>
    <t>OCHA NE 1</t>
  </si>
  <si>
    <t>OCHA South</t>
  </si>
  <si>
    <t>OCHA NE 2</t>
  </si>
  <si>
    <t>OCHA West</t>
  </si>
  <si>
    <t>OCHA Central</t>
  </si>
  <si>
    <t>Y</t>
  </si>
  <si>
    <t>y</t>
  </si>
  <si>
    <t>UNHCR West</t>
  </si>
  <si>
    <t>OCHA East</t>
  </si>
  <si>
    <t>Shelter 2019-2020 Assessment Saturation Grid</t>
  </si>
  <si>
    <t>1. Regional  Cluster Meetings</t>
  </si>
  <si>
    <t xml:space="preserve">2. National cluster input </t>
  </si>
  <si>
    <t>3. Winterization Strategy as main framework</t>
  </si>
  <si>
    <t>8. IDP tracking data</t>
  </si>
  <si>
    <t>4. Working with government orgs example DoRR / MoRR/ ANDMA / ADRA</t>
  </si>
  <si>
    <t>5. Cluster Winterization Assessment tools / PDM / HEAT / Scorecard / kobo tool</t>
  </si>
  <si>
    <t>N/A</t>
  </si>
  <si>
    <t>3. Though implementing partners</t>
  </si>
  <si>
    <t>5. Through regional clusters</t>
  </si>
  <si>
    <t>6. Through ICCT</t>
  </si>
  <si>
    <t>7. National cluster</t>
  </si>
  <si>
    <t>8. Joint strategy</t>
  </si>
  <si>
    <t>9. Coordination monthly meetings</t>
  </si>
  <si>
    <t>National coordination structure explained</t>
  </si>
  <si>
    <t>Beneficiary and location selection procedure</t>
  </si>
  <si>
    <t>6. Weather, temperature and snow technical information</t>
  </si>
  <si>
    <t>7. Working with humanitarian orgs - OCHA, IOM etc.</t>
  </si>
  <si>
    <t>Roles and responsibilities of coordination decided and communicated</t>
  </si>
  <si>
    <t>1. Through government orgs example DoRR / MoRR/ ANDMA / ADRA /  HCT, HRT, OCT etc.</t>
  </si>
  <si>
    <t>2. Through  humanitarian orgs - , UNHCR, OCHA, IOM etc.</t>
  </si>
  <si>
    <t>4. Through provincial focal points</t>
  </si>
  <si>
    <t>Planning frameworks and procedures and how they were decided on.</t>
  </si>
  <si>
    <t>Coordination planning challenges and lessons learned.</t>
  </si>
  <si>
    <t>6. IDPs moving location</t>
  </si>
  <si>
    <t>5. Implementing partners and other actors not using cluster, some going through ANDMA or DoRR directly</t>
  </si>
  <si>
    <t xml:space="preserve">1. Convincing the government to contribute and be involved at the beginning of project. </t>
  </si>
  <si>
    <t>2. Long bureaucratic procedures with government (especially for DoRR)</t>
  </si>
  <si>
    <t>9 .Figures  / lists / in coordination with implementing partners</t>
  </si>
  <si>
    <t>10. Using a vulnerability criteria</t>
  </si>
  <si>
    <t>11. Provincial level input</t>
  </si>
  <si>
    <t>12. Mapping</t>
  </si>
  <si>
    <t>13. Based on resources from donors</t>
  </si>
  <si>
    <t>14. SOPs</t>
  </si>
  <si>
    <t>16. Working with other clusters</t>
  </si>
  <si>
    <t>1. Best practices / formal procedures for aid giving / modalities</t>
  </si>
  <si>
    <t>2. Beneficiary selection procedures</t>
  </si>
  <si>
    <t>3. Integrated strategy with other clusters</t>
  </si>
  <si>
    <t>4. Partners decided own modalities</t>
  </si>
  <si>
    <t>6. Decided at regional  cluster level</t>
  </si>
  <si>
    <t>7. SOPs</t>
  </si>
  <si>
    <t>8. Decided at national level, (using tools cluster shared)</t>
  </si>
  <si>
    <t>9. Agencies planned from assessment results</t>
  </si>
  <si>
    <t>10. Adjusted tools and strategy for regional context</t>
  </si>
  <si>
    <t xml:space="preserve">12. IDP specific framework </t>
  </si>
  <si>
    <t>13. NDM information system</t>
  </si>
  <si>
    <t>14. Weather / temperature forecasting and resources</t>
  </si>
  <si>
    <t>10. SOPs</t>
  </si>
  <si>
    <t>7. HTR areas - not enough coverage / lack of reporting</t>
  </si>
  <si>
    <t>8. Standardisation and improvement of modalities</t>
  </si>
  <si>
    <t>9. DoRR list rejection rate</t>
  </si>
  <si>
    <t>ANDMA</t>
  </si>
  <si>
    <t>ICCT 
CVWG</t>
  </si>
  <si>
    <t>ICCT
N Pro</t>
  </si>
  <si>
    <t>ICCT
PSEA</t>
  </si>
  <si>
    <t>ICCT
WASH</t>
  </si>
  <si>
    <t>2. Lists provide by partners, coordinated through regional and national cluster, triangulated by OCHA / IOM  / UNHCR and certified by DoRR</t>
  </si>
  <si>
    <t>3. UNHCR focal points lead the ES/NFI Cluster at national and regional level (coordination, compile data, liaise national cluster)</t>
  </si>
  <si>
    <t>4. IOM as UNHCR counterpart / co-chairs</t>
  </si>
  <si>
    <t>6. OCHA overall humanitarian coordination (inc targeting guidance, facilitation, evaluation of partners, local Gov liaison)</t>
  </si>
  <si>
    <t>7. OCHA holds planning and preparation workshops, designs and drafts regional winterization response plan</t>
  </si>
  <si>
    <t>8. DoRR and ANDMA supply lists</t>
  </si>
  <si>
    <t>9. Provincial coordination OCT meetings held</t>
  </si>
  <si>
    <t>10. ANDMAR ./ MoRR helped develop national strategy with national cluster and other Gov departments</t>
  </si>
  <si>
    <t>11. ANDMA coordinated access and undertook distributions</t>
  </si>
  <si>
    <t>12. Strategy finalised by Direc</t>
  </si>
  <si>
    <t>11. Case load allocation issues (inc duplication)</t>
  </si>
  <si>
    <t>14. Lack of coordination / communication between central and regional</t>
  </si>
  <si>
    <t>15. In-kind problematic for market</t>
  </si>
  <si>
    <t>17. Families are too vulnerable / can't survive without support.</t>
  </si>
  <si>
    <t>1. Winterization strategy developed at national level, inc HCT, advocacy / donor  / ICCT</t>
  </si>
  <si>
    <t>5. IOM leads regional cluster (list management,  data submission to national  cluster and donors, kick-offs, tech guidance etc.)</t>
  </si>
  <si>
    <t>15. Working with local Gov authorities</t>
  </si>
  <si>
    <t>5. Using other groups and meetings example; TWiG meetings, DoRR regionally, OC meetings</t>
  </si>
  <si>
    <t>11. Technical documents; sphere standards, HRP / ERP, SMART, HEAT, shelter construction guidelines</t>
  </si>
  <si>
    <t>3. Regional capacity issues  (Gov / cluster / field staff)</t>
  </si>
  <si>
    <t>4. Criteria - needs to be clear and consistent across regions and improved to include more vulnerable (poverty)</t>
  </si>
  <si>
    <t>10. Time line of planning and distributions (inc delayed funding / delayed project start, delayed distributions,  earlier planning)</t>
  </si>
  <si>
    <t>12. Regional coordination issues with actors (inc Gov, OCHA, DoRR)</t>
  </si>
  <si>
    <t xml:space="preserve">13. General access issues (inc local Gov, snow, security) </t>
  </si>
  <si>
    <t>16. Corrupt registering (DoRR, Prov Gov, IDP reps, HH under different names)</t>
  </si>
  <si>
    <t>18. Use integrated cluster approach / multisectoral planning</t>
  </si>
  <si>
    <t>Definition</t>
  </si>
  <si>
    <t>(dp1) strategy_national_level</t>
  </si>
  <si>
    <t>(dp2) lists_partner_coordinate_cluster</t>
  </si>
  <si>
    <t>(dp1) unhcr_lef_cluster</t>
  </si>
  <si>
    <t>(dp2) iom_co_chair</t>
  </si>
  <si>
    <t>(dp3)iom_led_regional_cluster</t>
  </si>
  <si>
    <t>(dp4) ocha_overall_humanitarian_coordination</t>
  </si>
  <si>
    <t>(dp5) ocha_plan_design</t>
  </si>
  <si>
    <t>(dp6) dorr_andma_lists</t>
  </si>
  <si>
    <t>(dp7) provincial_coordination</t>
  </si>
  <si>
    <t>(dp8) andma_morr_national_strategy</t>
  </si>
  <si>
    <t>(dp9) andma_distributions</t>
  </si>
  <si>
    <t>(dp10) direc_finalised_strategy</t>
  </si>
  <si>
    <t>(dp1) regional_cluster_meeting</t>
  </si>
  <si>
    <t>(dp2) national_cluster_input</t>
  </si>
  <si>
    <t>(dp3) winter_strategy_main_framework</t>
  </si>
  <si>
    <t>(dp4) woring_with_gov</t>
  </si>
  <si>
    <t>(dp1) cluster_tools</t>
  </si>
  <si>
    <t>(dp2) weather_technical</t>
  </si>
  <si>
    <t>(dp3) working_humanitarian_orgs</t>
  </si>
  <si>
    <t>(dp4) idp_tracking_data</t>
  </si>
  <si>
    <t>(dp5) lists_coordination_implementing_partners</t>
  </si>
  <si>
    <t>(dp6) vulnerability_criteria</t>
  </si>
  <si>
    <t>(dp7) provincial_level_input</t>
  </si>
  <si>
    <t>(dp8) mapping</t>
  </si>
  <si>
    <t>(dp9) donor_resource</t>
  </si>
  <si>
    <t>(dp10) sops</t>
  </si>
  <si>
    <t>(dp15) working_local_authorities</t>
  </si>
  <si>
    <t>(dp16) working_other_clusters</t>
  </si>
  <si>
    <t>(dp1) gov_orgs</t>
  </si>
  <si>
    <t>(dp2) humanitarian_un_orgs</t>
  </si>
  <si>
    <t>(dp3) implementing_partners</t>
  </si>
  <si>
    <t>(dp4) provincial_focal_points</t>
  </si>
  <si>
    <t>(dp1) regional_clusters</t>
  </si>
  <si>
    <t>(dp2) icct</t>
  </si>
  <si>
    <t>(dp3) national_cluster</t>
  </si>
  <si>
    <t>(dp4) joint_strategy</t>
  </si>
  <si>
    <t>(dp5) coordination_monthly_meetings</t>
  </si>
  <si>
    <t>(dp6) sops</t>
  </si>
  <si>
    <t>(dp1) formal_procedures_aid_giving_modalities</t>
  </si>
  <si>
    <t>(dp2) beneficiary_selection_procedures</t>
  </si>
  <si>
    <t>(dp3) integrated_strategy_other_clusters</t>
  </si>
  <si>
    <t>(dp1) partners_own_modalities</t>
  </si>
  <si>
    <t xml:space="preserve">(dp2) other_groups_meetings </t>
  </si>
  <si>
    <t>(dp3) regional _cluster_level</t>
  </si>
  <si>
    <t>(dp4) sops</t>
  </si>
  <si>
    <t>(dp5) national_level_tools</t>
  </si>
  <si>
    <t>(dp6) assessment_results</t>
  </si>
  <si>
    <t>(dp7) adjusted_assessment_regional</t>
  </si>
  <si>
    <t>(dp8) techinical_stanstards</t>
  </si>
  <si>
    <t>(dp9) idp_framework</t>
  </si>
  <si>
    <t>(dp10) ndm_system</t>
  </si>
  <si>
    <t>(dp11) weather_forecasting</t>
  </si>
  <si>
    <t>(dp1) gov_involved_begining</t>
  </si>
  <si>
    <t>(dp2) long_gov_bureaucratic_procedures</t>
  </si>
  <si>
    <t>(dp3) regional_capacity</t>
  </si>
  <si>
    <t>(dp1) criteria_improvements_consistent</t>
  </si>
  <si>
    <t>(dp2) acting_outside_cluster</t>
  </si>
  <si>
    <t>(dp3) idp_movement</t>
  </si>
  <si>
    <t>(dp4) htr_coverage</t>
  </si>
  <si>
    <t>(dp5) standardisation_improvement_modalities</t>
  </si>
  <si>
    <t>(dp6) dorr_rejection_rate</t>
  </si>
  <si>
    <t>(dp7) timelines_delays</t>
  </si>
  <si>
    <t>(dp8) case_load_allocation_duplication</t>
  </si>
  <si>
    <t>(dp9) regional_coordination_actors</t>
  </si>
  <si>
    <t>(dp10) access</t>
  </si>
  <si>
    <t>(dp11) central_regional_communication</t>
  </si>
  <si>
    <t>(dp12) inkind</t>
  </si>
  <si>
    <t>(dp13). corrupt_registration</t>
  </si>
  <si>
    <t>(dp14) hh_vulnerable</t>
  </si>
  <si>
    <t xml:space="preserve">(dp15) integrated_cluster_approach </t>
  </si>
  <si>
    <t>Total # References per Discussion Point</t>
  </si>
  <si>
    <t>Key Findings Summary
(Merged per Discussion Topic)</t>
  </si>
  <si>
    <r>
      <rPr>
        <b/>
        <sz val="11"/>
        <color theme="1"/>
        <rFont val="Arial Narrow"/>
        <family val="2"/>
      </rPr>
      <t>Summary of "National coordination structure explained" Key Findings:</t>
    </r>
    <r>
      <rPr>
        <sz val="11"/>
        <color theme="1"/>
        <rFont val="Arial Narrow"/>
        <family val="2"/>
      </rPr>
      <t xml:space="preserve">
- </t>
    </r>
    <r>
      <rPr>
        <b/>
        <sz val="11"/>
        <color theme="1"/>
        <rFont val="Arial Narrow"/>
        <family val="2"/>
      </rPr>
      <t>National Coordination</t>
    </r>
    <r>
      <rPr>
        <sz val="11"/>
        <color theme="1"/>
        <rFont val="Arial Narrow"/>
        <family val="2"/>
      </rPr>
      <t xml:space="preserve"> National coordination plays the role of strategic development for the cluster. They developed the winterization strategy with the national government, then held advocacy meetings to get funds for the strategy (95,000 in total), getting those numbers though engagement with partners and regional coordination. Government contributed for 20,000 of that number, which is a lot more than in previous years.  Overall role was managing these national relationships and communicating those to and from regional coordination. UNCHR leads the ES/NFI cluster, with IOM as Co-Chair. Main role is strategic development.
- </t>
    </r>
    <r>
      <rPr>
        <b/>
        <sz val="11"/>
        <color theme="1"/>
        <rFont val="Arial Narrow"/>
        <family val="2"/>
      </rPr>
      <t xml:space="preserve">Regional Focal Points </t>
    </r>
    <r>
      <rPr>
        <sz val="11"/>
        <color theme="1"/>
        <rFont val="Arial Narrow"/>
        <family val="2"/>
      </rPr>
      <t xml:space="preserve">UNCHR is the leading agency of ES/NFI cluster and the winterization programme. IOM works as the co-chair. Regional positions. Coordinate responses when they find gaps. Coordinate with partners and government.  Leading cluster activities.
- </t>
    </r>
    <r>
      <rPr>
        <b/>
        <sz val="11"/>
        <color theme="1"/>
        <rFont val="Arial Narrow"/>
        <family val="2"/>
      </rPr>
      <t xml:space="preserve">OCHA </t>
    </r>
    <r>
      <rPr>
        <sz val="11"/>
        <color theme="1"/>
        <rFont val="Arial Narrow"/>
        <family val="2"/>
      </rPr>
      <t xml:space="preserve">All KIs were pretty clear on their roles. OCHA is the main humantiarrin coordination organization across all regions. The job is not to lead, but the facilitate communication. One of the main roles was getting beneficiary lists, and liaising with the DoRR and covernemtn. Dorr and ANDMA would share lists with them, and then they would check the lists, and triangulate to ensure their legitimacy. South reported that they have very high rejection rates – 70% usually. Their job is to work out issues between NGOs and Government, so they talk to everyone.  OCHA supports and facilitaties, but does not lead.  Can help ES/NFI cluster decide, but does not make decisions. OCHA often windes up playing an outside role though, as clusgters are often overstretched and require significant support. Also do advocacy with the governemtn on behalf of humantiraians. 
-DoRR’s usefulness of difficulty seemed to vary by province. More nuanced view than the clusters. Some provinces are very effective, some are not. South Noted that Some DoRR offices are doing facours for people and communitieis by putting them on lists.
- Central definitely saw a much stronger role for themselves than others, but also mainly ocncenred with government liaisng, particularly with ANDMA. Disseminate information to partners as well.
</t>
    </r>
    <r>
      <rPr>
        <b/>
        <sz val="11"/>
        <color theme="1"/>
        <rFont val="Arial Narrow"/>
        <family val="2"/>
      </rPr>
      <t>Government -</t>
    </r>
    <r>
      <rPr>
        <sz val="11"/>
        <color theme="1"/>
        <rFont val="Arial Narrow"/>
        <family val="2"/>
      </rPr>
      <t xml:space="preserve"> MoRR and ANDMA coordinated with es/nfi cluster and each other. MoRR mentioned developing joint strategy with cluster and MRRD and MOPH also had technical inputs. Strategy was finalised by Direc. MoRR also informed DoRR of strategy. 
- ANDMA addressed so access issues and undertook some distribution of food and NFI to evacuees in Salang pass area and Kabul. </t>
    </r>
  </si>
  <si>
    <r>
      <rPr>
        <b/>
        <sz val="11"/>
        <color theme="1"/>
        <rFont val="Arial Narrow"/>
        <family val="2"/>
      </rPr>
      <t>Summary of "Beneficiary and location selection procedure" Key Findings:</t>
    </r>
    <r>
      <rPr>
        <sz val="11"/>
        <color theme="1"/>
        <rFont val="Arial Narrow"/>
        <family val="2"/>
      </rPr>
      <t xml:space="preserve">
-</t>
    </r>
    <r>
      <rPr>
        <b/>
        <sz val="11"/>
        <color theme="1"/>
        <rFont val="Arial Narrow"/>
        <family val="2"/>
      </rPr>
      <t xml:space="preserve"> National Coordination</t>
    </r>
    <r>
      <rPr>
        <sz val="11"/>
        <color theme="1"/>
        <rFont val="Arial Narrow"/>
        <family val="2"/>
      </rPr>
      <t xml:space="preserve"> - Suggestions on modalities were received from the regional focal points and partners on this as well, in terms of what they thought worked and what was needed. There are standards for winterization, but not standards for modalities per se. Partners have the autonomy to provide what they want to provide. Though some partners seem to push modalities that they are familiar with, even if they’re not useful. For instance, unconditional cash was used a lot, even though they know unconditional cash has been found in PDMs to often be used to meet non-winterization outcomes. The standards are well defined though, in terms of what people need (heating materials, shelter support, etc.) so that helped define the budgetary requirements. Cluster did bring an integrated strategy this year, where in previous years, it was just 200 USD for winterization. This year, it is decided that winterization should be cross-cutting, and cover other dements, including food and health. However, unclear if the food and health targets were met, as they don’t have information on them (PDMs are shelter only). They contacted FSAC and Health cluster, but have not heard anything.
</t>
    </r>
    <r>
      <rPr>
        <b/>
        <sz val="11"/>
        <color theme="1"/>
        <rFont val="Arial Narrow"/>
        <family val="2"/>
      </rPr>
      <t>- Regional Focal Points</t>
    </r>
    <r>
      <rPr>
        <sz val="11"/>
        <color theme="1"/>
        <rFont val="Arial Narrow"/>
        <family val="2"/>
      </rPr>
      <t xml:space="preserve"> - Generally regional coordination did not have much to do with this. The national cluster created the strategy, and the regional clusters circulated and reminded partners of it, but it was up to partners to decide on modalities and how to give aid. IN South East, coordination noted that the 200 USD package was not enough, and supplanted with 350 NFI kits. Some regions pointed out that scorecards and vulnerability criteria were often very limited, and supplemented it with their own to help identify more vulnerable households. South Mentioned that PDMs were often used to guide organizations decisions, finding unconditional cash to be better, although often not spent as intended, and in-kind to cause problems. East noted the importance of modality standardization in the strategy.
</t>
    </r>
    <r>
      <rPr>
        <b/>
        <sz val="11"/>
        <color theme="1"/>
        <rFont val="Arial Narrow"/>
        <family val="2"/>
      </rPr>
      <t>- OCHA</t>
    </r>
    <r>
      <rPr>
        <sz val="11"/>
        <color theme="1"/>
        <rFont val="Arial Narrow"/>
        <family val="2"/>
      </rPr>
      <t xml:space="preserve"> -  Everything came from national level. Winterization strategy. OCT and PDMC provide some regional/provincial input. Also have HRP and other humanitarian guiding framework documents.</t>
    </r>
  </si>
  <si>
    <r>
      <rPr>
        <b/>
        <sz val="11"/>
        <color theme="1"/>
        <rFont val="Arial Narrow"/>
        <family val="2"/>
      </rPr>
      <t>Summary of "Roles and responsibilities of coordination decided and communicated" Key Findings:</t>
    </r>
    <r>
      <rPr>
        <sz val="11"/>
        <color theme="1"/>
        <rFont val="Arial Narrow"/>
        <family val="2"/>
      </rPr>
      <t xml:space="preserve">
-</t>
    </r>
    <r>
      <rPr>
        <b/>
        <sz val="11"/>
        <color theme="1"/>
        <rFont val="Arial Narrow"/>
        <family val="2"/>
      </rPr>
      <t xml:space="preserve"> National Coordination</t>
    </r>
    <r>
      <rPr>
        <sz val="11"/>
        <color theme="1"/>
        <rFont val="Arial Narrow"/>
        <family val="2"/>
      </rPr>
      <t xml:space="preserve"> - The structure of the national cluster was already in place before the winterization response began. UNHCR Leads, IOM works as the co-chair. ES/NFI serves as one of 8 national clusters. These form the ICCT, chaired by OCHA. Also part of the government-chaired PDMC for natural disaster response. Also has a regional structure in the HRT and OCT meetings, and regional ES/NFI meetings, which occur in each of the 8 regions, which report back up to national cluster equivalent (though in SE IOM leads, with IRC as co-chair). The regions themselves then work through provincial focal points, who also coordinate in meetings at provincial levels, to varying degrees. National cluster does not engage directly with the provincial focal points. At national, work with government, MoRR and ANDMA. UNCHR liaises with MoRR, IOM with ANDMA.
- </t>
    </r>
    <r>
      <rPr>
        <b/>
        <sz val="11"/>
        <color theme="1"/>
        <rFont val="Arial Narrow"/>
        <family val="2"/>
      </rPr>
      <t xml:space="preserve">Regional Focal Points </t>
    </r>
    <r>
      <rPr>
        <sz val="11"/>
        <color theme="1"/>
        <rFont val="Arial Narrow"/>
        <family val="2"/>
      </rPr>
      <t xml:space="preserve">- All focal points were in general agreement about their responsibilities and how they were decided on. At national level strategy is decided, with input from the regional cluster. At regional level, meetings are held on a regular (monthly, bi-monthly, or ad-hoc basis) as needed. There is the ES/NFI meeting, but also the OCT lead by OCHA. The HRT also exists to make a majority of decisions. This is the regional coordination infrastructure. Have provincial focal points having meetings as well, but this is not as standardised and varied a lot from region to region. For winterization, many regions had a pre-winterization meeting the beginning of winter to go over partners plans for the upcoming winter. OCHA often provided a support role by helping to coordinate humanitarian assistance or support roles. However, some regions complained about OCHA overreaching, including in the central region. Roles cover beneficiary section, monitoring, and response. 
- as much as he could have. It was also not clear that organizations in Badakhshan and Takahr were coordinating with the ES/NFI leadership in Kunduz
</t>
    </r>
    <r>
      <rPr>
        <b/>
        <sz val="11"/>
        <color theme="1"/>
        <rFont val="Arial Narrow"/>
        <family val="2"/>
      </rPr>
      <t xml:space="preserve">- OCHA </t>
    </r>
    <r>
      <rPr>
        <sz val="11"/>
        <color theme="1"/>
        <rFont val="Arial Narrow"/>
        <family val="2"/>
      </rPr>
      <t>Have a pre-existing humanitarian architecture in place.  UNCHR has focal points leading the cluster at regional, and focal points for the cluster from other orgs in the provinces.  OCHA also runs the OCT/HRT for the region. A few months ago, in some regions, OCHA set up a mini OCT in the provinces. Also regional focal points from other orgs. OCT meets, agrees on assessment tools, etc., and submits reports to regional, who submit reports to national. Regional team do participate in assessment teams. UNCHR did not impellent this year so it was all coordination though ES/NFI cluster on the ground.
- For winterization, North east report doing scenario planning at district level to plan, based on impact from weather, road conditions, access, etc. form operational perspective. Northeast in Badakhshan reported that they had to stay out any coordination, so just supported UNHCR.</t>
    </r>
  </si>
  <si>
    <r>
      <rPr>
        <b/>
        <sz val="11"/>
        <color theme="1"/>
        <rFont val="Arial Narrow"/>
        <family val="2"/>
      </rPr>
      <t>Summary of "Planning frameworks and procedures and how they were decided on" Key Findings:</t>
    </r>
    <r>
      <rPr>
        <sz val="11"/>
        <color theme="1"/>
        <rFont val="Arial Narrow"/>
        <family val="2"/>
      </rPr>
      <t xml:space="preserve">
</t>
    </r>
    <r>
      <rPr>
        <b/>
        <sz val="11"/>
        <color theme="1"/>
        <rFont val="Arial Narrow"/>
        <family val="2"/>
      </rPr>
      <t>- National Coordination</t>
    </r>
    <r>
      <rPr>
        <sz val="11"/>
        <color theme="1"/>
        <rFont val="Arial Narrow"/>
        <family val="2"/>
      </rPr>
      <t xml:space="preserve"> - Suggestions on modalities were received from the regional focal points and partners on this as well, in terms of what they thought worked and what was needed. There are standards for winterization, but not standards for modalities per se. Partners have the autonomy to provide what they want to provide. Though some partners seem to push modalities that they are familiar with, even if they’re not useful. For instance, unconditional cash was used a lot, even though they know unconditional cash has been found in PDMs to often be used to meet non-winterization outcomes. The standards are well defined though, in terms of what people need (heating materials, shelter support, etc.) so that helped define the budgetary requirements. Cluster did bring an integrated strategy this year, where in previous years, it was just 200 USD for winterization. This year, it is decided that winterization should be cross-cutting, and cover other dements, including food and health. However, unclear if the food and health targets were met, as they don’t have information on them (PDMs are shelter only). They contacted FSAC and Health cluster, but have not heard anything.
</t>
    </r>
    <r>
      <rPr>
        <b/>
        <sz val="11"/>
        <color theme="1"/>
        <rFont val="Arial Narrow"/>
        <family val="2"/>
      </rPr>
      <t>- Regional Focal Points</t>
    </r>
    <r>
      <rPr>
        <sz val="11"/>
        <color theme="1"/>
        <rFont val="Arial Narrow"/>
        <family val="2"/>
      </rPr>
      <t xml:space="preserve"> - Generally regional coordination did not have much to do with this. The national cluster created the strategy, and the regional clusters circulated and reminded partners of it, but it was up to partners to decide on modalities and how to give aid. IN South East, coordination noted that the 200 USD package was not enough, and supplanted with 350 NFI kits. Some regions pointed out that scorecards and vulnerability criteria were often very limited, and supplemented it with their own to help identify more vulnerable households. South Mentioned that PDMs were often used to guide organizations decisions, finding unconditional cash to be better, although often not spent as intended, and in-kind to cause problems. East noted the importance of modality standardization in the strategy.
</t>
    </r>
    <r>
      <rPr>
        <b/>
        <sz val="11"/>
        <color theme="1"/>
        <rFont val="Arial Narrow"/>
        <family val="2"/>
      </rPr>
      <t xml:space="preserve">- OCHA </t>
    </r>
    <r>
      <rPr>
        <sz val="11"/>
        <color theme="1"/>
        <rFont val="Arial Narrow"/>
        <family val="2"/>
      </rPr>
      <t xml:space="preserve">-  Everything came from national level. Winterization strategy. OCT and PDMC provide some regional/provincial input. Also have HRP and other humanitarian guiding framework documents.
</t>
    </r>
    <r>
      <rPr>
        <b/>
        <sz val="11"/>
        <color theme="1"/>
        <rFont val="Arial Narrow"/>
        <family val="2"/>
      </rPr>
      <t xml:space="preserve">- Government </t>
    </r>
    <r>
      <rPr>
        <sz val="11"/>
        <color theme="1"/>
        <rFont val="Arial Narrow"/>
        <family val="2"/>
      </rPr>
      <t xml:space="preserve">- MoRR focus is on displacement status and citizenship, they use the HEAT tool. ANDMA use the National disaster management information system and its data, they receive data from different government departments on weather and EWS and plan ahead using coordination meetings with Gov and UN.  Plans needed approval from NDMC. </t>
    </r>
  </si>
  <si>
    <t>Coordination planning challenges and lessons learned.+59:76AH5959:7559:7759:76</t>
  </si>
  <si>
    <r>
      <rPr>
        <b/>
        <sz val="11"/>
        <color theme="1"/>
        <rFont val="Arial Narrow"/>
        <family val="2"/>
      </rPr>
      <t>Summary of "Coordination planning challenges and lessons learned.n" Key Findings:</t>
    </r>
    <r>
      <rPr>
        <sz val="11"/>
        <color theme="1"/>
        <rFont val="Arial Narrow"/>
        <family val="2"/>
      </rPr>
      <t xml:space="preserve">
</t>
    </r>
    <r>
      <rPr>
        <b/>
        <sz val="11"/>
        <color theme="1"/>
        <rFont val="Arial Narrow"/>
        <family val="2"/>
      </rPr>
      <t>- National Coordination N</t>
    </r>
    <r>
      <rPr>
        <sz val="11"/>
        <color theme="1"/>
        <rFont val="Arial Narrow"/>
        <family val="2"/>
      </rPr>
      <t xml:space="preserve">ational: Tended to circulate around relationship with government. Government (ANDMA, MoRR) were not part of the process from the very beginning, which created a lot of problems. This was not entirely the ES/NFI cluster’s fault, as MoRR lacked a lot of capacity to participate properly in the Unit strategy. But these could have been flagged if MoRR was involved from the beginning. The bureaucracy form the national government slowed their response and reduced their capacity, mainly due to getting funds from the ministry of finance . ANDMA was also not included in the process at all, which hurt their ability to coordinate properly. Partners on the ground would not always follow the criteria in the strategy for beneficiary selection (though regional staff say there were good reasons for this). A key challenge was that humanitarian funding process as well – incorrect projections mean that money went to the wrong areas, or did not go to HTR areas as it should, as agencies can lack capacity. </t>
    </r>
    <r>
      <rPr>
        <b/>
        <sz val="11"/>
        <color theme="1"/>
        <rFont val="Arial Narrow"/>
        <family val="2"/>
      </rPr>
      <t xml:space="preserve">
- </t>
    </r>
    <r>
      <rPr>
        <sz val="11"/>
        <color theme="1"/>
        <rFont val="Arial Narrow"/>
        <family val="2"/>
      </rPr>
      <t>Regional: The link between National and Regional was problematic. Regional was consulted for target development, but wasn’t fully informed of the process and were often surprised by the final numbers, which they felt didn’t reflect the reality on the ground. Selection criteria was also not implemented consistently. Some partners went through DoRR, and others through ANDMA for their numbers, which were often inconsistent. The projections were also occasionally wrong and partners had to shift resources to other districts or provinces. DoRR could be problematic in some districts, as they often did not share lists, and many of the lists they did submit had a high rejection rate, where the beneficiaries were ineligible. DoRR’s lack of cooperativity is due to bureaucracy – they need to coordinate with the ministry, which takes time, and the government capacity is very limited.</t>
    </r>
    <r>
      <rPr>
        <b/>
        <sz val="11"/>
        <color theme="1"/>
        <rFont val="Arial Narrow"/>
        <family val="2"/>
      </rPr>
      <t xml:space="preserve">
</t>
    </r>
    <r>
      <rPr>
        <sz val="11"/>
        <color theme="1"/>
        <rFont val="Arial Narrow"/>
        <family val="2"/>
      </rPr>
      <t xml:space="preserve">
</t>
    </r>
    <r>
      <rPr>
        <b/>
        <sz val="11"/>
        <color theme="1"/>
        <rFont val="Arial Narrow"/>
        <family val="2"/>
      </rPr>
      <t>- Regional Focal Points -</t>
    </r>
    <r>
      <rPr>
        <sz val="11"/>
        <color theme="1"/>
        <rFont val="Arial Narrow"/>
        <family val="2"/>
      </rPr>
      <t xml:space="preserve"> There were numerous challenges raised from the field level (some were relatively constant, but some were regional-specific).:
- DoRR has major capacity issues. Nor enough resources or staff to do their jobs, conducts its own coordination and did not always contribute data to the cluster, 
- The lack of allocation vs. caseload in some regions, particularly Southland Central Highlands. East also sharply criticized the beneficiary criteria. 
- The timeframe was raised as a n issue. Starting in November/December did not give them enough time to fully do the process in time
- The scorecard helped in prioritization, but many found the criteria to either be ill-suited, or that they were only able to give ait to the absolutely most vulnerable, leaving other vulnerable categories without aid.
- Security and Access remained a major issues (Northeast). 
- Some partners did not participate in the meetings (NE, CH) which created coordination issues, possibly duplication issues.
-  Vulnerability criteria were bad and unsafe and should focus more on poverty. The IDP focus is leaving a lot of needy households out.
- IDP representatives corrupt and abusing their power to siphon aid from beneficiaries. Also note that IDPs are doubles registering in all sites – need a biometric registration.
- IDPs who have been verified would often move, sometimes changing their status to non-displaced. Could be difficult to find them as well, particularly in the East.
- Many reported cases of DoRR trying to put people they know on the lists (East, South) who were not eligible, and DoRR lists often didn’t line up with NGO lists. H
</t>
    </r>
    <r>
      <rPr>
        <b/>
        <sz val="11"/>
        <color theme="1"/>
        <rFont val="Arial Narrow"/>
        <family val="2"/>
      </rPr>
      <t xml:space="preserve">- OCHA - </t>
    </r>
    <r>
      <rPr>
        <sz val="11"/>
        <color theme="1"/>
        <rFont val="Arial Narrow"/>
        <family val="2"/>
      </rPr>
      <t>1) Late start to the response – initial coordination meetings in the region need to happen in the fall, not wait until the winter to happen. 
2) Capacity of regional cluster leadership is weak – only 1-2 staff with limited support from Kabul. Need additional training and capacity building.
3) Disconnect between field and capital – Capital seems to run on its own logic sometimes. Is shown by resources being distributed across the country not adequately. Maybe they don’t’ trust the data, which is fair for some regionals (south is 45% opposition) but it hurts them. 
4) East reported a lack of harmonized packages between organizations which had to be standardized.
5) Had to negotiate access with armed groups to respond.
6) Regular pressures from community leaders and government to give aid to non-beneficiaries.</t>
    </r>
    <r>
      <rPr>
        <b/>
        <sz val="11"/>
        <color theme="1"/>
        <rFont val="Arial Narrow"/>
        <family val="2"/>
      </rPr>
      <t xml:space="preserve">
</t>
    </r>
    <r>
      <rPr>
        <sz val="11"/>
        <color theme="1"/>
        <rFont val="Arial Narrow"/>
        <family val="2"/>
      </rPr>
      <t xml:space="preserve">
</t>
    </r>
    <r>
      <rPr>
        <b/>
        <sz val="11"/>
        <color theme="1"/>
        <rFont val="Arial Narrow"/>
        <family val="2"/>
      </rPr>
      <t xml:space="preserve">ICCT - </t>
    </r>
    <r>
      <rPr>
        <sz val="11"/>
        <color theme="1"/>
        <rFont val="Arial Narrow"/>
        <family val="2"/>
      </rPr>
      <t xml:space="preserve">There was a plan to have a multi-cluster approach, however, when it came to implementation clusters designed their own separate programs and there is a need to include other clusters beyond the planning stages.  It was noted that there is a lack of coordination particularly in implementation. Respondents suggested that starting the planning earlier would also help to have a more united approach. In particular, the CVWG reported that Winterization was cross cutting, particularly with food security, although it is seen as being only for ES/NFI actors. If clusters are able to have a multi-sectoral approach than it will reduce the likelihood of cash being spent on the items, it was intended. </t>
    </r>
  </si>
  <si>
    <t>Research questions</t>
  </si>
  <si>
    <t>IN #</t>
  </si>
  <si>
    <t>Data collection method</t>
  </si>
  <si>
    <t>Indicator / Variable</t>
  </si>
  <si>
    <t>Question</t>
  </si>
  <si>
    <t>Question Audience</t>
  </si>
  <si>
    <t>Response options</t>
  </si>
  <si>
    <t>Coordination SS-interview</t>
  </si>
  <si>
    <t>Gender of interviewer</t>
  </si>
  <si>
    <t>All Groups</t>
  </si>
  <si>
    <t>Male / female / other / prefer not to say</t>
  </si>
  <si>
    <t>Date of interview</t>
  </si>
  <si>
    <t>Informed consent</t>
  </si>
  <si>
    <t>Yes / No</t>
  </si>
  <si>
    <t>Interview start time</t>
  </si>
  <si>
    <t>Interview end time</t>
  </si>
  <si>
    <t>A.1</t>
  </si>
  <si>
    <r>
      <t>Gender of Interviewee</t>
    </r>
    <r>
      <rPr>
        <sz val="8"/>
        <color rgb="FFFF0000"/>
        <rFont val="Arial Narrow"/>
        <family val="2"/>
      </rPr>
      <t xml:space="preserve"> (do not ask)</t>
    </r>
  </si>
  <si>
    <t xml:space="preserve">Male / female / other </t>
  </si>
  <si>
    <t>A.2</t>
  </si>
  <si>
    <t>What cluster, government department or organization do you work for?</t>
  </si>
  <si>
    <t>Mission East, ACTED, ACF, IRW, Afghani AID, NCRO, Cordaid / OHW / RRAA, ORCD, ORD, ADRA, PIN, Johanniter, NRC, DRC, IMC-UK, Concern Worldwide, Christian Aid, ZOA Refugee Care, IOM, IRC, MoRR, DoRR, ANDMA and UNHCR</t>
  </si>
  <si>
    <t>A.3</t>
  </si>
  <si>
    <t>Which department do you work for?</t>
  </si>
  <si>
    <t>A.4</t>
  </si>
  <si>
    <t>What is your job role within the organization?</t>
  </si>
  <si>
    <t>A.5</t>
  </si>
  <si>
    <t>Where is your role based?</t>
  </si>
  <si>
    <t>List of locations</t>
  </si>
  <si>
    <t>A.6</t>
  </si>
  <si>
    <t>Which provinces did your organisation cover for  the November 2019 - March 2020 winterization response?</t>
  </si>
  <si>
    <t xml:space="preserve">a. How was the Winterization response coordinated between coordination bodies, government agencies and donors, taking into account frameworks and procedures?
b. What role did coordinating bodies, the government agencies and donors have in selecting beneficiaries, locations, types and modalities of aid? How effective were they?
c. What were the main coordination challenges and how were they addressed?
</t>
  </si>
  <si>
    <t>B.1</t>
  </si>
  <si>
    <t xml:space="preserve">What role did your organisation play in coordinating the November 2019 - March 2020 winterization response?
</t>
  </si>
  <si>
    <t>All groups</t>
  </si>
  <si>
    <t>Sub Question:: What level of leadership and responsibility did your organization have?</t>
  </si>
  <si>
    <t>B.2</t>
  </si>
  <si>
    <t>Sub Question:: How were roles and responsibilities of each coordination organisation decided on? How was this communicated between coordination bodies and implementing organisations?</t>
  </si>
  <si>
    <t xml:space="preserve">Coordination team / RFPs / TWIG </t>
  </si>
  <si>
    <t>Sub Question:: How was the coordination of the winterization response led?</t>
  </si>
  <si>
    <t>All Groups except donors</t>
  </si>
  <si>
    <t>Sub Question:: How was it decided what process would be used to target beneficiaries and locations would be selected? To what extent were any tools, frameworks or processes utilized?</t>
  </si>
  <si>
    <t>Sub Question:: How was the was the process of signing agreements between multiple agencies and bodies coordinated?</t>
  </si>
  <si>
    <t>Coordination team / RFPs / MORR /DORR/ TWIG /OCHA</t>
  </si>
  <si>
    <t>Sub Question:: What were the biggest challenges and lessons learned in planning the coordination of the winterization response?</t>
  </si>
  <si>
    <t>B.3</t>
  </si>
  <si>
    <t>How was the winterization response planned from a coordination perspective?</t>
  </si>
  <si>
    <t>Sub Question:: What other organisations did your organization work with the planning stages of coordination? (If no, why were no other organisations worked with?)</t>
  </si>
  <si>
    <t xml:space="preserve"> Coordination team / RFPs /MORR</t>
  </si>
  <si>
    <t xml:space="preserve">Sub Question:: How was your organization / department / agency involved in the selection of locations? </t>
  </si>
  <si>
    <t xml:space="preserve"> Coordination team /  MORR</t>
  </si>
  <si>
    <t>Sub Question:: How was your organization / department / agency involved in beneficiary selection? Was it directly or through guidance? Was the same targeting/selection process followed by all partners involved in the response?</t>
  </si>
  <si>
    <t>RFPs / DORR</t>
  </si>
  <si>
    <t xml:space="preserve">Sub Question:: How was your organization / department / agency involved in developing the modalities of aid? </t>
  </si>
  <si>
    <t>RFPs/ TWiG / MoRR DoRR</t>
  </si>
  <si>
    <t>Sub Question:: How was coordination between different organizations working in the same location managed and communicated?</t>
  </si>
  <si>
    <t>Coordination team / RFPs / MORR /DORR / OCHA</t>
  </si>
  <si>
    <t>Sub question: Did implementing organisations provide all the relevant information requested in a timely manner? Were there any gaps in their submissions?</t>
  </si>
  <si>
    <t xml:space="preserve">Donors </t>
  </si>
  <si>
    <t>Sub Question: How long did it take between submitting your organisation's  proposal and disbursement and receipt of funds into your account? Were there any delays? How could the process be improved?</t>
  </si>
  <si>
    <t>Sub Question:: What frameworks and procedures were used to guide planning? How were they decided on?
For example, procedures on how to give aid (best practices, formal procedures for cash / in-kind), deciding aid modalities, aid packages and beneficiary selection.</t>
  </si>
  <si>
    <t>Sub Question:: How consistently were guidance, frameworks and policies followed? What were the challenges in implementing partners following them?</t>
  </si>
  <si>
    <t xml:space="preserve"> Coordination team / RFPs / MORR /DORR </t>
  </si>
  <si>
    <t>How effective was the communication between your organization, other coordinating bodies and implementing bodies, regionally and centrally in the planning of the project?</t>
  </si>
  <si>
    <t>Coordination Team and RFPs</t>
  </si>
  <si>
    <t>Sub Question:: Did the winterization response affect any ongoing regular humanitarian interventions/responses your organization was undertaking, for example in assessments and distributions? If yes, how did they affect them?</t>
  </si>
  <si>
    <t>Sub Question:: What was challenging in the planning stages? Were these challenges overcome? If yes, how?</t>
  </si>
  <si>
    <t>Coordination team / RFPs / MORR</t>
  </si>
  <si>
    <t>B.4</t>
  </si>
  <si>
    <t>How well do you feel implementing organisations understood their own role and responsibilities in the winterization response?</t>
  </si>
  <si>
    <t>Sub Question:: How were roles and responsibilities of each implementing organisation decided on? How was this communicated between coordination bodies and implementing organisations?</t>
  </si>
  <si>
    <t>Sub Question:: What parts of their role did organizations not understand well? What could be done to increase understanding of roles?</t>
  </si>
  <si>
    <t xml:space="preserve"> Sub Question:: Were activities of relevant actors in similar locations similar, consistent and coherent? Or did they overlap?</t>
  </si>
  <si>
    <t>B.5</t>
  </si>
  <si>
    <t>How was your organization involved in the allocation and distribution of funding?</t>
  </si>
  <si>
    <t>Donors and Coordination Team</t>
  </si>
  <si>
    <t>Sub Question:: What kind of frameworks or procedures were used to allocated funding?</t>
  </si>
  <si>
    <t>Sub Question:: How was funding allocated by organization and region?</t>
  </si>
  <si>
    <t>Sub Question:: What were the challenges of allocating and distributing funding? How were challenges resolved?</t>
  </si>
  <si>
    <t>Sub Question:: Were any funding incentives used encourage coordinating between partners, agencies or others? If yes, were incentives successful or not?</t>
  </si>
  <si>
    <t>Sub Question:: If there were multiple partners in a funding allocation, how was the funding divided? Why was it divided in this way?</t>
  </si>
  <si>
    <t>Sub Question:: Could funding have been allocated better? What could have been done to improve its allocation?</t>
  </si>
  <si>
    <t>Strengths and Limitations of the Qualitative Analysis</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</si>
  <si>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</si>
  <si>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</si>
  <si>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</si>
  <si>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</si>
  <si>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</si>
  <si>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</si>
  <si>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</si>
  <si>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</si>
  <si>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</si>
  <si>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</si>
  <si>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Items</t>
  </si>
  <si>
    <t>Description</t>
  </si>
  <si>
    <t>Project Background</t>
  </si>
  <si>
    <t>Primary data collection time period</t>
  </si>
  <si>
    <t>Geographic Coverage</t>
  </si>
  <si>
    <t>Participating Partners</t>
  </si>
  <si>
    <t>Data Cleaning Process</t>
  </si>
  <si>
    <t>Sheets</t>
  </si>
  <si>
    <t xml:space="preserve">Methodology </t>
  </si>
  <si>
    <t>Data cleaning was done throughout data collection to ensure the final dataset was of highest quality. For a summary of the types of checks done, please refer to the Data Analysis Plan or, "DAP" Tab in this document.</t>
  </si>
  <si>
    <t>Contacts</t>
  </si>
  <si>
    <t>DAP</t>
  </si>
  <si>
    <r>
      <rPr>
        <b/>
        <u/>
        <sz val="10"/>
        <color rgb="FFEE5859"/>
        <rFont val="Arial Narrow"/>
        <family val="2"/>
      </rPr>
      <t xml:space="preserve">All analyzed findings are indicative: 
</t>
    </r>
    <r>
      <rPr>
        <sz val="10"/>
        <color rgb="FFEE5859"/>
        <rFont val="Arial Narrow"/>
        <family val="2"/>
      </rPr>
      <t xml:space="preserve">
All personally identifiable data has been removed from the dataset prior to publication
*Indicative findings should be considered as </t>
    </r>
    <r>
      <rPr>
        <b/>
        <sz val="10"/>
        <color rgb="FFEE5859"/>
        <rFont val="Arial Narrow"/>
        <family val="2"/>
      </rPr>
      <t>indicative ONLY.</t>
    </r>
  </si>
  <si>
    <t>After 40 years of continued crisis, Afghanistan remains one of the world’s most complex humanitarian emergencies,
driven by escalating conflict and devastating natural disasters. Shocks and disruptions have depleted the resilience
of displaced, host, and disaster-affected households. Throughout the year it is difficult for households to meet their
basic needs, but the harsh winter conditions in Afghanistan, where monthly temperatures can reach as low as -
12.1 degrees centigrade, have left many households in severe need.
In response to the persistent need for winterization, the Emergency Shelter/Non-Food Item (ES/NFI) Cluster in
Afghanistan, in coordination with the Government of the Islamic Republic of Afghanistan (GoIRA) through the
Ministry of Refugees and Repatriation (MoRR), released a Joint Winterization Strategy in July 2019 aimed to assist
95,350 vulnerable families with support for the winter season from November 2019 to February 2020. The strategy
prioritized a set of solutions, including adequate shelter, heating, NFIs, winter clothing, food assistance, water,
sanitation and hygiene (WASH), and medicine and health supplies. The strategy was supported by both bilateral
donors and the Afghanistan Humanitarian Fund (AHF) with a total of $19.2 million USD, and by GoIRA with $2.4
million USD, ultimately reaching 71,405 households during the 2019/2020 winter period.
With the winter being a recurrent annual challenge, this assessment was aimed to assess the effectiveness, impact,
and challenges of the 2019/2020 ES/NFI winterization response and identify areas for improvement for the
2020/2021 strategy. In particular, this assessment evaluated cash, voucher, and in-kind assistance distributed by
multiple ES/NFI partner organizations.
Between February and March 2021, IMPACT assessed these locations across four key themes: 1) Community Leadership Inclusivity, 2) Equitable Access and Quality of Public Services, 3) Livelihood and Economic Outlook, and 4) Community Relations and Stability. The findings from this assessment provide a comprehensive Socioeconomic Vulnerability Assessment (SEVA) baseline on the overall vulnerabilities, needs, and level of reintegration for the communities in each of the 20 PARR locations</t>
  </si>
  <si>
    <t xml:space="preserve">Key Informant data collection took place from 26 May to 25 June 2020. A total of 30 Individual interviews with staff from 20 implemnting partners working across all 34 provinces of Afghanistan. </t>
  </si>
  <si>
    <t>REACH AFGHANISTAN | 2019-2020 WINTERIZATION EVALUATION II 2020 DATASET</t>
  </si>
  <si>
    <t>Data collection was completed with the support of the ES/NFI Cluster and its field partners who participated in the winterization response, including NRC, CAID, Mission East, ACF, Johanniter, ACTED, IRW, DRC, IOM, Cordaid, IRC, ORCD, IMC, ZOA, NRO, Afghanaid, CRDSA, ORD, Concern, and Agha Khan. Staff from government ministries MoRR and ANDMA also participated. Additional support with operations and access came from ACTED, and funding was provided by UNHCR.</t>
  </si>
  <si>
    <t xml:space="preserve">Ari Weiss (REACH) - ari.weiss@reach-initiative.org 
Said Muhammad Shenwari (REACH) Said.Muhammad@reach-initiative.org </t>
  </si>
  <si>
    <r>
      <t xml:space="preserve">For the Assessment, REACH selected individuals for interview purposively; all of the coordiantors and co-coordinators for both the national and regional clusters were identified through the ES/NFI Cluster. In addition, several key members of ANDMA, MoRR, and leaders of key clusters, including WASH, Protection, and FSAC were interviewed on their perceptions of how the previous year's response was coordinated and how it could be improved. The ES/NFI Cuser identified the organizations and initial contacts, and REACH followed up withindividual for interview.
</t>
    </r>
    <r>
      <rPr>
        <u/>
        <sz val="10"/>
        <rFont val="Arial Narrow"/>
        <family val="2"/>
      </rPr>
      <t>Indicative Data:</t>
    </r>
    <r>
      <rPr>
        <sz val="10"/>
        <rFont val="Arial Narrow"/>
        <family val="2"/>
      </rPr>
      <t xml:space="preserve"> As noted, all KII is is indicative of the organization assessed.</t>
    </r>
  </si>
  <si>
    <t>The assessment was implemented using an indicative approach. Working with the ES/NFI Cluster, REACH Identified 30 coordination staff to interview. After the intial identification, REACH contacted each individual to be interviewed. An interview time was then set up and REACH staff conducted the interview over the phone. A qualtative question script was created, to interview each individual and to ensure a standized response.
Analysis: All findings were anayzed using a data saturation grid, in which discusion points and topics were noted by an assessmetn officer for each interview. All fo the discussion points were then aggregated, to see how often they were mentioned. This gave an indication of data satuation for each discussion point. After completeing the grid, the dat was them summarized, takng into account different perspectives between natinonal and regional coordiantion, OCHA, other clusters, and the government. 
Findings are all indicative of the organization, no KII findings in this assessment are population representative of the implementing organizations.</t>
  </si>
  <si>
    <t>Full list of research questions, indicators, questions, an responses, as well as data checking protocols and data analysis guidelines or the data. Include the open ended tool used in the Assessment.</t>
  </si>
  <si>
    <t>Method Report</t>
  </si>
  <si>
    <t>Short report outlining the use and methodology of the data.</t>
  </si>
  <si>
    <t>DSAG</t>
  </si>
  <si>
    <t>Data Sturation grid. Includes summarised findings.</t>
  </si>
  <si>
    <t>Defnitions</t>
  </si>
  <si>
    <t>All key points discussed in the DSAG, shown in detail.</t>
  </si>
  <si>
    <r>
      <rPr>
        <b/>
        <sz val="11"/>
        <rFont val="Arial Narrow"/>
        <family val="2"/>
      </rPr>
      <t>Is this a PANDA or IMPACT Research Cycle, and so the analysis should not be made public?</t>
    </r>
    <r>
      <rPr>
        <sz val="11"/>
        <rFont val="Arial Narrow"/>
        <family val="2"/>
      </rPr>
      <t xml:space="preserve"> (Place an X next to the appropriate option)
Yes X 
No </t>
    </r>
  </si>
  <si>
    <t>Completed DSAG</t>
  </si>
  <si>
    <r>
      <rPr>
        <u/>
        <sz val="11"/>
        <color theme="1"/>
        <rFont val="Arial Narrow"/>
        <family val="2"/>
      </rPr>
      <t xml:space="preserve">Strengths: </t>
    </r>
    <r>
      <rPr>
        <sz val="11"/>
        <color theme="1"/>
        <rFont val="Arial Narrow"/>
        <family val="2"/>
      </rPr>
      <t>The data collection included perspectives from regional coordination, national coordination, OCHA regional, Other clusters involved in the winterization response, and key government officials involved in the response. This included diversity of agencies, regions, and also ministries.The detailed, thematic analysis looks at key issues around coordination in detail, and helpd to highlight and contextualize issues and data points seen in the KII and HHI assessments.</t>
    </r>
  </si>
  <si>
    <r>
      <rPr>
        <u/>
        <sz val="11"/>
        <color rgb="FF000000"/>
        <rFont val="Arial Narrow"/>
        <family val="2"/>
      </rPr>
      <t>Limitations:</t>
    </r>
    <r>
      <rPr>
        <sz val="11"/>
        <color rgb="FF000000"/>
        <rFont val="Arial Narrow"/>
        <family val="2"/>
      </rPr>
      <t xml:space="preserve"> While the data is very comprehensive, and REACH made sure to have as geographically diverse a sample as possible, the data is not population representative. It should only be considered indicative of the overall coordiantion response. 
Due to limitations from COVID-19, all data had to be collected remotely, which limited some scheduling of interviews and lekly lowered the full topics of discussion that could be had in full, due to the difficulties around communicating remotely as opposed to communicating in person.
The data largely complimented the findings of the HHI and KII assessments. For a full understanding of the data's implications, it must be analyzed alongside the HHI and KII assessments.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</si>
</sst>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1"/>
      <color theme="1"/>
      <name val="Arial Narrow"/>
      <family val="2"/>
    </font>
    <font>
      <b/>
      <i/>
      <sz val="20"/>
      <color theme="1"/>
      <name val="Arial Narrow"/>
      <family val="2"/>
    </font>
    <font>
      <i/>
      <sz val="11"/>
      <color theme="1"/>
      <name val="Arial Narrow"/>
      <family val="2"/>
    </font>
    <font>
      <b/>
      <sz val="11"/>
      <color theme="1"/>
      <name val="Arial Narrow"/>
      <family val="2"/>
    </font>
    <font>
      <sz val="12"/>
      <color theme="1"/>
      <name val="Arial Narrow"/>
      <family val="2"/>
    </font>
    <font>
      <b/>
      <sz val="11"/>
      <color theme="0"/>
      <name val="Arial Narrow"/>
      <family val="2"/>
    </font>
    <font>
      <sz val="9"/>
      <color theme="1"/>
      <name val="Arial Narrow"/>
      <family val="2"/>
    </font>
    <font>
      <b/>
      <sz val="8"/>
      <color theme="1"/>
      <name val="Arial Narrow"/>
      <family val="2"/>
    </font>
    <font>
      <b/>
      <sz val="8"/>
      <name val="Arial Narrow"/>
      <family val="2"/>
    </font>
    <font>
      <sz val="8"/>
      <name val="Arial Narrow"/>
      <family val="2"/>
    </font>
    <font>
      <sz val="8"/>
      <color rgb="FFFF0000"/>
      <name val="Arial Narrow"/>
      <family val="2"/>
    </font>
    <font>
      <sz val="8"/>
      <color theme="1"/>
      <name val="Arial Narrow"/>
      <family val="2"/>
    </font>
    <font>
      <b/>
      <sz val="11"/>
      <color rgb="FFFFFFFF"/>
      <name val="Arial Narrow"/>
      <family val="2"/>
    </font>
    <font>
      <sz val="11"/>
      <color rgb="FF000000"/>
      <name val="Arial Narrow"/>
      <family val="2"/>
    </font>
    <font>
      <u/>
      <sz val="11"/>
      <color rgb="FF000000"/>
      <name val="Arial Narrow"/>
      <family val="2"/>
    </font>
    <font>
      <u/>
      <sz val="11"/>
      <color theme="1"/>
      <name val="Arial Narrow"/>
      <family val="2"/>
    </font>
    <font>
      <sz val="11"/>
      <color rgb="FFFFFFFF"/>
      <name val="Arial Narrow"/>
      <family val="2"/>
    </font>
    <font>
      <b/>
      <sz val="11"/>
      <color rgb="FF000000"/>
      <name val="Arial Narrow"/>
      <family val="2"/>
    </font>
    <font>
      <sz val="11"/>
      <name val="Arial Narrow"/>
      <family val="2"/>
    </font>
    <font>
      <b/>
      <sz val="11"/>
      <name val="Arial Narrow"/>
      <family val="2"/>
    </font>
    <font>
      <i/>
      <sz val="11"/>
      <color theme="0" tint="-0.499984740745262"/>
      <name val="Arial Narrow"/>
      <family val="2"/>
    </font>
    <font>
      <b/>
      <sz val="28"/>
      <color rgb="FF000000"/>
      <name val="Arial Narrow"/>
      <family val="2"/>
    </font>
    <font>
      <b/>
      <u/>
      <sz val="10"/>
      <color rgb="FFEE5859"/>
      <name val="Arial Narrow"/>
      <family val="2"/>
    </font>
    <font>
      <b/>
      <sz val="10"/>
      <color rgb="FFEE5859"/>
      <name val="Arial Narrow"/>
      <family val="2"/>
    </font>
    <font>
      <sz val="10"/>
      <name val="Arial Narrow"/>
      <family val="2"/>
    </font>
    <font>
      <sz val="10"/>
      <color rgb="FFEE5859"/>
      <name val="Arial Narrow"/>
      <family val="2"/>
    </font>
    <font>
      <u/>
      <sz val="10"/>
      <name val="Arial Narrow"/>
      <family val="2"/>
    </font>
  </fonts>
  <fills count="2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rgb="FFFFEBEB"/>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2"/>
        <bgColor indexed="64"/>
      </patternFill>
    </fill>
    <fill>
      <patternFill patternType="solid">
        <fgColor rgb="FFEE5859"/>
        <bgColor indexed="64"/>
      </patternFill>
    </fill>
    <fill>
      <patternFill patternType="solid">
        <fgColor theme="6"/>
        <bgColor indexed="64"/>
      </patternFill>
    </fill>
    <fill>
      <patternFill patternType="solid">
        <fgColor theme="9" tint="0.39997558519241921"/>
        <bgColor indexed="64"/>
      </patternFill>
    </fill>
    <fill>
      <patternFill patternType="solid">
        <fgColor rgb="FF666666"/>
        <bgColor indexed="64"/>
      </patternFill>
    </fill>
    <fill>
      <patternFill patternType="solid">
        <fgColor theme="0" tint="-0.14999847407452621"/>
        <bgColor indexed="64"/>
      </patternFill>
    </fill>
    <fill>
      <patternFill patternType="solid">
        <fgColor theme="0" tint="-0.14999847407452621"/>
        <bgColor rgb="FFA6A6A6"/>
      </patternFill>
    </fill>
    <fill>
      <patternFill patternType="solid">
        <fgColor rgb="FF7F1416"/>
        <bgColor rgb="FFD63F40"/>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auto="1"/>
      </left>
      <right style="thin">
        <color auto="1"/>
      </right>
      <top style="medium">
        <color auto="1"/>
      </top>
      <bottom/>
      <diagonal/>
    </border>
    <border>
      <left style="thin">
        <color auto="1"/>
      </left>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s>
  <cellStyleXfs count="1">
    <xf numFmtId="0" fontId="0" fillId="0" borderId="0"/>
  </cellStyleXfs>
  <cellXfs count="124">
    <xf numFmtId="0" fontId="0" fillId="0" borderId="0" xfId="0"/>
    <xf numFmtId="0" fontId="1" fillId="0" borderId="2" xfId="0" applyFont="1" applyBorder="1"/>
    <xf numFmtId="0" fontId="2" fillId="2" borderId="1" xfId="0" applyFont="1" applyFill="1" applyBorder="1"/>
    <xf numFmtId="0" fontId="3" fillId="2" borderId="2" xfId="0" applyFont="1" applyFill="1" applyBorder="1"/>
    <xf numFmtId="0" fontId="3" fillId="2" borderId="2" xfId="0" applyFont="1" applyFill="1" applyBorder="1" applyAlignment="1">
      <alignment horizontal="center"/>
    </xf>
    <xf numFmtId="0" fontId="3" fillId="0" borderId="2" xfId="0" applyFont="1" applyBorder="1" applyAlignment="1">
      <alignment horizontal="center"/>
    </xf>
    <xf numFmtId="0" fontId="3" fillId="0" borderId="2" xfId="0" applyFont="1" applyBorder="1"/>
    <xf numFmtId="0" fontId="1" fillId="0" borderId="0" xfId="0" applyFont="1"/>
    <xf numFmtId="0" fontId="1" fillId="0" borderId="4" xfId="0" applyFont="1"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4" fillId="2" borderId="6" xfId="0" applyFont="1" applyFill="1" applyBorder="1" applyAlignment="1">
      <alignment horizontal="right" wrapText="1"/>
    </xf>
    <xf numFmtId="0" fontId="1" fillId="3" borderId="4" xfId="0" applyFont="1" applyFill="1" applyBorder="1" applyAlignment="1">
      <alignment horizontal="left" wrapText="1"/>
    </xf>
    <xf numFmtId="0" fontId="1" fillId="3" borderId="5" xfId="0" applyFont="1" applyFill="1" applyBorder="1" applyAlignment="1">
      <alignment horizontal="left" wrapText="1"/>
    </xf>
    <xf numFmtId="0" fontId="1" fillId="5" borderId="4" xfId="0" applyFont="1" applyFill="1" applyBorder="1" applyAlignment="1">
      <alignment horizontal="left" wrapText="1"/>
    </xf>
    <xf numFmtId="0" fontId="1" fillId="10" borderId="7" xfId="0" applyFont="1" applyFill="1" applyBorder="1"/>
    <xf numFmtId="0" fontId="5" fillId="10" borderId="7" xfId="0" applyFont="1" applyFill="1" applyBorder="1"/>
    <xf numFmtId="0" fontId="1" fillId="0" borderId="10" xfId="0" applyFont="1" applyBorder="1" applyAlignment="1">
      <alignment horizontal="center" vertical="center"/>
    </xf>
    <xf numFmtId="0" fontId="4" fillId="0" borderId="0" xfId="0" applyFont="1" applyBorder="1" applyAlignment="1">
      <alignment horizontal="center" vertical="center" wrapText="1"/>
    </xf>
    <xf numFmtId="0" fontId="1" fillId="10" borderId="4" xfId="0" applyFont="1" applyFill="1" applyBorder="1" applyAlignment="1">
      <alignment horizontal="center"/>
    </xf>
    <xf numFmtId="0" fontId="1" fillId="10" borderId="5" xfId="0" applyFont="1" applyFill="1" applyBorder="1" applyAlignment="1">
      <alignment horizontal="center"/>
    </xf>
    <xf numFmtId="0" fontId="1" fillId="0" borderId="0" xfId="0" applyFont="1" applyAlignment="1">
      <alignment vertical="center"/>
    </xf>
    <xf numFmtId="0" fontId="4" fillId="2" borderId="3" xfId="0" applyFont="1" applyFill="1" applyBorder="1" applyAlignment="1">
      <alignment horizontal="right" vertical="center" wrapText="1"/>
    </xf>
    <xf numFmtId="0" fontId="6" fillId="11" borderId="3"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6" fillId="8" borderId="3" xfId="0" applyFont="1" applyFill="1" applyBorder="1" applyAlignment="1">
      <alignment horizontal="center" vertical="center"/>
    </xf>
    <xf numFmtId="0" fontId="1" fillId="5" borderId="4" xfId="0" applyFont="1" applyFill="1" applyBorder="1" applyAlignment="1">
      <alignment horizontal="left"/>
    </xf>
    <xf numFmtId="0" fontId="1" fillId="3" borderId="4" xfId="0" applyFont="1" applyFill="1" applyBorder="1" applyAlignment="1">
      <alignment horizontal="left"/>
    </xf>
    <xf numFmtId="0" fontId="4" fillId="12" borderId="0" xfId="0" applyFont="1" applyFill="1"/>
    <xf numFmtId="0" fontId="1" fillId="0" borderId="2" xfId="0" applyFont="1" applyBorder="1" applyAlignment="1">
      <alignment horizontal="center"/>
    </xf>
    <xf numFmtId="0" fontId="6" fillId="13" borderId="0" xfId="0" applyFont="1" applyFill="1" applyAlignment="1">
      <alignment vertical="center" wrapText="1"/>
    </xf>
    <xf numFmtId="0" fontId="6" fillId="13" borderId="0" xfId="0" applyFont="1" applyFill="1" applyAlignment="1">
      <alignment horizontal="center" vertical="center" wrapText="1"/>
    </xf>
    <xf numFmtId="0" fontId="1" fillId="12" borderId="4" xfId="0" applyFont="1" applyFill="1" applyBorder="1" applyAlignment="1">
      <alignment horizontal="center"/>
    </xf>
    <xf numFmtId="0" fontId="0" fillId="0" borderId="4" xfId="0" applyBorder="1"/>
    <xf numFmtId="0" fontId="0" fillId="0" borderId="0" xfId="0" applyBorder="1"/>
    <xf numFmtId="0" fontId="8" fillId="14" borderId="19" xfId="0" applyFont="1" applyFill="1" applyBorder="1" applyAlignment="1">
      <alignment horizontal="center" vertical="center" wrapText="1"/>
    </xf>
    <xf numFmtId="0" fontId="8" fillId="14" borderId="4" xfId="0" applyFont="1" applyFill="1" applyBorder="1" applyAlignment="1">
      <alignment horizontal="center" vertical="center" wrapText="1"/>
    </xf>
    <xf numFmtId="0" fontId="8" fillId="14" borderId="20" xfId="0" applyFont="1" applyFill="1" applyBorder="1" applyAlignment="1">
      <alignment horizontal="center" vertical="center" wrapText="1"/>
    </xf>
    <xf numFmtId="0" fontId="7" fillId="0" borderId="0" xfId="0" applyFont="1" applyAlignment="1">
      <alignment wrapText="1"/>
    </xf>
    <xf numFmtId="0" fontId="9" fillId="0" borderId="4" xfId="0" applyFont="1" applyFill="1" applyBorder="1" applyAlignment="1" applyProtection="1">
      <alignment horizontal="center" vertical="center" wrapText="1"/>
    </xf>
    <xf numFmtId="0" fontId="10" fillId="0" borderId="4" xfId="0" applyFont="1" applyFill="1" applyBorder="1" applyAlignment="1" applyProtection="1">
      <alignment horizontal="left" vertical="top" wrapText="1"/>
    </xf>
    <xf numFmtId="0" fontId="1" fillId="0" borderId="4" xfId="0" applyFont="1" applyBorder="1" applyAlignment="1">
      <alignment vertical="center"/>
    </xf>
    <xf numFmtId="0" fontId="1" fillId="0" borderId="4" xfId="0" applyFont="1" applyBorder="1"/>
    <xf numFmtId="0" fontId="8" fillId="0" borderId="4" xfId="0" applyFont="1" applyBorder="1" applyAlignment="1">
      <alignment horizontal="center" vertical="center" wrapText="1"/>
    </xf>
    <xf numFmtId="0" fontId="9" fillId="15" borderId="4" xfId="0" applyFont="1" applyFill="1" applyBorder="1" applyAlignment="1" applyProtection="1">
      <alignment horizontal="left" vertical="top" wrapText="1"/>
    </xf>
    <xf numFmtId="0" fontId="10" fillId="2" borderId="4" xfId="0" applyFont="1" applyFill="1" applyBorder="1" applyAlignment="1" applyProtection="1">
      <alignment horizontal="left" vertical="top"/>
    </xf>
    <xf numFmtId="0" fontId="8" fillId="0" borderId="5" xfId="0" applyFont="1" applyBorder="1" applyAlignment="1">
      <alignment horizontal="center" vertical="center" wrapText="1"/>
    </xf>
    <xf numFmtId="0" fontId="10" fillId="2" borderId="4" xfId="0" applyFont="1" applyFill="1" applyBorder="1" applyAlignment="1" applyProtection="1">
      <alignment horizontal="left" vertical="top" wrapText="1"/>
    </xf>
    <xf numFmtId="0" fontId="8" fillId="0" borderId="4" xfId="0" applyFont="1" applyBorder="1" applyAlignment="1">
      <alignment vertical="center" wrapText="1"/>
    </xf>
    <xf numFmtId="0" fontId="0" fillId="0" borderId="5" xfId="0" applyBorder="1"/>
    <xf numFmtId="0" fontId="1" fillId="0" borderId="0" xfId="0" applyFont="1" applyBorder="1" applyAlignment="1">
      <alignment horizontal="right"/>
    </xf>
    <xf numFmtId="0" fontId="1" fillId="0" borderId="0" xfId="0" applyFont="1" applyBorder="1" applyAlignment="1">
      <alignment horizontal="center"/>
    </xf>
    <xf numFmtId="0" fontId="9" fillId="0" borderId="0" xfId="0" applyFont="1" applyFill="1" applyBorder="1" applyAlignment="1" applyProtection="1">
      <alignment horizontal="center" vertical="center" wrapText="1"/>
    </xf>
    <xf numFmtId="0" fontId="0" fillId="0" borderId="0" xfId="0" applyBorder="1" applyAlignment="1">
      <alignment horizontal="center"/>
    </xf>
    <xf numFmtId="0" fontId="9" fillId="0" borderId="10" xfId="0" applyFont="1" applyFill="1" applyBorder="1" applyAlignment="1" applyProtection="1">
      <alignment horizontal="center" vertical="center" wrapText="1"/>
    </xf>
    <xf numFmtId="0" fontId="0" fillId="0" borderId="0" xfId="0" applyAlignment="1">
      <alignment horizontal="center"/>
    </xf>
    <xf numFmtId="0" fontId="14" fillId="0" borderId="27" xfId="0" applyFont="1" applyBorder="1" applyAlignment="1">
      <alignment horizontal="left" vertical="center" wrapText="1" indent="1"/>
    </xf>
    <xf numFmtId="0" fontId="14" fillId="0" borderId="28" xfId="0" applyFont="1" applyBorder="1" applyAlignment="1">
      <alignment horizontal="left" vertical="center" wrapText="1" indent="1"/>
    </xf>
    <xf numFmtId="0" fontId="13" fillId="16" borderId="29" xfId="0" applyFont="1" applyFill="1" applyBorder="1" applyAlignment="1">
      <alignment horizontal="justify" vertical="center" wrapText="1"/>
    </xf>
    <xf numFmtId="0" fontId="18" fillId="0" borderId="30" xfId="0" applyFont="1" applyBorder="1" applyAlignment="1">
      <alignment vertical="center" wrapText="1"/>
    </xf>
    <xf numFmtId="0" fontId="19" fillId="0" borderId="30" xfId="0" applyFont="1" applyBorder="1" applyAlignment="1">
      <alignment horizontal="justify" vertical="center" wrapText="1"/>
    </xf>
    <xf numFmtId="0" fontId="14" fillId="0" borderId="31" xfId="0" applyFont="1" applyBorder="1" applyAlignment="1">
      <alignment vertical="center" wrapText="1"/>
    </xf>
    <xf numFmtId="0" fontId="1" fillId="0" borderId="31" xfId="0" applyFont="1" applyBorder="1" applyAlignment="1">
      <alignment vertical="top" wrapText="1"/>
    </xf>
    <xf numFmtId="0" fontId="18" fillId="0" borderId="31" xfId="0" applyFont="1" applyBorder="1" applyAlignment="1">
      <alignment vertical="center" wrapText="1"/>
    </xf>
    <xf numFmtId="14" fontId="14" fillId="0" borderId="32" xfId="0" applyNumberFormat="1" applyFont="1" applyBorder="1" applyAlignment="1">
      <alignment vertical="center" wrapText="1"/>
    </xf>
    <xf numFmtId="0" fontId="25" fillId="17" borderId="34" xfId="0" applyFont="1" applyFill="1" applyBorder="1" applyAlignment="1">
      <alignment vertical="top" wrapText="1"/>
    </xf>
    <xf numFmtId="0" fontId="25" fillId="17" borderId="24" xfId="0" applyFont="1" applyFill="1" applyBorder="1" applyAlignment="1">
      <alignment horizontal="left" vertical="top" wrapText="1"/>
    </xf>
    <xf numFmtId="0" fontId="25" fillId="0" borderId="34" xfId="0" applyFont="1" applyFill="1" applyBorder="1" applyAlignment="1">
      <alignment vertical="top" wrapText="1"/>
    </xf>
    <xf numFmtId="0" fontId="25" fillId="0" borderId="35" xfId="0" applyFont="1" applyFill="1" applyBorder="1" applyAlignment="1">
      <alignment horizontal="left" vertical="top" wrapText="1"/>
    </xf>
    <xf numFmtId="0" fontId="25" fillId="18" borderId="24" xfId="0" applyFont="1" applyFill="1" applyBorder="1" applyAlignment="1">
      <alignment horizontal="left" vertical="top" wrapText="1"/>
    </xf>
    <xf numFmtId="0" fontId="25" fillId="17" borderId="36" xfId="0" applyFont="1" applyFill="1" applyBorder="1" applyAlignment="1">
      <alignment vertical="top" wrapText="1"/>
    </xf>
    <xf numFmtId="0" fontId="25" fillId="17" borderId="37" xfId="0" applyFont="1" applyFill="1" applyBorder="1" applyAlignment="1">
      <alignment vertical="top" wrapText="1"/>
    </xf>
    <xf numFmtId="0" fontId="25" fillId="2" borderId="36" xfId="0" applyFont="1" applyFill="1" applyBorder="1" applyAlignment="1">
      <alignment vertical="top" wrapText="1"/>
    </xf>
    <xf numFmtId="0" fontId="25" fillId="2" borderId="37" xfId="0" applyFont="1" applyFill="1" applyBorder="1" applyAlignment="1">
      <alignment vertical="top" wrapText="1"/>
    </xf>
    <xf numFmtId="0" fontId="25" fillId="17" borderId="35" xfId="0" applyFont="1" applyFill="1" applyBorder="1" applyAlignment="1">
      <alignment horizontal="left" vertical="top" wrapText="1"/>
    </xf>
    <xf numFmtId="0" fontId="6" fillId="19" borderId="23" xfId="0" applyFont="1" applyFill="1" applyBorder="1" applyAlignment="1">
      <alignment vertical="top" wrapText="1"/>
    </xf>
    <xf numFmtId="0" fontId="6" fillId="19" borderId="33" xfId="0" applyFont="1" applyFill="1" applyBorder="1" applyAlignment="1">
      <alignment horizontal="left" vertical="top" wrapText="1"/>
    </xf>
    <xf numFmtId="0" fontId="6" fillId="19" borderId="38" xfId="0" applyFont="1" applyFill="1" applyBorder="1" applyAlignment="1">
      <alignment horizontal="left" vertical="top" wrapText="1"/>
    </xf>
    <xf numFmtId="0" fontId="25" fillId="17" borderId="39" xfId="0" applyFont="1" applyFill="1" applyBorder="1" applyAlignment="1">
      <alignment vertical="top" wrapText="1"/>
    </xf>
    <xf numFmtId="0" fontId="25" fillId="17" borderId="40" xfId="0" applyFont="1" applyFill="1" applyBorder="1" applyAlignment="1">
      <alignment horizontal="left" vertical="top" wrapText="1"/>
    </xf>
    <xf numFmtId="0" fontId="25" fillId="0" borderId="39" xfId="0" applyFont="1" applyFill="1" applyBorder="1" applyAlignment="1">
      <alignment vertical="top" wrapText="1"/>
    </xf>
    <xf numFmtId="0" fontId="25" fillId="0" borderId="40" xfId="0" applyFont="1" applyFill="1" applyBorder="1" applyAlignment="1">
      <alignment horizontal="left" vertical="top" wrapText="1"/>
    </xf>
    <xf numFmtId="0" fontId="22" fillId="0" borderId="21" xfId="0" applyFont="1" applyFill="1" applyBorder="1" applyAlignment="1">
      <alignment horizontal="left" vertical="top" wrapText="1"/>
    </xf>
    <xf numFmtId="0" fontId="22" fillId="0" borderId="22"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24" xfId="0" applyFont="1" applyFill="1" applyBorder="1" applyAlignment="1">
      <alignment horizontal="left" vertical="top" wrapText="1"/>
    </xf>
    <xf numFmtId="0" fontId="1" fillId="0" borderId="18" xfId="0" applyFont="1" applyBorder="1" applyAlignment="1">
      <alignment horizontal="left" vertical="center" wrapText="1"/>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wrapText="1"/>
    </xf>
    <xf numFmtId="0" fontId="1" fillId="0" borderId="16" xfId="0" applyFont="1" applyBorder="1" applyAlignment="1">
      <alignment horizontal="left"/>
    </xf>
    <xf numFmtId="0" fontId="1" fillId="0" borderId="17" xfId="0" applyFont="1" applyBorder="1" applyAlignment="1">
      <alignment horizontal="left"/>
    </xf>
    <xf numFmtId="0" fontId="1" fillId="0" borderId="14" xfId="0" applyFont="1" applyBorder="1" applyAlignment="1">
      <alignment horizontal="center" vertical="center"/>
    </xf>
    <xf numFmtId="0" fontId="1" fillId="0" borderId="10" xfId="0" applyFont="1" applyBorder="1" applyAlignment="1">
      <alignment horizontal="center" vertical="center"/>
    </xf>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1" fillId="0" borderId="11" xfId="0" applyFont="1" applyBorder="1" applyAlignment="1">
      <alignment horizontal="center" vertical="center"/>
    </xf>
    <xf numFmtId="0" fontId="13" fillId="16" borderId="21" xfId="0" applyFont="1" applyFill="1" applyBorder="1" applyAlignment="1">
      <alignment horizontal="left" vertical="center" wrapText="1"/>
    </xf>
    <xf numFmtId="0" fontId="13" fillId="16" borderId="22" xfId="0" applyFont="1" applyFill="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 fillId="0" borderId="25" xfId="0" applyFont="1" applyBorder="1" applyAlignment="1">
      <alignment horizontal="left" wrapText="1"/>
    </xf>
    <xf numFmtId="0" fontId="1" fillId="0" borderId="26" xfId="0" applyFont="1" applyBorder="1" applyAlignment="1">
      <alignment horizontal="left" wrapText="1"/>
    </xf>
    <xf numFmtId="0" fontId="13" fillId="16" borderId="27" xfId="0" applyFont="1" applyFill="1" applyBorder="1" applyAlignment="1">
      <alignment vertical="center" wrapText="1"/>
    </xf>
    <xf numFmtId="0" fontId="13" fillId="16" borderId="28" xfId="0" applyFont="1" applyFill="1" applyBorder="1" applyAlignment="1">
      <alignment vertical="center" wrapText="1"/>
    </xf>
    <xf numFmtId="0" fontId="14" fillId="0" borderId="31" xfId="0" applyFont="1" applyBorder="1" applyAlignment="1">
      <alignment horizontal="left" vertical="top" wrapText="1"/>
    </xf>
    <xf numFmtId="0" fontId="14" fillId="0" borderId="32" xfId="0" applyFont="1" applyBorder="1" applyAlignment="1">
      <alignment horizontal="left" vertical="top" wrapText="1"/>
    </xf>
    <xf numFmtId="0" fontId="8" fillId="0" borderId="4" xfId="0" applyFont="1" applyBorder="1" applyAlignment="1">
      <alignment horizontal="center" vertical="center" wrapText="1"/>
    </xf>
    <xf numFmtId="0" fontId="9" fillId="0" borderId="4" xfId="0" applyFont="1" applyFill="1" applyBorder="1" applyAlignment="1" applyProtection="1">
      <alignment horizontal="center" vertical="center" wrapText="1"/>
    </xf>
    <xf numFmtId="0" fontId="1" fillId="0" borderId="4" xfId="0" applyFont="1" applyBorder="1" applyAlignment="1">
      <alignment horizontal="center" vertical="center"/>
    </xf>
    <xf numFmtId="0" fontId="8" fillId="0" borderId="16" xfId="0" applyFont="1" applyBorder="1" applyAlignment="1">
      <alignment horizontal="center" vertical="center" wrapText="1"/>
    </xf>
    <xf numFmtId="0" fontId="12" fillId="0" borderId="0" xfId="0" applyFont="1" applyAlignment="1">
      <alignment horizontal="center" vertical="center" wrapText="1"/>
    </xf>
    <xf numFmtId="0" fontId="25" fillId="0" borderId="41" xfId="0" applyFont="1" applyFill="1" applyBorder="1" applyAlignment="1">
      <alignment vertical="top" wrapText="1"/>
    </xf>
    <xf numFmtId="0" fontId="25" fillId="0" borderId="4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EE5859"/>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607522</xdr:colOff>
      <xdr:row>3</xdr:row>
      <xdr:rowOff>72390</xdr:rowOff>
    </xdr:from>
    <xdr:to>
      <xdr:col>1</xdr:col>
      <xdr:colOff>608215</xdr:colOff>
      <xdr:row>3</xdr:row>
      <xdr:rowOff>74814</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2847802" y="887730"/>
          <a:ext cx="693" cy="24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607522</xdr:colOff>
      <xdr:row>3</xdr:row>
      <xdr:rowOff>72390</xdr:rowOff>
    </xdr:from>
    <xdr:to>
      <xdr:col>1</xdr:col>
      <xdr:colOff>608215</xdr:colOff>
      <xdr:row>3</xdr:row>
      <xdr:rowOff>74814</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2847802" y="2106930"/>
          <a:ext cx="693" cy="24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607522</xdr:colOff>
      <xdr:row>3</xdr:row>
      <xdr:rowOff>72390</xdr:rowOff>
    </xdr:from>
    <xdr:to>
      <xdr:col>1</xdr:col>
      <xdr:colOff>608215</xdr:colOff>
      <xdr:row>3</xdr:row>
      <xdr:rowOff>74814</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2847802" y="2106930"/>
          <a:ext cx="693" cy="24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workbookViewId="0">
      <selection activeCell="G4" sqref="G4"/>
    </sheetView>
  </sheetViews>
  <sheetFormatPr defaultRowHeight="14.4" x14ac:dyDescent="0.3"/>
  <cols>
    <col min="1" max="1" width="31.33203125" customWidth="1"/>
    <col min="2" max="2" width="117.109375" customWidth="1"/>
  </cols>
  <sheetData>
    <row r="1" spans="1:2" ht="68.400000000000006" customHeight="1" x14ac:dyDescent="0.3">
      <c r="A1" s="86" t="s">
        <v>298</v>
      </c>
      <c r="B1" s="87"/>
    </row>
    <row r="2" spans="1:2" ht="75.599999999999994" customHeight="1" x14ac:dyDescent="0.3">
      <c r="A2" s="88" t="s">
        <v>295</v>
      </c>
      <c r="B2" s="89"/>
    </row>
    <row r="3" spans="1:2" ht="15" thickBot="1" x14ac:dyDescent="0.35">
      <c r="A3" s="79" t="s">
        <v>283</v>
      </c>
      <c r="B3" s="80" t="s">
        <v>284</v>
      </c>
    </row>
    <row r="4" spans="1:2" ht="268.2" customHeight="1" thickBot="1" x14ac:dyDescent="0.35">
      <c r="A4" s="69" t="s">
        <v>285</v>
      </c>
      <c r="B4" s="70" t="s">
        <v>296</v>
      </c>
    </row>
    <row r="5" spans="1:2" ht="33.6" customHeight="1" thickBot="1" x14ac:dyDescent="0.35">
      <c r="A5" s="71" t="s">
        <v>286</v>
      </c>
      <c r="B5" s="72" t="s">
        <v>297</v>
      </c>
    </row>
    <row r="6" spans="1:2" ht="83.4" customHeight="1" thickBot="1" x14ac:dyDescent="0.35">
      <c r="A6" s="69" t="s">
        <v>287</v>
      </c>
      <c r="B6" s="73" t="s">
        <v>301</v>
      </c>
    </row>
    <row r="7" spans="1:2" ht="139.80000000000001" customHeight="1" thickBot="1" x14ac:dyDescent="0.35">
      <c r="A7" s="71" t="s">
        <v>291</v>
      </c>
      <c r="B7" s="72" t="s">
        <v>302</v>
      </c>
    </row>
    <row r="8" spans="1:2" ht="46.8" customHeight="1" thickBot="1" x14ac:dyDescent="0.35">
      <c r="A8" s="74" t="s">
        <v>288</v>
      </c>
      <c r="B8" s="75" t="s">
        <v>299</v>
      </c>
    </row>
    <row r="9" spans="1:2" ht="29.4" customHeight="1" thickBot="1" x14ac:dyDescent="0.35">
      <c r="A9" s="76" t="s">
        <v>289</v>
      </c>
      <c r="B9" s="77" t="s">
        <v>292</v>
      </c>
    </row>
    <row r="10" spans="1:2" ht="29.4" customHeight="1" thickBot="1" x14ac:dyDescent="0.35">
      <c r="A10" s="69" t="s">
        <v>293</v>
      </c>
      <c r="B10" s="78" t="s">
        <v>300</v>
      </c>
    </row>
    <row r="11" spans="1:2" ht="16.2" customHeight="1" thickBot="1" x14ac:dyDescent="0.35">
      <c r="A11" s="79" t="s">
        <v>290</v>
      </c>
      <c r="B11" s="81" t="s">
        <v>284</v>
      </c>
    </row>
    <row r="12" spans="1:2" ht="30" customHeight="1" thickBot="1" x14ac:dyDescent="0.35">
      <c r="A12" s="82" t="s">
        <v>304</v>
      </c>
      <c r="B12" s="83" t="s">
        <v>305</v>
      </c>
    </row>
    <row r="13" spans="1:2" ht="30" customHeight="1" thickBot="1" x14ac:dyDescent="0.35">
      <c r="A13" s="84" t="s">
        <v>294</v>
      </c>
      <c r="B13" s="85" t="s">
        <v>303</v>
      </c>
    </row>
    <row r="14" spans="1:2" ht="30" customHeight="1" thickBot="1" x14ac:dyDescent="0.35">
      <c r="A14" s="82" t="s">
        <v>306</v>
      </c>
      <c r="B14" s="83" t="s">
        <v>307</v>
      </c>
    </row>
    <row r="15" spans="1:2" ht="30" customHeight="1" thickBot="1" x14ac:dyDescent="0.35">
      <c r="A15" s="122" t="s">
        <v>308</v>
      </c>
      <c r="B15" s="123" t="s">
        <v>309</v>
      </c>
    </row>
  </sheetData>
  <mergeCells count="2">
    <mergeCell ref="A1:B1"/>
    <mergeCell ref="A2:B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E7" sqref="E7"/>
    </sheetView>
  </sheetViews>
  <sheetFormatPr defaultRowHeight="14.4" x14ac:dyDescent="0.3"/>
  <cols>
    <col min="1" max="1" width="73.88671875" customWidth="1"/>
    <col min="2" max="2" width="76.6640625" customWidth="1"/>
  </cols>
  <sheetData>
    <row r="1" spans="1:2" ht="14.4" customHeight="1" x14ac:dyDescent="0.3">
      <c r="A1" s="107" t="s">
        <v>272</v>
      </c>
      <c r="B1" s="108"/>
    </row>
    <row r="2" spans="1:2" ht="82.2" customHeight="1" x14ac:dyDescent="0.3">
      <c r="A2" s="109" t="s">
        <v>313</v>
      </c>
      <c r="B2" s="110"/>
    </row>
    <row r="3" spans="1:2" ht="51.6" customHeight="1" thickBot="1" x14ac:dyDescent="0.35">
      <c r="A3" s="111" t="s">
        <v>312</v>
      </c>
      <c r="B3" s="112"/>
    </row>
    <row r="4" spans="1:2" ht="14.4" customHeight="1" x14ac:dyDescent="0.3">
      <c r="A4" s="113" t="s">
        <v>273</v>
      </c>
      <c r="B4" s="60" t="s">
        <v>274</v>
      </c>
    </row>
    <row r="5" spans="1:2" ht="15" thickBot="1" x14ac:dyDescent="0.35">
      <c r="A5" s="114"/>
      <c r="B5" s="61" t="s">
        <v>275</v>
      </c>
    </row>
    <row r="6" spans="1:2" ht="22.2" customHeight="1" thickBot="1" x14ac:dyDescent="0.35">
      <c r="A6" s="62" t="s">
        <v>276</v>
      </c>
      <c r="B6" s="62" t="s">
        <v>277</v>
      </c>
    </row>
    <row r="7" spans="1:2" ht="73.2" customHeight="1" x14ac:dyDescent="0.3">
      <c r="A7" s="63" t="s">
        <v>278</v>
      </c>
      <c r="B7" s="64" t="s">
        <v>310</v>
      </c>
    </row>
    <row r="8" spans="1:2" ht="30" customHeight="1" x14ac:dyDescent="0.3">
      <c r="A8" s="65" t="s">
        <v>311</v>
      </c>
      <c r="B8" s="115" t="s">
        <v>279</v>
      </c>
    </row>
    <row r="9" spans="1:2" ht="16.8" customHeight="1" x14ac:dyDescent="0.3">
      <c r="A9" s="66"/>
      <c r="B9" s="115"/>
    </row>
    <row r="10" spans="1:2" ht="16.8" customHeight="1" x14ac:dyDescent="0.3">
      <c r="A10" s="67" t="s">
        <v>280</v>
      </c>
      <c r="B10" s="115"/>
    </row>
    <row r="11" spans="1:2" ht="16.8" customHeight="1" x14ac:dyDescent="0.3">
      <c r="A11" s="65" t="s">
        <v>281</v>
      </c>
      <c r="B11" s="115"/>
    </row>
    <row r="12" spans="1:2" ht="16.8" customHeight="1" x14ac:dyDescent="0.3">
      <c r="A12" s="66"/>
      <c r="B12" s="115"/>
    </row>
    <row r="13" spans="1:2" ht="16.8" customHeight="1" x14ac:dyDescent="0.3">
      <c r="A13" s="67" t="s">
        <v>282</v>
      </c>
      <c r="B13" s="115"/>
    </row>
    <row r="14" spans="1:2" ht="16.8" customHeight="1" thickBot="1" x14ac:dyDescent="0.35">
      <c r="A14" s="68">
        <v>43949</v>
      </c>
      <c r="B14" s="116"/>
    </row>
  </sheetData>
  <mergeCells count="5">
    <mergeCell ref="A1:B1"/>
    <mergeCell ref="A2:B2"/>
    <mergeCell ref="A3:B3"/>
    <mergeCell ref="A4:A5"/>
    <mergeCell ref="B8:B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workbookViewId="0">
      <selection activeCell="H10" sqref="H10"/>
    </sheetView>
  </sheetViews>
  <sheetFormatPr defaultRowHeight="14.4" x14ac:dyDescent="0.3"/>
  <cols>
    <col min="1" max="1" width="11.33203125" customWidth="1"/>
    <col min="2" max="2" width="8.88671875" style="58"/>
    <col min="3" max="3" width="16.6640625" hidden="1" customWidth="1"/>
    <col min="4" max="4" width="9.88671875" hidden="1" customWidth="1"/>
    <col min="5" max="5" width="74.33203125" customWidth="1"/>
    <col min="6" max="6" width="12.5546875" style="59" customWidth="1"/>
    <col min="7" max="7" width="33.33203125" style="59" customWidth="1"/>
  </cols>
  <sheetData>
    <row r="1" spans="1:7" s="42" customFormat="1" ht="24" customHeight="1" x14ac:dyDescent="0.3">
      <c r="A1" s="39" t="s">
        <v>190</v>
      </c>
      <c r="B1" s="40" t="s">
        <v>191</v>
      </c>
      <c r="C1" s="40" t="s">
        <v>192</v>
      </c>
      <c r="D1" s="40" t="s">
        <v>193</v>
      </c>
      <c r="E1" s="40" t="s">
        <v>194</v>
      </c>
      <c r="F1" s="41" t="s">
        <v>195</v>
      </c>
      <c r="G1" s="41" t="s">
        <v>196</v>
      </c>
    </row>
    <row r="2" spans="1:7" s="21" customFormat="1" ht="25.95" customHeight="1" x14ac:dyDescent="0.3">
      <c r="A2" s="119"/>
      <c r="B2" s="43"/>
      <c r="C2" s="44" t="s">
        <v>197</v>
      </c>
      <c r="D2" s="45"/>
      <c r="E2" s="44" t="s">
        <v>198</v>
      </c>
      <c r="F2" s="120" t="s">
        <v>199</v>
      </c>
      <c r="G2" s="44" t="s">
        <v>200</v>
      </c>
    </row>
    <row r="3" spans="1:7" s="7" customFormat="1" ht="15.6" customHeight="1" x14ac:dyDescent="0.25">
      <c r="A3" s="119"/>
      <c r="B3" s="43"/>
      <c r="C3" s="44" t="s">
        <v>197</v>
      </c>
      <c r="D3" s="46"/>
      <c r="E3" s="44" t="s">
        <v>201</v>
      </c>
      <c r="F3" s="120"/>
      <c r="G3" s="47"/>
    </row>
    <row r="4" spans="1:7" s="7" customFormat="1" ht="14.4" customHeight="1" x14ac:dyDescent="0.25">
      <c r="A4" s="119"/>
      <c r="B4" s="43"/>
      <c r="C4" s="44" t="s">
        <v>197</v>
      </c>
      <c r="D4" s="46"/>
      <c r="E4" s="44" t="s">
        <v>202</v>
      </c>
      <c r="F4" s="120"/>
      <c r="G4" s="47" t="s">
        <v>203</v>
      </c>
    </row>
    <row r="5" spans="1:7" s="7" customFormat="1" ht="14.4" customHeight="1" x14ac:dyDescent="0.25">
      <c r="A5" s="119"/>
      <c r="B5" s="43"/>
      <c r="C5" s="44"/>
      <c r="D5" s="46"/>
      <c r="E5" s="44" t="s">
        <v>204</v>
      </c>
      <c r="F5" s="120"/>
      <c r="G5" s="47"/>
    </row>
    <row r="6" spans="1:7" s="7" customFormat="1" ht="14.4" customHeight="1" x14ac:dyDescent="0.25">
      <c r="A6" s="119"/>
      <c r="B6" s="43"/>
      <c r="C6" s="44"/>
      <c r="D6" s="46"/>
      <c r="E6" s="44" t="s">
        <v>205</v>
      </c>
      <c r="F6" s="120"/>
      <c r="G6" s="47"/>
    </row>
    <row r="7" spans="1:7" s="7" customFormat="1" ht="13.95" customHeight="1" x14ac:dyDescent="0.25">
      <c r="A7" s="119"/>
      <c r="B7" s="43" t="s">
        <v>206</v>
      </c>
      <c r="C7" s="44" t="s">
        <v>197</v>
      </c>
      <c r="D7" s="46"/>
      <c r="E7" s="44" t="s">
        <v>207</v>
      </c>
      <c r="F7" s="120"/>
      <c r="G7" s="44" t="s">
        <v>208</v>
      </c>
    </row>
    <row r="8" spans="1:7" s="7" customFormat="1" ht="45.6" customHeight="1" x14ac:dyDescent="0.25">
      <c r="A8" s="119"/>
      <c r="B8" s="43" t="s">
        <v>209</v>
      </c>
      <c r="C8" s="44" t="s">
        <v>197</v>
      </c>
      <c r="D8" s="46"/>
      <c r="E8" s="44" t="s">
        <v>210</v>
      </c>
      <c r="F8" s="120"/>
      <c r="G8" s="47" t="s">
        <v>211</v>
      </c>
    </row>
    <row r="9" spans="1:7" s="7" customFormat="1" ht="10.95" customHeight="1" x14ac:dyDescent="0.25">
      <c r="A9" s="119"/>
      <c r="B9" s="43" t="s">
        <v>212</v>
      </c>
      <c r="C9" s="44"/>
      <c r="D9" s="46"/>
      <c r="E9" s="44" t="s">
        <v>213</v>
      </c>
      <c r="F9" s="120"/>
      <c r="G9" s="47"/>
    </row>
    <row r="10" spans="1:7" s="7" customFormat="1" ht="42" customHeight="1" x14ac:dyDescent="0.25">
      <c r="A10" s="119"/>
      <c r="B10" s="43" t="s">
        <v>214</v>
      </c>
      <c r="C10" s="44" t="s">
        <v>197</v>
      </c>
      <c r="D10" s="46"/>
      <c r="E10" s="44" t="s">
        <v>215</v>
      </c>
      <c r="F10" s="120"/>
      <c r="G10" s="47"/>
    </row>
    <row r="11" spans="1:7" s="7" customFormat="1" ht="53.25" customHeight="1" x14ac:dyDescent="0.25">
      <c r="A11" s="119"/>
      <c r="B11" s="43" t="s">
        <v>216</v>
      </c>
      <c r="C11" s="44"/>
      <c r="D11" s="46"/>
      <c r="E11" s="44" t="s">
        <v>217</v>
      </c>
      <c r="F11" s="120"/>
      <c r="G11" s="47" t="s">
        <v>218</v>
      </c>
    </row>
    <row r="12" spans="1:7" s="7" customFormat="1" ht="16.2" customHeight="1" x14ac:dyDescent="0.25">
      <c r="A12" s="119"/>
      <c r="B12" s="43" t="s">
        <v>219</v>
      </c>
      <c r="C12" s="44"/>
      <c r="D12" s="46"/>
      <c r="E12" s="44" t="s">
        <v>220</v>
      </c>
      <c r="F12" s="120"/>
      <c r="G12" s="47" t="s">
        <v>218</v>
      </c>
    </row>
    <row r="13" spans="1:7" ht="15.6" customHeight="1" x14ac:dyDescent="0.3">
      <c r="A13" s="121" t="s">
        <v>221</v>
      </c>
      <c r="B13" s="118" t="s">
        <v>222</v>
      </c>
      <c r="C13" s="37"/>
      <c r="D13" s="37"/>
      <c r="E13" s="48" t="s">
        <v>223</v>
      </c>
      <c r="F13" s="117" t="s">
        <v>224</v>
      </c>
      <c r="G13" s="47"/>
    </row>
    <row r="14" spans="1:7" ht="17.399999999999999" customHeight="1" x14ac:dyDescent="0.3">
      <c r="A14" s="121"/>
      <c r="B14" s="118"/>
      <c r="C14" s="37"/>
      <c r="D14" s="37"/>
      <c r="E14" s="49" t="s">
        <v>225</v>
      </c>
      <c r="F14" s="117"/>
      <c r="G14" s="47"/>
    </row>
    <row r="15" spans="1:7" ht="19.95" customHeight="1" x14ac:dyDescent="0.3">
      <c r="A15" s="121"/>
      <c r="B15" s="118" t="s">
        <v>226</v>
      </c>
      <c r="C15" s="37"/>
      <c r="D15" s="37"/>
      <c r="E15" s="48" t="s">
        <v>227</v>
      </c>
      <c r="F15" s="50" t="s">
        <v>228</v>
      </c>
      <c r="G15" s="47"/>
    </row>
    <row r="16" spans="1:7" ht="39.6" customHeight="1" x14ac:dyDescent="0.3">
      <c r="A16" s="121"/>
      <c r="B16" s="118"/>
      <c r="C16" s="37"/>
      <c r="D16" s="37"/>
      <c r="E16" s="51" t="s">
        <v>229</v>
      </c>
      <c r="F16" s="52" t="s">
        <v>230</v>
      </c>
      <c r="G16" s="52"/>
    </row>
    <row r="17" spans="1:7" ht="48.75" customHeight="1" x14ac:dyDescent="0.3">
      <c r="A17" s="121"/>
      <c r="B17" s="118"/>
      <c r="C17" s="37"/>
      <c r="D17" s="37"/>
      <c r="E17" s="51" t="s">
        <v>231</v>
      </c>
      <c r="F17" s="52" t="s">
        <v>228</v>
      </c>
      <c r="G17" s="52"/>
    </row>
    <row r="18" spans="1:7" ht="36" customHeight="1" x14ac:dyDescent="0.3">
      <c r="A18" s="121"/>
      <c r="B18" s="118"/>
      <c r="C18" s="37"/>
      <c r="D18" s="37"/>
      <c r="E18" s="51" t="s">
        <v>232</v>
      </c>
      <c r="F18" s="117" t="s">
        <v>233</v>
      </c>
      <c r="G18" s="47"/>
    </row>
    <row r="19" spans="1:7" ht="33.6" customHeight="1" x14ac:dyDescent="0.3">
      <c r="A19" s="121"/>
      <c r="B19" s="118"/>
      <c r="C19" s="37"/>
      <c r="D19" s="37"/>
      <c r="E19" s="51" t="s">
        <v>234</v>
      </c>
      <c r="F19" s="117"/>
      <c r="G19" s="47"/>
    </row>
    <row r="20" spans="1:7" ht="17.399999999999999" customHeight="1" x14ac:dyDescent="0.3">
      <c r="A20" s="121"/>
      <c r="B20" s="118" t="s">
        <v>235</v>
      </c>
      <c r="C20" s="37"/>
      <c r="D20" s="37"/>
      <c r="E20" s="48" t="s">
        <v>236</v>
      </c>
      <c r="F20" s="47" t="s">
        <v>230</v>
      </c>
      <c r="G20" s="47"/>
    </row>
    <row r="21" spans="1:7" ht="32.4" customHeight="1" x14ac:dyDescent="0.3">
      <c r="A21" s="121"/>
      <c r="B21" s="118"/>
      <c r="C21" s="37"/>
      <c r="D21" s="37"/>
      <c r="E21" s="51" t="s">
        <v>237</v>
      </c>
      <c r="F21" s="47" t="s">
        <v>238</v>
      </c>
      <c r="G21" s="47"/>
    </row>
    <row r="22" spans="1:7" ht="31.95" customHeight="1" x14ac:dyDescent="0.3">
      <c r="A22" s="121"/>
      <c r="B22" s="118"/>
      <c r="C22" s="37"/>
      <c r="D22" s="37"/>
      <c r="E22" s="49" t="s">
        <v>239</v>
      </c>
      <c r="F22" s="47" t="s">
        <v>240</v>
      </c>
      <c r="G22" s="47"/>
    </row>
    <row r="23" spans="1:7" ht="31.95" customHeight="1" x14ac:dyDescent="0.3">
      <c r="A23" s="121"/>
      <c r="B23" s="118"/>
      <c r="C23" s="37"/>
      <c r="D23" s="37"/>
      <c r="E23" s="51" t="s">
        <v>241</v>
      </c>
      <c r="F23" s="47" t="s">
        <v>242</v>
      </c>
      <c r="G23" s="47"/>
    </row>
    <row r="24" spans="1:7" ht="31.95" customHeight="1" x14ac:dyDescent="0.3">
      <c r="A24" s="121"/>
      <c r="B24" s="118"/>
      <c r="C24" s="37"/>
      <c r="D24" s="37"/>
      <c r="E24" s="49" t="s">
        <v>243</v>
      </c>
      <c r="F24" s="47" t="s">
        <v>244</v>
      </c>
      <c r="G24" s="47"/>
    </row>
    <row r="25" spans="1:7" ht="31.95" customHeight="1" x14ac:dyDescent="0.3">
      <c r="A25" s="121"/>
      <c r="B25" s="118"/>
      <c r="C25" s="37"/>
      <c r="D25" s="37"/>
      <c r="E25" s="51" t="s">
        <v>245</v>
      </c>
      <c r="F25" s="47" t="s">
        <v>246</v>
      </c>
      <c r="G25" s="47"/>
    </row>
    <row r="26" spans="1:7" ht="31.95" customHeight="1" x14ac:dyDescent="0.3">
      <c r="A26" s="121"/>
      <c r="B26" s="118"/>
      <c r="C26" s="37"/>
      <c r="D26" s="37"/>
      <c r="E26" s="51" t="s">
        <v>247</v>
      </c>
      <c r="F26" s="47" t="s">
        <v>248</v>
      </c>
      <c r="G26" s="47"/>
    </row>
    <row r="27" spans="1:7" ht="31.95" customHeight="1" x14ac:dyDescent="0.3">
      <c r="A27" s="121"/>
      <c r="B27" s="118"/>
      <c r="C27" s="37"/>
      <c r="D27" s="37"/>
      <c r="E27" s="51" t="s">
        <v>249</v>
      </c>
      <c r="F27" s="52" t="s">
        <v>228</v>
      </c>
      <c r="G27" s="47"/>
    </row>
    <row r="28" spans="1:7" ht="31.95" customHeight="1" x14ac:dyDescent="0.3">
      <c r="A28" s="121"/>
      <c r="B28" s="118"/>
      <c r="C28" s="37"/>
      <c r="D28" s="37"/>
      <c r="E28" s="51" t="s">
        <v>250</v>
      </c>
      <c r="F28" s="47" t="s">
        <v>224</v>
      </c>
      <c r="G28" s="47"/>
    </row>
    <row r="29" spans="1:7" ht="31.95" customHeight="1" x14ac:dyDescent="0.3">
      <c r="A29" s="121"/>
      <c r="B29" s="118"/>
      <c r="C29" s="37"/>
      <c r="D29" s="37"/>
      <c r="E29" s="51" t="s">
        <v>251</v>
      </c>
      <c r="F29" s="47" t="s">
        <v>252</v>
      </c>
      <c r="G29" s="47"/>
    </row>
    <row r="30" spans="1:7" ht="31.95" customHeight="1" x14ac:dyDescent="0.3">
      <c r="A30" s="121"/>
      <c r="B30" s="118"/>
      <c r="C30" s="37"/>
      <c r="D30" s="37"/>
      <c r="E30" s="51" t="s">
        <v>253</v>
      </c>
      <c r="F30" s="47" t="s">
        <v>254</v>
      </c>
      <c r="G30" s="47"/>
    </row>
    <row r="31" spans="1:7" ht="31.95" customHeight="1" x14ac:dyDescent="0.3">
      <c r="A31" s="121"/>
      <c r="B31" s="118"/>
      <c r="C31" s="37"/>
      <c r="D31" s="37"/>
      <c r="E31" s="51" t="s">
        <v>255</v>
      </c>
      <c r="F31" s="47" t="s">
        <v>242</v>
      </c>
      <c r="G31" s="47"/>
    </row>
    <row r="32" spans="1:7" ht="31.95" customHeight="1" x14ac:dyDescent="0.3">
      <c r="A32" s="121"/>
      <c r="B32" s="118"/>
      <c r="C32" s="37"/>
      <c r="D32" s="37"/>
      <c r="E32" s="49" t="s">
        <v>256</v>
      </c>
      <c r="F32" s="47" t="s">
        <v>257</v>
      </c>
      <c r="G32" s="47"/>
    </row>
    <row r="33" spans="1:7" ht="22.95" customHeight="1" x14ac:dyDescent="0.3">
      <c r="A33" s="121"/>
      <c r="B33" s="118" t="s">
        <v>258</v>
      </c>
      <c r="C33" s="37"/>
      <c r="D33" s="37"/>
      <c r="E33" s="48" t="s">
        <v>259</v>
      </c>
      <c r="F33" s="117" t="s">
        <v>246</v>
      </c>
      <c r="G33" s="47"/>
    </row>
    <row r="34" spans="1:7" ht="23.4" customHeight="1" x14ac:dyDescent="0.3">
      <c r="A34" s="121"/>
      <c r="B34" s="118"/>
      <c r="C34" s="37"/>
      <c r="D34" s="37"/>
      <c r="E34" s="51" t="s">
        <v>260</v>
      </c>
      <c r="F34" s="117"/>
      <c r="G34" s="47"/>
    </row>
    <row r="35" spans="1:7" ht="22.95" customHeight="1" x14ac:dyDescent="0.3">
      <c r="A35" s="121"/>
      <c r="B35" s="118"/>
      <c r="C35" s="37"/>
      <c r="D35" s="37"/>
      <c r="E35" s="51" t="s">
        <v>261</v>
      </c>
      <c r="F35" s="117"/>
      <c r="G35" s="47"/>
    </row>
    <row r="36" spans="1:7" ht="22.95" customHeight="1" x14ac:dyDescent="0.3">
      <c r="A36" s="121"/>
      <c r="B36" s="118"/>
      <c r="C36" s="37"/>
      <c r="D36" s="37"/>
      <c r="E36" s="51" t="s">
        <v>262</v>
      </c>
      <c r="F36" s="117"/>
      <c r="G36" s="47"/>
    </row>
    <row r="37" spans="1:7" ht="13.95" customHeight="1" x14ac:dyDescent="0.3">
      <c r="A37" s="121"/>
      <c r="B37" s="118" t="s">
        <v>263</v>
      </c>
      <c r="C37" s="37"/>
      <c r="D37" s="37"/>
      <c r="E37" s="48" t="s">
        <v>264</v>
      </c>
      <c r="F37" s="117" t="s">
        <v>265</v>
      </c>
      <c r="G37" s="47"/>
    </row>
    <row r="38" spans="1:7" ht="19.95" customHeight="1" x14ac:dyDescent="0.3">
      <c r="A38" s="121"/>
      <c r="B38" s="118"/>
      <c r="C38" s="37"/>
      <c r="D38" s="37"/>
      <c r="E38" s="51" t="s">
        <v>266</v>
      </c>
      <c r="F38" s="117"/>
      <c r="G38" s="47"/>
    </row>
    <row r="39" spans="1:7" ht="19.95" customHeight="1" x14ac:dyDescent="0.3">
      <c r="A39" s="121"/>
      <c r="B39" s="118"/>
      <c r="C39" s="37"/>
      <c r="D39" s="37"/>
      <c r="E39" s="51" t="s">
        <v>267</v>
      </c>
      <c r="F39" s="117"/>
      <c r="G39" s="47"/>
    </row>
    <row r="40" spans="1:7" ht="19.95" customHeight="1" x14ac:dyDescent="0.3">
      <c r="A40" s="121"/>
      <c r="B40" s="118"/>
      <c r="C40" s="37"/>
      <c r="D40" s="37"/>
      <c r="E40" s="51" t="s">
        <v>268</v>
      </c>
      <c r="F40" s="117"/>
      <c r="G40" s="47"/>
    </row>
    <row r="41" spans="1:7" ht="24.6" customHeight="1" x14ac:dyDescent="0.3">
      <c r="A41" s="121"/>
      <c r="B41" s="118"/>
      <c r="C41" s="37"/>
      <c r="D41" s="37"/>
      <c r="E41" s="51" t="s">
        <v>269</v>
      </c>
      <c r="F41" s="117"/>
      <c r="G41" s="47"/>
    </row>
    <row r="42" spans="1:7" ht="19.95" customHeight="1" x14ac:dyDescent="0.3">
      <c r="A42" s="121"/>
      <c r="B42" s="118"/>
      <c r="C42" s="37"/>
      <c r="D42" s="37"/>
      <c r="E42" s="51" t="s">
        <v>270</v>
      </c>
      <c r="F42" s="117"/>
      <c r="G42" s="47"/>
    </row>
    <row r="43" spans="1:7" ht="19.95" customHeight="1" x14ac:dyDescent="0.3">
      <c r="A43" s="121"/>
      <c r="B43" s="118"/>
      <c r="C43" s="53"/>
      <c r="D43" s="53"/>
      <c r="E43" s="51" t="s">
        <v>271</v>
      </c>
      <c r="F43" s="117"/>
      <c r="G43" s="47"/>
    </row>
    <row r="44" spans="1:7" ht="19.95" customHeight="1" x14ac:dyDescent="0.3">
      <c r="A44" s="54"/>
      <c r="B44" s="54"/>
      <c r="C44" s="54"/>
      <c r="D44" s="54"/>
      <c r="E44" s="54"/>
      <c r="F44" s="54"/>
      <c r="G44" s="54"/>
    </row>
    <row r="45" spans="1:7" s="38" customFormat="1" x14ac:dyDescent="0.3">
      <c r="A45" s="54"/>
      <c r="B45" s="54"/>
      <c r="C45" s="54"/>
      <c r="D45" s="54"/>
      <c r="E45" s="54"/>
      <c r="F45" s="55"/>
      <c r="G45" s="55"/>
    </row>
    <row r="46" spans="1:7" s="38" customFormat="1" x14ac:dyDescent="0.3">
      <c r="A46" s="54"/>
      <c r="B46" s="54"/>
      <c r="C46" s="54"/>
      <c r="D46" s="54"/>
      <c r="E46" s="54"/>
      <c r="F46" s="55"/>
      <c r="G46" s="55"/>
    </row>
    <row r="47" spans="1:7" s="38" customFormat="1" x14ac:dyDescent="0.3">
      <c r="B47" s="56"/>
      <c r="E47" s="54"/>
      <c r="F47" s="55"/>
      <c r="G47" s="55"/>
    </row>
    <row r="48" spans="1:7" s="38" customFormat="1" x14ac:dyDescent="0.3">
      <c r="B48" s="56"/>
      <c r="E48" s="54"/>
      <c r="F48" s="55"/>
      <c r="G48" s="55"/>
    </row>
    <row r="49" spans="2:7" s="38" customFormat="1" x14ac:dyDescent="0.3">
      <c r="B49" s="56"/>
      <c r="F49" s="57"/>
      <c r="G49" s="57"/>
    </row>
  </sheetData>
  <mergeCells count="12">
    <mergeCell ref="F33:F36"/>
    <mergeCell ref="B37:B43"/>
    <mergeCell ref="F37:F43"/>
    <mergeCell ref="A2:A12"/>
    <mergeCell ref="F2:F12"/>
    <mergeCell ref="A13:A43"/>
    <mergeCell ref="B13:B14"/>
    <mergeCell ref="F13:F14"/>
    <mergeCell ref="B15:B19"/>
    <mergeCell ref="F18:F19"/>
    <mergeCell ref="B20:B32"/>
    <mergeCell ref="B33:B3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77"/>
  <sheetViews>
    <sheetView zoomScale="80" zoomScaleNormal="80" workbookViewId="0">
      <pane xSplit="2" ySplit="2" topLeftCell="C51" activePane="bottomRight" state="frozen"/>
      <selection pane="topRight" activeCell="C1" sqref="C1"/>
      <selection pane="bottomLeft" activeCell="A3" sqref="A3"/>
      <selection pane="bottomRight"/>
    </sheetView>
  </sheetViews>
  <sheetFormatPr defaultRowHeight="13.8" x14ac:dyDescent="0.25"/>
  <cols>
    <col min="1" max="1" width="14" style="7" customWidth="1"/>
    <col min="2" max="2" width="47" style="7" customWidth="1"/>
    <col min="3" max="3" width="5.77734375" style="7" customWidth="1"/>
    <col min="4" max="29" width="5.77734375" style="9" customWidth="1"/>
    <col min="30" max="32" width="5.77734375" style="7" customWidth="1"/>
    <col min="33" max="33" width="21.21875" style="9" customWidth="1"/>
    <col min="34" max="34" width="139.21875" style="7" customWidth="1"/>
    <col min="35" max="36" width="8.88671875" style="7"/>
    <col min="37" max="38" width="9.77734375" style="7" customWidth="1"/>
    <col min="39" max="16384" width="8.88671875" style="7"/>
  </cols>
  <sheetData>
    <row r="1" spans="1:34" s="1" customFormat="1" ht="25.8" thickBot="1" x14ac:dyDescent="0.5">
      <c r="B1" s="2" t="s">
        <v>29</v>
      </c>
      <c r="C1" s="3"/>
      <c r="D1" s="4"/>
      <c r="E1" s="4"/>
      <c r="F1" s="4"/>
      <c r="G1" s="4"/>
      <c r="H1" s="4"/>
      <c r="I1" s="4"/>
      <c r="J1" s="4"/>
      <c r="K1" s="4"/>
      <c r="L1" s="4"/>
      <c r="M1" s="4"/>
      <c r="N1" s="4"/>
      <c r="O1" s="4"/>
      <c r="P1" s="4"/>
      <c r="Q1" s="4"/>
      <c r="R1" s="4"/>
      <c r="S1" s="4"/>
      <c r="T1" s="4"/>
      <c r="U1" s="4"/>
      <c r="V1" s="4"/>
      <c r="W1" s="4"/>
      <c r="X1" s="4"/>
      <c r="Y1" s="4"/>
      <c r="Z1" s="4"/>
      <c r="AA1" s="4"/>
      <c r="AB1" s="4"/>
      <c r="AC1" s="5"/>
      <c r="AD1" s="6"/>
      <c r="AG1" s="33"/>
    </row>
    <row r="2" spans="1:34" s="21" customFormat="1" ht="36" customHeight="1" x14ac:dyDescent="0.3">
      <c r="B2" s="22" t="s">
        <v>1</v>
      </c>
      <c r="C2" s="24" t="s">
        <v>3</v>
      </c>
      <c r="D2" s="25" t="s">
        <v>4</v>
      </c>
      <c r="E2" s="25" t="s">
        <v>5</v>
      </c>
      <c r="F2" s="26" t="s">
        <v>6</v>
      </c>
      <c r="G2" s="26" t="s">
        <v>7</v>
      </c>
      <c r="H2" s="26" t="s">
        <v>8</v>
      </c>
      <c r="I2" s="26" t="s">
        <v>27</v>
      </c>
      <c r="J2" s="26" t="s">
        <v>13</v>
      </c>
      <c r="K2" s="26" t="s">
        <v>15</v>
      </c>
      <c r="L2" s="27" t="s">
        <v>9</v>
      </c>
      <c r="M2" s="27" t="s">
        <v>14</v>
      </c>
      <c r="N2" s="27" t="s">
        <v>10</v>
      </c>
      <c r="O2" s="27" t="s">
        <v>11</v>
      </c>
      <c r="P2" s="27" t="s">
        <v>12</v>
      </c>
      <c r="Q2" s="27" t="s">
        <v>16</v>
      </c>
      <c r="R2" s="27" t="s">
        <v>17</v>
      </c>
      <c r="S2" s="27" t="s">
        <v>18</v>
      </c>
      <c r="T2" s="28" t="s">
        <v>19</v>
      </c>
      <c r="U2" s="28" t="s">
        <v>20</v>
      </c>
      <c r="V2" s="28" t="s">
        <v>22</v>
      </c>
      <c r="W2" s="28" t="s">
        <v>21</v>
      </c>
      <c r="X2" s="28" t="s">
        <v>23</v>
      </c>
      <c r="Y2" s="28" t="s">
        <v>24</v>
      </c>
      <c r="Z2" s="28" t="s">
        <v>28</v>
      </c>
      <c r="AA2" s="29" t="s">
        <v>80</v>
      </c>
      <c r="AB2" s="29" t="s">
        <v>2</v>
      </c>
      <c r="AC2" s="23" t="s">
        <v>81</v>
      </c>
      <c r="AD2" s="23" t="s">
        <v>82</v>
      </c>
      <c r="AE2" s="23" t="s">
        <v>83</v>
      </c>
      <c r="AF2" s="23" t="s">
        <v>84</v>
      </c>
      <c r="AG2" s="35" t="s">
        <v>182</v>
      </c>
      <c r="AH2" s="34" t="s">
        <v>183</v>
      </c>
    </row>
    <row r="3" spans="1:34" ht="21" customHeight="1" x14ac:dyDescent="0.25">
      <c r="A3" s="103" t="s">
        <v>43</v>
      </c>
      <c r="B3" s="14" t="s">
        <v>112</v>
      </c>
      <c r="C3" s="8" t="s">
        <v>26</v>
      </c>
      <c r="D3" s="8"/>
      <c r="E3" s="8" t="s">
        <v>26</v>
      </c>
      <c r="F3" s="8"/>
      <c r="G3" s="8"/>
      <c r="H3" s="8"/>
      <c r="I3" s="19"/>
      <c r="J3" s="19"/>
      <c r="K3" s="19"/>
      <c r="L3" s="8"/>
      <c r="M3" s="8"/>
      <c r="N3" s="8"/>
      <c r="O3" s="8"/>
      <c r="P3" s="19"/>
      <c r="Q3" s="19"/>
      <c r="R3" s="19"/>
      <c r="S3" s="19"/>
      <c r="T3" s="8"/>
      <c r="U3" s="8"/>
      <c r="V3" s="8"/>
      <c r="W3" s="8"/>
      <c r="X3" s="8"/>
      <c r="Y3" s="8"/>
      <c r="Z3" s="19"/>
      <c r="AA3" s="8"/>
      <c r="AB3" s="8"/>
      <c r="AC3" s="8" t="s">
        <v>26</v>
      </c>
      <c r="AD3" s="19"/>
      <c r="AE3" s="19"/>
      <c r="AF3" s="19"/>
      <c r="AG3" s="8">
        <f>COUNTIF(C3:AF3, "y")</f>
        <v>3</v>
      </c>
      <c r="AH3" s="93" t="s">
        <v>184</v>
      </c>
    </row>
    <row r="4" spans="1:34" ht="21" customHeight="1" x14ac:dyDescent="0.25">
      <c r="A4" s="103"/>
      <c r="B4" s="14" t="s">
        <v>113</v>
      </c>
      <c r="C4" s="8" t="s">
        <v>26</v>
      </c>
      <c r="D4" s="8"/>
      <c r="E4" s="8"/>
      <c r="F4" s="8"/>
      <c r="G4" s="8"/>
      <c r="H4" s="8"/>
      <c r="I4" s="19"/>
      <c r="J4" s="19"/>
      <c r="K4" s="19"/>
      <c r="L4" s="8"/>
      <c r="M4" s="8"/>
      <c r="N4" s="8"/>
      <c r="O4" s="8"/>
      <c r="P4" s="19"/>
      <c r="Q4" s="19"/>
      <c r="R4" s="19"/>
      <c r="S4" s="19"/>
      <c r="T4" s="8"/>
      <c r="U4" s="8"/>
      <c r="V4" s="8" t="s">
        <v>26</v>
      </c>
      <c r="W4" s="8" t="s">
        <v>26</v>
      </c>
      <c r="X4" s="8"/>
      <c r="Y4" s="8"/>
      <c r="Z4" s="19"/>
      <c r="AA4" s="8"/>
      <c r="AB4" s="8"/>
      <c r="AC4" s="8"/>
      <c r="AD4" s="19"/>
      <c r="AE4" s="19"/>
      <c r="AF4" s="19"/>
      <c r="AG4" s="8">
        <f t="shared" ref="AG4:AG14" si="0">COUNTIF(C4:AF4, "y")</f>
        <v>3</v>
      </c>
      <c r="AH4" s="93"/>
    </row>
    <row r="5" spans="1:34" ht="21" customHeight="1" x14ac:dyDescent="0.25">
      <c r="A5" s="103"/>
      <c r="B5" s="12" t="s">
        <v>114</v>
      </c>
      <c r="C5" s="8"/>
      <c r="D5" s="8" t="s">
        <v>26</v>
      </c>
      <c r="E5" s="8" t="s">
        <v>26</v>
      </c>
      <c r="F5" s="8" t="s">
        <v>26</v>
      </c>
      <c r="G5" s="8" t="s">
        <v>26</v>
      </c>
      <c r="H5" s="8" t="s">
        <v>26</v>
      </c>
      <c r="I5" s="19"/>
      <c r="J5" s="19"/>
      <c r="K5" s="19"/>
      <c r="L5" s="8"/>
      <c r="M5" s="8"/>
      <c r="N5" s="8"/>
      <c r="O5" s="8"/>
      <c r="P5" s="19"/>
      <c r="Q5" s="19"/>
      <c r="R5" s="19"/>
      <c r="S5" s="19"/>
      <c r="T5" s="8"/>
      <c r="U5" s="8"/>
      <c r="V5" s="8"/>
      <c r="W5" s="8"/>
      <c r="X5" s="8"/>
      <c r="Y5" s="8"/>
      <c r="Z5" s="19"/>
      <c r="AA5" s="8"/>
      <c r="AB5" s="8"/>
      <c r="AC5" s="8"/>
      <c r="AD5" s="19"/>
      <c r="AE5" s="19"/>
      <c r="AF5" s="19"/>
      <c r="AG5" s="8">
        <f t="shared" si="0"/>
        <v>5</v>
      </c>
      <c r="AH5" s="93"/>
    </row>
    <row r="6" spans="1:34" ht="21" customHeight="1" x14ac:dyDescent="0.25">
      <c r="A6" s="103"/>
      <c r="B6" s="12" t="s">
        <v>115</v>
      </c>
      <c r="C6" s="8"/>
      <c r="D6" s="8" t="s">
        <v>26</v>
      </c>
      <c r="E6" s="8"/>
      <c r="F6" s="8"/>
      <c r="G6" s="8"/>
      <c r="H6" s="8"/>
      <c r="I6" s="19"/>
      <c r="J6" s="19"/>
      <c r="K6" s="19"/>
      <c r="L6" s="8"/>
      <c r="M6" s="8"/>
      <c r="N6" s="8"/>
      <c r="O6" s="8" t="s">
        <v>26</v>
      </c>
      <c r="P6" s="19"/>
      <c r="Q6" s="19"/>
      <c r="R6" s="19"/>
      <c r="S6" s="19"/>
      <c r="T6" s="8"/>
      <c r="U6" s="8"/>
      <c r="V6" s="8"/>
      <c r="W6" s="8"/>
      <c r="X6" s="8"/>
      <c r="Y6" s="8"/>
      <c r="Z6" s="19"/>
      <c r="AA6" s="8"/>
      <c r="AB6" s="8"/>
      <c r="AC6" s="8"/>
      <c r="AD6" s="19"/>
      <c r="AE6" s="19"/>
      <c r="AF6" s="19"/>
      <c r="AG6" s="8">
        <f t="shared" si="0"/>
        <v>2</v>
      </c>
      <c r="AH6" s="93"/>
    </row>
    <row r="7" spans="1:34" ht="21" customHeight="1" x14ac:dyDescent="0.25">
      <c r="A7" s="103"/>
      <c r="B7" s="12" t="s">
        <v>116</v>
      </c>
      <c r="C7" s="8"/>
      <c r="D7" s="8"/>
      <c r="E7" s="8"/>
      <c r="F7" s="8"/>
      <c r="G7" s="8"/>
      <c r="H7" s="8" t="s">
        <v>26</v>
      </c>
      <c r="I7" s="19"/>
      <c r="J7" s="19"/>
      <c r="K7" s="19"/>
      <c r="L7" s="8" t="s">
        <v>26</v>
      </c>
      <c r="M7" s="8" t="s">
        <v>26</v>
      </c>
      <c r="N7" s="8" t="s">
        <v>26</v>
      </c>
      <c r="O7" s="8"/>
      <c r="P7" s="19"/>
      <c r="Q7" s="19"/>
      <c r="R7" s="19"/>
      <c r="S7" s="19"/>
      <c r="T7" s="8"/>
      <c r="U7" s="8"/>
      <c r="V7" s="8"/>
      <c r="W7" s="8"/>
      <c r="X7" s="8"/>
      <c r="Y7" s="8"/>
      <c r="Z7" s="19"/>
      <c r="AA7" s="8"/>
      <c r="AB7" s="8"/>
      <c r="AC7" s="8"/>
      <c r="AD7" s="19"/>
      <c r="AE7" s="19"/>
      <c r="AF7" s="19"/>
      <c r="AG7" s="8">
        <f t="shared" si="0"/>
        <v>4</v>
      </c>
      <c r="AH7" s="93"/>
    </row>
    <row r="8" spans="1:34" ht="21" customHeight="1" x14ac:dyDescent="0.25">
      <c r="A8" s="103"/>
      <c r="B8" s="12" t="s">
        <v>117</v>
      </c>
      <c r="C8" s="8"/>
      <c r="D8" s="8"/>
      <c r="E8" s="8"/>
      <c r="F8" s="8"/>
      <c r="G8" s="8"/>
      <c r="H8" s="8"/>
      <c r="I8" s="19"/>
      <c r="J8" s="19"/>
      <c r="K8" s="19"/>
      <c r="L8" s="8"/>
      <c r="M8" s="8"/>
      <c r="N8" s="8"/>
      <c r="O8" s="8"/>
      <c r="P8" s="19"/>
      <c r="Q8" s="19"/>
      <c r="R8" s="19"/>
      <c r="S8" s="19"/>
      <c r="T8" s="8" t="s">
        <v>26</v>
      </c>
      <c r="U8" s="8" t="s">
        <v>26</v>
      </c>
      <c r="V8" s="8" t="s">
        <v>26</v>
      </c>
      <c r="W8" s="8" t="s">
        <v>26</v>
      </c>
      <c r="X8" s="8" t="s">
        <v>26</v>
      </c>
      <c r="Y8" s="8" t="s">
        <v>26</v>
      </c>
      <c r="Z8" s="19"/>
      <c r="AA8" s="8"/>
      <c r="AB8" s="8"/>
      <c r="AC8" s="8"/>
      <c r="AD8" s="19"/>
      <c r="AE8" s="19"/>
      <c r="AF8" s="19"/>
      <c r="AG8" s="8">
        <f t="shared" si="0"/>
        <v>6</v>
      </c>
      <c r="AH8" s="93"/>
    </row>
    <row r="9" spans="1:34" ht="21" customHeight="1" x14ac:dyDescent="0.25">
      <c r="A9" s="103"/>
      <c r="B9" s="12" t="s">
        <v>118</v>
      </c>
      <c r="C9" s="8"/>
      <c r="D9" s="8"/>
      <c r="E9" s="8"/>
      <c r="F9" s="8"/>
      <c r="G9" s="8"/>
      <c r="H9" s="8"/>
      <c r="I9" s="19"/>
      <c r="J9" s="19"/>
      <c r="K9" s="19"/>
      <c r="L9" s="8"/>
      <c r="M9" s="8"/>
      <c r="N9" s="8"/>
      <c r="O9" s="8"/>
      <c r="P9" s="19"/>
      <c r="Q9" s="19"/>
      <c r="R9" s="19"/>
      <c r="S9" s="19"/>
      <c r="T9" s="8"/>
      <c r="U9" s="8" t="s">
        <v>26</v>
      </c>
      <c r="V9" s="8"/>
      <c r="W9" s="8"/>
      <c r="X9" s="8"/>
      <c r="Y9" s="8"/>
      <c r="Z9" s="19"/>
      <c r="AA9" s="8"/>
      <c r="AB9" s="8"/>
      <c r="AC9" s="8"/>
      <c r="AD9" s="19"/>
      <c r="AE9" s="19"/>
      <c r="AF9" s="19"/>
      <c r="AG9" s="8">
        <f t="shared" si="0"/>
        <v>1</v>
      </c>
      <c r="AH9" s="93"/>
    </row>
    <row r="10" spans="1:34" ht="21" customHeight="1" x14ac:dyDescent="0.25">
      <c r="A10" s="103"/>
      <c r="B10" s="12" t="s">
        <v>119</v>
      </c>
      <c r="C10" s="8"/>
      <c r="D10" s="8"/>
      <c r="E10" s="8"/>
      <c r="F10" s="8"/>
      <c r="G10" s="8"/>
      <c r="H10" s="8"/>
      <c r="I10" s="19"/>
      <c r="J10" s="19"/>
      <c r="K10" s="19"/>
      <c r="L10" s="8"/>
      <c r="M10" s="8"/>
      <c r="N10" s="8"/>
      <c r="O10" s="8"/>
      <c r="P10" s="19"/>
      <c r="Q10" s="19"/>
      <c r="R10" s="19"/>
      <c r="S10" s="19"/>
      <c r="T10" s="8"/>
      <c r="U10" s="8"/>
      <c r="V10" s="8"/>
      <c r="W10" s="8" t="s">
        <v>26</v>
      </c>
      <c r="X10" s="8"/>
      <c r="Y10" s="8"/>
      <c r="Z10" s="19"/>
      <c r="AA10" s="8"/>
      <c r="AB10" s="8"/>
      <c r="AC10" s="8"/>
      <c r="AD10" s="19"/>
      <c r="AE10" s="19"/>
      <c r="AF10" s="19"/>
      <c r="AG10" s="8">
        <f t="shared" si="0"/>
        <v>1</v>
      </c>
      <c r="AH10" s="93"/>
    </row>
    <row r="11" spans="1:34" ht="21" customHeight="1" x14ac:dyDescent="0.25">
      <c r="A11" s="103"/>
      <c r="B11" s="12" t="s">
        <v>120</v>
      </c>
      <c r="C11" s="8"/>
      <c r="D11" s="8"/>
      <c r="E11" s="8"/>
      <c r="F11" s="8"/>
      <c r="G11" s="8"/>
      <c r="H11" s="8"/>
      <c r="I11" s="19"/>
      <c r="J11" s="19"/>
      <c r="K11" s="19"/>
      <c r="L11" s="8"/>
      <c r="M11" s="8"/>
      <c r="N11" s="8"/>
      <c r="O11" s="8"/>
      <c r="P11" s="19"/>
      <c r="Q11" s="19"/>
      <c r="R11" s="19"/>
      <c r="S11" s="19"/>
      <c r="T11" s="8"/>
      <c r="U11" s="8"/>
      <c r="V11" s="8"/>
      <c r="W11" s="8"/>
      <c r="X11" s="8" t="s">
        <v>26</v>
      </c>
      <c r="Y11" s="8" t="s">
        <v>26</v>
      </c>
      <c r="Z11" s="19"/>
      <c r="AA11" s="8"/>
      <c r="AB11" s="8"/>
      <c r="AC11" s="8"/>
      <c r="AD11" s="19"/>
      <c r="AE11" s="19"/>
      <c r="AF11" s="19"/>
      <c r="AG11" s="8">
        <f t="shared" si="0"/>
        <v>2</v>
      </c>
      <c r="AH11" s="93"/>
    </row>
    <row r="12" spans="1:34" ht="21" customHeight="1" x14ac:dyDescent="0.25">
      <c r="A12" s="103"/>
      <c r="B12" s="12" t="s">
        <v>121</v>
      </c>
      <c r="C12" s="8"/>
      <c r="D12" s="8"/>
      <c r="E12" s="8"/>
      <c r="F12" s="8"/>
      <c r="G12" s="8"/>
      <c r="H12" s="8"/>
      <c r="I12" s="19"/>
      <c r="J12" s="19"/>
      <c r="K12" s="19"/>
      <c r="L12" s="8"/>
      <c r="M12" s="8"/>
      <c r="N12" s="8"/>
      <c r="O12" s="8"/>
      <c r="P12" s="19"/>
      <c r="Q12" s="19"/>
      <c r="R12" s="19"/>
      <c r="S12" s="19"/>
      <c r="T12" s="8"/>
      <c r="U12" s="8"/>
      <c r="V12" s="8"/>
      <c r="W12" s="8"/>
      <c r="X12" s="8"/>
      <c r="Y12" s="8"/>
      <c r="Z12" s="19"/>
      <c r="AA12" s="8" t="s">
        <v>26</v>
      </c>
      <c r="AB12" s="8" t="s">
        <v>26</v>
      </c>
      <c r="AC12" s="8"/>
      <c r="AD12" s="19"/>
      <c r="AE12" s="19"/>
      <c r="AF12" s="19"/>
      <c r="AG12" s="8">
        <f t="shared" si="0"/>
        <v>2</v>
      </c>
      <c r="AH12" s="93"/>
    </row>
    <row r="13" spans="1:34" ht="21" customHeight="1" x14ac:dyDescent="0.25">
      <c r="A13" s="103"/>
      <c r="B13" s="12" t="s">
        <v>122</v>
      </c>
      <c r="C13" s="8"/>
      <c r="D13" s="8"/>
      <c r="E13" s="8"/>
      <c r="F13" s="8"/>
      <c r="G13" s="8"/>
      <c r="H13" s="8"/>
      <c r="I13" s="19"/>
      <c r="J13" s="19"/>
      <c r="K13" s="19"/>
      <c r="L13" s="8"/>
      <c r="M13" s="8"/>
      <c r="N13" s="8"/>
      <c r="O13" s="8"/>
      <c r="P13" s="19"/>
      <c r="Q13" s="19"/>
      <c r="R13" s="19"/>
      <c r="S13" s="19"/>
      <c r="T13" s="8"/>
      <c r="U13" s="8"/>
      <c r="V13" s="8"/>
      <c r="W13" s="8"/>
      <c r="X13" s="8"/>
      <c r="Y13" s="8"/>
      <c r="Z13" s="19"/>
      <c r="AA13" s="8" t="s">
        <v>26</v>
      </c>
      <c r="AB13" s="8"/>
      <c r="AC13" s="8"/>
      <c r="AD13" s="19"/>
      <c r="AE13" s="19"/>
      <c r="AF13" s="19"/>
      <c r="AG13" s="8">
        <f t="shared" si="0"/>
        <v>1</v>
      </c>
      <c r="AH13" s="93"/>
    </row>
    <row r="14" spans="1:34" ht="21" customHeight="1" thickBot="1" x14ac:dyDescent="0.3">
      <c r="A14" s="103"/>
      <c r="B14" s="12" t="s">
        <v>123</v>
      </c>
      <c r="C14" s="8"/>
      <c r="D14" s="8"/>
      <c r="E14" s="8"/>
      <c r="F14" s="8"/>
      <c r="G14" s="8"/>
      <c r="H14" s="8"/>
      <c r="I14" s="19"/>
      <c r="J14" s="19"/>
      <c r="K14" s="19"/>
      <c r="L14" s="8"/>
      <c r="M14" s="8"/>
      <c r="N14" s="8"/>
      <c r="O14" s="8"/>
      <c r="P14" s="19"/>
      <c r="Q14" s="19"/>
      <c r="R14" s="19"/>
      <c r="S14" s="19"/>
      <c r="T14" s="8"/>
      <c r="U14" s="8"/>
      <c r="V14" s="8"/>
      <c r="W14" s="8"/>
      <c r="X14" s="8"/>
      <c r="Y14" s="8"/>
      <c r="Z14" s="19"/>
      <c r="AA14" s="8" t="s">
        <v>26</v>
      </c>
      <c r="AB14" s="8" t="s">
        <v>26</v>
      </c>
      <c r="AC14" s="8"/>
      <c r="AD14" s="19"/>
      <c r="AE14" s="19"/>
      <c r="AF14" s="19"/>
      <c r="AG14" s="8">
        <f t="shared" si="0"/>
        <v>2</v>
      </c>
      <c r="AH14" s="94"/>
    </row>
    <row r="15" spans="1:34" ht="14.4" thickBot="1" x14ac:dyDescent="0.3">
      <c r="A15" s="103"/>
      <c r="B15" s="11" t="s">
        <v>0</v>
      </c>
      <c r="C15" s="15">
        <v>0</v>
      </c>
      <c r="D15" s="15">
        <v>2</v>
      </c>
      <c r="E15" s="15">
        <v>0</v>
      </c>
      <c r="F15" s="15">
        <v>0</v>
      </c>
      <c r="G15" s="15">
        <v>0</v>
      </c>
      <c r="H15" s="15">
        <v>1</v>
      </c>
      <c r="I15" s="15"/>
      <c r="J15" s="15"/>
      <c r="K15" s="15"/>
      <c r="L15" s="15">
        <v>0</v>
      </c>
      <c r="M15" s="15">
        <v>0</v>
      </c>
      <c r="N15" s="15">
        <v>0</v>
      </c>
      <c r="O15" s="15">
        <v>0</v>
      </c>
      <c r="P15" s="15"/>
      <c r="Q15" s="15"/>
      <c r="R15" s="15"/>
      <c r="S15" s="15"/>
      <c r="T15" s="15">
        <v>1</v>
      </c>
      <c r="U15" s="15">
        <v>1</v>
      </c>
      <c r="V15" s="15">
        <v>0</v>
      </c>
      <c r="W15" s="15">
        <v>1</v>
      </c>
      <c r="X15" s="15">
        <v>1</v>
      </c>
      <c r="Y15" s="15">
        <v>0</v>
      </c>
      <c r="Z15" s="15"/>
      <c r="AA15" s="15">
        <v>3</v>
      </c>
      <c r="AB15" s="15">
        <v>0</v>
      </c>
      <c r="AC15" s="15">
        <v>0</v>
      </c>
      <c r="AD15" s="15"/>
      <c r="AE15" s="15"/>
      <c r="AF15" s="15"/>
      <c r="AG15" s="36"/>
      <c r="AH15" s="36"/>
    </row>
    <row r="16" spans="1:34" ht="13.8" customHeight="1" x14ac:dyDescent="0.25">
      <c r="A16" s="103" t="s">
        <v>44</v>
      </c>
      <c r="B16" s="14" t="s">
        <v>124</v>
      </c>
      <c r="C16" s="8" t="s">
        <v>25</v>
      </c>
      <c r="D16" s="8" t="s">
        <v>25</v>
      </c>
      <c r="E16" s="8"/>
      <c r="F16" s="8"/>
      <c r="G16" s="8"/>
      <c r="H16" s="8"/>
      <c r="I16" s="8"/>
      <c r="J16" s="8"/>
      <c r="K16" s="8"/>
      <c r="L16" s="8"/>
      <c r="M16" s="8"/>
      <c r="N16" s="8"/>
      <c r="O16" s="8"/>
      <c r="P16" s="8"/>
      <c r="Q16" s="8"/>
      <c r="R16" s="8"/>
      <c r="S16" s="8"/>
      <c r="T16" s="8"/>
      <c r="U16" s="8"/>
      <c r="V16" s="8"/>
      <c r="W16" s="8"/>
      <c r="X16" s="8"/>
      <c r="Y16" s="8"/>
      <c r="Z16" s="8" t="s">
        <v>26</v>
      </c>
      <c r="AA16" s="99" t="s">
        <v>36</v>
      </c>
      <c r="AB16" s="99" t="s">
        <v>36</v>
      </c>
      <c r="AC16" s="99" t="s">
        <v>36</v>
      </c>
      <c r="AD16" s="99" t="s">
        <v>36</v>
      </c>
      <c r="AE16" s="99" t="s">
        <v>36</v>
      </c>
      <c r="AF16" s="99" t="s">
        <v>36</v>
      </c>
      <c r="AG16" s="8">
        <f>COUNTIF(C16:AF16, "y")</f>
        <v>3</v>
      </c>
      <c r="AH16" s="90" t="s">
        <v>185</v>
      </c>
    </row>
    <row r="17" spans="1:66" ht="14.4" customHeight="1" x14ac:dyDescent="0.25">
      <c r="A17" s="103"/>
      <c r="B17" s="14" t="s">
        <v>125</v>
      </c>
      <c r="C17" s="8" t="s">
        <v>25</v>
      </c>
      <c r="D17" s="8"/>
      <c r="E17" s="8"/>
      <c r="F17" s="8"/>
      <c r="G17" s="8"/>
      <c r="H17" s="8" t="s">
        <v>26</v>
      </c>
      <c r="I17" s="8"/>
      <c r="J17" s="8"/>
      <c r="K17" s="8"/>
      <c r="L17" s="8" t="s">
        <v>26</v>
      </c>
      <c r="M17" s="8" t="s">
        <v>26</v>
      </c>
      <c r="N17" s="8"/>
      <c r="O17" s="8" t="s">
        <v>26</v>
      </c>
      <c r="P17" s="8"/>
      <c r="Q17" s="8"/>
      <c r="R17" s="8" t="s">
        <v>26</v>
      </c>
      <c r="S17" s="8"/>
      <c r="T17" s="8"/>
      <c r="U17" s="8" t="s">
        <v>26</v>
      </c>
      <c r="V17" s="8"/>
      <c r="W17" s="8" t="s">
        <v>26</v>
      </c>
      <c r="X17" s="8"/>
      <c r="Y17" s="8"/>
      <c r="Z17" s="8"/>
      <c r="AA17" s="99"/>
      <c r="AB17" s="99"/>
      <c r="AC17" s="99"/>
      <c r="AD17" s="99"/>
      <c r="AE17" s="99"/>
      <c r="AF17" s="99"/>
      <c r="AG17" s="8">
        <f t="shared" ref="AG17:AG76" si="1">COUNTIF(C17:AF17, "y")</f>
        <v>8</v>
      </c>
      <c r="AH17" s="91"/>
    </row>
    <row r="18" spans="1:66" ht="14.4" customHeight="1" x14ac:dyDescent="0.25">
      <c r="A18" s="103"/>
      <c r="B18" s="14" t="s">
        <v>126</v>
      </c>
      <c r="C18" s="8" t="s">
        <v>25</v>
      </c>
      <c r="D18" s="8"/>
      <c r="E18" s="8"/>
      <c r="F18" s="8"/>
      <c r="G18" s="8"/>
      <c r="H18" s="8"/>
      <c r="I18" s="8"/>
      <c r="J18" s="8"/>
      <c r="K18" s="8"/>
      <c r="L18" s="8"/>
      <c r="M18" s="8"/>
      <c r="N18" s="8"/>
      <c r="O18" s="8"/>
      <c r="P18" s="8"/>
      <c r="Q18" s="8"/>
      <c r="R18" s="8"/>
      <c r="S18" s="8"/>
      <c r="T18" s="8"/>
      <c r="U18" s="8"/>
      <c r="V18" s="8"/>
      <c r="W18" s="8"/>
      <c r="X18" s="8"/>
      <c r="Y18" s="8"/>
      <c r="Z18" s="8"/>
      <c r="AA18" s="99"/>
      <c r="AB18" s="99"/>
      <c r="AC18" s="99"/>
      <c r="AD18" s="99"/>
      <c r="AE18" s="99"/>
      <c r="AF18" s="99"/>
      <c r="AG18" s="8">
        <f t="shared" si="1"/>
        <v>1</v>
      </c>
      <c r="AH18" s="91"/>
    </row>
    <row r="19" spans="1:66" ht="13.2" customHeight="1" x14ac:dyDescent="0.25">
      <c r="A19" s="103"/>
      <c r="B19" s="14" t="s">
        <v>127</v>
      </c>
      <c r="C19" s="8" t="s">
        <v>25</v>
      </c>
      <c r="D19" s="8"/>
      <c r="E19" s="8"/>
      <c r="F19" s="8"/>
      <c r="G19" s="8" t="s">
        <v>26</v>
      </c>
      <c r="H19" s="8"/>
      <c r="I19" s="8"/>
      <c r="J19" s="8" t="s">
        <v>26</v>
      </c>
      <c r="K19" s="8" t="s">
        <v>26</v>
      </c>
      <c r="L19" s="8" t="s">
        <v>26</v>
      </c>
      <c r="M19" s="8"/>
      <c r="N19" s="8"/>
      <c r="O19" s="8"/>
      <c r="P19" s="8" t="s">
        <v>26</v>
      </c>
      <c r="Q19" s="8" t="s">
        <v>26</v>
      </c>
      <c r="R19" s="8" t="s">
        <v>26</v>
      </c>
      <c r="S19" s="8" t="s">
        <v>26</v>
      </c>
      <c r="T19" s="8" t="s">
        <v>26</v>
      </c>
      <c r="U19" s="8" t="s">
        <v>26</v>
      </c>
      <c r="V19" s="8"/>
      <c r="W19" s="8" t="s">
        <v>26</v>
      </c>
      <c r="X19" s="8"/>
      <c r="Y19" s="8" t="s">
        <v>26</v>
      </c>
      <c r="Z19" s="8" t="s">
        <v>26</v>
      </c>
      <c r="AA19" s="99"/>
      <c r="AB19" s="99"/>
      <c r="AC19" s="99"/>
      <c r="AD19" s="99"/>
      <c r="AE19" s="99"/>
      <c r="AF19" s="99"/>
      <c r="AG19" s="8">
        <f t="shared" si="1"/>
        <v>14</v>
      </c>
      <c r="AH19" s="91"/>
    </row>
    <row r="20" spans="1:66" ht="16.8" customHeight="1" x14ac:dyDescent="0.25">
      <c r="A20" s="103"/>
      <c r="B20" s="12" t="s">
        <v>128</v>
      </c>
      <c r="C20" s="8"/>
      <c r="D20" s="8" t="s">
        <v>25</v>
      </c>
      <c r="E20" s="8"/>
      <c r="F20" s="8"/>
      <c r="G20" s="8" t="s">
        <v>26</v>
      </c>
      <c r="H20" s="8" t="s">
        <v>26</v>
      </c>
      <c r="I20" s="8" t="s">
        <v>26</v>
      </c>
      <c r="J20" s="8" t="s">
        <v>26</v>
      </c>
      <c r="K20" s="8" t="s">
        <v>26</v>
      </c>
      <c r="L20" s="8" t="s">
        <v>26</v>
      </c>
      <c r="M20" s="8" t="s">
        <v>26</v>
      </c>
      <c r="N20" s="8" t="s">
        <v>26</v>
      </c>
      <c r="O20" s="8" t="s">
        <v>26</v>
      </c>
      <c r="P20" s="8" t="s">
        <v>26</v>
      </c>
      <c r="Q20" s="8" t="s">
        <v>26</v>
      </c>
      <c r="R20" s="8"/>
      <c r="S20" s="8" t="s">
        <v>26</v>
      </c>
      <c r="T20" s="8"/>
      <c r="U20" s="8"/>
      <c r="V20" s="8"/>
      <c r="W20" s="8" t="s">
        <v>26</v>
      </c>
      <c r="X20" s="8"/>
      <c r="Y20" s="8"/>
      <c r="Z20" s="8" t="s">
        <v>26</v>
      </c>
      <c r="AA20" s="99"/>
      <c r="AB20" s="99"/>
      <c r="AC20" s="99"/>
      <c r="AD20" s="99"/>
      <c r="AE20" s="99"/>
      <c r="AF20" s="99"/>
      <c r="AG20" s="8">
        <f t="shared" si="1"/>
        <v>15</v>
      </c>
      <c r="AH20" s="91"/>
    </row>
    <row r="21" spans="1:66" ht="16.8" customHeight="1" x14ac:dyDescent="0.25">
      <c r="A21" s="103"/>
      <c r="B21" s="12" t="s">
        <v>129</v>
      </c>
      <c r="C21" s="8"/>
      <c r="D21" s="8" t="s">
        <v>26</v>
      </c>
      <c r="E21" s="8" t="s">
        <v>25</v>
      </c>
      <c r="F21" s="8" t="s">
        <v>26</v>
      </c>
      <c r="G21" s="8"/>
      <c r="H21" s="8"/>
      <c r="I21" s="8"/>
      <c r="J21" s="8"/>
      <c r="K21" s="8"/>
      <c r="L21" s="8"/>
      <c r="M21" s="8"/>
      <c r="N21" s="8"/>
      <c r="O21" s="8"/>
      <c r="P21" s="8"/>
      <c r="Q21" s="8"/>
      <c r="R21" s="8"/>
      <c r="S21" s="8"/>
      <c r="T21" s="8"/>
      <c r="U21" s="8" t="s">
        <v>26</v>
      </c>
      <c r="V21" s="8"/>
      <c r="W21" s="8"/>
      <c r="X21" s="8"/>
      <c r="Y21" s="8"/>
      <c r="Z21" s="8"/>
      <c r="AA21" s="99"/>
      <c r="AB21" s="99"/>
      <c r="AC21" s="99"/>
      <c r="AD21" s="99"/>
      <c r="AE21" s="99"/>
      <c r="AF21" s="99"/>
      <c r="AG21" s="8">
        <f t="shared" si="1"/>
        <v>4</v>
      </c>
      <c r="AH21" s="91"/>
    </row>
    <row r="22" spans="1:66" ht="14.4" customHeight="1" x14ac:dyDescent="0.25">
      <c r="A22" s="103"/>
      <c r="B22" s="13" t="s">
        <v>130</v>
      </c>
      <c r="C22" s="10"/>
      <c r="D22" s="10"/>
      <c r="E22" s="10"/>
      <c r="F22" s="10"/>
      <c r="G22" s="10"/>
      <c r="H22" s="10"/>
      <c r="I22" s="10"/>
      <c r="J22" s="10"/>
      <c r="K22" s="10"/>
      <c r="L22" s="10" t="s">
        <v>26</v>
      </c>
      <c r="M22" s="10" t="s">
        <v>26</v>
      </c>
      <c r="N22" s="10"/>
      <c r="O22" s="10" t="s">
        <v>26</v>
      </c>
      <c r="P22" s="10"/>
      <c r="Q22" s="10"/>
      <c r="R22" s="10"/>
      <c r="S22" s="10"/>
      <c r="T22" s="10"/>
      <c r="U22" s="10" t="s">
        <v>26</v>
      </c>
      <c r="V22" s="10"/>
      <c r="W22" s="10"/>
      <c r="X22" s="10"/>
      <c r="Y22" s="10"/>
      <c r="Z22" s="10"/>
      <c r="AA22" s="99"/>
      <c r="AB22" s="99"/>
      <c r="AC22" s="99"/>
      <c r="AD22" s="99"/>
      <c r="AE22" s="99"/>
      <c r="AF22" s="99"/>
      <c r="AG22" s="8">
        <f t="shared" si="1"/>
        <v>4</v>
      </c>
      <c r="AH22" s="91"/>
    </row>
    <row r="23" spans="1:66" ht="14.4" customHeight="1" x14ac:dyDescent="0.25">
      <c r="A23" s="103"/>
      <c r="B23" s="13" t="s">
        <v>131</v>
      </c>
      <c r="C23" s="10"/>
      <c r="D23" s="10"/>
      <c r="E23" s="10" t="s">
        <v>25</v>
      </c>
      <c r="F23" s="10"/>
      <c r="G23" s="10"/>
      <c r="H23" s="10"/>
      <c r="I23" s="10"/>
      <c r="J23" s="10"/>
      <c r="K23" s="10"/>
      <c r="L23" s="10"/>
      <c r="M23" s="10"/>
      <c r="N23" s="10"/>
      <c r="O23" s="10"/>
      <c r="P23" s="10"/>
      <c r="Q23" s="10"/>
      <c r="R23" s="10"/>
      <c r="S23" s="10"/>
      <c r="T23" s="10"/>
      <c r="U23" s="10"/>
      <c r="V23" s="10"/>
      <c r="W23" s="10"/>
      <c r="X23" s="10"/>
      <c r="Y23" s="10"/>
      <c r="Z23" s="10"/>
      <c r="AA23" s="99"/>
      <c r="AB23" s="99"/>
      <c r="AC23" s="99"/>
      <c r="AD23" s="99"/>
      <c r="AE23" s="99"/>
      <c r="AF23" s="99"/>
      <c r="AG23" s="8">
        <f t="shared" si="1"/>
        <v>1</v>
      </c>
      <c r="AH23" s="91"/>
    </row>
    <row r="24" spans="1:66" ht="17.399999999999999" customHeight="1" x14ac:dyDescent="0.25">
      <c r="A24" s="103"/>
      <c r="B24" s="13" t="s">
        <v>132</v>
      </c>
      <c r="C24" s="10"/>
      <c r="D24" s="10"/>
      <c r="E24" s="10"/>
      <c r="F24" s="10"/>
      <c r="G24" s="10" t="s">
        <v>26</v>
      </c>
      <c r="H24" s="10"/>
      <c r="I24" s="10"/>
      <c r="J24" s="10"/>
      <c r="K24" s="10" t="s">
        <v>26</v>
      </c>
      <c r="L24" s="10"/>
      <c r="M24" s="10" t="s">
        <v>26</v>
      </c>
      <c r="N24" s="10"/>
      <c r="O24" s="10"/>
      <c r="P24" s="10"/>
      <c r="Q24" s="10"/>
      <c r="R24" s="10"/>
      <c r="S24" s="10"/>
      <c r="T24" s="10"/>
      <c r="U24" s="10" t="s">
        <v>26</v>
      </c>
      <c r="V24" s="10"/>
      <c r="W24" s="10"/>
      <c r="X24" s="10"/>
      <c r="Y24" s="10"/>
      <c r="Z24" s="10" t="s">
        <v>26</v>
      </c>
      <c r="AA24" s="99"/>
      <c r="AB24" s="99"/>
      <c r="AC24" s="99"/>
      <c r="AD24" s="99"/>
      <c r="AE24" s="99"/>
      <c r="AF24" s="99"/>
      <c r="AG24" s="8">
        <f t="shared" si="1"/>
        <v>5</v>
      </c>
      <c r="AH24" s="91"/>
    </row>
    <row r="25" spans="1:66" ht="14.4" customHeight="1" x14ac:dyDescent="0.25">
      <c r="A25" s="103"/>
      <c r="B25" s="12" t="s">
        <v>133</v>
      </c>
      <c r="C25" s="10"/>
      <c r="D25" s="10"/>
      <c r="E25" s="10"/>
      <c r="F25" s="10" t="s">
        <v>25</v>
      </c>
      <c r="G25" s="10" t="s">
        <v>26</v>
      </c>
      <c r="H25" s="10"/>
      <c r="I25" s="10" t="s">
        <v>26</v>
      </c>
      <c r="J25" s="10"/>
      <c r="K25" s="10" t="s">
        <v>26</v>
      </c>
      <c r="L25" s="10"/>
      <c r="M25" s="10" t="s">
        <v>26</v>
      </c>
      <c r="N25" s="10"/>
      <c r="O25" s="10"/>
      <c r="P25" s="10" t="s">
        <v>26</v>
      </c>
      <c r="Q25" s="10"/>
      <c r="R25" s="10"/>
      <c r="S25" s="10"/>
      <c r="T25" s="10" t="s">
        <v>26</v>
      </c>
      <c r="U25" s="10"/>
      <c r="V25" s="10"/>
      <c r="W25" s="10"/>
      <c r="X25" s="10"/>
      <c r="Y25" s="10"/>
      <c r="Z25" s="10"/>
      <c r="AA25" s="99"/>
      <c r="AB25" s="99"/>
      <c r="AC25" s="99"/>
      <c r="AD25" s="99"/>
      <c r="AE25" s="99"/>
      <c r="AF25" s="99"/>
      <c r="AG25" s="8">
        <f t="shared" si="1"/>
        <v>7</v>
      </c>
      <c r="AH25" s="91"/>
    </row>
    <row r="26" spans="1:66" ht="14.4" customHeight="1" x14ac:dyDescent="0.25">
      <c r="A26" s="103"/>
      <c r="B26" s="13" t="s">
        <v>134</v>
      </c>
      <c r="C26" s="10"/>
      <c r="D26" s="10"/>
      <c r="E26" s="10"/>
      <c r="F26" s="10"/>
      <c r="G26" s="10" t="s">
        <v>26</v>
      </c>
      <c r="H26" s="10"/>
      <c r="I26" s="10"/>
      <c r="J26" s="10"/>
      <c r="K26" s="10"/>
      <c r="L26" s="10"/>
      <c r="M26" s="10" t="s">
        <v>26</v>
      </c>
      <c r="N26" s="10"/>
      <c r="O26" s="10"/>
      <c r="P26" s="10"/>
      <c r="Q26" s="10" t="s">
        <v>26</v>
      </c>
      <c r="R26" s="10"/>
      <c r="S26" s="10"/>
      <c r="T26" s="10"/>
      <c r="U26" s="10"/>
      <c r="V26" s="10"/>
      <c r="W26" s="10" t="s">
        <v>26</v>
      </c>
      <c r="X26" s="10"/>
      <c r="Y26" s="10" t="s">
        <v>26</v>
      </c>
      <c r="Z26" s="10"/>
      <c r="AA26" s="99"/>
      <c r="AB26" s="99"/>
      <c r="AC26" s="99"/>
      <c r="AD26" s="99"/>
      <c r="AE26" s="99"/>
      <c r="AF26" s="99"/>
      <c r="AG26" s="8">
        <f t="shared" si="1"/>
        <v>5</v>
      </c>
      <c r="AH26" s="91"/>
    </row>
    <row r="27" spans="1:66" ht="14.4" customHeight="1" x14ac:dyDescent="0.25">
      <c r="A27" s="103"/>
      <c r="B27" s="13" t="s">
        <v>135</v>
      </c>
      <c r="C27" s="10"/>
      <c r="D27" s="10"/>
      <c r="E27" s="10"/>
      <c r="F27" s="10"/>
      <c r="G27" s="10"/>
      <c r="H27" s="10"/>
      <c r="I27" s="10" t="s">
        <v>26</v>
      </c>
      <c r="J27" s="10"/>
      <c r="K27" s="10"/>
      <c r="L27" s="10"/>
      <c r="M27" s="10"/>
      <c r="N27" s="10"/>
      <c r="O27" s="10"/>
      <c r="P27" s="10"/>
      <c r="Q27" s="10"/>
      <c r="R27" s="10"/>
      <c r="S27" s="10"/>
      <c r="T27" s="10"/>
      <c r="U27" s="10"/>
      <c r="V27" s="10"/>
      <c r="W27" s="10"/>
      <c r="X27" s="10"/>
      <c r="Y27" s="10"/>
      <c r="Z27" s="10"/>
      <c r="AA27" s="99"/>
      <c r="AB27" s="99"/>
      <c r="AC27" s="99"/>
      <c r="AD27" s="99"/>
      <c r="AE27" s="99"/>
      <c r="AF27" s="99"/>
      <c r="AG27" s="8">
        <f t="shared" si="1"/>
        <v>1</v>
      </c>
      <c r="AH27" s="91"/>
    </row>
    <row r="28" spans="1:66" ht="14.4" customHeight="1" x14ac:dyDescent="0.25">
      <c r="A28" s="103"/>
      <c r="B28" s="13" t="s">
        <v>136</v>
      </c>
      <c r="C28" s="10"/>
      <c r="D28" s="10"/>
      <c r="E28" s="10"/>
      <c r="F28" s="10"/>
      <c r="G28" s="10"/>
      <c r="H28" s="10" t="s">
        <v>26</v>
      </c>
      <c r="I28" s="10" t="s">
        <v>26</v>
      </c>
      <c r="J28" s="10"/>
      <c r="K28" s="10"/>
      <c r="L28" s="10"/>
      <c r="M28" s="10"/>
      <c r="N28" s="10"/>
      <c r="O28" s="10"/>
      <c r="P28" s="10"/>
      <c r="Q28" s="10"/>
      <c r="R28" s="10"/>
      <c r="S28" s="10"/>
      <c r="T28" s="10"/>
      <c r="U28" s="10"/>
      <c r="V28" s="10"/>
      <c r="W28" s="10"/>
      <c r="X28" s="10"/>
      <c r="Y28" s="10"/>
      <c r="Z28" s="10"/>
      <c r="AA28" s="99"/>
      <c r="AB28" s="99"/>
      <c r="AC28" s="99"/>
      <c r="AD28" s="99"/>
      <c r="AE28" s="99"/>
      <c r="AF28" s="99"/>
      <c r="AG28" s="8">
        <f t="shared" si="1"/>
        <v>2</v>
      </c>
      <c r="AH28" s="91"/>
    </row>
    <row r="29" spans="1:66" ht="14.4" customHeight="1" x14ac:dyDescent="0.25">
      <c r="A29" s="103"/>
      <c r="B29" s="13" t="s">
        <v>137</v>
      </c>
      <c r="C29" s="10"/>
      <c r="D29" s="10"/>
      <c r="E29" s="10"/>
      <c r="F29" s="10"/>
      <c r="G29" s="10"/>
      <c r="H29" s="10" t="s">
        <v>26</v>
      </c>
      <c r="I29" s="10"/>
      <c r="J29" s="10"/>
      <c r="K29" s="10"/>
      <c r="L29" s="10"/>
      <c r="M29" s="10"/>
      <c r="N29" s="10"/>
      <c r="O29" s="10"/>
      <c r="P29" s="10"/>
      <c r="Q29" s="10"/>
      <c r="R29" s="10"/>
      <c r="S29" s="10"/>
      <c r="T29" s="10"/>
      <c r="U29" s="10"/>
      <c r="V29" s="10"/>
      <c r="W29" s="10"/>
      <c r="X29" s="10"/>
      <c r="Y29" s="10"/>
      <c r="Z29" s="10"/>
      <c r="AA29" s="99"/>
      <c r="AB29" s="99"/>
      <c r="AC29" s="99"/>
      <c r="AD29" s="99"/>
      <c r="AE29" s="99"/>
      <c r="AF29" s="99"/>
      <c r="AG29" s="8">
        <f t="shared" si="1"/>
        <v>1</v>
      </c>
      <c r="AH29" s="91"/>
    </row>
    <row r="30" spans="1:66" ht="14.4" customHeight="1" x14ac:dyDescent="0.25">
      <c r="A30" s="103"/>
      <c r="B30" s="13" t="s">
        <v>138</v>
      </c>
      <c r="C30" s="10"/>
      <c r="D30" s="10"/>
      <c r="E30" s="10"/>
      <c r="F30" s="10"/>
      <c r="G30" s="10"/>
      <c r="H30" s="10"/>
      <c r="I30" s="10"/>
      <c r="J30" s="10"/>
      <c r="K30" s="10"/>
      <c r="L30" s="10"/>
      <c r="M30" s="10"/>
      <c r="N30" s="10"/>
      <c r="O30" s="10"/>
      <c r="P30" s="10"/>
      <c r="Q30" s="10" t="s">
        <v>26</v>
      </c>
      <c r="R30" s="10"/>
      <c r="S30" s="10"/>
      <c r="T30" s="10"/>
      <c r="U30" s="10"/>
      <c r="V30" s="10"/>
      <c r="W30" s="10"/>
      <c r="X30" s="10"/>
      <c r="Y30" s="10"/>
      <c r="Z30" s="10"/>
      <c r="AA30" s="99"/>
      <c r="AB30" s="99"/>
      <c r="AC30" s="99"/>
      <c r="AD30" s="99"/>
      <c r="AE30" s="99"/>
      <c r="AF30" s="99"/>
      <c r="AG30" s="8">
        <f t="shared" si="1"/>
        <v>1</v>
      </c>
      <c r="AH30" s="91"/>
    </row>
    <row r="31" spans="1:66" ht="14.4" customHeight="1" thickBot="1" x14ac:dyDescent="0.3">
      <c r="A31" s="103"/>
      <c r="B31" s="13" t="s">
        <v>139</v>
      </c>
      <c r="C31" s="10"/>
      <c r="D31" s="10"/>
      <c r="E31" s="10"/>
      <c r="F31" s="10"/>
      <c r="G31" s="10"/>
      <c r="H31" s="10"/>
      <c r="I31" s="10"/>
      <c r="J31" s="10"/>
      <c r="K31" s="10"/>
      <c r="L31" s="10"/>
      <c r="M31" s="10"/>
      <c r="N31" s="10"/>
      <c r="O31" s="10"/>
      <c r="P31" s="10"/>
      <c r="Q31" s="10"/>
      <c r="R31" s="10"/>
      <c r="S31" s="10"/>
      <c r="T31" s="10"/>
      <c r="U31" s="10" t="s">
        <v>26</v>
      </c>
      <c r="V31" s="10"/>
      <c r="W31" s="10"/>
      <c r="X31" s="10"/>
      <c r="Y31" s="10"/>
      <c r="Z31" s="10"/>
      <c r="AA31" s="99"/>
      <c r="AB31" s="99"/>
      <c r="AC31" s="99"/>
      <c r="AD31" s="99"/>
      <c r="AE31" s="99"/>
      <c r="AF31" s="99"/>
      <c r="AG31" s="8">
        <f t="shared" si="1"/>
        <v>1</v>
      </c>
      <c r="AH31" s="92"/>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row>
    <row r="32" spans="1:66" s="1" customFormat="1" ht="16.2" thickBot="1" x14ac:dyDescent="0.35">
      <c r="A32" s="103"/>
      <c r="B32" s="11" t="s">
        <v>0</v>
      </c>
      <c r="C32" s="16">
        <v>0</v>
      </c>
      <c r="D32" s="16">
        <v>2</v>
      </c>
      <c r="E32" s="16">
        <v>1</v>
      </c>
      <c r="F32" s="16">
        <v>1</v>
      </c>
      <c r="G32" s="16">
        <v>2</v>
      </c>
      <c r="H32" s="16">
        <v>2</v>
      </c>
      <c r="I32" s="16">
        <v>1</v>
      </c>
      <c r="J32" s="16">
        <v>0</v>
      </c>
      <c r="K32" s="16">
        <v>0</v>
      </c>
      <c r="L32" s="16">
        <v>1</v>
      </c>
      <c r="M32" s="16">
        <v>0</v>
      </c>
      <c r="N32" s="16">
        <v>0</v>
      </c>
      <c r="O32" s="16">
        <v>0</v>
      </c>
      <c r="P32" s="16">
        <v>0</v>
      </c>
      <c r="Q32" s="16">
        <v>1</v>
      </c>
      <c r="R32" s="16">
        <v>0</v>
      </c>
      <c r="S32" s="16">
        <v>0</v>
      </c>
      <c r="T32" s="16">
        <v>0</v>
      </c>
      <c r="U32" s="16">
        <v>1</v>
      </c>
      <c r="V32" s="16">
        <v>0</v>
      </c>
      <c r="W32" s="16">
        <v>0</v>
      </c>
      <c r="X32" s="16">
        <v>0</v>
      </c>
      <c r="Y32" s="16">
        <v>0</v>
      </c>
      <c r="Z32" s="16">
        <v>0</v>
      </c>
      <c r="AA32" s="16">
        <f t="shared" ref="AA32:AF32" si="2">COUNTIF(AA20:AA31,"y")</f>
        <v>0</v>
      </c>
      <c r="AB32" s="16">
        <f t="shared" si="2"/>
        <v>0</v>
      </c>
      <c r="AC32" s="16">
        <f t="shared" si="2"/>
        <v>0</v>
      </c>
      <c r="AD32" s="16">
        <f t="shared" si="2"/>
        <v>0</v>
      </c>
      <c r="AE32" s="16">
        <f t="shared" si="2"/>
        <v>0</v>
      </c>
      <c r="AF32" s="16">
        <f t="shared" si="2"/>
        <v>0</v>
      </c>
      <c r="AG32" s="36"/>
      <c r="AH32" s="36"/>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row>
    <row r="33" spans="1:66" ht="27" customHeight="1" x14ac:dyDescent="0.25">
      <c r="A33" s="101" t="s">
        <v>47</v>
      </c>
      <c r="B33" s="14" t="s">
        <v>140</v>
      </c>
      <c r="C33" s="10" t="s">
        <v>26</v>
      </c>
      <c r="D33" s="10" t="s">
        <v>26</v>
      </c>
      <c r="E33" s="10" t="s">
        <v>26</v>
      </c>
      <c r="F33" s="10" t="s">
        <v>26</v>
      </c>
      <c r="G33" s="10" t="s">
        <v>26</v>
      </c>
      <c r="H33" s="10" t="s">
        <v>26</v>
      </c>
      <c r="I33" s="10"/>
      <c r="J33" s="10" t="s">
        <v>26</v>
      </c>
      <c r="K33" s="10" t="s">
        <v>26</v>
      </c>
      <c r="L33" s="10" t="s">
        <v>26</v>
      </c>
      <c r="M33" s="10"/>
      <c r="N33" s="10" t="s">
        <v>26</v>
      </c>
      <c r="O33" s="10" t="s">
        <v>26</v>
      </c>
      <c r="P33" s="10" t="s">
        <v>26</v>
      </c>
      <c r="Q33" s="10"/>
      <c r="R33" s="10" t="s">
        <v>26</v>
      </c>
      <c r="S33" s="10" t="s">
        <v>26</v>
      </c>
      <c r="T33" s="20"/>
      <c r="U33" s="10"/>
      <c r="V33" s="10" t="s">
        <v>26</v>
      </c>
      <c r="W33" s="10" t="s">
        <v>26</v>
      </c>
      <c r="X33" s="10"/>
      <c r="Y33" s="10" t="s">
        <v>26</v>
      </c>
      <c r="Z33" s="10"/>
      <c r="AA33" s="98" t="s">
        <v>36</v>
      </c>
      <c r="AB33" s="98" t="s">
        <v>36</v>
      </c>
      <c r="AC33" s="98" t="s">
        <v>36</v>
      </c>
      <c r="AD33" s="98" t="s">
        <v>36</v>
      </c>
      <c r="AE33" s="98" t="s">
        <v>36</v>
      </c>
      <c r="AF33" s="98" t="s">
        <v>36</v>
      </c>
      <c r="AG33" s="8">
        <f t="shared" si="1"/>
        <v>17</v>
      </c>
      <c r="AH33" s="90" t="s">
        <v>186</v>
      </c>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row>
    <row r="34" spans="1:66" ht="27" customHeight="1" x14ac:dyDescent="0.25">
      <c r="A34" s="101"/>
      <c r="B34" s="14" t="s">
        <v>141</v>
      </c>
      <c r="C34" s="10" t="s">
        <v>26</v>
      </c>
      <c r="D34" s="10" t="s">
        <v>26</v>
      </c>
      <c r="E34" s="10"/>
      <c r="F34" s="10"/>
      <c r="G34" s="10"/>
      <c r="H34" s="10"/>
      <c r="I34" s="10"/>
      <c r="J34" s="10"/>
      <c r="K34" s="10"/>
      <c r="L34" s="10" t="s">
        <v>26</v>
      </c>
      <c r="M34" s="10"/>
      <c r="N34" s="10" t="s">
        <v>26</v>
      </c>
      <c r="O34" s="10" t="s">
        <v>26</v>
      </c>
      <c r="P34" s="10"/>
      <c r="Q34" s="10"/>
      <c r="R34" s="10" t="s">
        <v>26</v>
      </c>
      <c r="S34" s="10" t="s">
        <v>26</v>
      </c>
      <c r="T34" s="20"/>
      <c r="U34" s="10"/>
      <c r="V34" s="10" t="s">
        <v>26</v>
      </c>
      <c r="W34" s="10" t="s">
        <v>26</v>
      </c>
      <c r="X34" s="10"/>
      <c r="Y34" s="10"/>
      <c r="Z34" s="10" t="s">
        <v>26</v>
      </c>
      <c r="AA34" s="99"/>
      <c r="AB34" s="99"/>
      <c r="AC34" s="99"/>
      <c r="AD34" s="99"/>
      <c r="AE34" s="99"/>
      <c r="AF34" s="99"/>
      <c r="AG34" s="8">
        <f t="shared" si="1"/>
        <v>10</v>
      </c>
      <c r="AH34" s="91"/>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row>
    <row r="35" spans="1:66" ht="27" customHeight="1" x14ac:dyDescent="0.25">
      <c r="A35" s="101"/>
      <c r="B35" s="14" t="s">
        <v>142</v>
      </c>
      <c r="C35" s="10" t="s">
        <v>26</v>
      </c>
      <c r="D35" s="10"/>
      <c r="E35" s="10"/>
      <c r="F35" s="10"/>
      <c r="G35" s="10" t="s">
        <v>26</v>
      </c>
      <c r="H35" s="10"/>
      <c r="I35" s="10"/>
      <c r="J35" s="10"/>
      <c r="K35" s="10" t="s">
        <v>26</v>
      </c>
      <c r="L35" s="10"/>
      <c r="M35" s="10"/>
      <c r="N35" s="10" t="s">
        <v>26</v>
      </c>
      <c r="O35" s="10" t="s">
        <v>26</v>
      </c>
      <c r="P35" s="10"/>
      <c r="Q35" s="10"/>
      <c r="R35" s="10"/>
      <c r="S35" s="10" t="s">
        <v>26</v>
      </c>
      <c r="T35" s="20"/>
      <c r="U35" s="10" t="s">
        <v>26</v>
      </c>
      <c r="V35" s="10" t="s">
        <v>26</v>
      </c>
      <c r="W35" s="10" t="s">
        <v>26</v>
      </c>
      <c r="X35" s="10"/>
      <c r="Y35" s="10" t="s">
        <v>26</v>
      </c>
      <c r="Z35" s="10"/>
      <c r="AA35" s="99"/>
      <c r="AB35" s="99"/>
      <c r="AC35" s="99"/>
      <c r="AD35" s="99"/>
      <c r="AE35" s="99"/>
      <c r="AF35" s="99"/>
      <c r="AG35" s="8">
        <f t="shared" si="1"/>
        <v>10</v>
      </c>
      <c r="AH35" s="91"/>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row>
    <row r="36" spans="1:66" ht="27" customHeight="1" x14ac:dyDescent="0.25">
      <c r="A36" s="101"/>
      <c r="B36" s="14" t="s">
        <v>143</v>
      </c>
      <c r="C36" s="10" t="s">
        <v>26</v>
      </c>
      <c r="D36" s="10"/>
      <c r="E36" s="10"/>
      <c r="F36" s="10"/>
      <c r="G36" s="10" t="s">
        <v>26</v>
      </c>
      <c r="H36" s="10"/>
      <c r="I36" s="10"/>
      <c r="J36" s="10"/>
      <c r="K36" s="10"/>
      <c r="L36" s="10"/>
      <c r="M36" s="10"/>
      <c r="N36" s="10"/>
      <c r="O36" s="10" t="s">
        <v>26</v>
      </c>
      <c r="P36" s="10"/>
      <c r="Q36" s="10"/>
      <c r="R36" s="10"/>
      <c r="S36" s="10"/>
      <c r="T36" s="20"/>
      <c r="U36" s="10"/>
      <c r="V36" s="10"/>
      <c r="W36" s="10" t="s">
        <v>26</v>
      </c>
      <c r="X36" s="10"/>
      <c r="Y36" s="10"/>
      <c r="Z36" s="10"/>
      <c r="AA36" s="99"/>
      <c r="AB36" s="99"/>
      <c r="AC36" s="99"/>
      <c r="AD36" s="99"/>
      <c r="AE36" s="99"/>
      <c r="AF36" s="99"/>
      <c r="AG36" s="8">
        <f t="shared" si="1"/>
        <v>4</v>
      </c>
      <c r="AH36" s="91"/>
    </row>
    <row r="37" spans="1:66" ht="27" customHeight="1" x14ac:dyDescent="0.25">
      <c r="A37" s="101"/>
      <c r="B37" s="12" t="s">
        <v>144</v>
      </c>
      <c r="C37" s="10"/>
      <c r="D37" s="10" t="s">
        <v>26</v>
      </c>
      <c r="E37" s="10" t="s">
        <v>26</v>
      </c>
      <c r="F37" s="10"/>
      <c r="G37" s="10" t="s">
        <v>26</v>
      </c>
      <c r="H37" s="10"/>
      <c r="I37" s="10"/>
      <c r="J37" s="10" t="s">
        <v>26</v>
      </c>
      <c r="K37" s="10" t="s">
        <v>26</v>
      </c>
      <c r="L37" s="10" t="s">
        <v>26</v>
      </c>
      <c r="M37" s="10"/>
      <c r="N37" s="10" t="s">
        <v>26</v>
      </c>
      <c r="O37" s="10" t="s">
        <v>26</v>
      </c>
      <c r="P37" s="10" t="s">
        <v>26</v>
      </c>
      <c r="Q37" s="10" t="s">
        <v>26</v>
      </c>
      <c r="R37" s="10" t="s">
        <v>26</v>
      </c>
      <c r="S37" s="10" t="s">
        <v>26</v>
      </c>
      <c r="T37" s="20"/>
      <c r="U37" s="10" t="s">
        <v>26</v>
      </c>
      <c r="V37" s="10" t="s">
        <v>26</v>
      </c>
      <c r="W37" s="10" t="s">
        <v>26</v>
      </c>
      <c r="X37" s="10"/>
      <c r="Y37" s="10"/>
      <c r="Z37" s="10" t="s">
        <v>26</v>
      </c>
      <c r="AA37" s="99"/>
      <c r="AB37" s="99"/>
      <c r="AC37" s="99"/>
      <c r="AD37" s="99"/>
      <c r="AE37" s="99"/>
      <c r="AF37" s="99"/>
      <c r="AG37" s="8">
        <f t="shared" si="1"/>
        <v>16</v>
      </c>
      <c r="AH37" s="91"/>
    </row>
    <row r="38" spans="1:66" ht="27" customHeight="1" x14ac:dyDescent="0.25">
      <c r="A38" s="101"/>
      <c r="B38" s="12" t="s">
        <v>145</v>
      </c>
      <c r="C38" s="10"/>
      <c r="D38" s="10"/>
      <c r="E38" s="10" t="s">
        <v>26</v>
      </c>
      <c r="F38" s="10"/>
      <c r="G38" s="10"/>
      <c r="H38" s="10" t="s">
        <v>26</v>
      </c>
      <c r="I38" s="10"/>
      <c r="J38" s="10"/>
      <c r="K38" s="10"/>
      <c r="L38" s="10"/>
      <c r="M38" s="10"/>
      <c r="N38" s="10"/>
      <c r="O38" s="10" t="s">
        <v>26</v>
      </c>
      <c r="P38" s="10"/>
      <c r="Q38" s="10"/>
      <c r="R38" s="10"/>
      <c r="S38" s="10"/>
      <c r="T38" s="20"/>
      <c r="U38" s="10" t="s">
        <v>26</v>
      </c>
      <c r="V38" s="10"/>
      <c r="W38" s="10"/>
      <c r="X38" s="10"/>
      <c r="Y38" s="10"/>
      <c r="Z38" s="10"/>
      <c r="AA38" s="99"/>
      <c r="AB38" s="99"/>
      <c r="AC38" s="99"/>
      <c r="AD38" s="99"/>
      <c r="AE38" s="99"/>
      <c r="AF38" s="99"/>
      <c r="AG38" s="8">
        <f t="shared" si="1"/>
        <v>4</v>
      </c>
      <c r="AH38" s="91"/>
    </row>
    <row r="39" spans="1:66" ht="27" customHeight="1" x14ac:dyDescent="0.25">
      <c r="A39" s="101"/>
      <c r="B39" s="12" t="s">
        <v>146</v>
      </c>
      <c r="C39" s="10"/>
      <c r="D39" s="10"/>
      <c r="E39" s="10"/>
      <c r="F39" s="10" t="s">
        <v>26</v>
      </c>
      <c r="G39" s="10" t="s">
        <v>26</v>
      </c>
      <c r="H39" s="10" t="s">
        <v>26</v>
      </c>
      <c r="I39" s="10"/>
      <c r="J39" s="10"/>
      <c r="K39" s="10"/>
      <c r="L39" s="10"/>
      <c r="M39" s="10"/>
      <c r="N39" s="10"/>
      <c r="O39" s="10"/>
      <c r="P39" s="10" t="s">
        <v>26</v>
      </c>
      <c r="Q39" s="10"/>
      <c r="R39" s="10" t="s">
        <v>26</v>
      </c>
      <c r="S39" s="10"/>
      <c r="T39" s="20"/>
      <c r="U39" s="10"/>
      <c r="V39" s="10"/>
      <c r="W39" s="10" t="s">
        <v>26</v>
      </c>
      <c r="X39" s="10"/>
      <c r="Y39" s="10"/>
      <c r="Z39" s="10" t="s">
        <v>26</v>
      </c>
      <c r="AA39" s="99"/>
      <c r="AB39" s="99"/>
      <c r="AC39" s="99"/>
      <c r="AD39" s="99"/>
      <c r="AE39" s="99"/>
      <c r="AF39" s="99"/>
      <c r="AG39" s="8">
        <f t="shared" si="1"/>
        <v>7</v>
      </c>
      <c r="AH39" s="91"/>
    </row>
    <row r="40" spans="1:66" ht="27" customHeight="1" x14ac:dyDescent="0.25">
      <c r="A40" s="101"/>
      <c r="B40" s="12" t="s">
        <v>147</v>
      </c>
      <c r="C40" s="10"/>
      <c r="D40" s="10"/>
      <c r="E40" s="10"/>
      <c r="F40" s="10"/>
      <c r="G40" s="10" t="s">
        <v>26</v>
      </c>
      <c r="H40" s="10"/>
      <c r="I40" s="10"/>
      <c r="J40" s="10"/>
      <c r="K40" s="10"/>
      <c r="L40" s="10"/>
      <c r="M40" s="10"/>
      <c r="N40" s="10"/>
      <c r="O40" s="10"/>
      <c r="P40" s="10"/>
      <c r="Q40" s="10"/>
      <c r="R40" s="10"/>
      <c r="S40" s="10"/>
      <c r="T40" s="20"/>
      <c r="U40" s="10"/>
      <c r="V40" s="10"/>
      <c r="W40" s="10"/>
      <c r="X40" s="10"/>
      <c r="Y40" s="10"/>
      <c r="Z40" s="10"/>
      <c r="AA40" s="99"/>
      <c r="AB40" s="99"/>
      <c r="AC40" s="99"/>
      <c r="AD40" s="99"/>
      <c r="AE40" s="99"/>
      <c r="AF40" s="99"/>
      <c r="AG40" s="8">
        <f t="shared" si="1"/>
        <v>1</v>
      </c>
      <c r="AH40" s="91"/>
    </row>
    <row r="41" spans="1:66" ht="27" customHeight="1" x14ac:dyDescent="0.25">
      <c r="A41" s="101"/>
      <c r="B41" s="12" t="s">
        <v>148</v>
      </c>
      <c r="C41" s="10"/>
      <c r="D41" s="10"/>
      <c r="E41" s="10"/>
      <c r="F41" s="10"/>
      <c r="G41" s="10"/>
      <c r="H41" s="10"/>
      <c r="I41" s="10"/>
      <c r="J41" s="10"/>
      <c r="K41" s="10" t="s">
        <v>26</v>
      </c>
      <c r="L41" s="10"/>
      <c r="M41" s="10"/>
      <c r="N41" s="10"/>
      <c r="O41" s="10"/>
      <c r="P41" s="10"/>
      <c r="Q41" s="10"/>
      <c r="R41" s="10"/>
      <c r="S41" s="10"/>
      <c r="T41" s="20"/>
      <c r="U41" s="10"/>
      <c r="V41" s="10"/>
      <c r="W41" s="10"/>
      <c r="X41" s="10"/>
      <c r="Y41" s="10"/>
      <c r="Z41" s="10"/>
      <c r="AA41" s="99"/>
      <c r="AB41" s="99"/>
      <c r="AC41" s="99"/>
      <c r="AD41" s="99"/>
      <c r="AE41" s="99"/>
      <c r="AF41" s="99"/>
      <c r="AG41" s="8">
        <f t="shared" si="1"/>
        <v>1</v>
      </c>
      <c r="AH41" s="91"/>
    </row>
    <row r="42" spans="1:66" ht="27" customHeight="1" thickBot="1" x14ac:dyDescent="0.3">
      <c r="A42" s="101"/>
      <c r="B42" s="12" t="s">
        <v>149</v>
      </c>
      <c r="C42" s="10"/>
      <c r="D42" s="10"/>
      <c r="E42" s="10"/>
      <c r="F42" s="10"/>
      <c r="G42" s="10"/>
      <c r="H42" s="10" t="s">
        <v>26</v>
      </c>
      <c r="I42" s="10"/>
      <c r="J42" s="10"/>
      <c r="K42" s="10"/>
      <c r="L42" s="10"/>
      <c r="M42" s="10"/>
      <c r="N42" s="10"/>
      <c r="O42" s="10"/>
      <c r="P42" s="10"/>
      <c r="Q42" s="10"/>
      <c r="R42" s="10"/>
      <c r="S42" s="10"/>
      <c r="T42" s="20"/>
      <c r="U42" s="10"/>
      <c r="V42" s="10"/>
      <c r="W42" s="10"/>
      <c r="X42" s="10"/>
      <c r="Y42" s="10"/>
      <c r="Z42" s="10"/>
      <c r="AA42" s="106"/>
      <c r="AB42" s="106"/>
      <c r="AC42" s="106"/>
      <c r="AD42" s="106"/>
      <c r="AE42" s="106"/>
      <c r="AF42" s="106"/>
      <c r="AG42" s="8">
        <f t="shared" si="1"/>
        <v>1</v>
      </c>
      <c r="AH42" s="92"/>
    </row>
    <row r="43" spans="1:66" ht="14.4" thickBot="1" x14ac:dyDescent="0.3">
      <c r="A43" s="105"/>
      <c r="B43" s="11" t="s">
        <v>0</v>
      </c>
      <c r="C43" s="15">
        <v>0</v>
      </c>
      <c r="D43" s="15">
        <v>1</v>
      </c>
      <c r="E43" s="15">
        <v>1</v>
      </c>
      <c r="F43" s="15">
        <v>1</v>
      </c>
      <c r="G43" s="15">
        <v>1</v>
      </c>
      <c r="H43" s="15">
        <f>COUNTIF(H36:H38,"y")</f>
        <v>1</v>
      </c>
      <c r="I43" s="15">
        <f>COUNTIF(I36:I38,"y")</f>
        <v>0</v>
      </c>
      <c r="J43" s="15">
        <v>0</v>
      </c>
      <c r="K43" s="15">
        <v>1</v>
      </c>
      <c r="L43" s="15">
        <v>0</v>
      </c>
      <c r="M43" s="15">
        <v>0</v>
      </c>
      <c r="N43" s="15">
        <v>0</v>
      </c>
      <c r="O43" s="15">
        <v>0</v>
      </c>
      <c r="P43" s="15">
        <v>0</v>
      </c>
      <c r="Q43" s="15">
        <v>0</v>
      </c>
      <c r="R43" s="15">
        <v>0</v>
      </c>
      <c r="S43" s="15">
        <v>0</v>
      </c>
      <c r="T43" s="15">
        <v>0</v>
      </c>
      <c r="U43" s="15">
        <v>0</v>
      </c>
      <c r="V43" s="15">
        <v>0</v>
      </c>
      <c r="W43" s="15">
        <v>0</v>
      </c>
      <c r="X43" s="15">
        <v>0</v>
      </c>
      <c r="Y43" s="15">
        <v>0</v>
      </c>
      <c r="Z43" s="15">
        <v>0</v>
      </c>
      <c r="AA43" s="15">
        <v>0</v>
      </c>
      <c r="AB43" s="15">
        <v>0</v>
      </c>
      <c r="AC43" s="15">
        <v>0</v>
      </c>
      <c r="AD43" s="15">
        <v>0</v>
      </c>
      <c r="AE43" s="15">
        <v>0</v>
      </c>
      <c r="AF43" s="15">
        <v>0</v>
      </c>
      <c r="AG43" s="36"/>
      <c r="AH43" s="36"/>
    </row>
    <row r="44" spans="1:66" ht="17.399999999999999" customHeight="1" x14ac:dyDescent="0.25">
      <c r="A44" s="102" t="s">
        <v>51</v>
      </c>
      <c r="B44" s="14" t="s">
        <v>150</v>
      </c>
      <c r="C44" s="10" t="s">
        <v>26</v>
      </c>
      <c r="D44" s="10" t="s">
        <v>26</v>
      </c>
      <c r="E44" s="10"/>
      <c r="F44" s="10"/>
      <c r="G44" s="10" t="s">
        <v>26</v>
      </c>
      <c r="H44" s="10"/>
      <c r="I44" s="10" t="s">
        <v>26</v>
      </c>
      <c r="J44" s="10"/>
      <c r="K44" s="10" t="s">
        <v>26</v>
      </c>
      <c r="L44" s="10" t="s">
        <v>26</v>
      </c>
      <c r="M44" s="10" t="s">
        <v>26</v>
      </c>
      <c r="N44" s="10" t="s">
        <v>26</v>
      </c>
      <c r="O44" s="10" t="s">
        <v>26</v>
      </c>
      <c r="P44" s="10"/>
      <c r="Q44" s="10" t="s">
        <v>26</v>
      </c>
      <c r="R44" s="10"/>
      <c r="S44" s="10"/>
      <c r="T44" s="20"/>
      <c r="U44" s="10"/>
      <c r="V44" s="10" t="s">
        <v>26</v>
      </c>
      <c r="W44" s="10"/>
      <c r="X44" s="10" t="s">
        <v>26</v>
      </c>
      <c r="Y44" s="10"/>
      <c r="Z44" s="10"/>
      <c r="AA44" s="10"/>
      <c r="AB44" s="10"/>
      <c r="AC44" s="98" t="s">
        <v>36</v>
      </c>
      <c r="AD44" s="98" t="s">
        <v>36</v>
      </c>
      <c r="AE44" s="98" t="s">
        <v>36</v>
      </c>
      <c r="AF44" s="98" t="s">
        <v>36</v>
      </c>
      <c r="AG44" s="8">
        <f t="shared" si="1"/>
        <v>12</v>
      </c>
      <c r="AH44" s="95" t="s">
        <v>187</v>
      </c>
    </row>
    <row r="45" spans="1:66" ht="14.4" customHeight="1" x14ac:dyDescent="0.25">
      <c r="A45" s="103"/>
      <c r="B45" s="14" t="s">
        <v>151</v>
      </c>
      <c r="C45" s="10" t="s">
        <v>26</v>
      </c>
      <c r="D45" s="10"/>
      <c r="E45" s="10"/>
      <c r="F45" s="10"/>
      <c r="G45" s="10" t="s">
        <v>26</v>
      </c>
      <c r="H45" s="10"/>
      <c r="I45" s="10" t="s">
        <v>26</v>
      </c>
      <c r="J45" s="10" t="s">
        <v>26</v>
      </c>
      <c r="K45" s="10" t="s">
        <v>26</v>
      </c>
      <c r="L45" s="10" t="s">
        <v>26</v>
      </c>
      <c r="M45" s="10" t="s">
        <v>26</v>
      </c>
      <c r="N45" s="10" t="s">
        <v>26</v>
      </c>
      <c r="O45" s="10"/>
      <c r="P45" s="10"/>
      <c r="Q45" s="10" t="s">
        <v>26</v>
      </c>
      <c r="R45" s="10" t="s">
        <v>26</v>
      </c>
      <c r="S45" s="10"/>
      <c r="T45" s="20"/>
      <c r="U45" s="10"/>
      <c r="V45" s="10"/>
      <c r="W45" s="10"/>
      <c r="X45" s="10"/>
      <c r="Y45" s="10"/>
      <c r="Z45" s="10"/>
      <c r="AA45" s="10"/>
      <c r="AB45" s="10" t="s">
        <v>26</v>
      </c>
      <c r="AC45" s="99"/>
      <c r="AD45" s="99"/>
      <c r="AE45" s="99"/>
      <c r="AF45" s="99"/>
      <c r="AG45" s="8">
        <f t="shared" si="1"/>
        <v>11</v>
      </c>
      <c r="AH45" s="96"/>
    </row>
    <row r="46" spans="1:66" ht="14.4" customHeight="1" x14ac:dyDescent="0.25">
      <c r="A46" s="103"/>
      <c r="B46" s="14" t="s">
        <v>152</v>
      </c>
      <c r="C46" s="10" t="s">
        <v>26</v>
      </c>
      <c r="D46" s="10"/>
      <c r="E46" s="10"/>
      <c r="F46" s="10"/>
      <c r="G46" s="10"/>
      <c r="H46" s="10"/>
      <c r="I46" s="10"/>
      <c r="J46" s="10"/>
      <c r="K46" s="10"/>
      <c r="L46" s="10"/>
      <c r="M46" s="10"/>
      <c r="N46" s="10"/>
      <c r="O46" s="10"/>
      <c r="P46" s="10"/>
      <c r="Q46" s="10"/>
      <c r="R46" s="10"/>
      <c r="S46" s="10"/>
      <c r="T46" s="20"/>
      <c r="U46" s="10"/>
      <c r="V46" s="10"/>
      <c r="W46" s="10"/>
      <c r="X46" s="10"/>
      <c r="Y46" s="10"/>
      <c r="Z46" s="10"/>
      <c r="AA46" s="10"/>
      <c r="AB46" s="10"/>
      <c r="AC46" s="99"/>
      <c r="AD46" s="99"/>
      <c r="AE46" s="99"/>
      <c r="AF46" s="99"/>
      <c r="AG46" s="8">
        <f t="shared" si="1"/>
        <v>1</v>
      </c>
      <c r="AH46" s="96"/>
    </row>
    <row r="47" spans="1:66" ht="14.4" customHeight="1" x14ac:dyDescent="0.25">
      <c r="A47" s="103"/>
      <c r="B47" s="12" t="s">
        <v>153</v>
      </c>
      <c r="C47" s="10"/>
      <c r="D47" s="10" t="s">
        <v>26</v>
      </c>
      <c r="E47" s="10"/>
      <c r="F47" s="10"/>
      <c r="G47" s="10"/>
      <c r="H47" s="10"/>
      <c r="I47" s="10"/>
      <c r="J47" s="10"/>
      <c r="K47" s="10"/>
      <c r="L47" s="10"/>
      <c r="M47" s="10"/>
      <c r="N47" s="10"/>
      <c r="O47" s="10"/>
      <c r="P47" s="10"/>
      <c r="Q47" s="10"/>
      <c r="R47" s="10"/>
      <c r="S47" s="10"/>
      <c r="T47" s="20"/>
      <c r="U47" s="10"/>
      <c r="V47" s="10"/>
      <c r="W47" s="10"/>
      <c r="X47" s="10"/>
      <c r="Y47" s="10"/>
      <c r="Z47" s="10"/>
      <c r="AA47" s="10"/>
      <c r="AB47" s="10"/>
      <c r="AC47" s="99"/>
      <c r="AD47" s="99"/>
      <c r="AE47" s="99"/>
      <c r="AF47" s="99"/>
      <c r="AG47" s="8">
        <f t="shared" si="1"/>
        <v>1</v>
      </c>
      <c r="AH47" s="96"/>
    </row>
    <row r="48" spans="1:66" ht="27.6" customHeight="1" x14ac:dyDescent="0.25">
      <c r="A48" s="103"/>
      <c r="B48" s="12" t="s">
        <v>154</v>
      </c>
      <c r="C48" s="10"/>
      <c r="D48" s="10"/>
      <c r="E48" s="10" t="s">
        <v>26</v>
      </c>
      <c r="F48" s="10"/>
      <c r="G48" s="10"/>
      <c r="H48" s="10"/>
      <c r="I48" s="10"/>
      <c r="J48" s="10"/>
      <c r="K48" s="10"/>
      <c r="L48" s="10"/>
      <c r="M48" s="10"/>
      <c r="N48" s="10"/>
      <c r="O48" s="10"/>
      <c r="P48" s="10"/>
      <c r="Q48" s="10" t="s">
        <v>26</v>
      </c>
      <c r="R48" s="10"/>
      <c r="S48" s="10"/>
      <c r="T48" s="20"/>
      <c r="U48" s="10" t="s">
        <v>26</v>
      </c>
      <c r="V48" s="10"/>
      <c r="W48" s="10"/>
      <c r="X48" s="10"/>
      <c r="Y48" s="10"/>
      <c r="Z48" s="10"/>
      <c r="AA48" s="10"/>
      <c r="AB48" s="10"/>
      <c r="AC48" s="99"/>
      <c r="AD48" s="99"/>
      <c r="AE48" s="99"/>
      <c r="AF48" s="99"/>
      <c r="AG48" s="8">
        <f t="shared" si="1"/>
        <v>3</v>
      </c>
      <c r="AH48" s="96"/>
    </row>
    <row r="49" spans="1:34" ht="14.4" customHeight="1" x14ac:dyDescent="0.25">
      <c r="A49" s="103"/>
      <c r="B49" s="12" t="s">
        <v>155</v>
      </c>
      <c r="C49" s="10"/>
      <c r="D49" s="10"/>
      <c r="E49" s="10" t="s">
        <v>26</v>
      </c>
      <c r="F49" s="10"/>
      <c r="G49" s="10"/>
      <c r="H49" s="10"/>
      <c r="I49" s="10"/>
      <c r="J49" s="10"/>
      <c r="K49" s="10"/>
      <c r="L49" s="10"/>
      <c r="M49" s="10"/>
      <c r="N49" s="10"/>
      <c r="O49" s="10"/>
      <c r="P49" s="10"/>
      <c r="Q49" s="10"/>
      <c r="R49" s="10"/>
      <c r="S49" s="10"/>
      <c r="T49" s="20"/>
      <c r="U49" s="10"/>
      <c r="V49" s="10"/>
      <c r="W49" s="10"/>
      <c r="X49" s="10"/>
      <c r="Y49" s="10"/>
      <c r="Z49" s="10"/>
      <c r="AA49" s="10"/>
      <c r="AB49" s="10"/>
      <c r="AC49" s="99"/>
      <c r="AD49" s="99"/>
      <c r="AE49" s="99"/>
      <c r="AF49" s="99"/>
      <c r="AG49" s="8">
        <f t="shared" si="1"/>
        <v>1</v>
      </c>
      <c r="AH49" s="96"/>
    </row>
    <row r="50" spans="1:34" ht="14.4" customHeight="1" x14ac:dyDescent="0.25">
      <c r="A50" s="103"/>
      <c r="B50" s="12" t="s">
        <v>156</v>
      </c>
      <c r="C50" s="10"/>
      <c r="D50" s="10"/>
      <c r="E50" s="10"/>
      <c r="F50" s="10" t="s">
        <v>26</v>
      </c>
      <c r="G50" s="10"/>
      <c r="H50" s="10"/>
      <c r="I50" s="10" t="s">
        <v>26</v>
      </c>
      <c r="J50" s="10"/>
      <c r="K50" s="10"/>
      <c r="L50" s="10"/>
      <c r="M50" s="10"/>
      <c r="N50" s="10"/>
      <c r="O50" s="10"/>
      <c r="P50" s="10"/>
      <c r="Q50" s="10"/>
      <c r="R50" s="10"/>
      <c r="S50" s="10"/>
      <c r="T50" s="20"/>
      <c r="U50" s="10"/>
      <c r="V50" s="10"/>
      <c r="W50" s="10"/>
      <c r="X50" s="10"/>
      <c r="Y50" s="10"/>
      <c r="Z50" s="10"/>
      <c r="AA50" s="10"/>
      <c r="AB50" s="10"/>
      <c r="AC50" s="99"/>
      <c r="AD50" s="99"/>
      <c r="AE50" s="99"/>
      <c r="AF50" s="99"/>
      <c r="AG50" s="8">
        <f t="shared" si="1"/>
        <v>2</v>
      </c>
      <c r="AH50" s="96"/>
    </row>
    <row r="51" spans="1:34" ht="14.4" customHeight="1" x14ac:dyDescent="0.25">
      <c r="A51" s="103"/>
      <c r="B51" s="12" t="s">
        <v>157</v>
      </c>
      <c r="C51" s="10"/>
      <c r="D51" s="10"/>
      <c r="E51" s="10"/>
      <c r="F51" s="10"/>
      <c r="G51" s="10" t="s">
        <v>26</v>
      </c>
      <c r="H51" s="10"/>
      <c r="I51" s="10" t="s">
        <v>26</v>
      </c>
      <c r="J51" s="10"/>
      <c r="K51" s="10"/>
      <c r="L51" s="10"/>
      <c r="M51" s="10"/>
      <c r="N51" s="10"/>
      <c r="O51" s="10"/>
      <c r="P51" s="10"/>
      <c r="Q51" s="10" t="s">
        <v>26</v>
      </c>
      <c r="R51" s="10" t="s">
        <v>26</v>
      </c>
      <c r="S51" s="10" t="s">
        <v>26</v>
      </c>
      <c r="T51" s="20"/>
      <c r="U51" s="10"/>
      <c r="V51" s="10"/>
      <c r="W51" s="10"/>
      <c r="X51" s="10"/>
      <c r="Y51" s="10"/>
      <c r="Z51" s="10"/>
      <c r="AA51" s="10"/>
      <c r="AB51" s="10"/>
      <c r="AC51" s="99"/>
      <c r="AD51" s="99"/>
      <c r="AE51" s="99"/>
      <c r="AF51" s="99"/>
      <c r="AG51" s="8">
        <f t="shared" si="1"/>
        <v>5</v>
      </c>
      <c r="AH51" s="96"/>
    </row>
    <row r="52" spans="1:34" ht="14.4" customHeight="1" x14ac:dyDescent="0.25">
      <c r="A52" s="103"/>
      <c r="B52" s="12" t="s">
        <v>158</v>
      </c>
      <c r="C52" s="10"/>
      <c r="D52" s="10"/>
      <c r="E52" s="10"/>
      <c r="F52" s="10"/>
      <c r="G52" s="10"/>
      <c r="H52" s="10"/>
      <c r="I52" s="10"/>
      <c r="J52" s="10" t="s">
        <v>26</v>
      </c>
      <c r="K52" s="10"/>
      <c r="L52" s="10"/>
      <c r="M52" s="10"/>
      <c r="N52" s="10"/>
      <c r="O52" s="10"/>
      <c r="P52" s="10" t="s">
        <v>26</v>
      </c>
      <c r="Q52" s="10"/>
      <c r="R52" s="10"/>
      <c r="S52" s="10"/>
      <c r="T52" s="20"/>
      <c r="U52" s="10"/>
      <c r="V52" s="10"/>
      <c r="W52" s="10"/>
      <c r="X52" s="10"/>
      <c r="Y52" s="10"/>
      <c r="Z52" s="10"/>
      <c r="AA52" s="10"/>
      <c r="AB52" s="10"/>
      <c r="AC52" s="99"/>
      <c r="AD52" s="99"/>
      <c r="AE52" s="99"/>
      <c r="AF52" s="99"/>
      <c r="AG52" s="8">
        <f t="shared" si="1"/>
        <v>2</v>
      </c>
      <c r="AH52" s="96"/>
    </row>
    <row r="53" spans="1:34" ht="14.4" customHeight="1" x14ac:dyDescent="0.25">
      <c r="A53" s="103"/>
      <c r="B53" s="12" t="s">
        <v>159</v>
      </c>
      <c r="C53" s="10"/>
      <c r="D53" s="10"/>
      <c r="E53" s="10"/>
      <c r="F53" s="10"/>
      <c r="G53" s="10"/>
      <c r="H53" s="10"/>
      <c r="I53" s="10" t="s">
        <v>26</v>
      </c>
      <c r="J53" s="10"/>
      <c r="K53" s="10"/>
      <c r="L53" s="10"/>
      <c r="M53" s="10"/>
      <c r="N53" s="10"/>
      <c r="O53" s="10"/>
      <c r="P53" s="10"/>
      <c r="Q53" s="10"/>
      <c r="R53" s="10"/>
      <c r="S53" s="10"/>
      <c r="T53" s="20"/>
      <c r="U53" s="10"/>
      <c r="V53" s="10"/>
      <c r="W53" s="10"/>
      <c r="X53" s="10"/>
      <c r="Y53" s="10"/>
      <c r="Z53" s="10"/>
      <c r="AA53" s="10"/>
      <c r="AB53" s="10"/>
      <c r="AC53" s="99"/>
      <c r="AD53" s="99"/>
      <c r="AE53" s="99"/>
      <c r="AF53" s="99"/>
      <c r="AG53" s="8">
        <f t="shared" si="1"/>
        <v>1</v>
      </c>
      <c r="AH53" s="96"/>
    </row>
    <row r="54" spans="1:34" ht="27.6" customHeight="1" x14ac:dyDescent="0.25">
      <c r="A54" s="103"/>
      <c r="B54" s="12" t="s">
        <v>160</v>
      </c>
      <c r="C54" s="10"/>
      <c r="D54" s="10"/>
      <c r="E54" s="10"/>
      <c r="F54" s="10"/>
      <c r="G54" s="10"/>
      <c r="H54" s="10"/>
      <c r="I54" s="10"/>
      <c r="J54" s="10"/>
      <c r="K54" s="10"/>
      <c r="L54" s="10"/>
      <c r="M54" s="10"/>
      <c r="N54" s="10"/>
      <c r="O54" s="10" t="s">
        <v>26</v>
      </c>
      <c r="P54" s="10"/>
      <c r="Q54" s="10"/>
      <c r="R54" s="10"/>
      <c r="S54" s="10"/>
      <c r="T54" s="20"/>
      <c r="U54" s="10"/>
      <c r="V54" s="10"/>
      <c r="W54" s="10" t="s">
        <v>26</v>
      </c>
      <c r="X54" s="10"/>
      <c r="Y54" s="10"/>
      <c r="Z54" s="10" t="s">
        <v>26</v>
      </c>
      <c r="AA54" s="10"/>
      <c r="AB54" s="10" t="s">
        <v>26</v>
      </c>
      <c r="AC54" s="99"/>
      <c r="AD54" s="99"/>
      <c r="AE54" s="99"/>
      <c r="AF54" s="99"/>
      <c r="AG54" s="8">
        <f t="shared" si="1"/>
        <v>4</v>
      </c>
      <c r="AH54" s="96"/>
    </row>
    <row r="55" spans="1:34" ht="14.4" customHeight="1" x14ac:dyDescent="0.25">
      <c r="A55" s="103"/>
      <c r="B55" s="12" t="s">
        <v>161</v>
      </c>
      <c r="C55" s="10"/>
      <c r="D55" s="10"/>
      <c r="E55" s="10"/>
      <c r="F55" s="10"/>
      <c r="G55" s="10"/>
      <c r="H55" s="10"/>
      <c r="I55" s="10"/>
      <c r="J55" s="10"/>
      <c r="K55" s="10"/>
      <c r="L55" s="10"/>
      <c r="M55" s="10"/>
      <c r="N55" s="10"/>
      <c r="O55" s="10"/>
      <c r="P55" s="10"/>
      <c r="Q55" s="10"/>
      <c r="R55" s="10"/>
      <c r="S55" s="10"/>
      <c r="T55" s="20"/>
      <c r="U55" s="10"/>
      <c r="V55" s="10"/>
      <c r="W55" s="10"/>
      <c r="X55" s="10"/>
      <c r="Y55" s="10" t="s">
        <v>26</v>
      </c>
      <c r="Z55" s="10"/>
      <c r="AA55" s="10"/>
      <c r="AB55" s="10" t="s">
        <v>26</v>
      </c>
      <c r="AC55" s="99"/>
      <c r="AD55" s="99"/>
      <c r="AE55" s="99"/>
      <c r="AF55" s="99"/>
      <c r="AG55" s="8">
        <f t="shared" si="1"/>
        <v>2</v>
      </c>
      <c r="AH55" s="96"/>
    </row>
    <row r="56" spans="1:34" ht="14.4" customHeight="1" x14ac:dyDescent="0.25">
      <c r="A56" s="103"/>
      <c r="B56" s="12" t="s">
        <v>162</v>
      </c>
      <c r="C56" s="10"/>
      <c r="D56" s="10"/>
      <c r="E56" s="10"/>
      <c r="F56" s="10"/>
      <c r="G56" s="10"/>
      <c r="H56" s="10"/>
      <c r="I56" s="10"/>
      <c r="J56" s="10"/>
      <c r="K56" s="10"/>
      <c r="L56" s="10"/>
      <c r="M56" s="10"/>
      <c r="N56" s="10"/>
      <c r="O56" s="10"/>
      <c r="P56" s="10"/>
      <c r="Q56" s="10"/>
      <c r="R56" s="10"/>
      <c r="S56" s="10"/>
      <c r="T56" s="20"/>
      <c r="U56" s="10"/>
      <c r="V56" s="10"/>
      <c r="W56" s="10"/>
      <c r="X56" s="10"/>
      <c r="Y56" s="10"/>
      <c r="Z56" s="10"/>
      <c r="AA56" s="10" t="s">
        <v>26</v>
      </c>
      <c r="AB56" s="10"/>
      <c r="AC56" s="99"/>
      <c r="AD56" s="99"/>
      <c r="AE56" s="99"/>
      <c r="AF56" s="99"/>
      <c r="AG56" s="8">
        <f t="shared" si="1"/>
        <v>1</v>
      </c>
      <c r="AH56" s="96"/>
    </row>
    <row r="57" spans="1:34" ht="15" customHeight="1" thickBot="1" x14ac:dyDescent="0.3">
      <c r="A57" s="103"/>
      <c r="B57" s="12" t="s">
        <v>163</v>
      </c>
      <c r="C57" s="10"/>
      <c r="D57" s="10"/>
      <c r="E57" s="10"/>
      <c r="F57" s="10"/>
      <c r="G57" s="10"/>
      <c r="H57" s="10"/>
      <c r="I57" s="10"/>
      <c r="J57" s="10"/>
      <c r="K57" s="10"/>
      <c r="L57" s="10"/>
      <c r="M57" s="10"/>
      <c r="N57" s="10"/>
      <c r="O57" s="10"/>
      <c r="P57" s="10"/>
      <c r="Q57" s="10"/>
      <c r="R57" s="10"/>
      <c r="S57" s="10"/>
      <c r="T57" s="20"/>
      <c r="U57" s="10"/>
      <c r="V57" s="10"/>
      <c r="W57" s="10"/>
      <c r="X57" s="10"/>
      <c r="Y57" s="10"/>
      <c r="Z57" s="10"/>
      <c r="AA57" s="10"/>
      <c r="AB57" s="10" t="s">
        <v>26</v>
      </c>
      <c r="AC57" s="99"/>
      <c r="AD57" s="99"/>
      <c r="AE57" s="99"/>
      <c r="AF57" s="99"/>
      <c r="AG57" s="8">
        <f t="shared" si="1"/>
        <v>1</v>
      </c>
      <c r="AH57" s="97"/>
    </row>
    <row r="58" spans="1:34" ht="14.4" thickBot="1" x14ac:dyDescent="0.3">
      <c r="A58" s="104"/>
      <c r="B58" s="11" t="s">
        <v>0</v>
      </c>
      <c r="C58" s="15">
        <v>0</v>
      </c>
      <c r="D58" s="15">
        <v>1</v>
      </c>
      <c r="E58" s="15">
        <v>2</v>
      </c>
      <c r="F58" s="15">
        <v>1</v>
      </c>
      <c r="G58" s="15">
        <v>1</v>
      </c>
      <c r="H58" s="15">
        <v>0</v>
      </c>
      <c r="I58" s="15">
        <v>1</v>
      </c>
      <c r="J58" s="15">
        <v>1</v>
      </c>
      <c r="K58" s="15">
        <v>0</v>
      </c>
      <c r="L58" s="15">
        <v>0</v>
      </c>
      <c r="M58" s="15">
        <v>0</v>
      </c>
      <c r="N58" s="15">
        <v>0</v>
      </c>
      <c r="O58" s="15">
        <v>1</v>
      </c>
      <c r="P58" s="15">
        <v>0</v>
      </c>
      <c r="Q58" s="15">
        <v>0</v>
      </c>
      <c r="R58" s="15">
        <v>0</v>
      </c>
      <c r="S58" s="15">
        <v>0</v>
      </c>
      <c r="T58" s="15">
        <v>0</v>
      </c>
      <c r="U58" s="15">
        <v>0</v>
      </c>
      <c r="V58" s="15">
        <v>0</v>
      </c>
      <c r="W58" s="15">
        <v>0</v>
      </c>
      <c r="X58" s="15">
        <v>0</v>
      </c>
      <c r="Y58" s="15">
        <v>1</v>
      </c>
      <c r="Z58" s="15">
        <v>0</v>
      </c>
      <c r="AA58" s="15">
        <v>1</v>
      </c>
      <c r="AB58" s="15">
        <v>1</v>
      </c>
      <c r="AC58" s="15">
        <v>0</v>
      </c>
      <c r="AD58" s="15">
        <v>0</v>
      </c>
      <c r="AE58" s="15">
        <v>0</v>
      </c>
      <c r="AF58" s="15">
        <v>0</v>
      </c>
      <c r="AG58" s="36"/>
      <c r="AH58" s="36"/>
    </row>
    <row r="59" spans="1:34" ht="28.2" customHeight="1" x14ac:dyDescent="0.25">
      <c r="A59" s="100" t="s">
        <v>52</v>
      </c>
      <c r="B59" s="14" t="s">
        <v>188</v>
      </c>
      <c r="C59" s="10" t="s">
        <v>26</v>
      </c>
      <c r="D59" s="10" t="s">
        <v>26</v>
      </c>
      <c r="E59" s="10"/>
      <c r="F59" s="10"/>
      <c r="G59" s="10"/>
      <c r="H59" s="10"/>
      <c r="I59" s="10"/>
      <c r="J59" s="10"/>
      <c r="K59" s="10"/>
      <c r="L59" s="10"/>
      <c r="M59" s="10"/>
      <c r="N59" s="10"/>
      <c r="O59" s="10"/>
      <c r="P59" s="10"/>
      <c r="Q59" s="10"/>
      <c r="R59" s="10"/>
      <c r="S59" s="10"/>
      <c r="T59" s="10"/>
      <c r="U59" s="10"/>
      <c r="V59" s="10"/>
      <c r="W59" s="10"/>
      <c r="X59" s="10"/>
      <c r="Y59" s="10"/>
      <c r="Z59" s="10"/>
      <c r="AA59" s="98" t="s">
        <v>36</v>
      </c>
      <c r="AB59" s="98" t="s">
        <v>36</v>
      </c>
      <c r="AC59" s="10"/>
      <c r="AD59" s="10"/>
      <c r="AE59" s="10"/>
      <c r="AF59" s="10"/>
      <c r="AG59" s="8">
        <f t="shared" si="1"/>
        <v>2</v>
      </c>
      <c r="AH59" s="90" t="s">
        <v>189</v>
      </c>
    </row>
    <row r="60" spans="1:34" ht="28.2" customHeight="1" x14ac:dyDescent="0.25">
      <c r="A60" s="101"/>
      <c r="B60" s="14" t="s">
        <v>165</v>
      </c>
      <c r="C60" s="10" t="s">
        <v>26</v>
      </c>
      <c r="D60" s="10"/>
      <c r="E60" s="10" t="s">
        <v>26</v>
      </c>
      <c r="F60" s="10"/>
      <c r="G60" s="10"/>
      <c r="H60" s="10"/>
      <c r="I60" s="10"/>
      <c r="J60" s="10"/>
      <c r="K60" s="10"/>
      <c r="L60" s="10"/>
      <c r="M60" s="10"/>
      <c r="N60" s="10"/>
      <c r="O60" s="10"/>
      <c r="P60" s="10"/>
      <c r="Q60" s="10"/>
      <c r="R60" s="10"/>
      <c r="S60" s="10"/>
      <c r="T60" s="10"/>
      <c r="U60" s="10"/>
      <c r="V60" s="10"/>
      <c r="W60" s="10"/>
      <c r="X60" s="10"/>
      <c r="Y60" s="10"/>
      <c r="Z60" s="10"/>
      <c r="AA60" s="99"/>
      <c r="AB60" s="99"/>
      <c r="AC60" s="10"/>
      <c r="AD60" s="10"/>
      <c r="AE60" s="10"/>
      <c r="AF60" s="10"/>
      <c r="AG60" s="8">
        <f t="shared" si="1"/>
        <v>2</v>
      </c>
      <c r="AH60" s="91"/>
    </row>
    <row r="61" spans="1:34" ht="28.2" customHeight="1" x14ac:dyDescent="0.25">
      <c r="A61" s="101"/>
      <c r="B61" s="14" t="s">
        <v>166</v>
      </c>
      <c r="C61" s="10" t="s">
        <v>26</v>
      </c>
      <c r="D61" s="10"/>
      <c r="E61" s="10"/>
      <c r="F61" s="10"/>
      <c r="G61" s="10"/>
      <c r="H61" s="10"/>
      <c r="I61" s="10"/>
      <c r="J61" s="10"/>
      <c r="K61" s="10"/>
      <c r="L61" s="10"/>
      <c r="M61" s="10"/>
      <c r="N61" s="10" t="s">
        <v>26</v>
      </c>
      <c r="O61" s="10"/>
      <c r="P61" s="10"/>
      <c r="Q61" s="10"/>
      <c r="R61" s="10"/>
      <c r="S61" s="10"/>
      <c r="T61" s="10"/>
      <c r="U61" s="10"/>
      <c r="V61" s="10"/>
      <c r="W61" s="10" t="s">
        <v>26</v>
      </c>
      <c r="X61" s="10"/>
      <c r="Y61" s="10"/>
      <c r="Z61" s="10"/>
      <c r="AA61" s="99"/>
      <c r="AB61" s="99"/>
      <c r="AC61" s="10"/>
      <c r="AD61" s="10"/>
      <c r="AE61" s="10"/>
      <c r="AF61" s="10"/>
      <c r="AG61" s="8">
        <f t="shared" si="1"/>
        <v>3</v>
      </c>
      <c r="AH61" s="91"/>
    </row>
    <row r="62" spans="1:34" ht="28.2" customHeight="1" x14ac:dyDescent="0.25">
      <c r="A62" s="101"/>
      <c r="B62" s="12" t="s">
        <v>167</v>
      </c>
      <c r="C62" s="10"/>
      <c r="D62" s="10" t="s">
        <v>26</v>
      </c>
      <c r="E62" s="10" t="s">
        <v>26</v>
      </c>
      <c r="F62" s="10"/>
      <c r="G62" s="10"/>
      <c r="H62" s="10" t="s">
        <v>26</v>
      </c>
      <c r="I62" s="10"/>
      <c r="J62" s="10"/>
      <c r="K62" s="10"/>
      <c r="L62" s="10"/>
      <c r="M62" s="10" t="s">
        <v>26</v>
      </c>
      <c r="N62" s="10"/>
      <c r="O62" s="10" t="s">
        <v>26</v>
      </c>
      <c r="P62" s="10" t="s">
        <v>26</v>
      </c>
      <c r="Q62" s="10"/>
      <c r="R62" s="10" t="s">
        <v>26</v>
      </c>
      <c r="S62" s="10"/>
      <c r="T62" s="10"/>
      <c r="U62" s="10"/>
      <c r="V62" s="10"/>
      <c r="W62" s="10"/>
      <c r="X62" s="10"/>
      <c r="Y62" s="10"/>
      <c r="Z62" s="10"/>
      <c r="AA62" s="99"/>
      <c r="AB62" s="99"/>
      <c r="AC62" s="10"/>
      <c r="AD62" s="10"/>
      <c r="AE62" s="10"/>
      <c r="AF62" s="10"/>
      <c r="AG62" s="8">
        <f t="shared" si="1"/>
        <v>7</v>
      </c>
      <c r="AH62" s="91"/>
    </row>
    <row r="63" spans="1:34" ht="28.2" customHeight="1" x14ac:dyDescent="0.25">
      <c r="A63" s="101"/>
      <c r="B63" s="12" t="s">
        <v>168</v>
      </c>
      <c r="C63" s="10"/>
      <c r="D63" s="10" t="s">
        <v>26</v>
      </c>
      <c r="E63" s="10"/>
      <c r="F63" s="10" t="s">
        <v>26</v>
      </c>
      <c r="G63" s="10"/>
      <c r="H63" s="10"/>
      <c r="I63" s="10"/>
      <c r="J63" s="10" t="s">
        <v>26</v>
      </c>
      <c r="K63" s="10" t="s">
        <v>26</v>
      </c>
      <c r="L63" s="10"/>
      <c r="M63" s="10" t="s">
        <v>26</v>
      </c>
      <c r="N63" s="10"/>
      <c r="O63" s="10"/>
      <c r="P63" s="10"/>
      <c r="Q63" s="10"/>
      <c r="R63" s="10"/>
      <c r="S63" s="10"/>
      <c r="T63" s="10"/>
      <c r="U63" s="10" t="s">
        <v>26</v>
      </c>
      <c r="V63" s="10"/>
      <c r="W63" s="10"/>
      <c r="X63" s="10"/>
      <c r="Y63" s="10"/>
      <c r="Z63" s="10"/>
      <c r="AA63" s="99"/>
      <c r="AB63" s="99"/>
      <c r="AC63" s="10"/>
      <c r="AD63" s="10"/>
      <c r="AE63" s="10"/>
      <c r="AF63" s="10"/>
      <c r="AG63" s="8">
        <f t="shared" si="1"/>
        <v>6</v>
      </c>
      <c r="AH63" s="91"/>
    </row>
    <row r="64" spans="1:34" ht="28.2" customHeight="1" x14ac:dyDescent="0.25">
      <c r="A64" s="101"/>
      <c r="B64" s="12" t="s">
        <v>169</v>
      </c>
      <c r="C64" s="10"/>
      <c r="D64" s="10" t="s">
        <v>26</v>
      </c>
      <c r="E64" s="10"/>
      <c r="F64" s="10"/>
      <c r="G64" s="10"/>
      <c r="H64" s="10"/>
      <c r="I64" s="10" t="s">
        <v>26</v>
      </c>
      <c r="J64" s="10"/>
      <c r="K64" s="10"/>
      <c r="L64" s="10"/>
      <c r="M64" s="10"/>
      <c r="N64" s="10"/>
      <c r="O64" s="10" t="s">
        <v>26</v>
      </c>
      <c r="P64" s="10"/>
      <c r="Q64" s="10"/>
      <c r="R64" s="10"/>
      <c r="S64" s="10"/>
      <c r="T64" s="10"/>
      <c r="U64" s="10"/>
      <c r="V64" s="10"/>
      <c r="W64" s="10"/>
      <c r="X64" s="10"/>
      <c r="Y64" s="10"/>
      <c r="Z64" s="10" t="s">
        <v>26</v>
      </c>
      <c r="AA64" s="99"/>
      <c r="AB64" s="99"/>
      <c r="AC64" s="10"/>
      <c r="AD64" s="10"/>
      <c r="AE64" s="10"/>
      <c r="AF64" s="10"/>
      <c r="AG64" s="8">
        <f t="shared" si="1"/>
        <v>4</v>
      </c>
      <c r="AH64" s="91"/>
    </row>
    <row r="65" spans="1:34" ht="28.2" customHeight="1" x14ac:dyDescent="0.25">
      <c r="A65" s="101"/>
      <c r="B65" s="12" t="s">
        <v>170</v>
      </c>
      <c r="C65" s="10"/>
      <c r="D65" s="10" t="s">
        <v>26</v>
      </c>
      <c r="E65" s="10" t="s">
        <v>26</v>
      </c>
      <c r="F65" s="10"/>
      <c r="G65" s="10"/>
      <c r="H65" s="10"/>
      <c r="I65" s="10"/>
      <c r="J65" s="10"/>
      <c r="K65" s="10"/>
      <c r="L65" s="10"/>
      <c r="M65" s="10"/>
      <c r="N65" s="10" t="s">
        <v>26</v>
      </c>
      <c r="O65" s="10"/>
      <c r="P65" s="10"/>
      <c r="Q65" s="10"/>
      <c r="R65" s="10"/>
      <c r="S65" s="10"/>
      <c r="T65" s="10"/>
      <c r="U65" s="10"/>
      <c r="V65" s="10"/>
      <c r="W65" s="10"/>
      <c r="X65" s="10"/>
      <c r="Y65" s="10" t="s">
        <v>26</v>
      </c>
      <c r="Z65" s="10" t="s">
        <v>26</v>
      </c>
      <c r="AA65" s="99"/>
      <c r="AB65" s="99"/>
      <c r="AC65" s="10"/>
      <c r="AD65" s="10"/>
      <c r="AE65" s="10"/>
      <c r="AF65" s="10"/>
      <c r="AG65" s="8">
        <f t="shared" si="1"/>
        <v>5</v>
      </c>
      <c r="AH65" s="91"/>
    </row>
    <row r="66" spans="1:34" ht="28.2" customHeight="1" x14ac:dyDescent="0.25">
      <c r="A66" s="101"/>
      <c r="B66" s="12" t="s">
        <v>171</v>
      </c>
      <c r="C66" s="10"/>
      <c r="D66" s="10" t="s">
        <v>26</v>
      </c>
      <c r="E66" s="10" t="s">
        <v>26</v>
      </c>
      <c r="F66" s="10"/>
      <c r="G66" s="10"/>
      <c r="H66" s="10"/>
      <c r="I66" s="10"/>
      <c r="J66" s="10"/>
      <c r="K66" s="10"/>
      <c r="L66" s="10"/>
      <c r="M66" s="10"/>
      <c r="N66" s="10"/>
      <c r="O66" s="10"/>
      <c r="P66" s="10"/>
      <c r="Q66" s="10"/>
      <c r="R66" s="10"/>
      <c r="S66" s="10"/>
      <c r="T66" s="10"/>
      <c r="U66" s="10" t="s">
        <v>26</v>
      </c>
      <c r="V66" s="10"/>
      <c r="W66" s="10"/>
      <c r="X66" s="10" t="s">
        <v>26</v>
      </c>
      <c r="Y66" s="10"/>
      <c r="Z66" s="10" t="s">
        <v>26</v>
      </c>
      <c r="AA66" s="99"/>
      <c r="AB66" s="99"/>
      <c r="AC66" s="10"/>
      <c r="AD66" s="10"/>
      <c r="AE66" s="10"/>
      <c r="AF66" s="10"/>
      <c r="AG66" s="8">
        <f t="shared" si="1"/>
        <v>5</v>
      </c>
      <c r="AH66" s="91"/>
    </row>
    <row r="67" spans="1:34" ht="28.2" customHeight="1" x14ac:dyDescent="0.25">
      <c r="A67" s="101"/>
      <c r="B67" s="12" t="s">
        <v>172</v>
      </c>
      <c r="C67" s="10"/>
      <c r="D67" s="10" t="s">
        <v>26</v>
      </c>
      <c r="E67" s="10"/>
      <c r="F67" s="10"/>
      <c r="G67" s="10"/>
      <c r="H67" s="10"/>
      <c r="I67" s="10"/>
      <c r="J67" s="10"/>
      <c r="K67" s="10"/>
      <c r="L67" s="10"/>
      <c r="M67" s="10"/>
      <c r="N67" s="10"/>
      <c r="O67" s="10"/>
      <c r="P67" s="10"/>
      <c r="Q67" s="10"/>
      <c r="R67" s="10"/>
      <c r="S67" s="10"/>
      <c r="T67" s="10"/>
      <c r="U67" s="10"/>
      <c r="V67" s="10"/>
      <c r="W67" s="10"/>
      <c r="X67" s="10"/>
      <c r="Y67" s="10"/>
      <c r="Z67" s="10"/>
      <c r="AA67" s="99"/>
      <c r="AB67" s="99"/>
      <c r="AC67" s="10"/>
      <c r="AD67" s="10"/>
      <c r="AE67" s="10"/>
      <c r="AF67" s="10"/>
      <c r="AG67" s="8">
        <f t="shared" si="1"/>
        <v>1</v>
      </c>
      <c r="AH67" s="91"/>
    </row>
    <row r="68" spans="1:34" ht="28.2" customHeight="1" x14ac:dyDescent="0.25">
      <c r="A68" s="101"/>
      <c r="B68" s="12" t="s">
        <v>173</v>
      </c>
      <c r="C68" s="10"/>
      <c r="D68" s="10" t="s">
        <v>26</v>
      </c>
      <c r="E68" s="10" t="s">
        <v>26</v>
      </c>
      <c r="F68" s="10" t="s">
        <v>26</v>
      </c>
      <c r="G68" s="10"/>
      <c r="H68" s="10"/>
      <c r="I68" s="10" t="s">
        <v>26</v>
      </c>
      <c r="J68" s="10"/>
      <c r="K68" s="10"/>
      <c r="L68" s="10"/>
      <c r="M68" s="10"/>
      <c r="N68" s="10"/>
      <c r="O68" s="10" t="s">
        <v>26</v>
      </c>
      <c r="P68" s="10"/>
      <c r="Q68" s="10"/>
      <c r="R68" s="10"/>
      <c r="S68" s="10" t="s">
        <v>26</v>
      </c>
      <c r="T68" s="10"/>
      <c r="U68" s="10" t="s">
        <v>26</v>
      </c>
      <c r="V68" s="10"/>
      <c r="W68" s="10"/>
      <c r="X68" s="10"/>
      <c r="Y68" s="10" t="s">
        <v>26</v>
      </c>
      <c r="Z68" s="10"/>
      <c r="AA68" s="99"/>
      <c r="AB68" s="99"/>
      <c r="AC68" s="10" t="s">
        <v>26</v>
      </c>
      <c r="AD68" s="10"/>
      <c r="AE68" s="10"/>
      <c r="AF68" s="10"/>
      <c r="AG68" s="8">
        <f t="shared" si="1"/>
        <v>9</v>
      </c>
      <c r="AH68" s="91"/>
    </row>
    <row r="69" spans="1:34" ht="28.2" customHeight="1" x14ac:dyDescent="0.25">
      <c r="A69" s="101"/>
      <c r="B69" s="12" t="s">
        <v>174</v>
      </c>
      <c r="C69" s="10"/>
      <c r="D69" s="10"/>
      <c r="E69" s="10"/>
      <c r="F69" s="10" t="s">
        <v>26</v>
      </c>
      <c r="G69" s="10"/>
      <c r="H69" s="10" t="s">
        <v>26</v>
      </c>
      <c r="I69" s="10"/>
      <c r="J69" s="10"/>
      <c r="K69" s="10"/>
      <c r="L69" s="10" t="s">
        <v>26</v>
      </c>
      <c r="M69" s="10"/>
      <c r="N69" s="10"/>
      <c r="O69" s="10" t="s">
        <v>26</v>
      </c>
      <c r="P69" s="10"/>
      <c r="Q69" s="10"/>
      <c r="R69" s="10" t="s">
        <v>26</v>
      </c>
      <c r="S69" s="10"/>
      <c r="T69" s="10"/>
      <c r="U69" s="10" t="s">
        <v>26</v>
      </c>
      <c r="V69" s="10"/>
      <c r="W69" s="10" t="s">
        <v>26</v>
      </c>
      <c r="X69" s="10"/>
      <c r="Y69" s="10"/>
      <c r="Z69" s="10"/>
      <c r="AA69" s="99"/>
      <c r="AB69" s="99"/>
      <c r="AC69" s="10"/>
      <c r="AD69" s="10"/>
      <c r="AE69" s="10"/>
      <c r="AF69" s="10"/>
      <c r="AG69" s="8">
        <f t="shared" si="1"/>
        <v>7</v>
      </c>
      <c r="AH69" s="91"/>
    </row>
    <row r="70" spans="1:34" ht="28.2" customHeight="1" x14ac:dyDescent="0.25">
      <c r="A70" s="101"/>
      <c r="B70" s="12" t="s">
        <v>175</v>
      </c>
      <c r="C70" s="10"/>
      <c r="D70" s="10"/>
      <c r="E70" s="10"/>
      <c r="F70" s="10" t="s">
        <v>26</v>
      </c>
      <c r="G70" s="10" t="s">
        <v>26</v>
      </c>
      <c r="H70" s="10"/>
      <c r="I70" s="10"/>
      <c r="J70" s="10"/>
      <c r="K70" s="10" t="s">
        <v>26</v>
      </c>
      <c r="L70" s="10" t="s">
        <v>26</v>
      </c>
      <c r="M70" s="10"/>
      <c r="N70" s="10" t="s">
        <v>26</v>
      </c>
      <c r="O70" s="10" t="s">
        <v>26</v>
      </c>
      <c r="P70" s="10"/>
      <c r="Q70" s="10"/>
      <c r="R70" s="10" t="s">
        <v>26</v>
      </c>
      <c r="S70" s="10"/>
      <c r="T70" s="10"/>
      <c r="U70" s="10"/>
      <c r="V70" s="10"/>
      <c r="W70" s="10"/>
      <c r="X70" s="10"/>
      <c r="Y70" s="10"/>
      <c r="Z70" s="10"/>
      <c r="AA70" s="99"/>
      <c r="AB70" s="99"/>
      <c r="AC70" s="10"/>
      <c r="AD70" s="10"/>
      <c r="AE70" s="10"/>
      <c r="AF70" s="10"/>
      <c r="AG70" s="8">
        <f t="shared" si="1"/>
        <v>7</v>
      </c>
      <c r="AH70" s="91"/>
    </row>
    <row r="71" spans="1:34" ht="28.2" customHeight="1" x14ac:dyDescent="0.25">
      <c r="A71" s="101"/>
      <c r="B71" s="12" t="s">
        <v>176</v>
      </c>
      <c r="C71" s="10"/>
      <c r="D71" s="10"/>
      <c r="E71" s="10"/>
      <c r="F71" s="10"/>
      <c r="G71" s="10"/>
      <c r="H71" s="10" t="s">
        <v>26</v>
      </c>
      <c r="I71" s="10"/>
      <c r="J71" s="10"/>
      <c r="K71" s="10"/>
      <c r="L71" s="10" t="s">
        <v>26</v>
      </c>
      <c r="M71" s="10"/>
      <c r="N71" s="10" t="s">
        <v>26</v>
      </c>
      <c r="O71" s="10"/>
      <c r="P71" s="10"/>
      <c r="Q71" s="10" t="s">
        <v>26</v>
      </c>
      <c r="R71" s="10"/>
      <c r="S71" s="10"/>
      <c r="T71" s="10"/>
      <c r="U71" s="10"/>
      <c r="V71" s="10" t="s">
        <v>26</v>
      </c>
      <c r="W71" s="10"/>
      <c r="X71" s="10"/>
      <c r="Y71" s="10"/>
      <c r="Z71" s="10" t="s">
        <v>26</v>
      </c>
      <c r="AA71" s="99"/>
      <c r="AB71" s="99"/>
      <c r="AC71" s="10"/>
      <c r="AD71" s="10"/>
      <c r="AE71" s="10"/>
      <c r="AF71" s="10"/>
      <c r="AG71" s="8">
        <f t="shared" si="1"/>
        <v>6</v>
      </c>
      <c r="AH71" s="91"/>
    </row>
    <row r="72" spans="1:34" ht="28.2" customHeight="1" x14ac:dyDescent="0.25">
      <c r="A72" s="101"/>
      <c r="B72" s="12" t="s">
        <v>177</v>
      </c>
      <c r="C72" s="10"/>
      <c r="D72" s="10"/>
      <c r="E72" s="10"/>
      <c r="F72" s="10"/>
      <c r="G72" s="10"/>
      <c r="H72" s="10"/>
      <c r="I72" s="10" t="s">
        <v>26</v>
      </c>
      <c r="J72" s="10"/>
      <c r="K72" s="10" t="s">
        <v>26</v>
      </c>
      <c r="L72" s="10"/>
      <c r="M72" s="10" t="s">
        <v>26</v>
      </c>
      <c r="N72" s="10"/>
      <c r="O72" s="10"/>
      <c r="P72" s="10" t="s">
        <v>26</v>
      </c>
      <c r="Q72" s="10"/>
      <c r="R72" s="10"/>
      <c r="S72" s="10"/>
      <c r="T72" s="10"/>
      <c r="U72" s="10"/>
      <c r="V72" s="10"/>
      <c r="W72" s="10" t="s">
        <v>26</v>
      </c>
      <c r="X72" s="10"/>
      <c r="Y72" s="10"/>
      <c r="Z72" s="10"/>
      <c r="AA72" s="99"/>
      <c r="AB72" s="99"/>
      <c r="AC72" s="10"/>
      <c r="AD72" s="10"/>
      <c r="AE72" s="10"/>
      <c r="AF72" s="10"/>
      <c r="AG72" s="8">
        <f t="shared" si="1"/>
        <v>5</v>
      </c>
      <c r="AH72" s="91"/>
    </row>
    <row r="73" spans="1:34" ht="28.2" customHeight="1" x14ac:dyDescent="0.25">
      <c r="A73" s="101"/>
      <c r="B73" s="12" t="s">
        <v>178</v>
      </c>
      <c r="C73" s="10"/>
      <c r="D73" s="10"/>
      <c r="E73" s="10"/>
      <c r="F73" s="10"/>
      <c r="G73" s="10"/>
      <c r="H73" s="10"/>
      <c r="I73" s="10"/>
      <c r="J73" s="10"/>
      <c r="K73" s="10"/>
      <c r="L73" s="10"/>
      <c r="M73" s="10"/>
      <c r="N73" s="10" t="s">
        <v>26</v>
      </c>
      <c r="O73" s="10"/>
      <c r="P73" s="10"/>
      <c r="Q73" s="10"/>
      <c r="R73" s="10"/>
      <c r="S73" s="10"/>
      <c r="T73" s="10"/>
      <c r="U73" s="10"/>
      <c r="V73" s="10"/>
      <c r="W73" s="10"/>
      <c r="X73" s="10"/>
      <c r="Y73" s="10"/>
      <c r="Z73" s="10"/>
      <c r="AA73" s="99"/>
      <c r="AB73" s="99"/>
      <c r="AC73" s="10"/>
      <c r="AD73" s="10"/>
      <c r="AE73" s="10"/>
      <c r="AF73" s="10"/>
      <c r="AG73" s="8">
        <f t="shared" si="1"/>
        <v>1</v>
      </c>
      <c r="AH73" s="91"/>
    </row>
    <row r="74" spans="1:34" ht="28.2" customHeight="1" x14ac:dyDescent="0.25">
      <c r="A74" s="101"/>
      <c r="B74" s="12" t="s">
        <v>179</v>
      </c>
      <c r="C74" s="10"/>
      <c r="D74" s="10"/>
      <c r="E74" s="10"/>
      <c r="F74" s="10"/>
      <c r="G74" s="10"/>
      <c r="H74" s="10"/>
      <c r="I74" s="10" t="s">
        <v>26</v>
      </c>
      <c r="J74" s="10"/>
      <c r="K74" s="10"/>
      <c r="L74" s="10"/>
      <c r="M74" s="10"/>
      <c r="N74" s="10"/>
      <c r="O74" s="10" t="s">
        <v>26</v>
      </c>
      <c r="P74" s="10"/>
      <c r="Q74" s="10" t="s">
        <v>26</v>
      </c>
      <c r="R74" s="10" t="s">
        <v>26</v>
      </c>
      <c r="S74" s="10" t="s">
        <v>26</v>
      </c>
      <c r="T74" s="10"/>
      <c r="U74" s="10"/>
      <c r="V74" s="10"/>
      <c r="W74" s="10"/>
      <c r="X74" s="10"/>
      <c r="Y74" s="10"/>
      <c r="Z74" s="10" t="s">
        <v>26</v>
      </c>
      <c r="AA74" s="99"/>
      <c r="AB74" s="99"/>
      <c r="AC74" s="10"/>
      <c r="AD74" s="10"/>
      <c r="AE74" s="10"/>
      <c r="AF74" s="10"/>
      <c r="AG74" s="8">
        <f t="shared" si="1"/>
        <v>6</v>
      </c>
      <c r="AH74" s="91"/>
    </row>
    <row r="75" spans="1:34" ht="28.2" customHeight="1" x14ac:dyDescent="0.25">
      <c r="A75" s="101"/>
      <c r="B75" s="12" t="s">
        <v>180</v>
      </c>
      <c r="C75" s="10"/>
      <c r="D75" s="10"/>
      <c r="E75" s="10"/>
      <c r="F75" s="10"/>
      <c r="G75" s="10"/>
      <c r="H75" s="10"/>
      <c r="I75" s="10"/>
      <c r="J75" s="10"/>
      <c r="K75" s="10"/>
      <c r="L75" s="10"/>
      <c r="M75" s="10"/>
      <c r="N75" s="10"/>
      <c r="O75" s="10"/>
      <c r="P75" s="10"/>
      <c r="Q75" s="10"/>
      <c r="R75" s="10"/>
      <c r="S75" s="10"/>
      <c r="T75" s="10" t="s">
        <v>26</v>
      </c>
      <c r="U75" s="10"/>
      <c r="V75" s="10"/>
      <c r="W75" s="10"/>
      <c r="X75" s="10"/>
      <c r="Y75" s="10"/>
      <c r="Z75" s="10"/>
      <c r="AA75" s="99"/>
      <c r="AB75" s="99"/>
      <c r="AC75" s="10"/>
      <c r="AD75" s="10"/>
      <c r="AE75" s="10"/>
      <c r="AF75" s="10"/>
      <c r="AG75" s="8">
        <f t="shared" si="1"/>
        <v>1</v>
      </c>
      <c r="AH75" s="91"/>
    </row>
    <row r="76" spans="1:34" ht="28.2" customHeight="1" thickBot="1" x14ac:dyDescent="0.3">
      <c r="A76" s="18"/>
      <c r="B76" s="12" t="s">
        <v>181</v>
      </c>
      <c r="C76" s="10"/>
      <c r="D76" s="10"/>
      <c r="E76" s="10"/>
      <c r="F76" s="10"/>
      <c r="G76" s="10"/>
      <c r="H76" s="10"/>
      <c r="I76" s="10"/>
      <c r="J76" s="10"/>
      <c r="K76" s="10"/>
      <c r="L76" s="10"/>
      <c r="M76" s="10"/>
      <c r="N76" s="10"/>
      <c r="O76" s="10"/>
      <c r="P76" s="10"/>
      <c r="Q76" s="10"/>
      <c r="R76" s="10"/>
      <c r="S76" s="10"/>
      <c r="T76" s="10"/>
      <c r="U76" s="10"/>
      <c r="V76" s="10"/>
      <c r="W76" s="10"/>
      <c r="X76" s="10"/>
      <c r="Y76" s="10"/>
      <c r="Z76" s="10"/>
      <c r="AA76" s="17"/>
      <c r="AB76" s="17"/>
      <c r="AC76" s="10" t="s">
        <v>26</v>
      </c>
      <c r="AD76" s="10" t="s">
        <v>26</v>
      </c>
      <c r="AE76" s="10" t="s">
        <v>26</v>
      </c>
      <c r="AF76" s="10" t="s">
        <v>26</v>
      </c>
      <c r="AG76" s="8">
        <f t="shared" si="1"/>
        <v>4</v>
      </c>
      <c r="AH76" s="92"/>
    </row>
    <row r="77" spans="1:34" ht="14.4" thickBot="1" x14ac:dyDescent="0.3">
      <c r="B77" s="11" t="s">
        <v>0</v>
      </c>
      <c r="C77" s="15">
        <v>0</v>
      </c>
      <c r="D77" s="15">
        <v>7</v>
      </c>
      <c r="E77" s="15">
        <v>0</v>
      </c>
      <c r="F77" s="15">
        <v>2</v>
      </c>
      <c r="G77" s="15">
        <v>0</v>
      </c>
      <c r="H77" s="15">
        <v>1</v>
      </c>
      <c r="I77" s="15">
        <v>2</v>
      </c>
      <c r="J77" s="15">
        <v>0</v>
      </c>
      <c r="K77" s="15">
        <v>0</v>
      </c>
      <c r="L77" s="15">
        <v>0</v>
      </c>
      <c r="M77" s="15">
        <v>0</v>
      </c>
      <c r="N77" s="15">
        <v>1</v>
      </c>
      <c r="O77" s="15">
        <v>0</v>
      </c>
      <c r="P77" s="15">
        <v>0</v>
      </c>
      <c r="Q77" s="15">
        <v>0</v>
      </c>
      <c r="R77" s="15">
        <v>0</v>
      </c>
      <c r="S77" s="15">
        <v>0</v>
      </c>
      <c r="T77" s="15">
        <v>1</v>
      </c>
      <c r="U77" s="15">
        <v>0</v>
      </c>
      <c r="V77" s="15">
        <v>0</v>
      </c>
      <c r="W77" s="15">
        <v>0</v>
      </c>
      <c r="X77" s="15">
        <v>0</v>
      </c>
      <c r="Y77" s="15">
        <v>0</v>
      </c>
      <c r="Z77" s="15">
        <v>0</v>
      </c>
      <c r="AA77" s="15"/>
      <c r="AB77" s="15"/>
      <c r="AC77" s="15">
        <v>1</v>
      </c>
      <c r="AD77" s="15">
        <v>0</v>
      </c>
      <c r="AE77" s="15">
        <v>0</v>
      </c>
      <c r="AF77" s="15">
        <v>0</v>
      </c>
      <c r="AG77" s="36"/>
      <c r="AH77" s="36"/>
    </row>
  </sheetData>
  <mergeCells count="28">
    <mergeCell ref="AD44:AD57"/>
    <mergeCell ref="AE44:AE57"/>
    <mergeCell ref="AF44:AF57"/>
    <mergeCell ref="AC16:AC31"/>
    <mergeCell ref="AD16:AD31"/>
    <mergeCell ref="AE16:AE31"/>
    <mergeCell ref="AF16:AF31"/>
    <mergeCell ref="AC33:AC42"/>
    <mergeCell ref="AD33:AD42"/>
    <mergeCell ref="AE33:AE42"/>
    <mergeCell ref="AF33:AF42"/>
    <mergeCell ref="A3:A15"/>
    <mergeCell ref="A33:A43"/>
    <mergeCell ref="AA33:AA42"/>
    <mergeCell ref="AB33:AB42"/>
    <mergeCell ref="AC44:AC57"/>
    <mergeCell ref="AA59:AA75"/>
    <mergeCell ref="AB59:AB75"/>
    <mergeCell ref="A59:A75"/>
    <mergeCell ref="A44:A58"/>
    <mergeCell ref="AA16:AA31"/>
    <mergeCell ref="AB16:AB31"/>
    <mergeCell ref="A16:A32"/>
    <mergeCell ref="AH59:AH76"/>
    <mergeCell ref="AH3:AH14"/>
    <mergeCell ref="AH16:AH31"/>
    <mergeCell ref="AH33:AH42"/>
    <mergeCell ref="AH44:AH57"/>
  </mergeCells>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workbookViewId="0">
      <selection activeCell="B22" sqref="B22"/>
    </sheetView>
  </sheetViews>
  <sheetFormatPr defaultRowHeight="14.4" x14ac:dyDescent="0.3"/>
  <cols>
    <col min="1" max="1" width="16.33203125" customWidth="1"/>
    <col min="2" max="2" width="43.33203125" customWidth="1"/>
    <col min="3" max="3" width="101.21875" customWidth="1"/>
  </cols>
  <sheetData>
    <row r="1" spans="1:3" x14ac:dyDescent="0.3">
      <c r="C1" s="32" t="s">
        <v>111</v>
      </c>
    </row>
    <row r="2" spans="1:3" ht="19.8" customHeight="1" x14ac:dyDescent="0.3">
      <c r="A2" s="103" t="s">
        <v>43</v>
      </c>
      <c r="B2" s="14" t="s">
        <v>112</v>
      </c>
      <c r="C2" s="30" t="s">
        <v>99</v>
      </c>
    </row>
    <row r="3" spans="1:3" ht="19.8" customHeight="1" x14ac:dyDescent="0.3">
      <c r="A3" s="103"/>
      <c r="B3" s="14" t="s">
        <v>113</v>
      </c>
      <c r="C3" s="30" t="s">
        <v>85</v>
      </c>
    </row>
    <row r="4" spans="1:3" ht="19.8" customHeight="1" x14ac:dyDescent="0.3">
      <c r="A4" s="103"/>
      <c r="B4" s="12" t="s">
        <v>114</v>
      </c>
      <c r="C4" s="31" t="s">
        <v>86</v>
      </c>
    </row>
    <row r="5" spans="1:3" ht="19.8" customHeight="1" x14ac:dyDescent="0.3">
      <c r="A5" s="103"/>
      <c r="B5" s="12" t="s">
        <v>115</v>
      </c>
      <c r="C5" s="31" t="s">
        <v>87</v>
      </c>
    </row>
    <row r="6" spans="1:3" ht="19.8" customHeight="1" x14ac:dyDescent="0.3">
      <c r="A6" s="103"/>
      <c r="B6" s="12" t="s">
        <v>116</v>
      </c>
      <c r="C6" s="31" t="s">
        <v>100</v>
      </c>
    </row>
    <row r="7" spans="1:3" ht="19.8" customHeight="1" x14ac:dyDescent="0.3">
      <c r="A7" s="103"/>
      <c r="B7" s="12" t="s">
        <v>117</v>
      </c>
      <c r="C7" s="31" t="s">
        <v>88</v>
      </c>
    </row>
    <row r="8" spans="1:3" ht="19.8" customHeight="1" x14ac:dyDescent="0.3">
      <c r="A8" s="103"/>
      <c r="B8" s="12" t="s">
        <v>118</v>
      </c>
      <c r="C8" s="31" t="s">
        <v>89</v>
      </c>
    </row>
    <row r="9" spans="1:3" ht="19.8" customHeight="1" x14ac:dyDescent="0.3">
      <c r="A9" s="103"/>
      <c r="B9" s="12" t="s">
        <v>119</v>
      </c>
      <c r="C9" s="31" t="s">
        <v>90</v>
      </c>
    </row>
    <row r="10" spans="1:3" ht="19.8" customHeight="1" x14ac:dyDescent="0.3">
      <c r="A10" s="103"/>
      <c r="B10" s="12" t="s">
        <v>120</v>
      </c>
      <c r="C10" s="31" t="s">
        <v>91</v>
      </c>
    </row>
    <row r="11" spans="1:3" ht="19.8" customHeight="1" x14ac:dyDescent="0.3">
      <c r="A11" s="103"/>
      <c r="B11" s="12" t="s">
        <v>121</v>
      </c>
      <c r="C11" s="31" t="s">
        <v>92</v>
      </c>
    </row>
    <row r="12" spans="1:3" ht="19.8" customHeight="1" x14ac:dyDescent="0.3">
      <c r="A12" s="103"/>
      <c r="B12" s="12" t="s">
        <v>122</v>
      </c>
      <c r="C12" s="31" t="s">
        <v>93</v>
      </c>
    </row>
    <row r="13" spans="1:3" ht="19.8" customHeight="1" x14ac:dyDescent="0.3">
      <c r="A13" s="103"/>
      <c r="B13" s="12" t="s">
        <v>123</v>
      </c>
      <c r="C13" s="31" t="s">
        <v>94</v>
      </c>
    </row>
    <row r="14" spans="1:3" x14ac:dyDescent="0.3">
      <c r="A14" s="103" t="s">
        <v>44</v>
      </c>
      <c r="B14" s="14" t="s">
        <v>124</v>
      </c>
      <c r="C14" s="14" t="s">
        <v>30</v>
      </c>
    </row>
    <row r="15" spans="1:3" x14ac:dyDescent="0.3">
      <c r="A15" s="103"/>
      <c r="B15" s="14" t="s">
        <v>125</v>
      </c>
      <c r="C15" s="14" t="s">
        <v>31</v>
      </c>
    </row>
    <row r="16" spans="1:3" x14ac:dyDescent="0.3">
      <c r="A16" s="103"/>
      <c r="B16" s="14" t="s">
        <v>126</v>
      </c>
      <c r="C16" s="14" t="s">
        <v>32</v>
      </c>
    </row>
    <row r="17" spans="1:3" x14ac:dyDescent="0.3">
      <c r="A17" s="103"/>
      <c r="B17" s="14" t="s">
        <v>127</v>
      </c>
      <c r="C17" s="14" t="s">
        <v>34</v>
      </c>
    </row>
    <row r="18" spans="1:3" x14ac:dyDescent="0.3">
      <c r="A18" s="103"/>
      <c r="B18" s="12" t="s">
        <v>128</v>
      </c>
      <c r="C18" s="12" t="s">
        <v>35</v>
      </c>
    </row>
    <row r="19" spans="1:3" x14ac:dyDescent="0.3">
      <c r="A19" s="103"/>
      <c r="B19" s="12" t="s">
        <v>129</v>
      </c>
      <c r="C19" s="12" t="s">
        <v>45</v>
      </c>
    </row>
    <row r="20" spans="1:3" x14ac:dyDescent="0.3">
      <c r="A20" s="103"/>
      <c r="B20" s="13" t="s">
        <v>130</v>
      </c>
      <c r="C20" s="13" t="s">
        <v>46</v>
      </c>
    </row>
    <row r="21" spans="1:3" x14ac:dyDescent="0.3">
      <c r="A21" s="103"/>
      <c r="B21" s="13" t="s">
        <v>131</v>
      </c>
      <c r="C21" s="13" t="s">
        <v>33</v>
      </c>
    </row>
    <row r="22" spans="1:3" ht="18.600000000000001" customHeight="1" x14ac:dyDescent="0.3">
      <c r="A22" s="103"/>
      <c r="B22" s="13" t="s">
        <v>132</v>
      </c>
      <c r="C22" s="13" t="s">
        <v>57</v>
      </c>
    </row>
    <row r="23" spans="1:3" x14ac:dyDescent="0.3">
      <c r="A23" s="103"/>
      <c r="B23" s="12" t="s">
        <v>133</v>
      </c>
      <c r="C23" s="12" t="s">
        <v>58</v>
      </c>
    </row>
    <row r="24" spans="1:3" x14ac:dyDescent="0.3">
      <c r="A24" s="103"/>
      <c r="B24" s="13" t="s">
        <v>134</v>
      </c>
      <c r="C24" s="13" t="s">
        <v>59</v>
      </c>
    </row>
    <row r="25" spans="1:3" x14ac:dyDescent="0.3">
      <c r="A25" s="103"/>
      <c r="B25" s="13" t="s">
        <v>135</v>
      </c>
      <c r="C25" s="13" t="s">
        <v>60</v>
      </c>
    </row>
    <row r="26" spans="1:3" x14ac:dyDescent="0.3">
      <c r="A26" s="103"/>
      <c r="B26" s="13" t="s">
        <v>136</v>
      </c>
      <c r="C26" s="13" t="s">
        <v>61</v>
      </c>
    </row>
    <row r="27" spans="1:3" x14ac:dyDescent="0.3">
      <c r="A27" s="103"/>
      <c r="B27" s="13" t="s">
        <v>137</v>
      </c>
      <c r="C27" s="13" t="s">
        <v>62</v>
      </c>
    </row>
    <row r="28" spans="1:3" x14ac:dyDescent="0.3">
      <c r="A28" s="103"/>
      <c r="B28" s="13" t="s">
        <v>138</v>
      </c>
      <c r="C28" s="13" t="s">
        <v>101</v>
      </c>
    </row>
    <row r="29" spans="1:3" x14ac:dyDescent="0.3">
      <c r="A29" s="103"/>
      <c r="B29" s="13" t="s">
        <v>139</v>
      </c>
      <c r="C29" s="13" t="s">
        <v>63</v>
      </c>
    </row>
    <row r="30" spans="1:3" x14ac:dyDescent="0.3">
      <c r="A30" s="101" t="s">
        <v>47</v>
      </c>
      <c r="B30" s="14" t="s">
        <v>140</v>
      </c>
      <c r="C30" s="14" t="s">
        <v>48</v>
      </c>
    </row>
    <row r="31" spans="1:3" x14ac:dyDescent="0.3">
      <c r="A31" s="101"/>
      <c r="B31" s="14" t="s">
        <v>141</v>
      </c>
      <c r="C31" s="14" t="s">
        <v>49</v>
      </c>
    </row>
    <row r="32" spans="1:3" x14ac:dyDescent="0.3">
      <c r="A32" s="101"/>
      <c r="B32" s="14" t="s">
        <v>142</v>
      </c>
      <c r="C32" s="14" t="s">
        <v>37</v>
      </c>
    </row>
    <row r="33" spans="1:3" x14ac:dyDescent="0.3">
      <c r="A33" s="101"/>
      <c r="B33" s="14" t="s">
        <v>143</v>
      </c>
      <c r="C33" s="14" t="s">
        <v>50</v>
      </c>
    </row>
    <row r="34" spans="1:3" x14ac:dyDescent="0.3">
      <c r="A34" s="101"/>
      <c r="B34" s="12" t="s">
        <v>144</v>
      </c>
      <c r="C34" s="12" t="s">
        <v>38</v>
      </c>
    </row>
    <row r="35" spans="1:3" x14ac:dyDescent="0.3">
      <c r="A35" s="101"/>
      <c r="B35" s="12" t="s">
        <v>145</v>
      </c>
      <c r="C35" s="12" t="s">
        <v>39</v>
      </c>
    </row>
    <row r="36" spans="1:3" x14ac:dyDescent="0.3">
      <c r="A36" s="101"/>
      <c r="B36" s="12" t="s">
        <v>146</v>
      </c>
      <c r="C36" s="12" t="s">
        <v>40</v>
      </c>
    </row>
    <row r="37" spans="1:3" x14ac:dyDescent="0.3">
      <c r="A37" s="101"/>
      <c r="B37" s="12" t="s">
        <v>147</v>
      </c>
      <c r="C37" s="12" t="s">
        <v>41</v>
      </c>
    </row>
    <row r="38" spans="1:3" x14ac:dyDescent="0.3">
      <c r="A38" s="101"/>
      <c r="B38" s="12" t="s">
        <v>148</v>
      </c>
      <c r="C38" s="12" t="s">
        <v>42</v>
      </c>
    </row>
    <row r="39" spans="1:3" ht="15" thickBot="1" x14ac:dyDescent="0.35">
      <c r="A39" s="101"/>
      <c r="B39" s="12" t="s">
        <v>149</v>
      </c>
      <c r="C39" s="12" t="s">
        <v>76</v>
      </c>
    </row>
    <row r="40" spans="1:3" x14ac:dyDescent="0.3">
      <c r="A40" s="102" t="s">
        <v>51</v>
      </c>
      <c r="B40" s="14" t="s">
        <v>150</v>
      </c>
      <c r="C40" s="14" t="s">
        <v>64</v>
      </c>
    </row>
    <row r="41" spans="1:3" x14ac:dyDescent="0.3">
      <c r="A41" s="103"/>
      <c r="B41" s="14" t="s">
        <v>151</v>
      </c>
      <c r="C41" s="14" t="s">
        <v>65</v>
      </c>
    </row>
    <row r="42" spans="1:3" x14ac:dyDescent="0.3">
      <c r="A42" s="103"/>
      <c r="B42" s="14" t="s">
        <v>152</v>
      </c>
      <c r="C42" s="14" t="s">
        <v>66</v>
      </c>
    </row>
    <row r="43" spans="1:3" x14ac:dyDescent="0.3">
      <c r="A43" s="103"/>
      <c r="B43" s="12" t="s">
        <v>153</v>
      </c>
      <c r="C43" s="12" t="s">
        <v>67</v>
      </c>
    </row>
    <row r="44" spans="1:3" x14ac:dyDescent="0.3">
      <c r="A44" s="103"/>
      <c r="B44" s="12" t="s">
        <v>154</v>
      </c>
      <c r="C44" s="12" t="s">
        <v>102</v>
      </c>
    </row>
    <row r="45" spans="1:3" x14ac:dyDescent="0.3">
      <c r="A45" s="103"/>
      <c r="B45" s="12" t="s">
        <v>155</v>
      </c>
      <c r="C45" s="12" t="s">
        <v>68</v>
      </c>
    </row>
    <row r="46" spans="1:3" x14ac:dyDescent="0.3">
      <c r="A46" s="103"/>
      <c r="B46" s="12" t="s">
        <v>156</v>
      </c>
      <c r="C46" s="12" t="s">
        <v>69</v>
      </c>
    </row>
    <row r="47" spans="1:3" x14ac:dyDescent="0.3">
      <c r="A47" s="103"/>
      <c r="B47" s="12" t="s">
        <v>157</v>
      </c>
      <c r="C47" s="12" t="s">
        <v>70</v>
      </c>
    </row>
    <row r="48" spans="1:3" x14ac:dyDescent="0.3">
      <c r="A48" s="103"/>
      <c r="B48" s="12" t="s">
        <v>158</v>
      </c>
      <c r="C48" s="12" t="s">
        <v>71</v>
      </c>
    </row>
    <row r="49" spans="1:3" x14ac:dyDescent="0.3">
      <c r="A49" s="103"/>
      <c r="B49" s="12" t="s">
        <v>159</v>
      </c>
      <c r="C49" s="12" t="s">
        <v>72</v>
      </c>
    </row>
    <row r="50" spans="1:3" x14ac:dyDescent="0.3">
      <c r="A50" s="103"/>
      <c r="B50" s="12" t="s">
        <v>160</v>
      </c>
      <c r="C50" s="12" t="s">
        <v>103</v>
      </c>
    </row>
    <row r="51" spans="1:3" x14ac:dyDescent="0.3">
      <c r="A51" s="103"/>
      <c r="B51" s="12" t="s">
        <v>161</v>
      </c>
      <c r="C51" s="12" t="s">
        <v>73</v>
      </c>
    </row>
    <row r="52" spans="1:3" x14ac:dyDescent="0.3">
      <c r="A52" s="103"/>
      <c r="B52" s="12" t="s">
        <v>162</v>
      </c>
      <c r="C52" s="12" t="s">
        <v>74</v>
      </c>
    </row>
    <row r="53" spans="1:3" ht="15" thickBot="1" x14ac:dyDescent="0.35">
      <c r="A53" s="103"/>
      <c r="B53" s="12" t="s">
        <v>163</v>
      </c>
      <c r="C53" s="12" t="s">
        <v>75</v>
      </c>
    </row>
    <row r="54" spans="1:3" x14ac:dyDescent="0.3">
      <c r="A54" s="100" t="s">
        <v>52</v>
      </c>
      <c r="B54" s="14" t="s">
        <v>164</v>
      </c>
      <c r="C54" s="14" t="s">
        <v>55</v>
      </c>
    </row>
    <row r="55" spans="1:3" x14ac:dyDescent="0.3">
      <c r="A55" s="101"/>
      <c r="B55" s="14" t="s">
        <v>165</v>
      </c>
      <c r="C55" s="14" t="s">
        <v>56</v>
      </c>
    </row>
    <row r="56" spans="1:3" x14ac:dyDescent="0.3">
      <c r="A56" s="101"/>
      <c r="B56" s="14" t="s">
        <v>166</v>
      </c>
      <c r="C56" s="14" t="s">
        <v>104</v>
      </c>
    </row>
    <row r="57" spans="1:3" x14ac:dyDescent="0.3">
      <c r="A57" s="101"/>
      <c r="B57" s="12" t="s">
        <v>167</v>
      </c>
      <c r="C57" s="12" t="s">
        <v>105</v>
      </c>
    </row>
    <row r="58" spans="1:3" x14ac:dyDescent="0.3">
      <c r="A58" s="101"/>
      <c r="B58" s="12" t="s">
        <v>168</v>
      </c>
      <c r="C58" s="12" t="s">
        <v>54</v>
      </c>
    </row>
    <row r="59" spans="1:3" x14ac:dyDescent="0.3">
      <c r="A59" s="101"/>
      <c r="B59" s="12" t="s">
        <v>169</v>
      </c>
      <c r="C59" s="12" t="s">
        <v>53</v>
      </c>
    </row>
    <row r="60" spans="1:3" x14ac:dyDescent="0.3">
      <c r="A60" s="101"/>
      <c r="B60" s="12" t="s">
        <v>170</v>
      </c>
      <c r="C60" s="12" t="s">
        <v>77</v>
      </c>
    </row>
    <row r="61" spans="1:3" x14ac:dyDescent="0.3">
      <c r="A61" s="101"/>
      <c r="B61" s="12" t="s">
        <v>171</v>
      </c>
      <c r="C61" s="12" t="s">
        <v>78</v>
      </c>
    </row>
    <row r="62" spans="1:3" x14ac:dyDescent="0.3">
      <c r="A62" s="101"/>
      <c r="B62" s="12" t="s">
        <v>172</v>
      </c>
      <c r="C62" s="12" t="s">
        <v>79</v>
      </c>
    </row>
    <row r="63" spans="1:3" x14ac:dyDescent="0.3">
      <c r="A63" s="101"/>
      <c r="B63" s="12" t="s">
        <v>173</v>
      </c>
      <c r="C63" s="12" t="s">
        <v>106</v>
      </c>
    </row>
    <row r="64" spans="1:3" x14ac:dyDescent="0.3">
      <c r="A64" s="101"/>
      <c r="B64" s="12" t="s">
        <v>174</v>
      </c>
      <c r="C64" s="12" t="s">
        <v>95</v>
      </c>
    </row>
    <row r="65" spans="1:3" x14ac:dyDescent="0.3">
      <c r="A65" s="101"/>
      <c r="B65" s="12" t="s">
        <v>175</v>
      </c>
      <c r="C65" s="12" t="s">
        <v>107</v>
      </c>
    </row>
    <row r="66" spans="1:3" x14ac:dyDescent="0.3">
      <c r="A66" s="101"/>
      <c r="B66" s="12" t="s">
        <v>176</v>
      </c>
      <c r="C66" s="12" t="s">
        <v>108</v>
      </c>
    </row>
    <row r="67" spans="1:3" x14ac:dyDescent="0.3">
      <c r="A67" s="101"/>
      <c r="B67" s="12" t="s">
        <v>177</v>
      </c>
      <c r="C67" s="12" t="s">
        <v>96</v>
      </c>
    </row>
    <row r="68" spans="1:3" x14ac:dyDescent="0.3">
      <c r="A68" s="101"/>
      <c r="B68" s="12" t="s">
        <v>178</v>
      </c>
      <c r="C68" s="12" t="s">
        <v>97</v>
      </c>
    </row>
    <row r="69" spans="1:3" x14ac:dyDescent="0.3">
      <c r="A69" s="101"/>
      <c r="B69" s="12" t="s">
        <v>179</v>
      </c>
      <c r="C69" s="12" t="s">
        <v>109</v>
      </c>
    </row>
    <row r="70" spans="1:3" x14ac:dyDescent="0.3">
      <c r="A70" s="101"/>
      <c r="B70" s="12" t="s">
        <v>180</v>
      </c>
      <c r="C70" s="12" t="s">
        <v>98</v>
      </c>
    </row>
    <row r="71" spans="1:3" x14ac:dyDescent="0.3">
      <c r="B71" s="12" t="s">
        <v>181</v>
      </c>
      <c r="C71" s="12" t="s">
        <v>110</v>
      </c>
    </row>
  </sheetData>
  <mergeCells count="5">
    <mergeCell ref="A2:A13"/>
    <mergeCell ref="A14:A29"/>
    <mergeCell ref="A30:A39"/>
    <mergeCell ref="A40:A53"/>
    <mergeCell ref="A54:A7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READ_ME</vt:lpstr>
      <vt:lpstr>Method Report</vt:lpstr>
      <vt:lpstr>DAP</vt:lpstr>
      <vt:lpstr>DSAG</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REACH AFG AO2</dc:creator>
  <cp:lastModifiedBy>Ari WEISS</cp:lastModifiedBy>
  <dcterms:created xsi:type="dcterms:W3CDTF">2020-07-05T13:44:25Z</dcterms:created>
  <dcterms:modified xsi:type="dcterms:W3CDTF">2022-04-20T18:30:21Z</dcterms:modified>
</cp:coreProperties>
</file>