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Lenovo\Desktop\2022\Janvier 2022\Grille de Saturation\Janvier 2022\"/>
    </mc:Choice>
  </mc:AlternateContent>
  <bookViews>
    <workbookView xWindow="0" yWindow="0" windowWidth="12000" windowHeight="4800"/>
  </bookViews>
  <sheets>
    <sheet name="READ__ME" sheetId="8" r:id="rId1"/>
    <sheet name="Method_report" sheetId="7" r:id="rId2"/>
    <sheet name="Saturation_grid_HSM_BMS_2022-01" sheetId="5" r:id="rId3"/>
    <sheet name="Saturation_grid_HSM_CP_2022-01"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2" i="5" l="1"/>
  <c r="F98" i="5"/>
  <c r="F80" i="5" l="1"/>
  <c r="F65" i="5"/>
  <c r="F58" i="5"/>
  <c r="F112" i="5"/>
  <c r="F111" i="5"/>
  <c r="F139" i="5"/>
  <c r="F73" i="5"/>
  <c r="F44" i="5"/>
  <c r="F43" i="5"/>
  <c r="F40" i="5"/>
  <c r="F40" i="6"/>
  <c r="F15" i="6"/>
  <c r="F14" i="6"/>
  <c r="F127" i="5"/>
  <c r="F34" i="6"/>
  <c r="F129" i="5"/>
  <c r="F128" i="5"/>
  <c r="F117" i="5"/>
  <c r="F116" i="5"/>
  <c r="F75" i="5"/>
  <c r="F63" i="5"/>
  <c r="F32" i="5"/>
  <c r="F13" i="5"/>
  <c r="F41" i="5"/>
  <c r="F25" i="6"/>
  <c r="F22" i="6"/>
  <c r="F24" i="6"/>
  <c r="F23" i="6"/>
  <c r="F16" i="6"/>
  <c r="F17" i="6"/>
  <c r="F18" i="6"/>
  <c r="F13" i="6"/>
  <c r="F123" i="5"/>
  <c r="F124" i="5"/>
  <c r="F126" i="5"/>
  <c r="F130" i="5"/>
  <c r="F115" i="5"/>
  <c r="F118" i="5"/>
  <c r="F119" i="5"/>
  <c r="F120" i="5"/>
  <c r="F121" i="5"/>
  <c r="F122" i="5"/>
  <c r="F140" i="5"/>
  <c r="F46" i="5"/>
  <c r="F47" i="5"/>
  <c r="F48" i="5"/>
  <c r="F49" i="5"/>
  <c r="F50" i="5"/>
  <c r="F51" i="5"/>
  <c r="F52" i="5"/>
  <c r="F53" i="5"/>
  <c r="F54" i="5"/>
  <c r="F45" i="5"/>
  <c r="A6" i="7"/>
  <c r="F81" i="5"/>
  <c r="F29" i="5"/>
  <c r="F100" i="5"/>
  <c r="F103" i="5"/>
  <c r="F11" i="6"/>
  <c r="F21" i="6"/>
  <c r="F26" i="6"/>
  <c r="F19" i="6"/>
  <c r="F42" i="6"/>
  <c r="F32" i="6"/>
  <c r="F31" i="6"/>
  <c r="F30" i="6"/>
  <c r="F143" i="5"/>
  <c r="F136" i="5"/>
  <c r="F144" i="5"/>
  <c r="F137" i="5"/>
  <c r="F138" i="5"/>
  <c r="F141" i="5"/>
  <c r="F145" i="5"/>
  <c r="F146" i="5"/>
  <c r="F113" i="5"/>
  <c r="F131" i="5"/>
  <c r="F132" i="5"/>
  <c r="F133" i="5"/>
  <c r="F134" i="5"/>
  <c r="F79" i="5"/>
  <c r="F82" i="5"/>
  <c r="F78" i="5"/>
  <c r="F70" i="5"/>
  <c r="F74" i="5"/>
  <c r="F88" i="5"/>
  <c r="F42" i="5"/>
  <c r="F60" i="5"/>
  <c r="F37" i="5"/>
  <c r="F19" i="5"/>
  <c r="F15" i="5"/>
  <c r="F28" i="5"/>
  <c r="F27" i="5"/>
  <c r="F25" i="5"/>
  <c r="F24" i="5"/>
  <c r="F41" i="6"/>
  <c r="F38" i="6"/>
  <c r="F97" i="5"/>
  <c r="F76" i="5"/>
  <c r="F77" i="5"/>
  <c r="F16" i="5"/>
  <c r="F30" i="5"/>
  <c r="F31" i="5"/>
  <c r="F33" i="5"/>
  <c r="F34" i="5"/>
  <c r="F36" i="5"/>
  <c r="F38" i="5"/>
  <c r="F39" i="5"/>
  <c r="F55" i="5"/>
  <c r="F56" i="5"/>
  <c r="F57" i="5"/>
  <c r="F59" i="5"/>
  <c r="F61" i="5"/>
  <c r="F62" i="5"/>
  <c r="F64" i="5"/>
  <c r="F66" i="5"/>
  <c r="F67" i="5"/>
  <c r="F68" i="5"/>
  <c r="F71" i="5"/>
  <c r="F72" i="5"/>
  <c r="F84" i="5"/>
  <c r="F86" i="5"/>
  <c r="F87" i="5"/>
  <c r="F89" i="5"/>
  <c r="F90" i="5"/>
  <c r="F91" i="5"/>
  <c r="F92" i="5"/>
  <c r="F93" i="5"/>
  <c r="F95" i="5"/>
  <c r="F99" i="5"/>
  <c r="F104" i="5"/>
  <c r="F105" i="5"/>
  <c r="F106" i="5"/>
  <c r="F108" i="5"/>
  <c r="F109" i="5"/>
  <c r="F110" i="5"/>
  <c r="F17" i="5"/>
  <c r="F18" i="5"/>
  <c r="F20" i="5"/>
  <c r="F21" i="5"/>
  <c r="F22" i="5"/>
  <c r="F23" i="5"/>
  <c r="F26" i="5"/>
  <c r="F12" i="6"/>
  <c r="F20" i="6"/>
  <c r="F27" i="6"/>
  <c r="F28" i="6"/>
  <c r="F29" i="6"/>
  <c r="F33" i="6"/>
  <c r="F35" i="6"/>
  <c r="F36" i="6"/>
  <c r="F37" i="6"/>
  <c r="F39" i="6"/>
  <c r="F43" i="6"/>
  <c r="F44" i="6"/>
  <c r="F45" i="6"/>
  <c r="F12" i="5"/>
  <c r="F14" i="5"/>
  <c r="F11" i="5"/>
</calcChain>
</file>

<file path=xl/comments1.xml><?xml version="1.0" encoding="utf-8"?>
<comments xmlns="http://schemas.openxmlformats.org/spreadsheetml/2006/main">
  <authors>
    <author>Lenovo</author>
  </authors>
  <commentList>
    <comment ref="A26" authorId="0" shapeId="0">
      <text>
        <r>
          <rPr>
            <b/>
            <sz val="9"/>
            <color indexed="81"/>
            <rFont val="Tahoma"/>
            <family val="2"/>
          </rPr>
          <t>Lenovo:</t>
        </r>
        <r>
          <rPr>
            <sz val="9"/>
            <color indexed="81"/>
            <rFont val="Tahoma"/>
            <family val="2"/>
          </rPr>
          <t xml:space="preserve">
10 jours à partir de la date d'envoi</t>
        </r>
      </text>
    </comment>
  </commentList>
</comments>
</file>

<file path=xl/sharedStrings.xml><?xml version="1.0" encoding="utf-8"?>
<sst xmlns="http://schemas.openxmlformats.org/spreadsheetml/2006/main" count="336" uniqueCount="319">
  <si>
    <t>Items</t>
  </si>
  <si>
    <t>Description</t>
  </si>
  <si>
    <t>Project Background</t>
  </si>
  <si>
    <t>Vous trouverez plus d'informations sur les termes de référence publiés ici.</t>
  </si>
  <si>
    <t>Primary data collection time period</t>
  </si>
  <si>
    <t>Geographic Coverage</t>
  </si>
  <si>
    <t>Methodology &amp; Sampling</t>
  </si>
  <si>
    <t>Participating Partners</t>
  </si>
  <si>
    <t>n/a</t>
  </si>
  <si>
    <t>Data Cleaning Process</t>
  </si>
  <si>
    <t>Les données ont été collectées à partir de deux guides de discussion (Outil qualitatif sur l'évaluation multisectorielle des besoins, Outil qualitatif de cartographie participative). Deux personnes (un Chargé Terrain et un enquêteur) ont animé les discussions : un modérateur et un transcripteur.  
Un suivi effectué avec les Chargés Terrain a permis de clarifier certains points de ces FGD.</t>
  </si>
  <si>
    <t>Contacts (Name &amp; email address)</t>
  </si>
  <si>
    <t>Sheets</t>
  </si>
  <si>
    <t>Sheet 1- READ ME</t>
  </si>
  <si>
    <t>Introduction de la recherche</t>
  </si>
  <si>
    <t>Sheet 2- Method report</t>
  </si>
  <si>
    <t>Précisions sur la démarche analytique</t>
  </si>
  <si>
    <t>Quel est l'objectif de l'analyse ?</t>
  </si>
  <si>
    <t xml:space="preserve">Le but de l'analyse qualitative est de venir compléter l'analyse quantitative effectuée en parallèle au sein du projet HSM - 3 Frontières, en venant détailler les sujets jugés pertinents en fonction de la région/zone d'origine de la population participant aux groupes de discussion. De plus, l'analyse qualitative aura pour objectif de cibler des localités prioritaires en termes de besoins d'information humanitaire (hotspots) pour produire à temps des produits à part entière. </t>
  </si>
  <si>
    <t>Méthodologie utilisée</t>
  </si>
  <si>
    <t>Quelle approche a été utilisée pour l'analyse et pourquoi ?</t>
  </si>
  <si>
    <t>Présupposés et choix faits</t>
  </si>
  <si>
    <t>Forces et limites de l'analyse</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</si>
  <si>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</si>
  <si>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</si>
  <si>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</si>
  <si>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</si>
  <si>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</si>
  <si>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</si>
  <si>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</si>
  <si>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This file</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</si>
  <si>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</si>
  <si>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</si>
  <si>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</si>
  <si>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</si>
  <si>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</si>
  <si>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</si>
  <si>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</si>
  <si>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FGD participants</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</si>
  <si>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</si>
  <si>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Région Mopti</t>
  </si>
  <si>
    <t>Région de Gao</t>
  </si>
  <si>
    <t>Thème de discussion</t>
  </si>
  <si>
    <t>Points de discussion</t>
  </si>
  <si>
    <t>Sécurité alimentaire</t>
  </si>
  <si>
    <t xml:space="preserve">Principales sources de nourriture </t>
  </si>
  <si>
    <t>Achetée avec de l'argent</t>
  </si>
  <si>
    <t>Propre production agricole</t>
  </si>
  <si>
    <t>Commerce</t>
  </si>
  <si>
    <t>Dons, solidarité (famille, proches)</t>
  </si>
  <si>
    <t>Distributions (humanitaires, communautaires, gouvernementales)</t>
  </si>
  <si>
    <t>Accès à la nourriture</t>
  </si>
  <si>
    <t>Accès à la nourriture globalement insuffisant</t>
  </si>
  <si>
    <t>Pas d'accès à suffisamment de nourriture</t>
  </si>
  <si>
    <t xml:space="preserve">Insécurité   </t>
  </si>
  <si>
    <t>Accès stable et en amélioration (dans les derniers mois)</t>
  </si>
  <si>
    <t>Détérioration de l'accès (dans les derniers mois)</t>
  </si>
  <si>
    <t>Non accès aux terres cultivables</t>
  </si>
  <si>
    <t>Non accès au fleuve et aux cours d'eau</t>
  </si>
  <si>
    <t>Non accès au pâturage</t>
  </si>
  <si>
    <t xml:space="preserve">Stratégie d'adaptation </t>
  </si>
  <si>
    <t>Réduire la quantité et la qualité des repas par jour</t>
  </si>
  <si>
    <t>Consommer des aliments moins préférés et moins chers</t>
  </si>
  <si>
    <t>Emprunter ou demander de l'argent/nourriture avec les familles proches</t>
  </si>
  <si>
    <t>Stratégies d'adaptation utilisées fréquemment</t>
  </si>
  <si>
    <t>Absence de marché accessible et fonctionnel à distance de marche</t>
  </si>
  <si>
    <t>Marché peu ou pas approvisionné</t>
  </si>
  <si>
    <t>Les prix sont en hausse (rareté des produits)</t>
  </si>
  <si>
    <t>Protection</t>
  </si>
  <si>
    <t xml:space="preserve">Climat sécuitaire </t>
  </si>
  <si>
    <t>La population ne se sent pas en sécurité</t>
  </si>
  <si>
    <t>Amélioration du contexte sécuritaire</t>
  </si>
  <si>
    <t>Dégradation du contexte sécuritaire</t>
  </si>
  <si>
    <t>Principales préoccupations</t>
  </si>
  <si>
    <t>Attaques / Risques d'attaques</t>
  </si>
  <si>
    <t>Vol de bétail</t>
  </si>
  <si>
    <t>Restriction des mouvements de populations</t>
  </si>
  <si>
    <t>Présence des groupes armés non étatiques</t>
  </si>
  <si>
    <t xml:space="preserve">Assistance et vulnérabilité </t>
  </si>
  <si>
    <t>Absence d'assistance en protection / de service de réferencement dans la localité</t>
  </si>
  <si>
    <t>Population montrant des signes de détresse (psychologique)</t>
  </si>
  <si>
    <t>Pas de travail des enfants (champs, élevage, pêche)</t>
  </si>
  <si>
    <t xml:space="preserve">Absence des cas de mariages précoces / forcés </t>
  </si>
  <si>
    <t>Présence des cas de VBG / violences sexuelles</t>
  </si>
  <si>
    <t>Absence des cas de VBG / violences sexuelles</t>
  </si>
  <si>
    <t>Documentation officielle</t>
  </si>
  <si>
    <t>Absence de documents d'identité officiels pour la majorité de la population</t>
  </si>
  <si>
    <t>Absence de documents d'identité officiels pour la majorité des PDI</t>
  </si>
  <si>
    <t>Absence de titres de propriété</t>
  </si>
  <si>
    <t>Mines</t>
  </si>
  <si>
    <t xml:space="preserve">Absence d'incident lié aux engins explosifs improvisés (IED) </t>
  </si>
  <si>
    <t xml:space="preserve">Incidents liés aux engins explosifs improvisés (IED) </t>
  </si>
  <si>
    <t>Eau, Hygiène et Assainissement (EHA)</t>
  </si>
  <si>
    <t>Accès à l'eau potable</t>
  </si>
  <si>
    <t>Accès suffisant</t>
  </si>
  <si>
    <t>Accès insuffisant</t>
  </si>
  <si>
    <t xml:space="preserve">Sources d'eau </t>
  </si>
  <si>
    <t>Puits non protégés et/ou fleuve</t>
  </si>
  <si>
    <t xml:space="preserve">Puits protégés </t>
  </si>
  <si>
    <t>Forage / Robinet / Château</t>
  </si>
  <si>
    <t>Présence de maladies hydriques liées à la consommation d'eau</t>
  </si>
  <si>
    <t xml:space="preserve">Hygiène </t>
  </si>
  <si>
    <t>Type d'infrastructures sanitaires : CSCOM ( centre de santé communautaire) non ou moins fonctionnel</t>
  </si>
  <si>
    <t>Type d'infrastructures sanitaires : CSCOM ( centre de santé communautaire) fonctionnel</t>
  </si>
  <si>
    <t>Lavage de main à l'eau seulement</t>
  </si>
  <si>
    <t>Gestion des ordures : décharges ouvertes</t>
  </si>
  <si>
    <t>Moyens de Subsistance</t>
  </si>
  <si>
    <t>Principales Activités Génératrices de Revenus (AGR)</t>
  </si>
  <si>
    <t>Accès aux moyens de subsistance perturbé</t>
  </si>
  <si>
    <t>Agriculture, maraîchage (pour la vente)</t>
  </si>
  <si>
    <t>La pêche</t>
  </si>
  <si>
    <r>
      <t>Prop</t>
    </r>
    <r>
      <rPr>
        <sz val="10"/>
        <rFont val="Arial Narrow"/>
        <family val="2"/>
      </rPr>
      <t>re production pastorale</t>
    </r>
  </si>
  <si>
    <t xml:space="preserve"> Commerce</t>
  </si>
  <si>
    <t>Difficultés d'accès aux moyens de subsistance</t>
  </si>
  <si>
    <t>Difficultés d'accès - oui</t>
  </si>
  <si>
    <t>Impossibilité / difficulté d'accès aux terres cultivables pour cause d'insécurité</t>
  </si>
  <si>
    <t xml:space="preserve">Santé et Nutrition </t>
  </si>
  <si>
    <t>Accès aux Centres de Santé (CDS)</t>
  </si>
  <si>
    <t xml:space="preserve">Les CDS / CSCOM ne sont pas accessibles </t>
  </si>
  <si>
    <t>Le personnel médical est parti (insécurité)</t>
  </si>
  <si>
    <t>Rupture de certains médicaments</t>
  </si>
  <si>
    <t xml:space="preserve">Principaux problèmes de santé </t>
  </si>
  <si>
    <t xml:space="preserve">Paludisme </t>
  </si>
  <si>
    <t>Nutrition</t>
  </si>
  <si>
    <t>Présence de programmes nutritionnels</t>
  </si>
  <si>
    <t>Absence de programmes nutritionnels</t>
  </si>
  <si>
    <t>Présence de personnes montrant des signes de malnutrition</t>
  </si>
  <si>
    <t>Education</t>
  </si>
  <si>
    <t>Accès éducation</t>
  </si>
  <si>
    <t>Infrastructures éducatives existantes mais fermées</t>
  </si>
  <si>
    <t>Les enseignants ont arrêté de travailler (insécurité, menaces par les groupes armés)</t>
  </si>
  <si>
    <t xml:space="preserve">Infrastructures </t>
  </si>
  <si>
    <t>Points d'eau dans les écoles en mauvais état</t>
  </si>
  <si>
    <t>Présence de latrines (filles/garçons) en mauvais état</t>
  </si>
  <si>
    <t>ABRIS ET BIEN NON ALIMENTAIRES (BNA)</t>
  </si>
  <si>
    <t>ABRIS</t>
  </si>
  <si>
    <t>Abris endommagés (innondations et attaques)</t>
  </si>
  <si>
    <t>Pas d'évolution de l'état des abris</t>
  </si>
  <si>
    <t>BNA</t>
  </si>
  <si>
    <t>Articles de couchage</t>
  </si>
  <si>
    <t>Articles vestimentaires</t>
  </si>
  <si>
    <t>Moustiquaire</t>
  </si>
  <si>
    <t>Articles de cuisine</t>
  </si>
  <si>
    <t>Communication</t>
  </si>
  <si>
    <t>Accès à l'information</t>
  </si>
  <si>
    <t>Présence des reseaux de communication (non stable)</t>
  </si>
  <si>
    <t>Destruction des reseaux de communication</t>
  </si>
  <si>
    <t>Conversation en personne</t>
  </si>
  <si>
    <t xml:space="preserve">Radio </t>
  </si>
  <si>
    <t>Accès à l'électricité</t>
  </si>
  <si>
    <t>Présence d'électricité (panneaux solaires et autres)</t>
  </si>
  <si>
    <t>Absence d'électricité</t>
  </si>
  <si>
    <t>Redevabilité</t>
  </si>
  <si>
    <t>Accès à l'assistance humanitaire</t>
  </si>
  <si>
    <t>Présence de l'assistance</t>
  </si>
  <si>
    <t>Absence de l'assistance</t>
  </si>
  <si>
    <t>Secteur d'intervention prioritaire</t>
  </si>
  <si>
    <t>Assistance alimentaire</t>
  </si>
  <si>
    <t>Communication (réseau téléphonique)</t>
  </si>
  <si>
    <t>Abris</t>
  </si>
  <si>
    <t>EHA (Eau Hygiène Assainissement)</t>
  </si>
  <si>
    <t>Santé</t>
  </si>
  <si>
    <t>Gestion des plaintes</t>
  </si>
  <si>
    <t>Pas de connaissance des mécanismes de gestion de plaintes</t>
  </si>
  <si>
    <t>Région de Mopti</t>
  </si>
  <si>
    <t>Dynamiques migratoires</t>
  </si>
  <si>
    <t>Déplacement</t>
  </si>
  <si>
    <t>Cause du départ : conflits communautaires / entre populations</t>
  </si>
  <si>
    <t>Cause du départ : insécurité / groupes armés (attaques, menaces)</t>
  </si>
  <si>
    <t>Axes empruntés : piste goudronnée</t>
  </si>
  <si>
    <t>Axes empruntés : piste en terre</t>
  </si>
  <si>
    <t>Axes empruntés : voie fluviale</t>
  </si>
  <si>
    <t xml:space="preserve">Problèmes rencontrés lors du déplacement : contrôle check-point </t>
  </si>
  <si>
    <t>Problèmes rencontrés lors du déplacement : insécurité (présence des groupes armés)</t>
  </si>
  <si>
    <t xml:space="preserve">Problèmes rencontrés lors du déplacement : Panne de véhicule et la faim </t>
  </si>
  <si>
    <t>Problèmes rencontrés lors du déplacement : Mauvais état de route</t>
  </si>
  <si>
    <t>Problèmes rencontrés lors du déplacement : aucun</t>
  </si>
  <si>
    <t>Choix de la localité : chef-lieu / ville importante</t>
  </si>
  <si>
    <t>Choix de la localité : ville plus stable, plus sécurisée</t>
  </si>
  <si>
    <t>Moyens de transport : Tricycle / Moto</t>
  </si>
  <si>
    <t>Moyens de transport : Pirogue</t>
  </si>
  <si>
    <t>Date d'arrivée : moins d'un mois</t>
  </si>
  <si>
    <t>Déplacements intra-région</t>
  </si>
  <si>
    <t>Déplacements de longues distances ( Segou, Bamako, Burkina et Niger)</t>
  </si>
  <si>
    <t>Localité d'origine</t>
  </si>
  <si>
    <t>Population présente : communauté locale</t>
  </si>
  <si>
    <t>Population présente : personne déplacée interne</t>
  </si>
  <si>
    <t>Population présente : personnes retournées</t>
  </si>
  <si>
    <t>Lieux d'accueil</t>
  </si>
  <si>
    <t xml:space="preserve">Personnes déplacées regroupées en sites d'accueil </t>
  </si>
  <si>
    <t>Personnes déplacées en famille d'accueil (parents et amis)</t>
  </si>
  <si>
    <t>Retour</t>
  </si>
  <si>
    <t>Déplacements temporaires (volonté de retour)</t>
  </si>
  <si>
    <t xml:space="preserve">Conditions de retour : Sécurité rétablie </t>
  </si>
  <si>
    <t>Conditions de retour :Installation d'une base militaire FAMA (forces armées malienne)</t>
  </si>
  <si>
    <t xml:space="preserve">Baba  ALPHA OUMAR | bamako.charge-recherche@reach-initiative.org </t>
  </si>
  <si>
    <t>Cercle de Bandiagara (Dourou)</t>
  </si>
  <si>
    <t>Maladies Respiratoires</t>
  </si>
  <si>
    <t>Bidon</t>
  </si>
  <si>
    <t>Seau</t>
  </si>
  <si>
    <t>Les PDI travaillent dans leur localité d'acceuille pour envoyer quelque chose à la famille resté sur place</t>
  </si>
  <si>
    <t>Eau plus savon</t>
  </si>
  <si>
    <t xml:space="preserve">Gestion d'ordure par brulage </t>
  </si>
  <si>
    <t>Cerle de Gao</t>
  </si>
  <si>
    <t>Elevage</t>
  </si>
  <si>
    <t>Enlevement</t>
  </si>
  <si>
    <t>Application de la Charia</t>
  </si>
  <si>
    <t>Recrutement forcé des garçons</t>
  </si>
  <si>
    <t>Harcelement des jeunes filles</t>
  </si>
  <si>
    <t>les Assassinats</t>
  </si>
  <si>
    <t>Affrontement entre groupes armés non etatiques</t>
  </si>
  <si>
    <t>Les engins Explosifs</t>
  </si>
  <si>
    <t>Les violences aux femmes</t>
  </si>
  <si>
    <t>Assistance en Securité</t>
  </si>
  <si>
    <t>Cercle de Bandiagara</t>
  </si>
  <si>
    <t xml:space="preserve">Cause du départ :Manque de nourriture </t>
  </si>
  <si>
    <t>Cause du départ :Manque d'infrastructures sanitaire / meilleure prise en charge santé</t>
  </si>
  <si>
    <t>Problèmes rencontrés lors du déplacement : Manque de nourriture/Fatigue</t>
  </si>
  <si>
    <t>Problèmes rencontrés lors du déplacement : Peur d'engin explosifs/de croiser les groupes armés non etatiques</t>
  </si>
  <si>
    <t xml:space="preserve">Le projet HSM - 3 Frontières a pour objectif de produire une analyse régulière et transfrontalière de la sévérité des besoins multisectoriels dans la région dite des Trois Frontières (régions frontalières du Mali, Niger et Burkina Faso) à travers une collecte de données mensuelle via des informateurs clés, dans le contexte des difficultés grandissantes d’accès humanitaire. Une phase pilote de ce projet était en cours depuis novembre 2019. Les phases 1 et 2 ont eu lieu du début de l'année 2020 à fin juin 2021. 
A partir de septembre 2021, une phase 3 du projet HSM a été reconduite avec dorénavant un suivi (collecte de données) bimestriel de la situation humanitaire dans les régions de Gao, Tombouctou, Ménaka et Mopti. Le projet HSM aura désormais la possibilité de faire des collectes de données qualitatives dans d'autres zones humanitaires et prioritaires du Mali comme la région de Ségou.
Les bénéficiaires du projet au Mali sont les acteurs humanitaires qui œuvrent dans la zone du projet. 
Le but de l'analyse qualitative est de venir compléter l'analyse quantitative effectuée en parallèle au sein du projet HSM - 3 Frontières, en venant détailler les sujets jugés pertinents en fonction de la région/zone d'origine de la population participant au groupe de discussion (FGD). De plus, l'analyse qualitative aura pour objectif de cibler des localités prioritaires en termes de besoins d'information humanitaire (hotspots) pour produire à temps des produits. 
</t>
  </si>
  <si>
    <t xml:space="preserve">L'ensemble des points de discussion abordés lors des FGD sont retranscrits dans cette grille de saturation. Lors des FGD basés sur les besoins multisectoriels, le chargé de terrain et son équipe font d'abord les modules obligatoires du questionnaire de FGD, ensuite selon le contexte de la zone, ils ont le choix de faire un ou plusieurs modules complémentaires afin de pouvoir collecter des informations qualitatives pertinentes. A la fin du FGD, le chargé de terrain explique dans la fiche de débriefing les raisons de ses choix en lien avec les différents modules complémentaires. Ainsi, dans la région de Gao, certains modules complémentaires n'ont pas été adressés en lien avec le contexte humanitaire des localités évaluées.
Par souci de protection de données sensibles, certaines informations seront supprimées lors de la publication de la grille, avec accord du HQ et du CC, afin de garantir la sécurité des populations ayant participé aux FGD. La grille de saturation sera mise à jour après validation pour un partage externe (ne pas hésiter à flécher des données qui sembleraient sensibles et qui n'auraient pas été indiquées).  </t>
  </si>
  <si>
    <t>Résumé et analyse des échanges (FGD sur les besoins multisectoriels)</t>
  </si>
  <si>
    <t>Résumé et analyse des échanges (FGD de la cartographie participative)</t>
  </si>
  <si>
    <t>La peur d'attaque des djihadistes en cour de route</t>
  </si>
  <si>
    <t>REACH Mali Suivi de la situation humanitaire: Groupe de discussion GRILLE DE SATURATION DE JANVIER 2022</t>
  </si>
  <si>
    <t>Commune de Anchawadji</t>
  </si>
  <si>
    <t>Commune de Pignari-Bana</t>
  </si>
  <si>
    <t>Localité:Daguima</t>
  </si>
  <si>
    <t>HSM | Janvier 2022</t>
  </si>
  <si>
    <t xml:space="preserve">Cercle de Gao </t>
  </si>
  <si>
    <t>Localité: Tamakoutate</t>
  </si>
  <si>
    <t>Localité:Tamakoutate</t>
  </si>
  <si>
    <t>Du 5 au 28 janvier 2022</t>
  </si>
  <si>
    <t>Les données obtenues permettent une compréhension contextuelle des données collectées lors de l'évaluation quantitative menée en parallèle dans les localités évaluées des régions de Mopti et Gao. Ces FGD amènent des éléments explicatifs de contexte constituant une aide précieuse pour la compréhension et l'analyse des dynamiques de déplacement des populations et des besoins des populations déplacées. Malgré la qualité des données obtenues, la prise de note n'a pas pu être exhaustive et il est possible que certaines informations manquent. Le suivi effectué avec les équipes terrains a pour but de réduire cette perte d'informations autant que possible. Dans le processus de validation des données qualitatives au niveau terrain, après chaque activité de FGD, le chargé de terrain (modérateur) fait un bilan avec l'enquêteur (transcripteur). Lors de cet exercice de débriefing, le chargé de terrain et l'enquêteur font la triangulation des données des notes manuscrites par rapport aux réponses non verbales des participants du FGD de manière aussi neutre que possible. Ainsi, un rapport de débriefing est fait après chaque FGD et partagé à l'équipe de projet pour faciliter le traitement et l'analyse des données.</t>
  </si>
  <si>
    <t xml:space="preserve">Problèmes rencontrés lors du déplacement : Panne du tricycle </t>
  </si>
  <si>
    <t>Transport</t>
  </si>
  <si>
    <t>Ménance</t>
  </si>
  <si>
    <t>Marché fermé à cause de l'insécurité</t>
  </si>
  <si>
    <t xml:space="preserve"> travail des enfants (champs, élevage, pêche, commerce)</t>
  </si>
  <si>
    <t>Possession de carte d'identité et acte de naissance</t>
  </si>
  <si>
    <t>Puit à grand diamétre</t>
  </si>
  <si>
    <t>Tente traditionnelle</t>
  </si>
  <si>
    <t>Absence de réseau téléphonique</t>
  </si>
  <si>
    <t>Absence de station radio</t>
  </si>
  <si>
    <t>Casch</t>
  </si>
  <si>
    <t>Violence de groupe armé terroriste</t>
  </si>
  <si>
    <t>Pas d'infrastructure de santé</t>
  </si>
  <si>
    <t>Région Nord</t>
  </si>
  <si>
    <t>Commune de Kain</t>
  </si>
  <si>
    <t>Localité: Kain</t>
  </si>
  <si>
    <t>Rélais communautaire pas réguliers</t>
  </si>
  <si>
    <t>Bléssures liées aux attaques</t>
  </si>
  <si>
    <t>Manque de moyen financier pour se soigner</t>
  </si>
  <si>
    <t>Pays Burkina</t>
  </si>
  <si>
    <t>Pays        Mali</t>
  </si>
  <si>
    <t>Pays         Mali</t>
  </si>
  <si>
    <t>Présence de réseau téléphonique</t>
  </si>
  <si>
    <t>Pays
Mali</t>
  </si>
  <si>
    <t>Pays
Burkina</t>
  </si>
  <si>
    <t xml:space="preserve">Province de Yatenga </t>
  </si>
  <si>
    <t>Région du
Nord</t>
  </si>
  <si>
    <t>Localité de Kain</t>
  </si>
  <si>
    <t>Cause du départ : Violences des groupes armés</t>
  </si>
  <si>
    <t>Déplacements inter-pays</t>
  </si>
  <si>
    <t>Imposition de la Zaakat</t>
  </si>
  <si>
    <t>Enrollement des jeunes garçons dans le clan des chasseurs</t>
  </si>
  <si>
    <t>Absence de documents d'identité officiels pour la majorité des Réfugiés</t>
  </si>
  <si>
    <t>Moyens de transport : Véhicule / Mini Bus / Camion</t>
  </si>
  <si>
    <r>
      <rPr>
        <b/>
        <u/>
        <sz val="10"/>
        <rFont val="Arial Narrow"/>
        <family val="2"/>
      </rPr>
      <t>Région de Mopti</t>
    </r>
    <r>
      <rPr>
        <b/>
        <sz val="10"/>
        <rFont val="Arial Narrow"/>
        <family val="2"/>
      </rPr>
      <t xml:space="preserve"> </t>
    </r>
    <r>
      <rPr>
        <sz val="10"/>
        <rFont val="Arial Narrow"/>
        <family val="2"/>
      </rPr>
      <t>:
Cercle de Bandiagara/Commune de Pignari-Bana :</t>
    </r>
    <r>
      <rPr>
        <b/>
        <sz val="10"/>
        <rFont val="Arial Narrow"/>
        <family val="2"/>
      </rPr>
      <t xml:space="preserve"> la localité de Daguima </t>
    </r>
    <r>
      <rPr>
        <sz val="10"/>
        <rFont val="Arial Narrow"/>
        <family val="2"/>
      </rPr>
      <t xml:space="preserve">        </t>
    </r>
    <r>
      <rPr>
        <b/>
        <sz val="10"/>
        <rFont val="Arial Narrow"/>
        <family val="2"/>
      </rPr>
      <t xml:space="preserve">                                                                                   </t>
    </r>
    <r>
      <rPr>
        <sz val="10"/>
        <rFont val="Arial Narrow"/>
        <family val="2"/>
      </rPr>
      <t xml:space="preserve">                                                                                                             
</t>
    </r>
    <r>
      <rPr>
        <b/>
        <u/>
        <sz val="10"/>
        <rFont val="Arial Narrow"/>
        <family val="2"/>
      </rPr>
      <t>Région de Gao</t>
    </r>
    <r>
      <rPr>
        <sz val="10"/>
        <rFont val="Arial Narrow"/>
        <family val="2"/>
      </rPr>
      <t xml:space="preserve"> :
  Cercle de Gao/Commune de Anchawadji : </t>
    </r>
    <r>
      <rPr>
        <b/>
        <sz val="10"/>
        <rFont val="Arial Narrow"/>
        <family val="2"/>
      </rPr>
      <t>la localité de Tamakoutate</t>
    </r>
    <r>
      <rPr>
        <sz val="10"/>
        <rFont val="Arial Narrow"/>
        <family val="2"/>
      </rPr>
      <t xml:space="preserve">   
</t>
    </r>
    <r>
      <rPr>
        <b/>
        <u/>
        <sz val="10"/>
        <rFont val="Arial Narrow"/>
        <family val="2"/>
      </rPr>
      <t>Région du Nord (Burkina Faso)</t>
    </r>
    <r>
      <rPr>
        <sz val="10"/>
        <rFont val="Arial Narrow"/>
        <family val="2"/>
      </rPr>
      <t xml:space="preserve"> :
Province du Yatenga/Commune de Kain : </t>
    </r>
    <r>
      <rPr>
        <b/>
        <sz val="10"/>
        <rFont val="Arial Narrow"/>
        <family val="2"/>
      </rPr>
      <t>la localité de Kain</t>
    </r>
  </si>
  <si>
    <t>Groupes de discussion mixtes (hommes et femmes) des personnes déplacées internes (PDI) et des refugiés.</t>
  </si>
  <si>
    <t>Deux types de groupe de discussion ont été réalisés dans chaque localité evaluée: Un premier basé sur les besoins multisectoriels des ménages de la zone d'intérêt, suivi d'un deuxiéme ayant pour but de realiser une cartographie participative avec les ménages déplacés et les ménages réfugiés de la zone d'intérêt. Trois localités ont été ciblées: une dans la region de Mopti, une dans la region de Gao et une dans la région du Nord (Burkina Faso).
Ces groupes de discussion étaient parfois mixtes (hommes et femmes) ou composés uniquement d'hommes. Tous les participants etaient des PDI et des réfugiés. La méthodologie appliquée est celle présentée dans les TDR. Cliquer le lien ci dessous pour plus d'information.</t>
  </si>
  <si>
    <t>L'analyse à partir d'une grille de saturation a permis d'identifier les termes récurrents et les besoins prioritaires des ménages PDI  et  des ménages réfugiés vivant dans les différentes régions et localités d'origine (cf. grille de saturation pour voir les localités d'origine concernées) sur les différents secteurs d'intervention humanitaire au Mali et au Burkina Faso. 
Les modules d'analyses se composent de la façon suivante : 
 - deux modules obligatoires : Sécurité Alimentaire, Protection  
 - deux modules complémentaires (au choix parmi les secteurs d'intervention humanitaire restants) 
L'analyse a été appuyée avec des échanges auprès des équipes terrain ayant réalisé les FGD, afin de clarifier les potentielles incompréhensions dans les debriefings.</t>
  </si>
  <si>
    <t>Population présente : personnes rapatriée</t>
  </si>
  <si>
    <t>Accès au marché</t>
  </si>
  <si>
    <t>Mare</t>
  </si>
  <si>
    <t>Impossibilité / difficulté de pratiquer l'élevage / la transhumance pour cause d'insécurité (vols de bétai et enlevement des bergers)</t>
  </si>
  <si>
    <t>Points d'eau dans les écoles en bon état</t>
  </si>
  <si>
    <t>Présence de latrines (filles/garçons) en bon état</t>
  </si>
  <si>
    <t>Procince de Yatenga</t>
  </si>
  <si>
    <t>Maison en banco</t>
  </si>
  <si>
    <t>Key points to keep in mind when using dataset :  Les données partagées sont indicatives et reflètent les échanges lors des groupes de discussion organisés parmi les personnes déplacées internes (PDI) des cercles de Bandiagara (région de Mopti) et de Gao (région de Gao) et les Réfugiés de la province du Yatenga (région du Nord auBurkina) presents à Koro(région de Mopti) .</t>
  </si>
  <si>
    <t>Sheet 3- Saturation Grid_HSM_BMS_2022-01</t>
  </si>
  <si>
    <t>Sheet 4- Data Saturation Grid_HSM_cartographieparticipative_2022-01</t>
  </si>
  <si>
    <t>??/04/2022</t>
  </si>
  <si>
    <r>
      <t>*Les principales sources de nourriture rapportées par les participants au cours  des 30 jours précédent les groupes de discussion etaient : 
                    - acheté avec de l'argent selon les participants de deux (2) groupes de discussion; 
                    -La propre production agricole  selon les participants de deux (2) groupes de discussion;                           
                   -Le transport selon les participants d'un (1) groupe de discussion;
                   -L'elevage selon les participants d'un (1) groupe de discussion;
                   - Et  le commerce selon les participants d'un (1) groupe de discussion .    
'- En effet s</t>
    </r>
    <r>
      <rPr>
        <i/>
        <sz val="10"/>
        <rFont val="Arial Narrow"/>
        <family val="2"/>
      </rPr>
      <t>elon les participants au  groupe de discussion de la localité evaluée du  cercle de Bandiagara ( Daguima), au</t>
    </r>
    <r>
      <rPr>
        <i/>
        <sz val="10"/>
        <color theme="1"/>
        <rFont val="Arial Narrow"/>
        <family val="2"/>
      </rPr>
      <t xml:space="preserve">cours des 30  jours précédant le groupe de discussion, les principales sources de nourriture pour la majorité des ménages  étaient leur propre production agricole et l'achat de nouriture  avec de l'argent, tandisque que dans la localité evaluée du cercle de Gao (Tamakoutate) l'elevage, le commerce et le transport constituaient les principales sources de nourriture de la majorité des menages.  
'- En outre selon les participants au groupe de discussion constitué de réfugiés de la localité évaluée de la province du Yatenga (Kain), au cours des 30 jours précédant le groupe de discussions, les principales sources de nourriture pour la majorité des ménages  étaient leur propre production agricole et l'achat de nouriture  avec de l'argent.
</t>
    </r>
  </si>
  <si>
    <t xml:space="preserve">*Par rapport à l'accès à la nourriture, au cours des 30 jours précédant les groupes de discussion, les participants ont rapporté que :
             - Accès à la nourriture globalement insuffisant selon les participants de trois (3) groupes de discussion;
             - Pas d'accès à suffisamment de nourriture selon les participants de trois (3) groupes de discussion;
             -Insécurité selon les participants de trois (3) groupes de discussion;
             -Détérioration de l'accés à la nourriture selon les participants de deux (2) groupes de discussion;
             -Le non accès aux terres cultivables selon les participants de deux (2) groupes de discussion;
             - Et le non accès aau paturages selon les participants d'un (1) groupe de discussion.
'- Selon les participants des trois groupes de discussion, au cours des 30 jours précédant les groupes de discussion, l'insécurité était le principal facteur qui a rendu difficile l'accès des ménages à suffisamment de nourriture dans les localités évaluées des cercles de Bandiagara et de Gao et dans la localité évaluée de la provine du Yatenga (Burkina Faso). Cette situation était surtout accentuée par la réduction de l'accès aux moyens de subsistance. 
Par exemples :
. Les participants au groupe de discussion de la localité évaluée du cercle de Gao (Tamakoutate) ont rapporté : " l'accès à la nourriture est précaire ces derniers mois, cette crise alimentaire est causée par l'insecurité dans la zone dépuis plusieurs mois, les populations n'arrivent pas à exercer leurs activités quotidiennes comme avant, les ménages n'ont pas accès à suffisament de la nourriture dépuis que les groupes armés terroristes ont pris le controle de la zone il y'a de cela 3 ans".  
. Les participants au groupe de discussion de la localité évaluée du cercle de Bandiagara (Pignari-Bana) ont rapporté: " les menages n'ont pas suffisamment de nourriture dépuis le debut de l'année 2020 pour non seulement des raisons d'insuffisance des dernieres pluies mais aussi des raisons d'insécurité avec l'interdiction par les groupes armés djihadistes d'acceder aux champs cultivables ".  
 .Quant aux participants réfugiés du groupe de discussion de la localité évaluée de la province du Yatenga (Kain) ils ont rapporté : " L'evolution à l'accés à la nourriture des derniers mois s'est aggravée car le marché n'est pas bien alimenté en céréales, les ménages n'ont pas accès à suffisamment de la nourriture depuis 2020 en raison de l'insecurité".  </t>
  </si>
  <si>
    <t xml:space="preserve">*   Comme stratégie d'adaptation, il a été rapporté :
     - Réduire la quantité et la qualité des repas par jour selon les participants de trois (3) groupes de discussion;
     -Et cette stratégies d'adaptation est utilisée fréquemment selon les participants de trois (3) groupes de discussion.
'- Au cours des 30 jours précédant les groupes de discussion, dans les localités évaluées des cercles de Bandiagara et Gao, et dans la localité évaluée de la Pronvince du Yatenga, la stratégie d'adaptation des ménages au manque de nourriture était la réduction de la quantité et de la qualité des repas journaliers selon les participants de trois groupes de discussion. 
                                                                                                                                                                                                                                                                                                                                                                                                                                                                                                                                                                                                '-  Selon les participants de trois groupes de discussion des localités évaluées des cercles de Bandiagara et de Gao et de la province du Yatenga, les principales stratégies d'adaptation rapportées face au manque de nourriture au cours des 30 jours précédant les groupes de discussion étaient frequemment utilisées par la majorité des ménages. </t>
  </si>
  <si>
    <t xml:space="preserve">- Au cours des 30 jours précédant les groupes de discussion, dans les localités évaluées des cercles de  Bandiagara et de Gao et de la province du Yatenga, les participants de trois (3) groupes de discussion ont rapporté rapporté l'absence d' incidents liés aux IED. </t>
  </si>
  <si>
    <t xml:space="preserve">*Nutrition
          -Absence de programmes nutritionnels selon les participants de trois (3) groupes de discussion;
           - Présence de personnes montrant des signes de malnutrition, rapporté par les participants d'un (1) groupe de discussion.
'- Les participants d'un  groupe de discussion de la localité évaluée du cercle de Gao ont rapporté la présence de personnes montrant des signes typiques de malnitrution. Parmi les participants des trois groupes de discussion,  ceux des localités évaluées des cercles de Gao, de Bandiagara et de la province du Yatenga,ont rapporté la présence de programmes nutritionnels au cours des 30 jours. précédant le groupe de discussion.
</t>
  </si>
  <si>
    <t>*Concernant les infrastructures éducative:
             -Points d'eau dans les écoles en mauvais état d'après les participants de deux (2) groupe de discussion;
             -Point d'eau dans les écoles en bon état selon les participants d'un (1) groupe de discussion;
             -Présence de laterine en bon état selon les participants  d'un (1) groupe de discussion;
             -Présence de laterine en mauvais état d'après les participants à deux (2) groupes de discussion.
'- Au cours des 30 jours précédant les groupes de discussion , les participants des groupes de discussion des localités évaluées des  cercles de Gao et Bandiagara ont rapporté l'existence des latrines et des points d'eau  en mauvais état dans les écoles des localités évaluées, tandisque les participants du groupe de discussion de la localité évaluée de la province du Yatenga ont fait mention de la présence de points d'eau dans les ecoles et des laterines en bon état.</t>
  </si>
  <si>
    <t xml:space="preserve">- Au cours des 30 derniers jours, les participants de trois (3) groupes de discussion ont rapporté qu'ils ne savaient pas s’il existait des mécanismes de gestion des plaintes relatifs à l’assistance humanitaire reçue dans les loccalités évaluées des cercles de Bandiagara et de Gao et de la province du Yatenga. </t>
  </si>
  <si>
    <t xml:space="preserve">* Le choix de la localité est faite sur base de :
             - Ville plus stable, plus sécurisée selon les participants de trois (3) groupes de discussion.
'- Au cours des 30 jours précédant les groupes de dicussion, selon les participants aux groupes de discussion des localités evaluées des cercles de Bandiagara et de Gao, le choix de la localité d'accueil lors des déplacements de populations était fait sur des localités dans lesquelles, la population déplacée pense être plus en sécurité. 
Par exemple : 
.Les participants d'un groupe de discussion de la localité évaluée du cercle de Gao ont rapporté  : " Nous avons choisi de venir à Gao pour échapper aux hostilités des terroristes" ; 
.Les participants de la localité évaluée du cercle de Bandiagara ont rapporté: "Quand les gens ont quitté, certains sont restés à Goundoko et nous, nous sommes venus à Sevaré par ce que ces deux localités (Goundoko et Sévaré) sont plus sécurisées que la localité d'origine".
' - Aussi, les participants aux groupes de discussion composés de réfugiés ont rapporté que le choix de la localité d'accueil lors des déplacements de populations était fait sur des localités dans lesquelles, la population déplacée pense être plus en sécurité. 
Par exemple : 
.Ces participants ont affirmé : "Lorsque les gens quittent la localité d'origine, certains choississent l'interieur du pays tel que Ouagadougou, Ouahigouya ou autres grandes villes du pays par ce que dans ces grandes villes il y'a plus de sécurié et les gens sont plus à l'aise et tranquilles que dans les communes ou village du pays".
</t>
  </si>
  <si>
    <t xml:space="preserve">* Moyen de transport utilisé :
                 - Tricycle/Moto selon les participants de deux (2) groupes de discussion;
                 - Véhicule/ Mini bus/ Camion selon les participants de deux (2) groupes de discussion.
'- Selon les participants de deux groupes, les vehicules( camion,Bus) étaient parmi les principaux moyens de transport utilisés par les personnes en situation de déplacement dans les localités évaluées des cercles de Bandiagara et de Gao. De plus, d'après les participants du groupes de discussion de la localité évaluée du cercle de Bandiagara, les tricycles étaient utilisés pour les deplacements des populations. 
'- En outre, les participants de la localité evaluée de la province du Yatenga (Burkina) ont rapporté le tricyle comme moyen utilisé par les populations en deplacement vers le cercle de Koro (Mali) au cours de 30 jours précédant les groupes de discussion. </t>
  </si>
  <si>
    <t xml:space="preserve">*Date d'arrivée de PDI :
            - Moins d'un mois selon les participants de deux (2) groupes de discussion.
'-  Les participants aux  groupes de discussion de la localité évaluée du cercle de Bandiagara  ont rapporté l'arrivée des personnes déplacées au cours des 30 jours précédant les groupes de discussion dans la ville deSevaré. 
'- Les participants aux groupes de discussion de la localité évaluée de la pronvince du Yatenga ont rapporté l'arrivée des personnes refugiées au cours des 30 jours précédant le groupe de discussion.
</t>
  </si>
  <si>
    <t xml:space="preserve">*Concernant le type de déplacement il a été rapporté :
                - Déplacement inter-pays selon les participants d'un (1) groupe de discussion;
                -Déplacement intra-région selon les participants de deux (2) groupes de discussion.
'-  Au cours des 30 jours précédant les groupes de discussion, selon les participants de deux groupes de discussion des localités évaluées des cercles  de Bandiagara et de Gao, les déplacements de personnes étaient de type intra-région et les personnes déplacées avaient pour destination principale les villes de Sevaré et de Gao.
'- En outre selon les paricipants aux groupes de discussion de la localité évaluée de la province du Yatenga les deplacement de personnes étaient de type inter-région et inter-pays. Les personnes déplacées avaient pour destinations principales l'interieur du pays tel que Ouagadougou, Ouahigouya et aussi l'exterieur du pays tel que Koro et Bamako en republique du Mali. </t>
  </si>
  <si>
    <t xml:space="preserve">* Dans le lieux d'acceuil :
            - Les personnes déplacées sont regroupées en site d'acceuil selon les participants d'e deux (2) groupes de discussion;
            -Les personnes déplacées se retouvent en famille d'acceuil selon les participants d'un (1) groupe de discussion.
'- Au cours des 30 jours précédant les groupes de discussion, selon les participants aux  groupes de discussion des localités évaluées des cercles de Bandiagara et Gao, la majorité des  personnes déplacées était logée en sites d'accueil dans la ville de Bandiagara et de Gao.
par exemple :
. Les participants aux groupes de discussion de la localité évaluée du cercle de Bandiagara  rapportent : "les prsonnes déplacées se regroupent dans des lieux en pariculier non seulement pour étre en sécurité mais aussi pour avoir des assistances alimentaires et non alimentaires afin de pouvoir vivre."                                                                                                                                                                                                                                                                           
   '- Par ailleurs, les participants du groupe de discussion de la localité évaluée de la province du Yatenga ont rapporté que la majorité des personnes réfugiés  sont installées chez des parents ou amis à Koro. </t>
  </si>
  <si>
    <t>* Le déplacement serait :
      - Déplacements temporaire selon les participants de trois (3) groupes dec discussion.
* Les conditions de retour seraient :
        - Sécurité rétablie selon les participants de trois (3) groupes de discussion.
"- Au cours des 30 jours précédant les groupes de discussion, les participants aux groupes de discussion dans les cerles de Bandiagara et Gao ont rapporté que les déplacements étaient temporaires dans toutes les localités évaluées des deux regions. De plus, ils ont rapporté que les personnes déplacées ont une volonté de retourner à condition que la sécurité soit rétablie dans leurs localités d'origine.
Par exemple : 
.les participants de Gao ont rapporté : "Notre déplacement est temporaire, quand les terroristes quitteront notre zone, nous allons retourner auprès de nos biens. Nous ne pensons pas si ces conditions de sécurité que nous attendons seront bientôt remplies par ce que les groupes armés renforcent leur capacité de plus en plus.
.Quant aux participants du cercle de Bandiagara, ils ont rapporté : "Notre déplacement est temporaire, quelque soit la durée du sejours, nous allons retourné un jour dans notre localité mais pas maintenant par ce qu'aucune condition n'est envisagée qui nous encourage à retourner, donc les conditions ne seront pas bientôt rempli pour notre retour.
'- Au cours des 30 jours précédant les groupes de discusion, les participants de la province du Yatenga ont rapporté que leur déplacement est temporaire, aussi avec la volonté de retour dans leur localité d'origine si les conditions de sécurité se retablissent.
Par exemple :
 ils ont rapporté : "Notre déplacement est temporaire par ce que quelque soit la durée, nous allons un jour retourner dans notre localité. Nous envisageons de retourner si les ménaces des groupes terroristes et les violences entre les groupes armés cessent. Avec le temps et la montée des militaires Burkinabé en collaboration avec les chasseurs, nous esperons que ces conditions seront bientôt remplies.</t>
  </si>
  <si>
    <t xml:space="preserve">* Par rapport au déplacement, il a été rapporté comme cause de déplacement :
                 - Insécurité/groupes armés (attaques, menaces) selon le participants de trois (3) groupes de discussion;
                  - violences des groupes armées selon les participants d'un (1) groupe de discussion.
'- Au cours des 30 jours précédant les groupes discussions, l'insécurité à travers les attaques et les menaces des groupes armés a été rapportée par les participants de deux groupes de discussion (constitués de PDI) parmi les principales causes de départ des populations dans les localités évaluées des cercles de Bandiagara et de Gao .
 Les participants du groupe de discussion (constitué de réfugiés venant du Burkina) ont également rapporté l'insécurité à travers les attaques et les menaces des groupes armés comme la principale cause de départ des population de la localité de Kain dans la province de Yatenga au cours des 30 jours précédant les groupes de discussion.
'- Les participants du groupe de discussion (constitué de réfugiés) ont rapporté que les violences des groupes armés étaient aussi parmi les principales causes de départ des populations dans la localité évaluée de la province de Yatenga au cours des 30 jours précédant les groupes de discussion. </t>
  </si>
  <si>
    <t>*Les axes empruntés étaient :
                                         - Piste goudronnée selon les participants de deux (2) groupes de discussion;
                                         - Piste en terre selon les participants de deux (2) groupes de discussion;
'-Au cours des 30 jours précédant les groupes de discussion, les pistes goudronnées étaient parmi les principaux axes empruntés par les populations lors des déplacements dans la localité évaluée du cercle de Gao selon les participants au groupe de discussion. Tandisque, dans la localité évaluée du cercle de Bandiagara ,les populations en deplacement au cours des 30  jours précédant les groupes de discussion ont emprunté souvent les axes de terre et souvent les axes goudronés selon les participants aux groupes de discussion. 
-Par ailleur, d'après les participants aux groupes de discussion composés de réfugiés, les axes de terre etaient  le principale axe emprunté  par les populations lors des déplacements dans la localité évaluée de la province du Yatenga (localité de Kain ,dans la commmune de Kain) vers le cercle de Koro ( au Mali) au cours des 30 jours précedant les groupes de discussion.</t>
  </si>
  <si>
    <t xml:space="preserve">*Par rapport aux problemes rencontrés pendant le déplacement, il a été rappotré :
                   - La peur d'attaque des djihadistes en cour de route selon les participantc de deux (2) groupes de discussion;
                   - La panne du tricyle selon les participants de deux (2) groupes de discussion;
                   - Le mauvais état de la route selon les participants d'un (1) groupe de discussion;
                  - Aucun probléme selon les participants d'un (1) groupe de discussion.
'- Au cours des 30 jours précédant les groupes de discussion, dans la localité évaluée du cercle de Bandiagara, les principaux problèmes les plus rencontrés lors des déplacements de populations étaient  la peur  de subir des attaques des groupes armés non étatiques sur la route et la panne du tricyle utilisé comme moyen de déplacement.
-Par contre selon les participants aux groupes de discussion de la localité evaluée du cercle de Gao, les populations en deplacement n'ont rencontré aucun probléme pendant le deplacement aucours des 30 jours précédant les groupes de discussions.
-Par ailleur selon les participants aux groupes de discussion de la localité evaluée de la province du Yatenga, le mauvais état de la route, la peur  de subir des attaques des groupes armés non étatiques sur la route et la panne du tricyle utilisé comme moyen de déplacement etaient  les problemes aux quels les populations en deplacements vers le Mali etaient confronté au cours des 30 jours précédant les groupes de discussion .                                                                                                                                                                                                                                                                                                     
</t>
  </si>
  <si>
    <t xml:space="preserve">* Il a été rapporté que les populations suivantes sont présente dans la localité d'origine :
                   - Communauté locale selon les participants de trois (3) groupes de discussion;
                   - Personnes déplacées internes selon les participants d'un  (1) groupe de discussion;
                   -Personnes retournées selon les participants d'un (1) groupe de discussion;
                   -Personnes rapatriées selon les participants d'un (1) groupe de discussion.
'-  Au cours des 30 jours précédant les groupes de discussion, malgré le déplacement d'une partie de la population d'après les participants de trois groupes de discussion des localités évaluées des cercles de Gao et de Bandiagara  et de la province du Yatenga, une communauté locale est restée dans les localités d'origine des populations déplacées et refugiées.
'- Selon les participants des deux groupes de discussions des localités évaluées des cercles de Bandiagara et de Gao, il n'y a ni PDI et ni retourné dans leurs localités d'origines au cours des 30 jours précédant les groupes de discussions. 
' -  Selon les participants aux groupes de discussion, il existe des retournées et des personnes rapatriées dans la localité d'origine des populations refugiées de la province du Yatenga. En effet, selon les participants au groupe de discussion de la localité de kain (province de yatenga) il y'a des personnes rapatriées aprés avoir été refugiées au Mali précisement à Koro chez leurs parents, ces personnes sont revenues par ce qu'il y'a un peu de calme dans la zone et profitent de céla pour travailler dans les maraichages. Ces personnes sont revenues vers la fin du mois d'octobre 2021.
'-Selon toujour les participants de la localités de Kain, il existe des PDI dans la localité d'origine qui sont venu des villages environnents de Kain. Depuis 2020 jusqu'a present il y'a des déplacés qui continuent à venir en raison de la ménace des terroristes dans la zone.
</t>
  </si>
  <si>
    <t xml:space="preserve">* En ce qui concerne l'accès au marché au cours des 30 jours précédant le groupe de discussion, il a été rapporté :
             -Marché fermé à cause de l'insecurité selon les participants d'un (1) groupe de discussion;
             -Marché peu ou pas approvisionné selon les participants de deux (2) groupes de discussion;
             -Les prix sont en hausse (rareté des produits) selon les participants de deux (2) groupes de discussion.
'- Les participants du groupe de discussion de la localité évaluée du cercle de Gao ont rapporté la non accessibilité et la non fonctionnalité du marché du fait de sa fermeture engendrée par l'insécurité.
'- De plus, les participants de deux groupes de discussion des  localités évaluées du cercle de Bandiagara et de la province du Yatenga ont rapporté  une difficulté d'approvisionnement des marchés  par les commerçants avec la présence des groupes armés qui a occasionné l'abandon des marchés par certains commerçants.
'-En outre  les participants des groupes de discussion des localités evaluées du cercle de Bandiagara et de la province du Yatenga ont apporter une hausse des prix sur le marché occasionnée par la rareté des produits sur le marché
</t>
  </si>
  <si>
    <t>*Le climat sécuritaire etait de sorte qu'il à été rapporté au cours des 30 jours précédant les groupes de discussion que :
                 -  La population ne se sent pas en sécurité selon les participants de trois (3) groupes de discussion;
                 - La dégradation du contexte sécuritaire selon les participants de deux (2) groupes de discussion;
'- Les participants de trois groupes de discussion ont rapporté dans les localités évaluées des cercles de Bandiagara et de Gao et de la province du Yatenga que la majorité des populations ne s'est pas sentie en sécurité au cours des 30 jours précédant les groupes de discussion. 
'-En outre, les participants ont rapporté une dégradation du contexte sécuritaire dans les localités évaluées des cercles de Bandiagara et de Gao au cours des 30 jours préc"dant les groupes de discussion. 
'-Par contre, aucun participant des trois groupes de discussion n'a rapporté de cas d'amelioration du contexte sécuritaire au cours des 30 derniers jours.</t>
  </si>
  <si>
    <t>* Les preoccupations de sécurité qui ont été rapportées au cours des 30 jours précédant les groupes de discussions sont :
     - La violence de groupe armée terroriste selon les participants de deux (2) groupes de discussion;
     -Les attaques/Risques d'attaques selon les participant d'un (1) groupe de discussion;
     - La ménace selon les participants de trois (3) groupes de discussion;
     -  Le vol de bétail selon les participants de trois (3) groupes de discussion;
     - Imposition de la zaakat selon les participants d'un (1) groupe de discussion;
      - Enrollement des jeunes garçons dans le clan des chasseurs selon les participants d'un (1) groupe de discussion;
     - Affrontement entre groupes armés non etatiques selon les participants d'un (1) groupe de discussion. 
      -Restriction des mouvements de populations selon les participants d'un (1) groupe de discussion;
     - Présence des groupes armés non étatiques selon les participants des trois (3) groupes discussion.
'- Au cours des 30 jours précédant les groupes de discussion, les préoccupations majeures des populations en termes de protection étaient la presence des goupes armés non etatiques, les ménaces des groupes armés non étatique et le vol de bétail dans les localités evaluées des cercles de Bandiagara et de Gao et de la province du Yatanga d'après les participants de trois groupes de discussion. 
Par exemple:
. selon les participants au groupe de discussion de la province du Yatenga : "Les principales préoccupations de la population sont les ménaces des groupes armés djihadistes, le vol de betail et l'imposition des djihadistes à la population de faire la Zaakat".
.Les participants au groupe de discussion de la localité évaluée du cercle de Bandiagara ont rapporté: " la population ne se sent pas dutout en sécurité dans la zone et leurs perceptions sont inquietantes quant à leur sécurité car il y'a trop de ménace. Ce sentiment a évolué  au cours des derniers mois vers des inquietudes et des désespoirs, cette évolution est liée à une augmentation de ménace des groupes armés terroristes sur la population".
.Les participants au groupe de discussion de la localité évaluée du cercle de Gao ont rapporté : "La situation sécuritaire reste tendue dans la zone, cette situation est caracterisée par le regroupement de plusieurs groupes armés dans la zone et les populations se sentent de plus en plus en insecurité.La présence des groupes armés provoque un sentiment d'abandonner la localité, ils suspectent les gens de collaborer avec les militaires et souvent ils s'affrontent entre eux même".
'- En outre, selon les participants aux groupes de discussion des localités évaluées du cercle de Bandiagara et de la province du Yatenga, les violences des groupes armés terroriste constituent aussi des preocupations en terme de sécurité. En plus les participants de la province du Yatenga ont rapporté comme autres preaccupations de sécurité les attaques, les risques d'attaques, l'imposition de la zaakat, la restruction des mouvements des populations et l'enrollement des jeunes garçons dans le clan des chasseurs.
'- Par ailleurs, les participants au groupe de discussion de la localité évaluée du cercle de Gao ont rapporté l'affrontement entre groupes armés non étatiques comme autre préoccupation de sécurité.</t>
  </si>
  <si>
    <t xml:space="preserve">* Au cours des 30 jours précédant les groupes de discussion, il a été rapporté :
    -L'absence d'assistance en protection/de service de réferencement dans la localité selon les participants de trois (3) groupes de discussion;
   - Pas de travail des enfants selon les participants d'un (1) groupe de discussion;
   -Existance de travail des enfants selon les participants d'un (1) groupe de discussion;
   -Absence des cas de mariages précocess/forcés selon les participants de trois (3) groupes de discussion;
    - Absence des cas de VBG / violences sexuelles selon les participants de trois (3) groupes de discussion
'- Selon les participants aux trois groupes de discussion, il n'esxiste pas d'assistance en protection ou de service de réferencement dans aucune des localités évaluées des cercles de Bandiagara et de Gao et de la province du Yatenga.
'- En plus, les participants au groupe de discussion de la localité évaluée du cercle de Gao ont rapporté : "Il y'a des enfants qui travaillent dans la zone d'interet, ils pratiquent le commerce avec leurs parents et d'autres s'occupent des animaux.
</t>
  </si>
  <si>
    <t xml:space="preserve">*Concernant les documents officielle, il a été rapporté :
    -La possession de carte d'identité et d'acte de naissance selon les participants de deux (2) groupes de discussion;
    -L'absence de document d'identité officiels pour la majorité des PDI selon les participants d'un (1) groupe de discussion;
    -Absence de documents d'identité officiels pour la majorité des réfugiés selon les participants d'un (1)  groupe de discussion;
    -Absence de titres de propriété selon les participants de trois (3) groupes de discussion.
'-Dans les localités évaluées des cercles  de Bandiagara et de Gao et de la province du Yatenga, la majorité de la population locale  ne possédait pas titre de propriété  selon les participants à trois groupes de discussion.
'- Aussi, les participants au groupe de discussion de la localité évaluée du cercle de Bandiagara ont rapporté que la majorité des PDI ne possedait pas de documents d'identité officiels au cours des 30 jours précédant le groupe de discussion. 
'- Selon les participants au groupe de discussion de la localité évaluée de la province du Yatenga, la majorité des réfugiés ne detient pas de documents d'identité officiels au cours des 30 jours précédant le groupe de discussion
</t>
  </si>
  <si>
    <t>*Les participants aux groupes de discussion ont rapporté concernant l'eau potable :
    - Accès suffisant selon les participants d'un(1) groupe de discussion;
    -Accès insuffisant selon deux (2) groupes de discussion.
'- Au cours des 30 jours précédant les groupes de discussion, dans les localités évaluées des cercles de Bandiagara et Gao, les participants de deux goupes de discussion ont rapporté que l'accès à l'eau potable a été très difficile pour la majorité des populations. 
.La principale raison de cette situation selon les partcipants du groupe de discussion de la localité evaluée du cercle de Bandiagara etait l'utilisation plus courante des puits non protégés. 
.Selon les paricipants au groupes de discussion de la localité évaluée du cercle de Gao, la raison du non accés à suffisamment d'eau potable est le fait que le seul chateau d'eau ne peut pas fournir tout le village en eau potable.
'- par ailleur,  les participants du groupe de discussion de la localité évaluée de la province du Yatenga ont rapporté un accès suffisant à l'eau potable dans la localité de Kain à travers  les forages et les pluits protegés</t>
  </si>
  <si>
    <t>*Les sources d'eau suivants ont été rapporté par les participants aux groupes de discussion comme suite :
  -Puits non protégés et/ou fleuve selon les participants de trois (3) groupes de discussion;
   - Mare selon les participants d'un (1) groupe de discussion;
   -Puits protégés selon les participants de deux groupe (2) de discussions;
    -Puit à grand diametre selon les participants d'un (1) groupe de discussion;
    - Forage/ robinet/ chateau selon les participants de deux (2) groupes de discussion; 
    - Et la presence de maladies hydriques liées à la consommation de l'eau selon les participanrts d'un (1) groupe discussion.
'- Au cours des 30 jours précédant les groupes de discussion, les participants de deux groupes de discussion des localités évaluées du cercle de Gao et de la province du Yatenga ont rapporté que les sources principales d'eau potable des populations étaient le forage,le robinet ou les chateaux d'eau.
'- Selon les participants au groupe de discussion de la localité évaluée du cercle de Bandiagara, les sources d'eau sont entre autre, les mares, les puits protégés et les puits non protégés.
'- En outre, les participants au groupe de discusion de la localité évaluée du cercle de Gao ont rapporté comme autre sources d'eau les puits non protégés et le puits à grand diametre.
'- les participants au groupe de discussion de la localité évaluée de la province du Yatenga ont aussi rapporté les puits non protégés et les puits protégés comme autres sources d'eau.
'-  Par ailleur; les participants au groupes de discussion de la localité évaluée du cercle de Gao ont rapporté également que la consommation d'eau  a causé des maladies hydriques aux populations tels que la diarrhée.</t>
  </si>
  <si>
    <t>Concernant l'hygiene
*Les participants ont rapporté :
    - CSCOM non ou moins fonctionnel ont été rapporté par les participants de Deux (2) groupes de discussion;
    -CSCOM fonctionnel rapporté par les participants d'un (1) groupe de discussion;
    - L'absence d'infrastructure,  rapporté par les participants d'un (1) groupe de discussion;
    - Lavage des mains à léau seulement rapporté par les participants de trois (3) groupe de discussion;'
    -Gestion des ordures à décharge ouverte est rapporté par les participants de trois (3) groupes de discussion.
'- Dans les localités évaluées des cercles de Bandiagara et de Gao et la pronive du Yatenga; les participants de trois groupes de discussion ont rapporté que la majorité des populations se lavait les mains généralement avec de l'eau seulement au moment des repas et utilisaient les décharges ouvertes pour y mettre leurs ordures..
'- Au cours des 30 jours précédant le groupe de discussion , le centre de santé communautaire (CSCOM) était fonctionnel dans la localité evaluée de la province du Yatenga, d'après les participants au  groupe de discussion. 
'- Par contre, le CSCOM n'était pas fonctionnel dans la localité évaluée du cercle de Gao d'après les participants au groupe de discussion . Aussi,selon les participants  au groupe de discussion de la localité evaluée du cercle de Bandiagara, il n'y a pas de structure de santé dans la localité.</t>
  </si>
  <si>
    <t xml:space="preserve">*Par rapport aux moyens de subsistance, il a été rapporté :
      - Accés aux moyens de subsistance perturbé, rapporté par les participants de trois (3) groupes de discussion;
 ** les pricipales activités generatrice de revenu sont rapporté comme suite:
      -Agriculture, maraichage, rapporté par les participants de deux (2) groupes de discussion;
       - la propre production pastorale, rapporté par les participants de deux (2) groupes de discussion;
       -Le commerce rapporté par la totalité des participants du principale outil de section
'-Au cours des 30 jours précédant les groupes de discussion, l'agriculture et le maraîchage pour la vente ont été rapportés par les participants de deux groupes de discussion parmi les principales activités génératrices de revenus (AGR) dans les localités évaluées du cercle de   de Bandiagara et de la province du Yatenga . De plus, le commerce a été rapporté par les participants des trois groupes de discussion des cercles de Bandiagara et Gao et de la province du Yatenga parmi les autres activités génératrices de revenus. en plus  la production pastorale rapportée par les participants de la province du Yatenga et du cercle de Gao comme autre moyens de subsistance. 
'- Au cours des 30 derniers jours, selon les participants des trois  groupes de discussion, les principales activités génératrices de revenus de la majorité des populations ont été perturbées par l'insécurité dans toutes les localités évaluées des cercles de  Bandiagara et de Gao et de la province du Yatenga.
</t>
  </si>
  <si>
    <t xml:space="preserve">*Concernants les difficultés d'accé aux moyens de subsistance, les participants ont rapporté :
   -Difficultées d'acces-oui, a été rapporter par les participants de trois (3) groupes de discussion;
   -impossibilité:difficulté d'accès aux terres cultivable pour cause d'insécurité, rapporté par les participants de deux (2) groupes de discussion;
    -impossibilité/difficulté de pratiquer l'élevage rapporté par les paticipants de trois (3) groupes de discussion.
'- Les participants des trois groupes de discussion des localités évaluées des cercles de Bandiagara et de Gao et de la province du Yatenga ont rapporté que la majorité des populations a eu des difficultés d'accès aux moyens de subsistance au cours des 30 jours précédant les groupes de discussion à cause de l'insécurité. En effet, les activités agricoles ont été pertubées dans les localités evaluées de la province du Yatenga et de Bandiagara à cause de l'inaccessibilité des champs  selon les participants de deux groupes de discussion tandisque que la perturbation des activités pastorales concernait les localités evaluées des cercles de Gao de Bandiangara et et la province du Yatenga. essentiellement causé par le vol de betails. </t>
  </si>
  <si>
    <t xml:space="preserve">En ce qui concerne l'accès aux centres de santé:
*Les participants aux groupes de discussion ont rapporté :
      -Pas d'infrastructure de santé, rapporté par les participants d'un (1) groupe de discussion;
      -Le personnel médical est parti selon les participants d'un (1) groupe de discussion;
      - Les relais communautaire ne sont pas réguliers selon les participants d'un (1) groupe de discussion;
      -La rupture de medicaments selon les participants de trois (3) groupes de discussion.
'- Au cours des 30 jours précédant les groupes de discussions, selon les participants au groupe de discussion de la localités évaluées des cercles  de Gao et Bandiagara, les services de santé étaient inaccessibles à la majorité de la population. En effet, selon les participants du groupe de discussion de Gao, c'est l'insécurité qui a provoqué le depart  du  personnel médical. Tandisque que pour les participants au groupe de discussion de la localité évaluée du cercle de Bandiagara, il n'y a pas d'infrastructure de santé dans la localité. 
'-Selon les participants de trois groupes de discussion des localités evaluées des cerles de Gao et de Bandiagara et de la province du Yatenga,  le manque d'approvissionment  en médicaments entrainant la rupture de certains medicamment, font que les offres de santé n'etaient pas satisfaisante au cours des 30 jours précédant les groupes de discussion.
</t>
  </si>
  <si>
    <t xml:space="preserve">Quant aux problemes de santé;
*Les participants ont rapporté entre autre :
- Maladies respiratoires selon les participants d'un (1) groupe de discussion;
-Les blessures liées aux attaques selon les participants de deux (2) groupes de discussion;
-le manque de motyen financier pour se soigner est rapporté par les participants de deux (2) groupes de discussion
-Le paludisme est rapporté par les participants de deux groupes de discussion
'- Au cours des 30 jours précédant les groupes de discussion, selon  les participants du groupe de discussion de la localité évaluée du cercle Bandiagara , le paludisme, le manque de moyen financier pour se soigner étaient cité parmi les principaux problèmes de santé de la majorité des populations. En plus les maladies respiratoires et le manque de moyen financier pour se soigner ont été  rapporté par  les paticipants du groupe de discussion de la province du Yatenga  comme principaux problemes de santé. Les participants au groupe de discussion de la localité évaluée du cercle de Gao ont apporté comme principaux problemes de santé : le paludisme et les bléssures liées aux attaques.                                                                                                                                     
</t>
  </si>
  <si>
    <t>*Par rapport à l'éducation : 
        -Infrastructures éducatives existantes mais fermées selon les participants de trois (3) groupes de discussion;
         -Les enseignants ont arreté de travailler selon les participants de trois (3) groupes de discussion.
'-Au cours des 30 jours précédant les groupes de discussion, les participants de trois groupes de discussion ont rapporté que les infrastructures educatives existaient dans les localités évaluées des cercles de Bandiagara et de Gao et de la province du Yatenga, cependant elles sont fermées suite à l'insecurité grandissante occasionné par la presence  des groupes armés non etatiques  provoquant ainsi l'arrêt de travail et l'abandon de la zone par les enseignants .Ainsi les participants du groupe de discussion de la localité evaluée du cercle de Gao rapportent que les ecoles sont fermées à Tamakoutate il y à plus de six ans et ceux du groupe de discussion de la localité évaluée du cercle de Bandiagara ont rapporté que le service éducatif n'est pas accessible dépuis 2020</t>
  </si>
  <si>
    <t>*Par rapport aux abris, il a été rapporté :
       -Maison en banco selon les participants de trois (3) groupes de discussion;
       -Tente traditionnelle selon  les participants de deux (2) groupes de discussion;
       -Pas d'evolution de l'état des abris;
'-Les participants aux trois groupes de discussion ont rapporté que la majorité des menages vivent dans des maisons en banco.
'-Selon les participants des groupes de discussion, dans les localités évaluées du cercle de Gao et  de la province du Yatenga, les tente traditionnelle sont aussi utilisé comme abris.</t>
  </si>
  <si>
    <t xml:space="preserve">* Les participants aux groupes de discussioon ont apporté les besoins suivant :
      -Article de couchage selon les participants d'un (1) groupe de discussion;
      -Seau selon les participants d'un (1) froupe de discussion;
      -Bidon d'après les participants d'un(1) groupe de discussion;
       -Moustiquaire selon les participants d'un (1) groupe de discussion
        - Articles de cuisine selon les participants de trois (3) groupes de discussion.
'- Au cours des 30 jours précédant les groupes de discussion, les participants des trois groupes de discussion ont rapporté que la majorité des populations auraient besoins des articles de cuisine (marmites, tasses et seaux) dans les localités évaluées des cercles de Bandiagara, de Gao et de la province du Yatenga.  En plus, les participants du groupe de discussion  du groupe de discussion des localités évaluées du cercle de Gao ont rapporté les moustiquaires et les bidons  parmi leurs besoins non alimentaires au cours des 30 jours précédant le groupe de discussion.   </t>
  </si>
  <si>
    <t>*Sur le plan communication, les participants aux groupes de discussion ont rapporté :
       -Présence de reseau téléphonique selon les participants de deux (2) groupes de discussion;
        -Absence de réseau téléphonique selon les participants d'un (1) groupe de discussion;
        -Absence de station radio selon le participants d'un (1) groupe de discussion;
        -Conversation en personne selon les participants d'un (1) groupe de discussion.
'-Au cours des 30 jours précédant le groupe de discussion, les participants au groupe de discussion  de la localité evaluée du cercle  de Gao  ont rapporté l'absence des infrastructures de communication tel que le réseau téléphonique et une station de radio, chose qui rend trés difficile l'accés à l'information dans la localité. Alors que les participants aux groupes de discussion des localités  évaluées du cercle de Bandiagara et de la province du Yatenga ont rapporté la présence du réseau téléphonique et du courant à travers des panneaux solaire.</t>
  </si>
  <si>
    <t xml:space="preserve">* Concernant l'accès à l"électricité, il a été rapporté :
     -La présence délecrticité selon les participants de deux (2) groupe de discussion;
      -L'absence d'électricité selon les paarticipants d'un (1) groupe de discussion.
'- Au cours des 30 jours précédant le groupe de discussion, les participants de la localitée évaluée du cercle de Gao ont rapporté l'absence d'éléctricité dans la localité. Par  contre, les participants de deux groupes de discussion des localités évaluées du cercle de Bandiagara et de la province du Yatenga ont rapporté l'utilisation des panneaux solaires comme sources principales d'electricité par la majorité de la population. </t>
  </si>
  <si>
    <t>* Par rapport à l'accès à l'assistance humanitaire, il est rapporté au cours des 30 jours précédant le groupe de discussion :
       - Absence de l'assistance selon les participants de trois (3) groupes de discussion;
*Par rapport aux secteurs d'interventions prioritaires, les participants aux groupes de discussion ont rapporté:
      -Assistance alimentaire selon les participants de trois (3) groupes de discussion;
      -BNA selon les participants de deux (2) groupes de discussion;
       -Assistance sécuritaire d'après les participants à un (1) groupe de discussion;
        -CASCH d'après les participants à un (1) groupe de discussion;
        - EHA d'après les participants à un (1) groupe de discussion.
'-Au cours des 30 jours précédant les groupes de discussion, les participants de trois  groupes de discussion ont rapporté que dans les localités évaluées des cercles  de Bandiagara et de Gao et de la province du Yatenga l'assistance alimentaire serait parmi les principaux secteurs d'intervention prioritaires pour la majorité de la population. De plus,l'assistance en besoins non alimentaires  a été rapporté parmi les secteurs d'interventions prioritaires par les participants de deux groupes de discussion des localités evaluées du cercle de Bandiagara et de la province du Yatenga.Aussi les participants au groupe de discussion de localité evaluée du cercle de Gao ont rapporté que  l'assistance en eau (EHA) et en CASCH font aussi parti des secteurs d'interventions humanitaires prioritaires pour la majorité de la population. 
'-Au cours des 30 derniers jours, les participants de trois groupes de discussion ont rapporté l'absence d'assistance humanitaire dans les localités évaluées des cercles de Bandiagara, et de Gao et de la province du Yatenga.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</si>
</sst>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Arial Narrow"/>
      <family val="2"/>
    </font>
    <font>
      <b/>
      <sz val="11"/>
      <color theme="0"/>
      <name val="Arial Narrow"/>
      <family val="2"/>
    </font>
    <font>
      <sz val="11"/>
      <name val="Arial Narrow"/>
      <family val="2"/>
    </font>
    <font>
      <b/>
      <sz val="16"/>
      <color theme="1"/>
      <name val="Arial Narrow"/>
      <family val="2"/>
    </font>
    <font>
      <i/>
      <sz val="11"/>
      <color theme="1"/>
      <name val="Arial Narrow"/>
      <family val="2"/>
    </font>
    <font>
      <b/>
      <sz val="10"/>
      <color theme="0"/>
      <name val="Arial Narrow"/>
      <family val="2"/>
    </font>
    <font>
      <sz val="9"/>
      <color theme="0"/>
      <name val="Arial Narrow"/>
      <family val="2"/>
    </font>
    <font>
      <b/>
      <sz val="12"/>
      <color theme="0"/>
      <name val="Arial Narrow"/>
      <family val="2"/>
    </font>
    <font>
      <b/>
      <sz val="9"/>
      <color theme="0"/>
      <name val="Arial Narrow"/>
      <family val="2"/>
    </font>
    <font>
      <b/>
      <sz val="10"/>
      <color theme="1"/>
      <name val="Arial Narrow"/>
      <family val="2"/>
    </font>
    <font>
      <i/>
      <sz val="10"/>
      <color theme="1"/>
      <name val="Arial Narrow"/>
      <family val="2"/>
    </font>
    <font>
      <sz val="10"/>
      <color theme="1"/>
      <name val="Arial Narrow"/>
      <family val="2"/>
    </font>
    <font>
      <b/>
      <sz val="10"/>
      <name val="Arial Narrow"/>
      <family val="2"/>
    </font>
    <font>
      <sz val="10"/>
      <name val="Arial Narrow"/>
      <family val="2"/>
    </font>
    <font>
      <b/>
      <sz val="11"/>
      <color rgb="FFFFFFFF"/>
      <name val="Arial Narrow"/>
      <family val="2"/>
    </font>
    <font>
      <i/>
      <sz val="11"/>
      <color theme="2" tint="-0.499984740745262"/>
      <name val="Arial Narrow"/>
      <family val="2"/>
    </font>
    <font>
      <sz val="11"/>
      <color rgb="FF00000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b/>
      <u/>
      <sz val="10"/>
      <color rgb="FFEE5859"/>
      <name val="Arial Narrow"/>
      <family val="2"/>
    </font>
    <font>
      <b/>
      <sz val="10"/>
      <color rgb="FFEE5859"/>
      <name val="Arial Narrow"/>
      <family val="2"/>
    </font>
    <font>
      <i/>
      <sz val="10"/>
      <name val="Arial Narrow"/>
      <family val="2"/>
    </font>
    <font>
      <b/>
      <u/>
      <sz val="10"/>
      <name val="Arial Narrow"/>
      <family val="2"/>
    </font>
    <font>
      <u/>
      <sz val="11"/>
      <color theme="10"/>
      <name val="Calibri"/>
      <family val="2"/>
      <scheme val="minor"/>
    </font>
    <font>
      <i/>
      <sz val="11"/>
      <name val="Arial Narrow"/>
      <family val="2"/>
    </font>
    <font>
      <b/>
      <sz val="28"/>
      <name val="Arial Narrow"/>
      <family val="2"/>
    </font>
    <font>
      <sz val="9"/>
      <color indexed="81"/>
      <name val="Tahoma"/>
      <family val="2"/>
    </font>
    <font>
      <b/>
      <sz val="9"/>
      <color indexed="81"/>
      <name val="Tahoma"/>
      <family val="2"/>
    </font>
  </fonts>
  <fills count="11">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666666"/>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s>
  <borders count="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indexed="64"/>
      </left>
      <right style="thin">
        <color indexed="64"/>
      </right>
      <top style="thin">
        <color indexed="64"/>
      </top>
      <bottom style="thin">
        <color indexed="64"/>
      </bottom>
      <diagonal/>
    </border>
    <border>
      <left style="medium">
        <color theme="1" tint="0.14999847407452621"/>
      </left>
      <right style="thin">
        <color theme="0"/>
      </right>
      <top style="medium">
        <color theme="1" tint="0.14999847407452621"/>
      </top>
      <bottom/>
      <diagonal/>
    </border>
    <border>
      <left style="thin">
        <color theme="0"/>
      </left>
      <right style="thin">
        <color theme="0"/>
      </right>
      <top style="medium">
        <color theme="1" tint="0.14999847407452621"/>
      </top>
      <bottom/>
      <diagonal/>
    </border>
    <border>
      <left style="thin">
        <color theme="0"/>
      </left>
      <right style="medium">
        <color theme="1" tint="0.14999847407452621"/>
      </right>
      <top style="medium">
        <color theme="1" tint="0.149998474074526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rgb="FFFFFFFF"/>
      </right>
      <top/>
      <bottom style="medium">
        <color rgb="FFFFFFFF"/>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theme="1" tint="0.14999847407452621"/>
      </left>
      <right/>
      <top style="medium">
        <color theme="1" tint="0.14999847407452621"/>
      </top>
      <bottom style="thin">
        <color indexed="64"/>
      </bottom>
      <diagonal/>
    </border>
    <border>
      <left/>
      <right style="thin">
        <color theme="0"/>
      </right>
      <top style="medium">
        <color theme="1" tint="0.14999847407452621"/>
      </top>
      <bottom style="thin">
        <color indexed="64"/>
      </bottom>
      <diagonal/>
    </border>
  </borders>
  <cellStyleXfs count="2">
    <xf numFmtId="0" fontId="0" fillId="0" borderId="0"/>
    <xf numFmtId="0" fontId="26" fillId="0" borderId="0" applyNumberFormat="0" applyFill="0" applyBorder="0" applyAlignment="0" applyProtection="0"/>
  </cellStyleXfs>
  <cellXfs count="210">
    <xf numFmtId="0" fontId="0" fillId="0" borderId="0" xfId="0"/>
    <xf numFmtId="0" fontId="0" fillId="0" borderId="1" xfId="0" applyBorder="1" applyAlignment="1">
      <alignment vertical="center"/>
    </xf>
    <xf numFmtId="0" fontId="0" fillId="0" borderId="1" xfId="0" applyFill="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1" fillId="0" borderId="8" xfId="0" applyFont="1" applyBorder="1"/>
    <xf numFmtId="0" fontId="1" fillId="0" borderId="9" xfId="0" applyFont="1" applyBorder="1"/>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indent="1"/>
    </xf>
    <xf numFmtId="0" fontId="17" fillId="0" borderId="11" xfId="0" applyFont="1" applyBorder="1" applyAlignment="1">
      <alignment horizontal="left" vertical="center" wrapText="1" indent="1"/>
    </xf>
    <xf numFmtId="0" fontId="15" fillId="4" borderId="12" xfId="0" applyFont="1" applyFill="1" applyBorder="1" applyAlignment="1">
      <alignment horizontal="justify" vertical="center" wrapText="1"/>
    </xf>
    <xf numFmtId="0" fontId="19" fillId="0" borderId="13" xfId="0" applyFont="1" applyBorder="1" applyAlignment="1">
      <alignment vertical="center" wrapText="1"/>
    </xf>
    <xf numFmtId="0" fontId="17" fillId="0" borderId="14" xfId="0" applyFont="1" applyBorder="1" applyAlignment="1">
      <alignment vertical="center" wrapText="1"/>
    </xf>
    <xf numFmtId="0" fontId="1" fillId="0" borderId="14" xfId="0" applyFont="1" applyBorder="1" applyAlignment="1">
      <alignment vertical="top" wrapText="1"/>
    </xf>
    <xf numFmtId="0" fontId="19" fillId="0" borderId="14" xfId="0" applyFont="1" applyBorder="1" applyAlignment="1">
      <alignment vertical="center" wrapText="1"/>
    </xf>
    <xf numFmtId="0" fontId="1" fillId="0" borderId="0" xfId="0" applyFont="1"/>
    <xf numFmtId="0" fontId="2" fillId="5" borderId="7" xfId="0" applyFont="1" applyFill="1" applyBorder="1" applyAlignment="1">
      <alignment vertical="top" wrapText="1"/>
    </xf>
    <xf numFmtId="0" fontId="2" fillId="5" borderId="16" xfId="0" applyFont="1" applyFill="1" applyBorder="1" applyAlignment="1">
      <alignment horizontal="left" vertical="top" wrapText="1"/>
    </xf>
    <xf numFmtId="0" fontId="14" fillId="6" borderId="17" xfId="0" applyFont="1" applyFill="1" applyBorder="1" applyAlignment="1">
      <alignment vertical="top" wrapText="1"/>
    </xf>
    <xf numFmtId="0" fontId="14" fillId="6" borderId="3" xfId="0" applyFont="1" applyFill="1" applyBorder="1" applyAlignment="1">
      <alignment horizontal="left" vertical="top" wrapText="1"/>
    </xf>
    <xf numFmtId="0" fontId="14" fillId="0" borderId="17" xfId="0" applyFont="1" applyFill="1" applyBorder="1" applyAlignment="1">
      <alignment vertical="top" wrapText="1"/>
    </xf>
    <xf numFmtId="0" fontId="14" fillId="0" borderId="18" xfId="0" applyFont="1" applyFill="1" applyBorder="1" applyAlignment="1">
      <alignment horizontal="left" vertical="top" wrapText="1"/>
    </xf>
    <xf numFmtId="0" fontId="14" fillId="7" borderId="3" xfId="0" applyFont="1" applyFill="1" applyBorder="1" applyAlignment="1">
      <alignment horizontal="left" vertical="top" wrapText="1"/>
    </xf>
    <xf numFmtId="0" fontId="14" fillId="6" borderId="19" xfId="0" applyFont="1" applyFill="1" applyBorder="1" applyAlignment="1">
      <alignment vertical="top" wrapText="1"/>
    </xf>
    <xf numFmtId="0" fontId="14" fillId="6" borderId="20" xfId="0" applyFont="1" applyFill="1" applyBorder="1" applyAlignment="1">
      <alignment vertical="top" wrapText="1"/>
    </xf>
    <xf numFmtId="0" fontId="14" fillId="2" borderId="19" xfId="0" applyFont="1" applyFill="1" applyBorder="1" applyAlignment="1">
      <alignment vertical="top" wrapText="1"/>
    </xf>
    <xf numFmtId="0" fontId="14" fillId="2" borderId="20" xfId="0" applyFont="1" applyFill="1" applyBorder="1" applyAlignment="1">
      <alignment vertical="top" wrapText="1"/>
    </xf>
    <xf numFmtId="0" fontId="14" fillId="6" borderId="18" xfId="0" applyFont="1" applyFill="1" applyBorder="1" applyAlignment="1">
      <alignment horizontal="left" vertical="top" wrapText="1"/>
    </xf>
    <xf numFmtId="0" fontId="2" fillId="5" borderId="21" xfId="0" applyFont="1" applyFill="1" applyBorder="1" applyAlignment="1">
      <alignment horizontal="left" vertical="top" wrapText="1"/>
    </xf>
    <xf numFmtId="0" fontId="14" fillId="2" borderId="0" xfId="0" applyFont="1" applyFill="1" applyAlignment="1">
      <alignment wrapText="1"/>
    </xf>
    <xf numFmtId="0" fontId="0" fillId="2" borderId="0" xfId="0" applyFill="1"/>
    <xf numFmtId="0" fontId="0" fillId="0" borderId="0" xfId="0" applyAlignment="1">
      <alignment wrapText="1"/>
    </xf>
    <xf numFmtId="0" fontId="0" fillId="2" borderId="0" xfId="0" applyFill="1" applyAlignment="1">
      <alignment wrapText="1"/>
    </xf>
    <xf numFmtId="0" fontId="14" fillId="0" borderId="22" xfId="0" applyFont="1" applyFill="1" applyBorder="1" applyAlignment="1">
      <alignment vertical="top" wrapText="1"/>
    </xf>
    <xf numFmtId="0" fontId="14" fillId="0" borderId="23" xfId="0" applyFont="1" applyFill="1" applyBorder="1" applyAlignment="1">
      <alignment horizontal="left" vertical="top" wrapText="1"/>
    </xf>
    <xf numFmtId="0" fontId="14" fillId="2" borderId="0" xfId="0" applyFont="1" applyFill="1" applyBorder="1" applyAlignment="1">
      <alignment vertical="top" wrapText="1"/>
    </xf>
    <xf numFmtId="0" fontId="14" fillId="2" borderId="0" xfId="0" applyFont="1" applyFill="1" applyBorder="1" applyAlignment="1">
      <alignment horizontal="left" vertical="top" wrapText="1"/>
    </xf>
    <xf numFmtId="0" fontId="14" fillId="2" borderId="9" xfId="0" applyFont="1" applyFill="1" applyBorder="1" applyAlignment="1">
      <alignment horizontal="left" vertical="top" wrapText="1"/>
    </xf>
    <xf numFmtId="0" fontId="0" fillId="0" borderId="2" xfId="0" applyBorder="1" applyAlignment="1">
      <alignment vertical="center" wrapText="1"/>
    </xf>
    <xf numFmtId="0" fontId="0" fillId="0" borderId="1" xfId="0" applyBorder="1" applyAlignment="1">
      <alignment vertical="center" wrapText="1"/>
    </xf>
    <xf numFmtId="0" fontId="5" fillId="2" borderId="26" xfId="0" applyFont="1" applyFill="1" applyBorder="1" applyAlignment="1">
      <alignment vertical="center"/>
    </xf>
    <xf numFmtId="0" fontId="5" fillId="2" borderId="26" xfId="0" applyFont="1" applyFill="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7" fillId="3" borderId="24" xfId="0" applyFont="1" applyFill="1" applyBorder="1" applyAlignment="1">
      <alignment vertical="center"/>
    </xf>
    <xf numFmtId="0" fontId="7" fillId="3" borderId="24" xfId="0" applyFont="1" applyFill="1" applyBorder="1" applyAlignment="1">
      <alignment horizontal="center" vertical="center"/>
    </xf>
    <xf numFmtId="0" fontId="9" fillId="3" borderId="24" xfId="0" applyFont="1" applyFill="1" applyBorder="1" applyAlignment="1">
      <alignment horizontal="center" vertical="center" wrapText="1"/>
    </xf>
    <xf numFmtId="0" fontId="11" fillId="0" borderId="24" xfId="0" applyFont="1" applyFill="1" applyBorder="1" applyAlignment="1">
      <alignment vertical="center" wrapText="1"/>
    </xf>
    <xf numFmtId="0" fontId="12" fillId="0" borderId="24" xfId="0" applyFont="1" applyFill="1" applyBorder="1" applyAlignment="1">
      <alignment vertical="center"/>
    </xf>
    <xf numFmtId="0" fontId="12" fillId="0" borderId="24" xfId="0" applyFont="1" applyFill="1" applyBorder="1" applyAlignment="1">
      <alignment vertical="center" wrapText="1"/>
    </xf>
    <xf numFmtId="0" fontId="5" fillId="0" borderId="27" xfId="0" applyFont="1" applyBorder="1" applyAlignment="1">
      <alignment vertical="center" wrapText="1"/>
    </xf>
    <xf numFmtId="0" fontId="10" fillId="6" borderId="24" xfId="0" applyFont="1" applyFill="1" applyBorder="1" applyAlignment="1">
      <alignment vertical="center"/>
    </xf>
    <xf numFmtId="0" fontId="12" fillId="6" borderId="24" xfId="0" applyFont="1" applyFill="1" applyBorder="1" applyAlignment="1">
      <alignment vertical="center"/>
    </xf>
    <xf numFmtId="0" fontId="12" fillId="6" borderId="24" xfId="0" applyFont="1" applyFill="1" applyBorder="1" applyAlignment="1">
      <alignment vertical="center" wrapText="1"/>
    </xf>
    <xf numFmtId="0" fontId="14" fillId="6" borderId="24" xfId="0" applyFont="1" applyFill="1" applyBorder="1" applyAlignment="1">
      <alignment vertical="center"/>
    </xf>
    <xf numFmtId="0" fontId="11" fillId="6" borderId="24" xfId="0" applyFont="1" applyFill="1" applyBorder="1" applyAlignment="1">
      <alignment vertical="center" wrapText="1"/>
    </xf>
    <xf numFmtId="0" fontId="12" fillId="0" borderId="24" xfId="0" applyFont="1" applyFill="1" applyBorder="1" applyAlignment="1">
      <alignment horizontal="left" vertical="center" wrapText="1"/>
    </xf>
    <xf numFmtId="0" fontId="12" fillId="6" borderId="24" xfId="0" applyFont="1" applyFill="1" applyBorder="1" applyAlignment="1">
      <alignment horizontal="left" vertical="center"/>
    </xf>
    <xf numFmtId="0" fontId="12" fillId="8" borderId="24" xfId="0" applyFont="1" applyFill="1" applyBorder="1" applyAlignment="1">
      <alignment horizontal="center" vertical="center"/>
    </xf>
    <xf numFmtId="0" fontId="10" fillId="6" borderId="24" xfId="0" applyFont="1" applyFill="1" applyBorder="1" applyAlignment="1">
      <alignment horizontal="left" vertical="center" wrapText="1"/>
    </xf>
    <xf numFmtId="0" fontId="12" fillId="6" borderId="28" xfId="0" applyFont="1" applyFill="1" applyBorder="1" applyAlignment="1">
      <alignment horizontal="center" vertical="center"/>
    </xf>
    <xf numFmtId="0" fontId="12" fillId="0" borderId="30" xfId="0" applyFont="1" applyFill="1" applyBorder="1" applyAlignment="1">
      <alignment horizontal="center" vertical="center"/>
    </xf>
    <xf numFmtId="0" fontId="10" fillId="0" borderId="24" xfId="0" applyFont="1" applyFill="1" applyBorder="1" applyAlignment="1">
      <alignment horizontal="left" vertical="center" wrapText="1"/>
    </xf>
    <xf numFmtId="0" fontId="14" fillId="0" borderId="24" xfId="0" applyFont="1" applyFill="1" applyBorder="1" applyAlignment="1">
      <alignment vertical="center" wrapText="1"/>
    </xf>
    <xf numFmtId="0" fontId="14" fillId="6" borderId="24" xfId="0" applyFont="1" applyFill="1" applyBorder="1" applyAlignment="1">
      <alignment vertical="center" wrapText="1"/>
    </xf>
    <xf numFmtId="0" fontId="12" fillId="9" borderId="24" xfId="0" applyFont="1" applyFill="1" applyBorder="1" applyAlignment="1">
      <alignment horizontal="center" vertical="center"/>
    </xf>
    <xf numFmtId="14" fontId="17" fillId="0" borderId="15" xfId="0" applyNumberFormat="1" applyFont="1" applyFill="1" applyBorder="1" applyAlignment="1">
      <alignment horizontal="left" vertical="center" wrapText="1"/>
    </xf>
    <xf numFmtId="0" fontId="14" fillId="6" borderId="24" xfId="0" applyFont="1" applyFill="1" applyBorder="1" applyAlignment="1">
      <alignment horizontal="left" vertical="center"/>
    </xf>
    <xf numFmtId="0" fontId="12" fillId="10" borderId="24" xfId="0" applyFont="1" applyFill="1" applyBorder="1" applyAlignment="1">
      <alignment vertical="center"/>
    </xf>
    <xf numFmtId="0" fontId="12" fillId="10" borderId="24" xfId="0" applyFont="1" applyFill="1" applyBorder="1" applyAlignment="1">
      <alignment vertical="center" wrapText="1"/>
    </xf>
    <xf numFmtId="0" fontId="3" fillId="0" borderId="13" xfId="0" applyFont="1" applyFill="1" applyBorder="1" applyAlignment="1">
      <alignment horizontal="justify" vertical="center" wrapText="1"/>
    </xf>
    <xf numFmtId="0" fontId="26" fillId="6" borderId="3" xfId="1" applyFill="1" applyBorder="1" applyAlignment="1">
      <alignment horizontal="left" vertical="top" wrapText="1"/>
    </xf>
    <xf numFmtId="0" fontId="26" fillId="0" borderId="8" xfId="1" applyBorder="1" applyAlignment="1">
      <alignment vertical="top"/>
    </xf>
    <xf numFmtId="0" fontId="14" fillId="0" borderId="24" xfId="0" applyFont="1" applyFill="1" applyBorder="1" applyAlignment="1">
      <alignment horizontal="left" vertical="center" wrapText="1"/>
    </xf>
    <xf numFmtId="0" fontId="14" fillId="10" borderId="24" xfId="0" applyFont="1" applyFill="1" applyBorder="1" applyAlignment="1">
      <alignment vertical="center" wrapText="1"/>
    </xf>
    <xf numFmtId="0" fontId="10" fillId="0" borderId="24" xfId="0" applyFont="1" applyFill="1" applyBorder="1" applyAlignment="1">
      <alignment vertical="center"/>
    </xf>
    <xf numFmtId="0" fontId="12" fillId="0" borderId="24" xfId="0" applyFont="1" applyFill="1" applyBorder="1" applyAlignment="1">
      <alignment horizontal="center" vertical="center"/>
    </xf>
    <xf numFmtId="0" fontId="10" fillId="0" borderId="30" xfId="0" applyFont="1" applyFill="1" applyBorder="1" applyAlignment="1">
      <alignment vertical="center"/>
    </xf>
    <xf numFmtId="0" fontId="12" fillId="10" borderId="24" xfId="0" applyFont="1" applyFill="1" applyBorder="1" applyAlignment="1">
      <alignment horizontal="center" vertical="center"/>
    </xf>
    <xf numFmtId="0" fontId="12" fillId="6" borderId="24" xfId="0" applyFont="1" applyFill="1" applyBorder="1" applyAlignment="1">
      <alignment horizontal="center" vertical="center"/>
    </xf>
    <xf numFmtId="0" fontId="12" fillId="10" borderId="24" xfId="0" applyFont="1" applyFill="1" applyBorder="1" applyAlignment="1">
      <alignment horizontal="center" vertical="center"/>
    </xf>
    <xf numFmtId="0" fontId="6" fillId="3" borderId="24"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12" fillId="0" borderId="24" xfId="0" applyFont="1" applyFill="1" applyBorder="1" applyAlignment="1">
      <alignment horizontal="center" vertical="center"/>
    </xf>
    <xf numFmtId="0" fontId="12" fillId="6" borderId="24" xfId="0" applyFont="1" applyFill="1" applyBorder="1" applyAlignment="1">
      <alignment horizontal="center" vertical="center"/>
    </xf>
    <xf numFmtId="0" fontId="8" fillId="3" borderId="31" xfId="0" applyFont="1" applyFill="1" applyBorder="1" applyAlignment="1">
      <alignment horizontal="center" vertical="center" wrapText="1"/>
    </xf>
    <xf numFmtId="0" fontId="12" fillId="6" borderId="24" xfId="0" applyFont="1" applyFill="1" applyBorder="1" applyAlignment="1">
      <alignment horizontal="center" vertical="center"/>
    </xf>
    <xf numFmtId="0" fontId="13" fillId="0" borderId="18" xfId="0" applyFont="1" applyFill="1" applyBorder="1" applyAlignment="1">
      <alignment horizontal="left" vertical="top" wrapText="1"/>
    </xf>
    <xf numFmtId="0" fontId="14" fillId="0" borderId="0" xfId="0" applyFont="1" applyFill="1" applyBorder="1" applyAlignment="1">
      <alignment vertical="top" wrapText="1"/>
    </xf>
    <xf numFmtId="0" fontId="14" fillId="0" borderId="4" xfId="0" applyFont="1" applyFill="1" applyBorder="1" applyAlignment="1">
      <alignment vertical="top" wrapText="1"/>
    </xf>
    <xf numFmtId="0" fontId="12" fillId="0" borderId="31" xfId="0" applyFont="1" applyFill="1" applyBorder="1" applyAlignment="1">
      <alignment horizontal="center" vertical="center"/>
    </xf>
    <xf numFmtId="0" fontId="12" fillId="6" borderId="31" xfId="0" applyFont="1" applyFill="1" applyBorder="1" applyAlignment="1">
      <alignment horizontal="center" vertical="center"/>
    </xf>
    <xf numFmtId="0" fontId="12" fillId="10" borderId="31" xfId="0" applyFont="1" applyFill="1" applyBorder="1" applyAlignment="1">
      <alignment horizontal="center" vertical="center"/>
    </xf>
    <xf numFmtId="0" fontId="6" fillId="3" borderId="31"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12" fillId="2" borderId="24" xfId="0" applyFont="1" applyFill="1" applyBorder="1" applyAlignment="1">
      <alignment horizontal="center" vertical="center"/>
    </xf>
    <xf numFmtId="0" fontId="12" fillId="6" borderId="24" xfId="0" applyFont="1" applyFill="1" applyBorder="1" applyAlignment="1">
      <alignment horizontal="center" vertical="center"/>
    </xf>
    <xf numFmtId="0" fontId="6" fillId="3" borderId="31" xfId="0" applyFont="1" applyFill="1" applyBorder="1" applyAlignment="1">
      <alignment horizontal="center" vertical="center" wrapText="1"/>
    </xf>
    <xf numFmtId="0" fontId="12" fillId="6" borderId="24"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4" xfId="0" applyFont="1" applyFill="1" applyBorder="1" applyAlignment="1">
      <alignment horizontal="center" vertical="center"/>
    </xf>
    <xf numFmtId="0" fontId="10" fillId="6" borderId="29" xfId="0" applyFont="1" applyFill="1" applyBorder="1" applyAlignment="1">
      <alignment horizontal="left" vertical="center"/>
    </xf>
    <xf numFmtId="0" fontId="24" fillId="0" borderId="24" xfId="0" quotePrefix="1" applyFont="1" applyFill="1" applyBorder="1" applyAlignment="1">
      <alignment horizontal="left" vertical="center" wrapText="1"/>
    </xf>
    <xf numFmtId="0" fontId="24" fillId="0" borderId="30" xfId="0" quotePrefix="1" applyFont="1" applyFill="1" applyBorder="1" applyAlignment="1">
      <alignment horizontal="left" vertical="center" wrapText="1"/>
    </xf>
    <xf numFmtId="0" fontId="28" fillId="2" borderId="24" xfId="0" applyFont="1" applyFill="1" applyBorder="1" applyAlignment="1">
      <alignment horizontal="left" vertical="top" wrapText="1"/>
    </xf>
    <xf numFmtId="0" fontId="22" fillId="0" borderId="24" xfId="0" applyFont="1" applyFill="1" applyBorder="1" applyAlignment="1">
      <alignment horizontal="left" vertical="top" wrapText="1"/>
    </xf>
    <xf numFmtId="0" fontId="23" fillId="0" borderId="24" xfId="0" applyFont="1" applyFill="1" applyBorder="1" applyAlignment="1">
      <alignment horizontal="left" vertical="top" wrapText="1"/>
    </xf>
    <xf numFmtId="0" fontId="14" fillId="6" borderId="22" xfId="0" applyFont="1" applyFill="1" applyBorder="1" applyAlignment="1">
      <alignment horizontal="left" vertical="top" wrapText="1"/>
    </xf>
    <xf numFmtId="0" fontId="14" fillId="6" borderId="36"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5" xfId="0" applyFont="1" applyFill="1" applyBorder="1" applyAlignment="1">
      <alignment horizontal="left" vertical="top"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27" fillId="2" borderId="37" xfId="0" applyFont="1" applyFill="1" applyBorder="1" applyAlignment="1">
      <alignment horizontal="left" vertical="center" wrapText="1"/>
    </xf>
    <xf numFmtId="0" fontId="27" fillId="2" borderId="38"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24" fillId="0" borderId="28" xfId="0" quotePrefix="1" applyFont="1" applyFill="1" applyBorder="1" applyAlignment="1">
      <alignment horizontal="left" vertical="center" wrapText="1"/>
    </xf>
    <xf numFmtId="0" fontId="24" fillId="0" borderId="29" xfId="0" quotePrefix="1" applyFont="1" applyFill="1" applyBorder="1" applyAlignment="1">
      <alignment horizontal="left" vertical="center" wrapText="1"/>
    </xf>
    <xf numFmtId="0" fontId="24" fillId="0" borderId="30" xfId="0" quotePrefix="1" applyFont="1" applyFill="1" applyBorder="1" applyAlignment="1">
      <alignment horizontal="left" vertical="center" wrapText="1"/>
    </xf>
    <xf numFmtId="0" fontId="10" fillId="0" borderId="24" xfId="0" applyFont="1" applyFill="1" applyBorder="1" applyAlignment="1">
      <alignment vertical="center"/>
    </xf>
    <xf numFmtId="0" fontId="24" fillId="0" borderId="24" xfId="0" quotePrefix="1" applyFont="1" applyFill="1" applyBorder="1" applyAlignment="1">
      <alignment horizontal="left" vertical="center" wrapText="1"/>
    </xf>
    <xf numFmtId="0" fontId="24" fillId="0" borderId="24" xfId="0" applyFont="1" applyFill="1" applyBorder="1" applyAlignment="1">
      <alignment horizontal="left" vertical="center" wrapText="1"/>
    </xf>
    <xf numFmtId="0" fontId="10" fillId="0" borderId="31"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29" xfId="0" applyFont="1" applyFill="1" applyBorder="1" applyAlignment="1">
      <alignment vertical="center"/>
    </xf>
    <xf numFmtId="0" fontId="13" fillId="0" borderId="28"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0" fillId="10" borderId="24" xfId="0" applyFont="1" applyFill="1" applyBorder="1" applyAlignment="1">
      <alignment vertical="center"/>
    </xf>
    <xf numFmtId="0" fontId="24" fillId="10" borderId="24" xfId="0" quotePrefix="1" applyFont="1" applyFill="1" applyBorder="1" applyAlignment="1">
      <alignment horizontal="left" vertical="center" wrapText="1"/>
    </xf>
    <xf numFmtId="0" fontId="24" fillId="10" borderId="24" xfId="0" applyFont="1" applyFill="1" applyBorder="1" applyAlignment="1">
      <alignment horizontal="left" vertical="center" wrapText="1"/>
    </xf>
    <xf numFmtId="0" fontId="11" fillId="10" borderId="24" xfId="0" quotePrefix="1" applyFont="1" applyFill="1" applyBorder="1" applyAlignment="1">
      <alignment horizontal="left" vertical="center" wrapText="1"/>
    </xf>
    <xf numFmtId="0" fontId="11" fillId="10" borderId="24" xfId="0" applyFont="1" applyFill="1" applyBorder="1" applyAlignment="1">
      <alignment horizontal="left" vertical="center" wrapText="1"/>
    </xf>
    <xf numFmtId="0" fontId="10" fillId="10" borderId="31" xfId="0" applyFont="1" applyFill="1" applyBorder="1" applyAlignment="1">
      <alignment horizontal="center" vertical="center"/>
    </xf>
    <xf numFmtId="0" fontId="10" fillId="10" borderId="39" xfId="0" applyFont="1" applyFill="1" applyBorder="1" applyAlignment="1">
      <alignment horizontal="center" vertical="center"/>
    </xf>
    <xf numFmtId="0" fontId="10" fillId="10" borderId="29" xfId="0" applyFont="1" applyFill="1" applyBorder="1" applyAlignment="1">
      <alignment vertical="center"/>
    </xf>
    <xf numFmtId="0" fontId="10" fillId="6" borderId="31" xfId="0" applyFont="1" applyFill="1" applyBorder="1" applyAlignment="1">
      <alignment horizontal="center" vertical="center"/>
    </xf>
    <xf numFmtId="0" fontId="10" fillId="6" borderId="39" xfId="0" applyFont="1" applyFill="1" applyBorder="1" applyAlignment="1">
      <alignment horizontal="center" vertical="center"/>
    </xf>
    <xf numFmtId="0" fontId="10" fillId="6" borderId="28" xfId="0" applyFont="1" applyFill="1" applyBorder="1" applyAlignment="1">
      <alignment vertical="center" wrapText="1"/>
    </xf>
    <xf numFmtId="0" fontId="10" fillId="6" borderId="29" xfId="0" applyFont="1" applyFill="1" applyBorder="1" applyAlignment="1">
      <alignment vertical="center" wrapText="1"/>
    </xf>
    <xf numFmtId="0" fontId="10" fillId="6" borderId="30" xfId="0" applyFont="1" applyFill="1" applyBorder="1" applyAlignment="1">
      <alignment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1" fillId="0" borderId="28" xfId="0" quotePrefix="1" applyFont="1" applyFill="1" applyBorder="1" applyAlignment="1">
      <alignment horizontal="center" vertical="center" wrapText="1"/>
    </xf>
    <xf numFmtId="0" fontId="11" fillId="0" borderId="29" xfId="0" quotePrefix="1" applyFont="1" applyFill="1" applyBorder="1" applyAlignment="1">
      <alignment horizontal="center" vertical="center" wrapText="1"/>
    </xf>
    <xf numFmtId="0" fontId="11" fillId="0" borderId="30" xfId="0" quotePrefix="1" applyFont="1" applyFill="1" applyBorder="1" applyAlignment="1">
      <alignment horizontal="center" vertical="center" wrapText="1"/>
    </xf>
    <xf numFmtId="0" fontId="10" fillId="0" borderId="28" xfId="0" applyFont="1" applyFill="1" applyBorder="1" applyAlignment="1">
      <alignment vertical="center" wrapText="1"/>
    </xf>
    <xf numFmtId="0" fontId="10" fillId="0" borderId="29" xfId="0" applyFont="1" applyFill="1" applyBorder="1" applyAlignment="1">
      <alignment vertical="center" wrapText="1"/>
    </xf>
    <xf numFmtId="0" fontId="11" fillId="6" borderId="24" xfId="0" quotePrefix="1" applyFont="1" applyFill="1" applyBorder="1" applyAlignment="1">
      <alignment horizontal="left" vertical="center" wrapText="1"/>
    </xf>
    <xf numFmtId="0" fontId="11" fillId="6" borderId="24" xfId="0" applyFont="1" applyFill="1" applyBorder="1" applyAlignment="1">
      <alignment horizontal="left" vertical="center" wrapText="1"/>
    </xf>
    <xf numFmtId="0" fontId="10" fillId="0" borderId="28" xfId="0" applyFont="1" applyFill="1" applyBorder="1" applyAlignment="1">
      <alignment vertical="center"/>
    </xf>
    <xf numFmtId="0" fontId="10" fillId="0" borderId="30" xfId="0" applyFont="1" applyFill="1" applyBorder="1" applyAlignment="1">
      <alignment vertical="center"/>
    </xf>
    <xf numFmtId="0" fontId="11" fillId="6" borderId="28" xfId="0" quotePrefix="1" applyFont="1" applyFill="1" applyBorder="1" applyAlignment="1">
      <alignment horizontal="left" vertical="center" wrapText="1"/>
    </xf>
    <xf numFmtId="0" fontId="11" fillId="6" borderId="29" xfId="0" applyFont="1" applyFill="1" applyBorder="1" applyAlignment="1">
      <alignment horizontal="left" vertical="center" wrapText="1"/>
    </xf>
    <xf numFmtId="0" fontId="11" fillId="0" borderId="24" xfId="0" quotePrefix="1" applyFont="1" applyFill="1" applyBorder="1" applyAlignment="1">
      <alignment horizontal="left" vertical="center" wrapText="1"/>
    </xf>
    <xf numFmtId="0" fontId="11" fillId="0" borderId="24" xfId="0" applyFont="1" applyFill="1" applyBorder="1" applyAlignment="1">
      <alignment horizontal="left" vertical="center" wrapText="1"/>
    </xf>
    <xf numFmtId="0" fontId="10" fillId="0" borderId="30" xfId="0" applyFont="1" applyFill="1" applyBorder="1" applyAlignment="1">
      <alignment vertical="center" wrapText="1"/>
    </xf>
    <xf numFmtId="0" fontId="10" fillId="6" borderId="28" xfId="0" applyFont="1" applyFill="1" applyBorder="1" applyAlignment="1">
      <alignment vertical="center"/>
    </xf>
    <xf numFmtId="0" fontId="10" fillId="6" borderId="30" xfId="0" applyFont="1" applyFill="1" applyBorder="1" applyAlignment="1">
      <alignment vertical="center"/>
    </xf>
    <xf numFmtId="0" fontId="10" fillId="6" borderId="29" xfId="0" applyFont="1" applyFill="1" applyBorder="1" applyAlignment="1">
      <alignment vertical="center"/>
    </xf>
    <xf numFmtId="0" fontId="13" fillId="6" borderId="28" xfId="0" applyFont="1" applyFill="1" applyBorder="1" applyAlignment="1">
      <alignment vertical="center"/>
    </xf>
    <xf numFmtId="0" fontId="13" fillId="6" borderId="29" xfId="0" applyFont="1" applyFill="1" applyBorder="1" applyAlignment="1">
      <alignment vertical="center"/>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2" fillId="3" borderId="31"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6" fillId="3" borderId="31"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11" fillId="0" borderId="28" xfId="0" quotePrefix="1" applyFont="1" applyFill="1" applyBorder="1" applyAlignment="1">
      <alignment horizontal="left" vertical="center" wrapText="1"/>
    </xf>
    <xf numFmtId="0" fontId="11" fillId="0" borderId="30" xfId="0" quotePrefix="1" applyFont="1" applyFill="1" applyBorder="1" applyAlignment="1">
      <alignment horizontal="left" vertical="center" wrapText="1"/>
    </xf>
    <xf numFmtId="0" fontId="24" fillId="0" borderId="28" xfId="0" quotePrefix="1" applyFont="1" applyFill="1" applyBorder="1" applyAlignment="1">
      <alignment horizontal="left" vertical="top" wrapText="1"/>
    </xf>
    <xf numFmtId="0" fontId="24" fillId="0" borderId="29" xfId="0" quotePrefix="1" applyFont="1" applyFill="1" applyBorder="1" applyAlignment="1">
      <alignment horizontal="left" vertical="top" wrapText="1"/>
    </xf>
    <xf numFmtId="0" fontId="24" fillId="0" borderId="30" xfId="0" quotePrefix="1" applyFont="1" applyFill="1" applyBorder="1" applyAlignment="1">
      <alignment horizontal="left" vertical="top" wrapText="1"/>
    </xf>
    <xf numFmtId="0" fontId="10" fillId="0" borderId="28" xfId="0" applyFont="1" applyFill="1" applyBorder="1" applyAlignment="1">
      <alignment horizontal="left" vertical="center"/>
    </xf>
    <xf numFmtId="0" fontId="10" fillId="0" borderId="30" xfId="0" applyFont="1" applyFill="1" applyBorder="1" applyAlignment="1">
      <alignment horizontal="left" vertical="center"/>
    </xf>
    <xf numFmtId="0" fontId="24" fillId="0" borderId="29" xfId="0" applyFont="1" applyFill="1" applyBorder="1" applyAlignment="1">
      <alignment horizontal="left" vertical="center" wrapText="1"/>
    </xf>
    <xf numFmtId="0" fontId="24" fillId="0" borderId="30" xfId="0" applyFont="1" applyFill="1" applyBorder="1" applyAlignment="1">
      <alignment horizontal="left" vertical="center" wrapText="1"/>
    </xf>
    <xf numFmtId="0" fontId="10" fillId="6" borderId="24" xfId="0" applyFont="1" applyFill="1" applyBorder="1" applyAlignment="1">
      <alignment horizontal="center" vertical="center"/>
    </xf>
    <xf numFmtId="0" fontId="12" fillId="6" borderId="24" xfId="0" applyFont="1" applyFill="1" applyBorder="1" applyAlignment="1">
      <alignment horizontal="center" vertical="center"/>
    </xf>
    <xf numFmtId="0" fontId="10" fillId="0" borderId="29" xfId="0" applyFont="1" applyFill="1" applyBorder="1" applyAlignment="1">
      <alignment horizontal="left" vertical="center"/>
    </xf>
    <xf numFmtId="0" fontId="10" fillId="6" borderId="28" xfId="0" applyFont="1" applyFill="1" applyBorder="1" applyAlignment="1">
      <alignment horizontal="left" vertical="center"/>
    </xf>
    <xf numFmtId="0" fontId="10" fillId="6" borderId="29" xfId="0" applyFont="1" applyFill="1" applyBorder="1" applyAlignment="1">
      <alignment horizontal="left" vertical="center"/>
    </xf>
    <xf numFmtId="0" fontId="10" fillId="0" borderId="24" xfId="0" applyFont="1" applyFill="1" applyBorder="1" applyAlignment="1">
      <alignment horizontal="left" vertical="center"/>
    </xf>
    <xf numFmtId="0" fontId="13" fillId="6" borderId="28" xfId="0" applyFont="1" applyFill="1" applyBorder="1" applyAlignment="1">
      <alignment horizontal="left" vertical="center" wrapText="1"/>
    </xf>
    <xf numFmtId="0" fontId="13" fillId="6" borderId="29" xfId="0" applyFont="1" applyFill="1" applyBorder="1" applyAlignment="1">
      <alignment horizontal="left" vertical="center" wrapText="1"/>
    </xf>
    <xf numFmtId="0" fontId="24" fillId="6" borderId="28" xfId="0" quotePrefix="1" applyFont="1" applyFill="1" applyBorder="1" applyAlignment="1">
      <alignment horizontal="left" vertical="center" wrapText="1"/>
    </xf>
    <xf numFmtId="0" fontId="24" fillId="6" borderId="29" xfId="0" applyFont="1" applyFill="1" applyBorder="1" applyAlignment="1">
      <alignment horizontal="left" vertical="center" wrapText="1"/>
    </xf>
    <xf numFmtId="0" fontId="24" fillId="6" borderId="29" xfId="0" quotePrefix="1" applyFont="1" applyFill="1" applyBorder="1" applyAlignment="1">
      <alignment horizontal="left" vertical="center" wrapText="1"/>
    </xf>
    <xf numFmtId="0" fontId="24" fillId="6" borderId="30" xfId="0" quotePrefix="1" applyFont="1" applyFill="1" applyBorder="1" applyAlignment="1">
      <alignment horizontal="left"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2" fillId="3" borderId="24"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F5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61b842cc/REACH_BFA_MLI_NER_externalToR_HSM_2021-11_FR.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impact-repository.org/document/repository/61b842cc/REACH_BFA_MLI_NER_externalToR_HSM_2021-11_FR.pdf"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zoomScale="90" zoomScaleNormal="90" workbookViewId="0">
      <pane xSplit="1" ySplit="3" topLeftCell="B4" activePane="bottomRight" state="frozen"/>
      <selection pane="topRight" activeCell="B1" sqref="B1"/>
      <selection pane="bottomLeft" activeCell="A4" sqref="A4"/>
      <selection pane="bottomRight" activeCell="A4" sqref="A4:A5"/>
    </sheetView>
  </sheetViews>
  <sheetFormatPr baseColWidth="10" defaultColWidth="8.85546875" defaultRowHeight="15" x14ac:dyDescent="0.25"/>
  <cols>
    <col min="1" max="1" width="93.42578125" style="34" customWidth="1"/>
    <col min="2" max="2" width="103.7109375" style="32" customWidth="1"/>
    <col min="3" max="16384" width="8.85546875" style="32"/>
  </cols>
  <sheetData>
    <row r="1" spans="1:2" ht="69" customHeight="1" x14ac:dyDescent="0.25">
      <c r="A1" s="107" t="s">
        <v>224</v>
      </c>
      <c r="B1" s="107"/>
    </row>
    <row r="2" spans="1:2" ht="39.6" customHeight="1" x14ac:dyDescent="0.25">
      <c r="A2" s="108" t="s">
        <v>280</v>
      </c>
      <c r="B2" s="109"/>
    </row>
    <row r="3" spans="1:2" ht="28.7" customHeight="1" thickBot="1" x14ac:dyDescent="0.3">
      <c r="A3" s="18" t="s">
        <v>0</v>
      </c>
      <c r="B3" s="19" t="s">
        <v>1</v>
      </c>
    </row>
    <row r="4" spans="1:2" ht="232.5" customHeight="1" x14ac:dyDescent="0.25">
      <c r="A4" s="110" t="s">
        <v>2</v>
      </c>
      <c r="B4" s="21" t="s">
        <v>219</v>
      </c>
    </row>
    <row r="5" spans="1:2" ht="15.75" thickBot="1" x14ac:dyDescent="0.3">
      <c r="A5" s="111"/>
      <c r="B5" s="73" t="s">
        <v>3</v>
      </c>
    </row>
    <row r="6" spans="1:2" ht="15.75" thickBot="1" x14ac:dyDescent="0.3">
      <c r="A6" s="22" t="s">
        <v>4</v>
      </c>
      <c r="B6" s="23" t="s">
        <v>232</v>
      </c>
    </row>
    <row r="7" spans="1:2" ht="182.45" customHeight="1" thickBot="1" x14ac:dyDescent="0.3">
      <c r="A7" s="20" t="s">
        <v>5</v>
      </c>
      <c r="B7" s="24" t="s">
        <v>268</v>
      </c>
    </row>
    <row r="8" spans="1:2" ht="15.75" thickBot="1" x14ac:dyDescent="0.3">
      <c r="A8" s="22" t="s">
        <v>6</v>
      </c>
      <c r="B8" s="23" t="s">
        <v>269</v>
      </c>
    </row>
    <row r="9" spans="1:2" ht="15.75" thickBot="1" x14ac:dyDescent="0.3">
      <c r="A9" s="25" t="s">
        <v>7</v>
      </c>
      <c r="B9" s="26" t="s">
        <v>8</v>
      </c>
    </row>
    <row r="10" spans="1:2" ht="39" thickBot="1" x14ac:dyDescent="0.3">
      <c r="A10" s="27" t="s">
        <v>9</v>
      </c>
      <c r="B10" s="28" t="s">
        <v>10</v>
      </c>
    </row>
    <row r="11" spans="1:2" ht="15.75" thickBot="1" x14ac:dyDescent="0.3">
      <c r="A11" s="20" t="s">
        <v>11</v>
      </c>
      <c r="B11" s="89" t="s">
        <v>195</v>
      </c>
    </row>
    <row r="12" spans="1:2" ht="17.25" thickBot="1" x14ac:dyDescent="0.3">
      <c r="A12" s="18" t="s">
        <v>12</v>
      </c>
      <c r="B12" s="30" t="s">
        <v>1</v>
      </c>
    </row>
    <row r="13" spans="1:2" ht="15.75" thickBot="1" x14ac:dyDescent="0.3">
      <c r="A13" s="20" t="s">
        <v>13</v>
      </c>
      <c r="B13" s="29" t="s">
        <v>14</v>
      </c>
    </row>
    <row r="14" spans="1:2" x14ac:dyDescent="0.25">
      <c r="A14" s="35" t="s">
        <v>15</v>
      </c>
      <c r="B14" s="36" t="s">
        <v>16</v>
      </c>
    </row>
    <row r="15" spans="1:2" x14ac:dyDescent="0.25">
      <c r="A15" s="90" t="s">
        <v>281</v>
      </c>
      <c r="B15" s="21" t="s">
        <v>221</v>
      </c>
    </row>
    <row r="16" spans="1:2" ht="15.75" thickBot="1" x14ac:dyDescent="0.3">
      <c r="A16" s="91" t="s">
        <v>282</v>
      </c>
      <c r="B16" s="39" t="s">
        <v>222</v>
      </c>
    </row>
    <row r="17" spans="1:2" ht="15" customHeight="1" x14ac:dyDescent="0.25">
      <c r="A17" s="37"/>
      <c r="B17" s="38"/>
    </row>
    <row r="18" spans="1:2" x14ac:dyDescent="0.25">
      <c r="A18" s="31"/>
    </row>
    <row r="19" spans="1:2" x14ac:dyDescent="0.25">
      <c r="A19" s="33"/>
    </row>
  </sheetData>
  <mergeCells count="3">
    <mergeCell ref="A1:B1"/>
    <mergeCell ref="A2:B2"/>
    <mergeCell ref="A4:A5"/>
  </mergeCells>
  <hyperlinks>
    <hyperlink ref="B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6"/>
  <sheetViews>
    <sheetView zoomScaleNormal="100" workbookViewId="0">
      <selection activeCell="A26" sqref="A26"/>
    </sheetView>
  </sheetViews>
  <sheetFormatPr baseColWidth="10" defaultColWidth="9.140625" defaultRowHeight="16.5" x14ac:dyDescent="0.3"/>
  <cols>
    <col min="1" max="1" width="100.85546875" style="17" customWidth="1"/>
    <col min="2" max="2" width="52.85546875" style="17" customWidth="1"/>
  </cols>
  <sheetData>
    <row r="1" spans="1:2" x14ac:dyDescent="0.25">
      <c r="A1" s="114" t="s">
        <v>17</v>
      </c>
      <c r="B1" s="115"/>
    </row>
    <row r="2" spans="1:2" ht="48" customHeight="1" x14ac:dyDescent="0.25">
      <c r="A2" s="116" t="s">
        <v>18</v>
      </c>
      <c r="B2" s="117"/>
    </row>
    <row r="3" spans="1:2" ht="17.25" thickBot="1" x14ac:dyDescent="0.35">
      <c r="A3" s="6"/>
      <c r="B3" s="7"/>
    </row>
    <row r="4" spans="1:2" ht="22.5" customHeight="1" x14ac:dyDescent="0.25">
      <c r="A4" s="114" t="s">
        <v>19</v>
      </c>
      <c r="B4" s="115"/>
    </row>
    <row r="5" spans="1:2" ht="75.599999999999994" customHeight="1" x14ac:dyDescent="0.25">
      <c r="A5" s="118" t="s">
        <v>270</v>
      </c>
      <c r="B5" s="119"/>
    </row>
    <row r="6" spans="1:2" ht="22.5" customHeight="1" thickBot="1" x14ac:dyDescent="0.35">
      <c r="A6" s="74" t="str">
        <f>READ__ME!B5</f>
        <v>Vous trouverez plus d'informations sur les termes de référence publiés ici.</v>
      </c>
      <c r="B6" s="7"/>
    </row>
    <row r="7" spans="1:2" x14ac:dyDescent="0.25">
      <c r="A7" s="114" t="s">
        <v>20</v>
      </c>
      <c r="B7" s="115"/>
    </row>
    <row r="8" spans="1:2" ht="41.45" customHeight="1" x14ac:dyDescent="0.25">
      <c r="A8" s="116" t="s">
        <v>271</v>
      </c>
      <c r="B8" s="117"/>
    </row>
    <row r="9" spans="1:2" ht="17.25" thickBot="1" x14ac:dyDescent="0.35">
      <c r="A9" s="6"/>
      <c r="B9" s="7"/>
    </row>
    <row r="10" spans="1:2" x14ac:dyDescent="0.25">
      <c r="A10" s="114" t="s">
        <v>21</v>
      </c>
      <c r="B10" s="115"/>
    </row>
    <row r="11" spans="1:2" ht="117" customHeight="1" x14ac:dyDescent="0.25">
      <c r="A11" s="120" t="s">
        <v>220</v>
      </c>
      <c r="B11" s="121"/>
    </row>
    <row r="12" spans="1:2" ht="17.25" thickBot="1" x14ac:dyDescent="0.3">
      <c r="A12" s="8"/>
      <c r="B12" s="9"/>
    </row>
    <row r="13" spans="1:2" x14ac:dyDescent="0.25">
      <c r="A13" s="114" t="s">
        <v>22</v>
      </c>
      <c r="B13" s="115"/>
    </row>
    <row r="14" spans="1:2" ht="118.35" customHeight="1" x14ac:dyDescent="0.25">
      <c r="A14" s="116" t="s">
        <v>233</v>
      </c>
      <c r="B14" s="117"/>
    </row>
    <row r="15" spans="1:2" ht="17.25" thickBot="1" x14ac:dyDescent="0.35">
      <c r="A15" s="6"/>
      <c r="B15" s="7"/>
    </row>
    <row r="16" spans="1:2" x14ac:dyDescent="0.25">
      <c r="A16" s="122" t="s">
        <v>23</v>
      </c>
      <c r="B16" s="10" t="s">
        <v>24</v>
      </c>
    </row>
    <row r="17" spans="1:2" ht="17.25" thickBot="1" x14ac:dyDescent="0.3">
      <c r="A17" s="123"/>
      <c r="B17" s="11" t="s">
        <v>25</v>
      </c>
    </row>
    <row r="18" spans="1:2" ht="17.25" thickBot="1" x14ac:dyDescent="0.3">
      <c r="A18" s="12" t="s">
        <v>26</v>
      </c>
      <c r="B18" s="12" t="s">
        <v>27</v>
      </c>
    </row>
    <row r="19" spans="1:2" ht="99" x14ac:dyDescent="0.25">
      <c r="A19" s="13" t="s">
        <v>28</v>
      </c>
      <c r="B19" s="72" t="s">
        <v>29</v>
      </c>
    </row>
    <row r="20" spans="1:2" x14ac:dyDescent="0.25">
      <c r="A20" s="14" t="s">
        <v>30</v>
      </c>
      <c r="B20" s="112" t="s">
        <v>31</v>
      </c>
    </row>
    <row r="21" spans="1:2" x14ac:dyDescent="0.25">
      <c r="A21" s="15"/>
      <c r="B21" s="112"/>
    </row>
    <row r="22" spans="1:2" x14ac:dyDescent="0.25">
      <c r="A22" s="16" t="s">
        <v>32</v>
      </c>
      <c r="B22" s="112"/>
    </row>
    <row r="23" spans="1:2" x14ac:dyDescent="0.25">
      <c r="A23" s="14" t="s">
        <v>33</v>
      </c>
      <c r="B23" s="112"/>
    </row>
    <row r="24" spans="1:2" x14ac:dyDescent="0.25">
      <c r="A24" s="15"/>
      <c r="B24" s="112"/>
    </row>
    <row r="25" spans="1:2" x14ac:dyDescent="0.25">
      <c r="A25" s="16" t="s">
        <v>34</v>
      </c>
      <c r="B25" s="112"/>
    </row>
    <row r="26" spans="1:2" ht="30.6" customHeight="1" thickBot="1" x14ac:dyDescent="0.3">
      <c r="A26" s="68" t="s">
        <v>283</v>
      </c>
      <c r="B26" s="113"/>
    </row>
  </sheetData>
  <mergeCells count="12">
    <mergeCell ref="B20:B26"/>
    <mergeCell ref="A1:B1"/>
    <mergeCell ref="A2:B2"/>
    <mergeCell ref="A4:B4"/>
    <mergeCell ref="A5:B5"/>
    <mergeCell ref="A7:B7"/>
    <mergeCell ref="A8:B8"/>
    <mergeCell ref="A10:B10"/>
    <mergeCell ref="A11:B11"/>
    <mergeCell ref="A13:B13"/>
    <mergeCell ref="A14:B14"/>
    <mergeCell ref="A16:A17"/>
  </mergeCells>
  <hyperlinks>
    <hyperlink ref="A6" r:id="rId1" display="https://www.impact-repository.org/document/repository/61b842cc/REACH_BFA_MLI_NER_externalToR_HSM_2021-11_FR.pdf"/>
  </hyperlinks>
  <pageMargins left="0.7" right="0.7" top="0.75" bottom="0.75" header="0.3" footer="0.3"/>
  <pageSetup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
  <sheetViews>
    <sheetView zoomScaleNormal="100" workbookViewId="0">
      <pane xSplit="2" ySplit="8" topLeftCell="C108" activePane="bottomRight" state="frozen"/>
      <selection pane="topRight" activeCell="C1" sqref="C1"/>
      <selection pane="bottomLeft" activeCell="A6" sqref="A6"/>
      <selection pane="bottomRight" activeCell="G146" sqref="G146"/>
    </sheetView>
  </sheetViews>
  <sheetFormatPr baseColWidth="10" defaultColWidth="8.85546875" defaultRowHeight="15" x14ac:dyDescent="0.25"/>
  <cols>
    <col min="1" max="1" width="31.42578125" style="1" customWidth="1"/>
    <col min="2" max="2" width="28.85546875" style="1" customWidth="1"/>
    <col min="3" max="3" width="13.85546875" style="1" customWidth="1"/>
    <col min="4" max="4" width="11.5703125" style="1" customWidth="1"/>
    <col min="5" max="5" width="17.42578125" style="5" customWidth="1"/>
    <col min="6" max="6" width="12.5703125" style="5" customWidth="1"/>
    <col min="7" max="7" width="88.85546875" style="1" customWidth="1"/>
    <col min="8" max="10" width="8.85546875" style="1"/>
    <col min="11" max="12" width="9.85546875" style="1" customWidth="1"/>
    <col min="13" max="16384" width="8.85546875" style="1"/>
  </cols>
  <sheetData>
    <row r="1" spans="1:7" ht="30.75" customHeight="1" x14ac:dyDescent="0.25">
      <c r="A1" s="170" t="s">
        <v>228</v>
      </c>
      <c r="B1" s="171"/>
      <c r="C1" s="42"/>
      <c r="D1" s="42"/>
      <c r="E1" s="43"/>
      <c r="F1" s="44"/>
      <c r="G1" s="45"/>
    </row>
    <row r="2" spans="1:7" ht="30.75" customHeight="1" x14ac:dyDescent="0.25">
      <c r="A2" s="172" t="s">
        <v>35</v>
      </c>
      <c r="B2" s="173"/>
      <c r="C2" s="46"/>
      <c r="D2" s="46"/>
      <c r="E2" s="46"/>
      <c r="F2" s="178" t="s">
        <v>36</v>
      </c>
      <c r="G2" s="178" t="s">
        <v>37</v>
      </c>
    </row>
    <row r="3" spans="1:7" ht="30.75" customHeight="1" x14ac:dyDescent="0.25">
      <c r="A3" s="182" t="s">
        <v>38</v>
      </c>
      <c r="B3" s="183"/>
      <c r="C3" s="47">
        <v>4</v>
      </c>
      <c r="D3" s="47">
        <v>4</v>
      </c>
      <c r="E3" s="47">
        <v>4</v>
      </c>
      <c r="F3" s="178"/>
      <c r="G3" s="178"/>
    </row>
    <row r="4" spans="1:7" ht="30.75" customHeight="1" x14ac:dyDescent="0.25">
      <c r="A4" s="174" t="s">
        <v>39</v>
      </c>
      <c r="B4" s="175"/>
      <c r="C4" s="84" t="s">
        <v>254</v>
      </c>
      <c r="D4" s="97" t="s">
        <v>253</v>
      </c>
      <c r="E4" s="87" t="s">
        <v>255</v>
      </c>
      <c r="F4" s="178"/>
      <c r="G4" s="178"/>
    </row>
    <row r="5" spans="1:7" ht="30.75" customHeight="1" x14ac:dyDescent="0.25">
      <c r="A5" s="176"/>
      <c r="B5" s="177"/>
      <c r="C5" s="84" t="s">
        <v>40</v>
      </c>
      <c r="D5" s="97" t="s">
        <v>247</v>
      </c>
      <c r="E5" s="97" t="s">
        <v>41</v>
      </c>
      <c r="F5" s="178"/>
      <c r="G5" s="178"/>
    </row>
    <row r="6" spans="1:7" ht="30.75" customHeight="1" x14ac:dyDescent="0.25">
      <c r="A6" s="176"/>
      <c r="B6" s="177"/>
      <c r="C6" s="84" t="s">
        <v>196</v>
      </c>
      <c r="D6" s="97" t="s">
        <v>278</v>
      </c>
      <c r="E6" s="87" t="s">
        <v>203</v>
      </c>
      <c r="F6" s="178"/>
      <c r="G6" s="178"/>
    </row>
    <row r="7" spans="1:7" ht="30.75" customHeight="1" x14ac:dyDescent="0.25">
      <c r="A7" s="176"/>
      <c r="B7" s="177"/>
      <c r="C7" s="83" t="s">
        <v>226</v>
      </c>
      <c r="D7" s="100" t="s">
        <v>248</v>
      </c>
      <c r="E7" s="95" t="s">
        <v>225</v>
      </c>
      <c r="F7" s="178"/>
      <c r="G7" s="178"/>
    </row>
    <row r="8" spans="1:7" ht="30.75" customHeight="1" x14ac:dyDescent="0.25">
      <c r="A8" s="176"/>
      <c r="B8" s="177"/>
      <c r="C8" s="48" t="s">
        <v>227</v>
      </c>
      <c r="D8" s="96" t="s">
        <v>249</v>
      </c>
      <c r="E8" s="96" t="s">
        <v>231</v>
      </c>
      <c r="F8" s="178"/>
      <c r="G8" s="178"/>
    </row>
    <row r="9" spans="1:7" s="2" customFormat="1" ht="45" customHeight="1" x14ac:dyDescent="0.25">
      <c r="A9" s="53" t="s">
        <v>42</v>
      </c>
      <c r="B9" s="61" t="s">
        <v>43</v>
      </c>
      <c r="C9" s="81"/>
      <c r="D9" s="101"/>
      <c r="E9" s="81"/>
      <c r="F9" s="67"/>
      <c r="G9" s="57"/>
    </row>
    <row r="10" spans="1:7" s="2" customFormat="1" ht="45" customHeight="1" x14ac:dyDescent="0.25">
      <c r="A10" s="130" t="s">
        <v>44</v>
      </c>
      <c r="B10" s="131"/>
      <c r="C10" s="85"/>
      <c r="D10" s="92"/>
      <c r="E10" s="92"/>
      <c r="F10" s="50"/>
      <c r="G10" s="50"/>
    </row>
    <row r="11" spans="1:7" s="2" customFormat="1" ht="45" customHeight="1" x14ac:dyDescent="0.25">
      <c r="A11" s="158" t="s">
        <v>45</v>
      </c>
      <c r="B11" s="51" t="s">
        <v>46</v>
      </c>
      <c r="C11" s="78">
        <v>1</v>
      </c>
      <c r="D11" s="85">
        <v>1</v>
      </c>
      <c r="E11" s="78"/>
      <c r="F11" s="78">
        <f t="shared" ref="F11:F34" si="0">COUNT(C11:E11)</f>
        <v>2</v>
      </c>
      <c r="G11" s="162" t="s">
        <v>284</v>
      </c>
    </row>
    <row r="12" spans="1:7" s="2" customFormat="1" ht="45" customHeight="1" x14ac:dyDescent="0.25">
      <c r="A12" s="132"/>
      <c r="B12" s="51" t="s">
        <v>47</v>
      </c>
      <c r="C12" s="78">
        <v>1</v>
      </c>
      <c r="D12" s="85">
        <v>1</v>
      </c>
      <c r="E12" s="78"/>
      <c r="F12" s="78">
        <f t="shared" si="0"/>
        <v>2</v>
      </c>
      <c r="G12" s="163"/>
    </row>
    <row r="13" spans="1:7" s="2" customFormat="1" ht="45" customHeight="1" x14ac:dyDescent="0.25">
      <c r="A13" s="132"/>
      <c r="B13" s="51" t="s">
        <v>235</v>
      </c>
      <c r="C13" s="85"/>
      <c r="D13" s="85"/>
      <c r="E13" s="85">
        <v>1</v>
      </c>
      <c r="F13" s="85">
        <f t="shared" si="0"/>
        <v>1</v>
      </c>
      <c r="G13" s="163"/>
    </row>
    <row r="14" spans="1:7" s="2" customFormat="1" ht="45" customHeight="1" x14ac:dyDescent="0.25">
      <c r="A14" s="132"/>
      <c r="B14" s="65" t="s">
        <v>204</v>
      </c>
      <c r="C14" s="78"/>
      <c r="D14" s="85"/>
      <c r="E14" s="78">
        <v>1</v>
      </c>
      <c r="F14" s="78">
        <f t="shared" si="0"/>
        <v>1</v>
      </c>
      <c r="G14" s="163"/>
    </row>
    <row r="15" spans="1:7" s="2" customFormat="1" ht="45" customHeight="1" x14ac:dyDescent="0.25">
      <c r="A15" s="132"/>
      <c r="B15" s="65" t="s">
        <v>48</v>
      </c>
      <c r="C15" s="78"/>
      <c r="D15" s="85"/>
      <c r="E15" s="78">
        <v>1</v>
      </c>
      <c r="F15" s="78">
        <f t="shared" si="0"/>
        <v>1</v>
      </c>
      <c r="G15" s="163"/>
    </row>
    <row r="16" spans="1:7" s="2" customFormat="1" ht="45" customHeight="1" x14ac:dyDescent="0.25">
      <c r="A16" s="132"/>
      <c r="B16" s="51" t="s">
        <v>49</v>
      </c>
      <c r="C16" s="78"/>
      <c r="D16" s="85"/>
      <c r="E16" s="78"/>
      <c r="F16" s="78">
        <f t="shared" si="0"/>
        <v>0</v>
      </c>
      <c r="G16" s="163"/>
    </row>
    <row r="17" spans="1:7" s="2" customFormat="1" ht="45" customHeight="1" x14ac:dyDescent="0.25">
      <c r="A17" s="159"/>
      <c r="B17" s="51" t="s">
        <v>50</v>
      </c>
      <c r="C17" s="78"/>
      <c r="D17" s="85"/>
      <c r="E17" s="78"/>
      <c r="F17" s="78">
        <f t="shared" si="0"/>
        <v>0</v>
      </c>
      <c r="G17" s="163"/>
    </row>
    <row r="18" spans="1:7" s="2" customFormat="1" ht="45" customHeight="1" x14ac:dyDescent="0.25">
      <c r="A18" s="158" t="s">
        <v>51</v>
      </c>
      <c r="B18" s="51" t="s">
        <v>52</v>
      </c>
      <c r="C18" s="78">
        <v>1</v>
      </c>
      <c r="D18" s="85">
        <v>1</v>
      </c>
      <c r="E18" s="78">
        <v>1</v>
      </c>
      <c r="F18" s="78">
        <f t="shared" si="0"/>
        <v>3</v>
      </c>
      <c r="G18" s="128" t="s">
        <v>285</v>
      </c>
    </row>
    <row r="19" spans="1:7" s="2" customFormat="1" ht="45" customHeight="1" x14ac:dyDescent="0.25">
      <c r="A19" s="132"/>
      <c r="B19" s="51" t="s">
        <v>53</v>
      </c>
      <c r="C19" s="78">
        <v>1</v>
      </c>
      <c r="D19" s="85">
        <v>1</v>
      </c>
      <c r="E19" s="78">
        <v>1</v>
      </c>
      <c r="F19" s="78">
        <f t="shared" si="0"/>
        <v>3</v>
      </c>
      <c r="G19" s="128"/>
    </row>
    <row r="20" spans="1:7" s="2" customFormat="1" ht="45" customHeight="1" x14ac:dyDescent="0.25">
      <c r="A20" s="132"/>
      <c r="B20" s="51" t="s">
        <v>54</v>
      </c>
      <c r="C20" s="78">
        <v>1</v>
      </c>
      <c r="D20" s="85">
        <v>1</v>
      </c>
      <c r="E20" s="78">
        <v>1</v>
      </c>
      <c r="F20" s="78">
        <f t="shared" si="0"/>
        <v>3</v>
      </c>
      <c r="G20" s="129"/>
    </row>
    <row r="21" spans="1:7" s="2" customFormat="1" ht="45" customHeight="1" x14ac:dyDescent="0.25">
      <c r="A21" s="132"/>
      <c r="B21" s="51" t="s">
        <v>55</v>
      </c>
      <c r="C21" s="78"/>
      <c r="D21" s="85"/>
      <c r="E21" s="78"/>
      <c r="F21" s="78">
        <f t="shared" si="0"/>
        <v>0</v>
      </c>
      <c r="G21" s="129"/>
    </row>
    <row r="22" spans="1:7" s="2" customFormat="1" ht="45" customHeight="1" x14ac:dyDescent="0.25">
      <c r="A22" s="132"/>
      <c r="B22" s="51" t="s">
        <v>56</v>
      </c>
      <c r="C22" s="78"/>
      <c r="D22" s="85">
        <v>1</v>
      </c>
      <c r="E22" s="78">
        <v>1</v>
      </c>
      <c r="F22" s="78">
        <f t="shared" si="0"/>
        <v>2</v>
      </c>
      <c r="G22" s="129"/>
    </row>
    <row r="23" spans="1:7" s="2" customFormat="1" ht="45" customHeight="1" x14ac:dyDescent="0.25">
      <c r="A23" s="132"/>
      <c r="B23" s="51" t="s">
        <v>57</v>
      </c>
      <c r="C23" s="78">
        <v>1</v>
      </c>
      <c r="D23" s="85">
        <v>1</v>
      </c>
      <c r="E23" s="78"/>
      <c r="F23" s="78">
        <f t="shared" si="0"/>
        <v>2</v>
      </c>
      <c r="G23" s="129"/>
    </row>
    <row r="24" spans="1:7" s="2" customFormat="1" ht="45" customHeight="1" x14ac:dyDescent="0.25">
      <c r="A24" s="132"/>
      <c r="B24" s="51" t="s">
        <v>58</v>
      </c>
      <c r="C24" s="78"/>
      <c r="D24" s="85"/>
      <c r="E24" s="78"/>
      <c r="F24" s="78">
        <f t="shared" si="0"/>
        <v>0</v>
      </c>
      <c r="G24" s="129"/>
    </row>
    <row r="25" spans="1:7" s="2" customFormat="1" ht="45" customHeight="1" x14ac:dyDescent="0.25">
      <c r="A25" s="132"/>
      <c r="B25" s="51" t="s">
        <v>59</v>
      </c>
      <c r="C25" s="78"/>
      <c r="D25" s="85"/>
      <c r="E25" s="78">
        <v>1</v>
      </c>
      <c r="F25" s="78">
        <f t="shared" si="0"/>
        <v>1</v>
      </c>
      <c r="G25" s="129"/>
    </row>
    <row r="26" spans="1:7" s="2" customFormat="1" ht="45" customHeight="1" x14ac:dyDescent="0.25">
      <c r="A26" s="155" t="s">
        <v>60</v>
      </c>
      <c r="B26" s="65" t="s">
        <v>61</v>
      </c>
      <c r="C26" s="78">
        <v>1</v>
      </c>
      <c r="D26" s="85">
        <v>1</v>
      </c>
      <c r="E26" s="78">
        <v>1</v>
      </c>
      <c r="F26" s="78">
        <f t="shared" si="0"/>
        <v>3</v>
      </c>
      <c r="G26" s="128" t="s">
        <v>286</v>
      </c>
    </row>
    <row r="27" spans="1:7" s="2" customFormat="1" ht="45" customHeight="1" x14ac:dyDescent="0.25">
      <c r="A27" s="155"/>
      <c r="B27" s="65" t="s">
        <v>62</v>
      </c>
      <c r="C27" s="78"/>
      <c r="D27" s="85"/>
      <c r="E27" s="78"/>
      <c r="F27" s="78">
        <f t="shared" si="0"/>
        <v>0</v>
      </c>
      <c r="G27" s="128"/>
    </row>
    <row r="28" spans="1:7" s="2" customFormat="1" ht="45" customHeight="1" x14ac:dyDescent="0.25">
      <c r="A28" s="155"/>
      <c r="B28" s="65" t="s">
        <v>63</v>
      </c>
      <c r="C28" s="78"/>
      <c r="D28" s="85"/>
      <c r="E28" s="78"/>
      <c r="F28" s="78">
        <f t="shared" si="0"/>
        <v>0</v>
      </c>
      <c r="G28" s="129"/>
    </row>
    <row r="29" spans="1:7" s="2" customFormat="1" ht="45" customHeight="1" x14ac:dyDescent="0.25">
      <c r="A29" s="155"/>
      <c r="B29" s="65" t="s">
        <v>200</v>
      </c>
      <c r="C29" s="85"/>
      <c r="D29" s="85"/>
      <c r="E29" s="85"/>
      <c r="F29" s="85">
        <f t="shared" si="0"/>
        <v>0</v>
      </c>
      <c r="G29" s="129"/>
    </row>
    <row r="30" spans="1:7" s="2" customFormat="1" ht="45" customHeight="1" x14ac:dyDescent="0.25">
      <c r="A30" s="164"/>
      <c r="B30" s="51" t="s">
        <v>64</v>
      </c>
      <c r="C30" s="78">
        <v>1</v>
      </c>
      <c r="D30" s="85">
        <v>1</v>
      </c>
      <c r="E30" s="78">
        <v>1</v>
      </c>
      <c r="F30" s="78">
        <f t="shared" si="0"/>
        <v>3</v>
      </c>
      <c r="G30" s="129"/>
    </row>
    <row r="31" spans="1:7" s="2" customFormat="1" ht="45" customHeight="1" x14ac:dyDescent="0.25">
      <c r="A31" s="155" t="s">
        <v>273</v>
      </c>
      <c r="B31" s="51" t="s">
        <v>65</v>
      </c>
      <c r="C31" s="78"/>
      <c r="D31" s="85"/>
      <c r="E31" s="78"/>
      <c r="F31" s="78">
        <f t="shared" si="0"/>
        <v>0</v>
      </c>
      <c r="G31" s="162" t="s">
        <v>301</v>
      </c>
    </row>
    <row r="32" spans="1:7" s="2" customFormat="1" ht="45" customHeight="1" x14ac:dyDescent="0.25">
      <c r="A32" s="155"/>
      <c r="B32" s="51" t="s">
        <v>237</v>
      </c>
      <c r="C32" s="85"/>
      <c r="D32" s="85"/>
      <c r="E32" s="85">
        <v>1</v>
      </c>
      <c r="F32" s="85">
        <f t="shared" si="0"/>
        <v>1</v>
      </c>
      <c r="G32" s="162"/>
    </row>
    <row r="33" spans="1:7" s="2" customFormat="1" ht="45" customHeight="1" x14ac:dyDescent="0.25">
      <c r="A33" s="155"/>
      <c r="B33" s="51" t="s">
        <v>66</v>
      </c>
      <c r="C33" s="78">
        <v>1</v>
      </c>
      <c r="D33" s="85">
        <v>1</v>
      </c>
      <c r="E33" s="78"/>
      <c r="F33" s="78">
        <f t="shared" si="0"/>
        <v>2</v>
      </c>
      <c r="G33" s="163"/>
    </row>
    <row r="34" spans="1:7" s="2" customFormat="1" ht="45" customHeight="1" x14ac:dyDescent="0.25">
      <c r="A34" s="155"/>
      <c r="B34" s="51" t="s">
        <v>67</v>
      </c>
      <c r="C34" s="78">
        <v>1</v>
      </c>
      <c r="D34" s="85">
        <v>1</v>
      </c>
      <c r="E34" s="78"/>
      <c r="F34" s="78">
        <f t="shared" si="0"/>
        <v>2</v>
      </c>
      <c r="G34" s="163"/>
    </row>
    <row r="35" spans="1:7" s="2" customFormat="1" ht="45" customHeight="1" x14ac:dyDescent="0.25">
      <c r="A35" s="144" t="s">
        <v>68</v>
      </c>
      <c r="B35" s="145"/>
      <c r="C35" s="86"/>
      <c r="D35" s="93"/>
      <c r="E35" s="93"/>
      <c r="F35" s="67"/>
      <c r="G35" s="54"/>
    </row>
    <row r="36" spans="1:7" s="2" customFormat="1" ht="45" customHeight="1" x14ac:dyDescent="0.25">
      <c r="A36" s="168" t="s">
        <v>69</v>
      </c>
      <c r="B36" s="56" t="s">
        <v>70</v>
      </c>
      <c r="C36" s="81">
        <v>1</v>
      </c>
      <c r="D36" s="101">
        <v>1</v>
      </c>
      <c r="E36" s="81">
        <v>1</v>
      </c>
      <c r="F36" s="78">
        <f t="shared" ref="F36:F68" si="1">COUNT(C36:E36)</f>
        <v>3</v>
      </c>
      <c r="G36" s="156" t="s">
        <v>302</v>
      </c>
    </row>
    <row r="37" spans="1:7" s="2" customFormat="1" ht="45" customHeight="1" x14ac:dyDescent="0.25">
      <c r="A37" s="169"/>
      <c r="B37" s="56" t="s">
        <v>71</v>
      </c>
      <c r="C37" s="81"/>
      <c r="D37" s="101"/>
      <c r="E37" s="81"/>
      <c r="F37" s="78">
        <f t="shared" si="1"/>
        <v>0</v>
      </c>
      <c r="G37" s="156"/>
    </row>
    <row r="38" spans="1:7" s="2" customFormat="1" ht="45" customHeight="1" x14ac:dyDescent="0.25">
      <c r="A38" s="169"/>
      <c r="B38" s="56" t="s">
        <v>72</v>
      </c>
      <c r="C38" s="81">
        <v>1</v>
      </c>
      <c r="D38" s="101"/>
      <c r="E38" s="81">
        <v>1</v>
      </c>
      <c r="F38" s="78">
        <f t="shared" si="1"/>
        <v>2</v>
      </c>
      <c r="G38" s="157"/>
    </row>
    <row r="39" spans="1:7" s="2" customFormat="1" ht="45" customHeight="1" x14ac:dyDescent="0.25">
      <c r="A39" s="165" t="s">
        <v>73</v>
      </c>
      <c r="B39" s="56" t="s">
        <v>245</v>
      </c>
      <c r="C39" s="81">
        <v>1</v>
      </c>
      <c r="D39" s="101">
        <v>1</v>
      </c>
      <c r="E39" s="88"/>
      <c r="F39" s="78">
        <f t="shared" si="1"/>
        <v>2</v>
      </c>
      <c r="G39" s="156" t="s">
        <v>303</v>
      </c>
    </row>
    <row r="40" spans="1:7" s="2" customFormat="1" ht="45" customHeight="1" x14ac:dyDescent="0.25">
      <c r="A40" s="167"/>
      <c r="B40" s="55" t="s">
        <v>74</v>
      </c>
      <c r="C40" s="103"/>
      <c r="D40" s="103">
        <v>1</v>
      </c>
      <c r="E40" s="103"/>
      <c r="F40" s="85">
        <f t="shared" si="1"/>
        <v>1</v>
      </c>
      <c r="G40" s="156"/>
    </row>
    <row r="41" spans="1:7" s="2" customFormat="1" ht="45" customHeight="1" x14ac:dyDescent="0.25">
      <c r="A41" s="167"/>
      <c r="B41" s="55" t="s">
        <v>236</v>
      </c>
      <c r="C41" s="99">
        <v>1</v>
      </c>
      <c r="D41" s="101">
        <v>1</v>
      </c>
      <c r="E41" s="99">
        <v>1</v>
      </c>
      <c r="F41" s="85">
        <f t="shared" si="1"/>
        <v>3</v>
      </c>
      <c r="G41" s="156"/>
    </row>
    <row r="42" spans="1:7" s="2" customFormat="1" ht="45" customHeight="1" x14ac:dyDescent="0.25">
      <c r="A42" s="167"/>
      <c r="B42" s="55" t="s">
        <v>75</v>
      </c>
      <c r="C42" s="81">
        <v>1</v>
      </c>
      <c r="D42" s="101">
        <v>1</v>
      </c>
      <c r="E42" s="81">
        <v>1</v>
      </c>
      <c r="F42" s="78">
        <f t="shared" si="1"/>
        <v>3</v>
      </c>
      <c r="G42" s="156"/>
    </row>
    <row r="43" spans="1:7" s="2" customFormat="1" ht="45" customHeight="1" x14ac:dyDescent="0.25">
      <c r="A43" s="167"/>
      <c r="B43" s="55" t="s">
        <v>264</v>
      </c>
      <c r="C43" s="102"/>
      <c r="D43" s="102">
        <v>1</v>
      </c>
      <c r="E43" s="102"/>
      <c r="F43" s="85">
        <f t="shared" si="1"/>
        <v>1</v>
      </c>
      <c r="G43" s="156"/>
    </row>
    <row r="44" spans="1:7" s="2" customFormat="1" ht="45" customHeight="1" x14ac:dyDescent="0.25">
      <c r="A44" s="167"/>
      <c r="B44" s="55" t="s">
        <v>265</v>
      </c>
      <c r="C44" s="102"/>
      <c r="D44" s="102">
        <v>1</v>
      </c>
      <c r="E44" s="102"/>
      <c r="F44" s="85">
        <f t="shared" si="1"/>
        <v>1</v>
      </c>
      <c r="G44" s="156"/>
    </row>
    <row r="45" spans="1:7" s="2" customFormat="1" ht="45" customHeight="1" x14ac:dyDescent="0.25">
      <c r="A45" s="167"/>
      <c r="B45" s="55" t="s">
        <v>207</v>
      </c>
      <c r="C45" s="88"/>
      <c r="D45" s="101"/>
      <c r="E45" s="88"/>
      <c r="F45" s="85">
        <f t="shared" si="1"/>
        <v>0</v>
      </c>
      <c r="G45" s="156"/>
    </row>
    <row r="46" spans="1:7" s="2" customFormat="1" ht="45" customHeight="1" x14ac:dyDescent="0.25">
      <c r="A46" s="167"/>
      <c r="B46" s="55" t="s">
        <v>212</v>
      </c>
      <c r="C46" s="88"/>
      <c r="D46" s="101"/>
      <c r="E46" s="88"/>
      <c r="F46" s="85">
        <f t="shared" si="1"/>
        <v>0</v>
      </c>
      <c r="G46" s="156"/>
    </row>
    <row r="47" spans="1:7" s="2" customFormat="1" ht="45" customHeight="1" x14ac:dyDescent="0.25">
      <c r="A47" s="167"/>
      <c r="B47" s="55" t="s">
        <v>211</v>
      </c>
      <c r="C47" s="88"/>
      <c r="D47" s="101"/>
      <c r="E47" s="88"/>
      <c r="F47" s="85">
        <f t="shared" si="1"/>
        <v>0</v>
      </c>
      <c r="G47" s="156"/>
    </row>
    <row r="48" spans="1:7" s="2" customFormat="1" ht="45" customHeight="1" x14ac:dyDescent="0.25">
      <c r="A48" s="167"/>
      <c r="B48" s="55" t="s">
        <v>210</v>
      </c>
      <c r="C48" s="88"/>
      <c r="D48" s="101"/>
      <c r="E48" s="88">
        <v>1</v>
      </c>
      <c r="F48" s="85">
        <f t="shared" si="1"/>
        <v>1</v>
      </c>
      <c r="G48" s="156"/>
    </row>
    <row r="49" spans="1:7" s="2" customFormat="1" ht="45" customHeight="1" x14ac:dyDescent="0.25">
      <c r="A49" s="167"/>
      <c r="B49" s="55" t="s">
        <v>209</v>
      </c>
      <c r="C49" s="88"/>
      <c r="D49" s="101"/>
      <c r="E49" s="88"/>
      <c r="F49" s="85">
        <f t="shared" si="1"/>
        <v>0</v>
      </c>
      <c r="G49" s="156"/>
    </row>
    <row r="50" spans="1:7" s="2" customFormat="1" ht="45" customHeight="1" x14ac:dyDescent="0.25">
      <c r="A50" s="167"/>
      <c r="B50" s="55" t="s">
        <v>208</v>
      </c>
      <c r="C50" s="88"/>
      <c r="D50" s="101"/>
      <c r="E50" s="88"/>
      <c r="F50" s="85">
        <f t="shared" si="1"/>
        <v>0</v>
      </c>
      <c r="G50" s="156"/>
    </row>
    <row r="51" spans="1:7" s="2" customFormat="1" ht="45" customHeight="1" x14ac:dyDescent="0.25">
      <c r="A51" s="167"/>
      <c r="B51" s="55" t="s">
        <v>206</v>
      </c>
      <c r="C51" s="88"/>
      <c r="D51" s="101"/>
      <c r="E51" s="88"/>
      <c r="F51" s="85">
        <f t="shared" si="1"/>
        <v>0</v>
      </c>
      <c r="G51" s="156"/>
    </row>
    <row r="52" spans="1:7" s="2" customFormat="1" ht="45" customHeight="1" x14ac:dyDescent="0.25">
      <c r="A52" s="167"/>
      <c r="B52" s="55" t="s">
        <v>205</v>
      </c>
      <c r="C52" s="88"/>
      <c r="D52" s="101"/>
      <c r="E52" s="88"/>
      <c r="F52" s="85">
        <f t="shared" si="1"/>
        <v>0</v>
      </c>
      <c r="G52" s="156"/>
    </row>
    <row r="53" spans="1:7" s="2" customFormat="1" ht="45" customHeight="1" x14ac:dyDescent="0.25">
      <c r="A53" s="167"/>
      <c r="B53" s="66" t="s">
        <v>76</v>
      </c>
      <c r="C53" s="81"/>
      <c r="D53" s="101">
        <v>1</v>
      </c>
      <c r="E53" s="81"/>
      <c r="F53" s="85">
        <f t="shared" si="1"/>
        <v>1</v>
      </c>
      <c r="G53" s="157"/>
    </row>
    <row r="54" spans="1:7" s="2" customFormat="1" ht="45" customHeight="1" x14ac:dyDescent="0.25">
      <c r="A54" s="166"/>
      <c r="B54" s="55" t="s">
        <v>77</v>
      </c>
      <c r="C54" s="81">
        <v>1</v>
      </c>
      <c r="D54" s="101">
        <v>1</v>
      </c>
      <c r="E54" s="81">
        <v>1</v>
      </c>
      <c r="F54" s="85">
        <f t="shared" si="1"/>
        <v>3</v>
      </c>
      <c r="G54" s="157"/>
    </row>
    <row r="55" spans="1:7" s="2" customFormat="1" ht="45" customHeight="1" x14ac:dyDescent="0.25">
      <c r="A55" s="165" t="s">
        <v>78</v>
      </c>
      <c r="B55" s="55" t="s">
        <v>79</v>
      </c>
      <c r="C55" s="81">
        <v>1</v>
      </c>
      <c r="D55" s="101">
        <v>1</v>
      </c>
      <c r="E55" s="81">
        <v>1</v>
      </c>
      <c r="F55" s="78">
        <f t="shared" si="1"/>
        <v>3</v>
      </c>
      <c r="G55" s="156" t="s">
        <v>304</v>
      </c>
    </row>
    <row r="56" spans="1:7" s="2" customFormat="1" ht="45" customHeight="1" x14ac:dyDescent="0.25">
      <c r="A56" s="167"/>
      <c r="B56" s="55" t="s">
        <v>80</v>
      </c>
      <c r="C56" s="81"/>
      <c r="D56" s="101"/>
      <c r="E56" s="81"/>
      <c r="F56" s="78">
        <f t="shared" si="1"/>
        <v>0</v>
      </c>
      <c r="G56" s="157"/>
    </row>
    <row r="57" spans="1:7" s="2" customFormat="1" ht="45" customHeight="1" x14ac:dyDescent="0.25">
      <c r="A57" s="167"/>
      <c r="B57" s="55" t="s">
        <v>81</v>
      </c>
      <c r="C57" s="81">
        <v>1</v>
      </c>
      <c r="D57" s="101"/>
      <c r="E57" s="81"/>
      <c r="F57" s="78">
        <f t="shared" si="1"/>
        <v>1</v>
      </c>
      <c r="G57" s="157"/>
    </row>
    <row r="58" spans="1:7" s="2" customFormat="1" ht="45" customHeight="1" x14ac:dyDescent="0.25">
      <c r="A58" s="167"/>
      <c r="B58" s="55" t="s">
        <v>238</v>
      </c>
      <c r="C58" s="99"/>
      <c r="D58" s="101"/>
      <c r="E58" s="99">
        <v>1</v>
      </c>
      <c r="F58" s="85">
        <f t="shared" si="1"/>
        <v>1</v>
      </c>
      <c r="G58" s="157"/>
    </row>
    <row r="59" spans="1:7" s="2" customFormat="1" ht="45" customHeight="1" x14ac:dyDescent="0.25">
      <c r="A59" s="167"/>
      <c r="B59" s="55" t="s">
        <v>82</v>
      </c>
      <c r="C59" s="81">
        <v>1</v>
      </c>
      <c r="D59" s="101">
        <v>1</v>
      </c>
      <c r="E59" s="81">
        <v>1</v>
      </c>
      <c r="F59" s="78">
        <f t="shared" si="1"/>
        <v>3</v>
      </c>
      <c r="G59" s="157"/>
    </row>
    <row r="60" spans="1:7" s="2" customFormat="1" ht="45" customHeight="1" x14ac:dyDescent="0.25">
      <c r="A60" s="167"/>
      <c r="B60" s="55" t="s">
        <v>83</v>
      </c>
      <c r="C60" s="81"/>
      <c r="D60" s="101"/>
      <c r="E60" s="81"/>
      <c r="F60" s="78">
        <f t="shared" si="1"/>
        <v>0</v>
      </c>
      <c r="G60" s="157"/>
    </row>
    <row r="61" spans="1:7" s="2" customFormat="1" ht="45" customHeight="1" x14ac:dyDescent="0.25">
      <c r="A61" s="166"/>
      <c r="B61" s="55" t="s">
        <v>84</v>
      </c>
      <c r="C61" s="81">
        <v>1</v>
      </c>
      <c r="D61" s="101">
        <v>1</v>
      </c>
      <c r="E61" s="81">
        <v>1</v>
      </c>
      <c r="F61" s="78">
        <f t="shared" si="1"/>
        <v>3</v>
      </c>
      <c r="G61" s="157"/>
    </row>
    <row r="62" spans="1:7" s="2" customFormat="1" ht="45" customHeight="1" x14ac:dyDescent="0.25">
      <c r="A62" s="165" t="s">
        <v>85</v>
      </c>
      <c r="B62" s="55" t="s">
        <v>86</v>
      </c>
      <c r="C62" s="81"/>
      <c r="D62" s="101"/>
      <c r="E62" s="81"/>
      <c r="F62" s="78">
        <f t="shared" si="1"/>
        <v>0</v>
      </c>
      <c r="G62" s="156" t="s">
        <v>305</v>
      </c>
    </row>
    <row r="63" spans="1:7" s="2" customFormat="1" ht="45" customHeight="1" x14ac:dyDescent="0.25">
      <c r="A63" s="167"/>
      <c r="B63" s="55" t="s">
        <v>239</v>
      </c>
      <c r="C63" s="99"/>
      <c r="D63" s="101">
        <v>1</v>
      </c>
      <c r="E63" s="99">
        <v>1</v>
      </c>
      <c r="F63" s="85">
        <f t="shared" si="1"/>
        <v>2</v>
      </c>
      <c r="G63" s="156"/>
    </row>
    <row r="64" spans="1:7" s="2" customFormat="1" ht="45" customHeight="1" x14ac:dyDescent="0.25">
      <c r="A64" s="167"/>
      <c r="B64" s="55" t="s">
        <v>87</v>
      </c>
      <c r="C64" s="81">
        <v>1</v>
      </c>
      <c r="D64" s="101"/>
      <c r="E64" s="81"/>
      <c r="F64" s="78">
        <f t="shared" si="1"/>
        <v>1</v>
      </c>
      <c r="G64" s="157"/>
    </row>
    <row r="65" spans="1:7" s="2" customFormat="1" ht="45" customHeight="1" x14ac:dyDescent="0.25">
      <c r="A65" s="167"/>
      <c r="B65" s="55" t="s">
        <v>266</v>
      </c>
      <c r="C65" s="102"/>
      <c r="D65" s="102">
        <v>1</v>
      </c>
      <c r="E65" s="102"/>
      <c r="F65" s="85">
        <f t="shared" si="1"/>
        <v>1</v>
      </c>
      <c r="G65" s="157"/>
    </row>
    <row r="66" spans="1:7" s="2" customFormat="1" ht="45" customHeight="1" x14ac:dyDescent="0.25">
      <c r="A66" s="166"/>
      <c r="B66" s="55" t="s">
        <v>88</v>
      </c>
      <c r="C66" s="81">
        <v>1</v>
      </c>
      <c r="D66" s="101">
        <v>1</v>
      </c>
      <c r="E66" s="81">
        <v>1</v>
      </c>
      <c r="F66" s="78">
        <f t="shared" si="1"/>
        <v>3</v>
      </c>
      <c r="G66" s="157"/>
    </row>
    <row r="67" spans="1:7" s="2" customFormat="1" ht="45" customHeight="1" x14ac:dyDescent="0.25">
      <c r="A67" s="165" t="s">
        <v>89</v>
      </c>
      <c r="B67" s="55" t="s">
        <v>90</v>
      </c>
      <c r="C67" s="81">
        <v>1</v>
      </c>
      <c r="D67" s="101">
        <v>1</v>
      </c>
      <c r="E67" s="81">
        <v>1</v>
      </c>
      <c r="F67" s="78">
        <f t="shared" si="1"/>
        <v>3</v>
      </c>
      <c r="G67" s="156" t="s">
        <v>287</v>
      </c>
    </row>
    <row r="68" spans="1:7" s="2" customFormat="1" ht="45" customHeight="1" x14ac:dyDescent="0.25">
      <c r="A68" s="166"/>
      <c r="B68" s="55" t="s">
        <v>91</v>
      </c>
      <c r="C68" s="62"/>
      <c r="D68" s="62"/>
      <c r="E68" s="62"/>
      <c r="F68" s="78">
        <f t="shared" si="1"/>
        <v>0</v>
      </c>
      <c r="G68" s="157"/>
    </row>
    <row r="69" spans="1:7" s="2" customFormat="1" ht="45" customHeight="1" x14ac:dyDescent="0.25">
      <c r="A69" s="130" t="s">
        <v>92</v>
      </c>
      <c r="B69" s="131"/>
      <c r="C69" s="85"/>
      <c r="D69" s="92"/>
      <c r="E69" s="92"/>
      <c r="F69" s="78"/>
      <c r="G69" s="50"/>
    </row>
    <row r="70" spans="1:7" s="2" customFormat="1" ht="45" customHeight="1" x14ac:dyDescent="0.25">
      <c r="A70" s="189" t="s">
        <v>93</v>
      </c>
      <c r="B70" s="51" t="s">
        <v>94</v>
      </c>
      <c r="C70" s="63"/>
      <c r="D70" s="63">
        <v>1</v>
      </c>
      <c r="E70" s="63"/>
      <c r="F70" s="78">
        <f t="shared" ref="F70:F82" si="2">COUNT(C70:E70)</f>
        <v>1</v>
      </c>
      <c r="G70" s="184" t="s">
        <v>306</v>
      </c>
    </row>
    <row r="71" spans="1:7" s="2" customFormat="1" ht="45" customHeight="1" x14ac:dyDescent="0.25">
      <c r="A71" s="190"/>
      <c r="B71" s="51" t="s">
        <v>95</v>
      </c>
      <c r="C71" s="63">
        <v>1</v>
      </c>
      <c r="D71" s="63"/>
      <c r="E71" s="63">
        <v>1</v>
      </c>
      <c r="F71" s="78">
        <f t="shared" si="2"/>
        <v>2</v>
      </c>
      <c r="G71" s="185"/>
    </row>
    <row r="72" spans="1:7" s="2" customFormat="1" ht="45" customHeight="1" x14ac:dyDescent="0.25">
      <c r="A72" s="127" t="s">
        <v>96</v>
      </c>
      <c r="B72" s="51" t="s">
        <v>97</v>
      </c>
      <c r="C72" s="78">
        <v>1</v>
      </c>
      <c r="D72" s="85">
        <v>1</v>
      </c>
      <c r="E72" s="78">
        <v>1</v>
      </c>
      <c r="F72" s="78">
        <f t="shared" si="2"/>
        <v>3</v>
      </c>
      <c r="G72" s="162" t="s">
        <v>307</v>
      </c>
    </row>
    <row r="73" spans="1:7" s="2" customFormat="1" ht="45" customHeight="1" x14ac:dyDescent="0.25">
      <c r="A73" s="127"/>
      <c r="B73" s="51" t="s">
        <v>274</v>
      </c>
      <c r="C73" s="85">
        <v>1</v>
      </c>
      <c r="D73" s="85"/>
      <c r="E73" s="85"/>
      <c r="F73" s="85">
        <f t="shared" si="2"/>
        <v>1</v>
      </c>
      <c r="G73" s="162"/>
    </row>
    <row r="74" spans="1:7" s="2" customFormat="1" ht="45" customHeight="1" x14ac:dyDescent="0.25">
      <c r="A74" s="127"/>
      <c r="B74" s="51" t="s">
        <v>98</v>
      </c>
      <c r="C74" s="78">
        <v>1</v>
      </c>
      <c r="D74" s="85">
        <v>1</v>
      </c>
      <c r="E74" s="78"/>
      <c r="F74" s="78">
        <f t="shared" si="2"/>
        <v>2</v>
      </c>
      <c r="G74" s="162"/>
    </row>
    <row r="75" spans="1:7" s="2" customFormat="1" ht="45" customHeight="1" x14ac:dyDescent="0.25">
      <c r="A75" s="127"/>
      <c r="B75" s="51" t="s">
        <v>240</v>
      </c>
      <c r="C75" s="85"/>
      <c r="D75" s="85"/>
      <c r="E75" s="85">
        <v>1</v>
      </c>
      <c r="F75" s="85">
        <f t="shared" si="2"/>
        <v>1</v>
      </c>
      <c r="G75" s="162"/>
    </row>
    <row r="76" spans="1:7" s="2" customFormat="1" ht="45" customHeight="1" x14ac:dyDescent="0.25">
      <c r="A76" s="127"/>
      <c r="B76" s="51" t="s">
        <v>99</v>
      </c>
      <c r="C76" s="78"/>
      <c r="D76" s="85">
        <v>1</v>
      </c>
      <c r="E76" s="78">
        <v>1</v>
      </c>
      <c r="F76" s="78">
        <f t="shared" si="2"/>
        <v>2</v>
      </c>
      <c r="G76" s="162"/>
    </row>
    <row r="77" spans="1:7" s="2" customFormat="1" ht="45" customHeight="1" x14ac:dyDescent="0.25">
      <c r="A77" s="127"/>
      <c r="B77" s="51" t="s">
        <v>100</v>
      </c>
      <c r="C77" s="78"/>
      <c r="D77" s="85"/>
      <c r="E77" s="78">
        <v>1</v>
      </c>
      <c r="F77" s="78">
        <f t="shared" si="2"/>
        <v>1</v>
      </c>
      <c r="G77" s="163"/>
    </row>
    <row r="78" spans="1:7" s="2" customFormat="1" ht="45" customHeight="1" x14ac:dyDescent="0.25">
      <c r="A78" s="179" t="s">
        <v>101</v>
      </c>
      <c r="B78" s="51" t="s">
        <v>102</v>
      </c>
      <c r="C78" s="78"/>
      <c r="D78" s="85"/>
      <c r="E78" s="78">
        <v>1</v>
      </c>
      <c r="F78" s="78">
        <f t="shared" si="2"/>
        <v>1</v>
      </c>
      <c r="G78" s="186" t="s">
        <v>308</v>
      </c>
    </row>
    <row r="79" spans="1:7" s="2" customFormat="1" ht="45" customHeight="1" x14ac:dyDescent="0.25">
      <c r="A79" s="180"/>
      <c r="B79" s="51" t="s">
        <v>103</v>
      </c>
      <c r="C79" s="78"/>
      <c r="D79" s="85">
        <v>1</v>
      </c>
      <c r="E79" s="78"/>
      <c r="F79" s="78">
        <f t="shared" si="2"/>
        <v>1</v>
      </c>
      <c r="G79" s="187"/>
    </row>
    <row r="80" spans="1:7" s="2" customFormat="1" ht="45" customHeight="1" x14ac:dyDescent="0.25">
      <c r="A80" s="180"/>
      <c r="B80" s="51" t="s">
        <v>246</v>
      </c>
      <c r="C80" s="85">
        <v>1</v>
      </c>
      <c r="D80" s="85"/>
      <c r="E80" s="85"/>
      <c r="F80" s="85">
        <f t="shared" si="2"/>
        <v>1</v>
      </c>
      <c r="G80" s="187"/>
    </row>
    <row r="81" spans="1:7" s="2" customFormat="1" ht="45" customHeight="1" x14ac:dyDescent="0.25">
      <c r="A81" s="180"/>
      <c r="B81" s="51" t="s">
        <v>201</v>
      </c>
      <c r="C81" s="85"/>
      <c r="D81" s="85"/>
      <c r="E81" s="85"/>
      <c r="F81" s="85">
        <f t="shared" si="2"/>
        <v>0</v>
      </c>
      <c r="G81" s="187"/>
    </row>
    <row r="82" spans="1:7" s="2" customFormat="1" ht="45" customHeight="1" x14ac:dyDescent="0.25">
      <c r="A82" s="180"/>
      <c r="B82" s="51" t="s">
        <v>104</v>
      </c>
      <c r="C82" s="78">
        <v>1</v>
      </c>
      <c r="D82" s="85">
        <v>1</v>
      </c>
      <c r="E82" s="78">
        <v>1</v>
      </c>
      <c r="F82" s="78">
        <f t="shared" si="2"/>
        <v>3</v>
      </c>
      <c r="G82" s="187"/>
    </row>
    <row r="83" spans="1:7" s="2" customFormat="1" ht="45" customHeight="1" x14ac:dyDescent="0.25">
      <c r="A83" s="180"/>
      <c r="B83" s="51" t="s">
        <v>202</v>
      </c>
      <c r="C83" s="85"/>
      <c r="D83" s="85"/>
      <c r="E83" s="85"/>
      <c r="F83" s="85"/>
      <c r="G83" s="187"/>
    </row>
    <row r="84" spans="1:7" s="2" customFormat="1" ht="45" customHeight="1" x14ac:dyDescent="0.25">
      <c r="A84" s="181"/>
      <c r="B84" s="51" t="s">
        <v>105</v>
      </c>
      <c r="C84" s="78">
        <v>1</v>
      </c>
      <c r="D84" s="85">
        <v>1</v>
      </c>
      <c r="E84" s="78">
        <v>1</v>
      </c>
      <c r="F84" s="78">
        <f>COUNT(C84:E84)</f>
        <v>3</v>
      </c>
      <c r="G84" s="188"/>
    </row>
    <row r="85" spans="1:7" s="2" customFormat="1" ht="45" customHeight="1" x14ac:dyDescent="0.25">
      <c r="A85" s="144" t="s">
        <v>106</v>
      </c>
      <c r="B85" s="145"/>
      <c r="C85" s="86"/>
      <c r="D85" s="93"/>
      <c r="E85" s="93"/>
      <c r="F85" s="67"/>
      <c r="G85" s="54"/>
    </row>
    <row r="86" spans="1:7" s="2" customFormat="1" ht="45" customHeight="1" x14ac:dyDescent="0.25">
      <c r="A86" s="146" t="s">
        <v>107</v>
      </c>
      <c r="B86" s="55" t="s">
        <v>108</v>
      </c>
      <c r="C86" s="81">
        <v>1</v>
      </c>
      <c r="D86" s="101">
        <v>1</v>
      </c>
      <c r="E86" s="81">
        <v>1</v>
      </c>
      <c r="F86" s="78">
        <f t="shared" ref="F86:F93" si="3">COUNT(C86:E86)</f>
        <v>3</v>
      </c>
      <c r="G86" s="156" t="s">
        <v>309</v>
      </c>
    </row>
    <row r="87" spans="1:7" s="2" customFormat="1" ht="45" customHeight="1" x14ac:dyDescent="0.25">
      <c r="A87" s="147"/>
      <c r="B87" s="55" t="s">
        <v>109</v>
      </c>
      <c r="C87" s="81">
        <v>1</v>
      </c>
      <c r="D87" s="101">
        <v>1</v>
      </c>
      <c r="E87" s="81"/>
      <c r="F87" s="78">
        <f t="shared" si="3"/>
        <v>2</v>
      </c>
      <c r="G87" s="157"/>
    </row>
    <row r="88" spans="1:7" s="2" customFormat="1" ht="45" customHeight="1" x14ac:dyDescent="0.25">
      <c r="A88" s="147"/>
      <c r="B88" s="55" t="s">
        <v>110</v>
      </c>
      <c r="C88" s="81"/>
      <c r="D88" s="101"/>
      <c r="E88" s="81"/>
      <c r="F88" s="78">
        <f t="shared" si="3"/>
        <v>0</v>
      </c>
      <c r="G88" s="157"/>
    </row>
    <row r="89" spans="1:7" s="2" customFormat="1" ht="45" customHeight="1" x14ac:dyDescent="0.25">
      <c r="A89" s="147"/>
      <c r="B89" s="55" t="s">
        <v>111</v>
      </c>
      <c r="C89" s="81"/>
      <c r="D89" s="101">
        <v>1</v>
      </c>
      <c r="E89" s="81">
        <v>1</v>
      </c>
      <c r="F89" s="78">
        <f t="shared" si="3"/>
        <v>2</v>
      </c>
      <c r="G89" s="157"/>
    </row>
    <row r="90" spans="1:7" s="2" customFormat="1" ht="45" customHeight="1" x14ac:dyDescent="0.25">
      <c r="A90" s="148"/>
      <c r="B90" s="55" t="s">
        <v>112</v>
      </c>
      <c r="C90" s="81">
        <v>1</v>
      </c>
      <c r="D90" s="101">
        <v>1</v>
      </c>
      <c r="E90" s="81">
        <v>1</v>
      </c>
      <c r="F90" s="78">
        <f t="shared" si="3"/>
        <v>3</v>
      </c>
      <c r="G90" s="157"/>
    </row>
    <row r="91" spans="1:7" s="2" customFormat="1" ht="45" customHeight="1" x14ac:dyDescent="0.25">
      <c r="A91" s="146" t="s">
        <v>113</v>
      </c>
      <c r="B91" s="55" t="s">
        <v>114</v>
      </c>
      <c r="C91" s="81">
        <v>1</v>
      </c>
      <c r="D91" s="101">
        <v>1</v>
      </c>
      <c r="E91" s="81">
        <v>1</v>
      </c>
      <c r="F91" s="78">
        <f t="shared" si="3"/>
        <v>3</v>
      </c>
      <c r="G91" s="160" t="s">
        <v>310</v>
      </c>
    </row>
    <row r="92" spans="1:7" s="2" customFormat="1" ht="45" customHeight="1" x14ac:dyDescent="0.25">
      <c r="A92" s="147"/>
      <c r="B92" s="55" t="s">
        <v>115</v>
      </c>
      <c r="C92" s="81">
        <v>1</v>
      </c>
      <c r="D92" s="101">
        <v>1</v>
      </c>
      <c r="E92" s="81"/>
      <c r="F92" s="78">
        <f t="shared" si="3"/>
        <v>2</v>
      </c>
      <c r="G92" s="161"/>
    </row>
    <row r="93" spans="1:7" s="2" customFormat="1" ht="45" customHeight="1" x14ac:dyDescent="0.25">
      <c r="A93" s="147"/>
      <c r="B93" s="55" t="s">
        <v>275</v>
      </c>
      <c r="C93" s="81">
        <v>1</v>
      </c>
      <c r="D93" s="101">
        <v>1</v>
      </c>
      <c r="E93" s="81">
        <v>1</v>
      </c>
      <c r="F93" s="78">
        <f t="shared" si="3"/>
        <v>3</v>
      </c>
      <c r="G93" s="161"/>
    </row>
    <row r="94" spans="1:7" s="2" customFormat="1" ht="45" customHeight="1" x14ac:dyDescent="0.25">
      <c r="A94" s="130" t="s">
        <v>116</v>
      </c>
      <c r="B94" s="131"/>
      <c r="C94" s="85"/>
      <c r="D94" s="92"/>
      <c r="E94" s="92"/>
      <c r="F94" s="78"/>
      <c r="G94" s="50"/>
    </row>
    <row r="95" spans="1:7" s="2" customFormat="1" ht="45" customHeight="1" x14ac:dyDescent="0.25">
      <c r="A95" s="154" t="s">
        <v>117</v>
      </c>
      <c r="B95" s="51" t="s">
        <v>118</v>
      </c>
      <c r="C95" s="78"/>
      <c r="D95" s="85"/>
      <c r="E95" s="78"/>
      <c r="F95" s="78">
        <f t="shared" ref="F95:F106" si="4">COUNT(C95:E95)</f>
        <v>0</v>
      </c>
      <c r="G95" s="162" t="s">
        <v>311</v>
      </c>
    </row>
    <row r="96" spans="1:7" s="2" customFormat="1" ht="45" customHeight="1" x14ac:dyDescent="0.25">
      <c r="A96" s="155"/>
      <c r="B96" s="51" t="s">
        <v>246</v>
      </c>
      <c r="C96" s="85">
        <v>1</v>
      </c>
      <c r="D96" s="85"/>
      <c r="E96" s="85"/>
      <c r="F96" s="85"/>
      <c r="G96" s="162"/>
    </row>
    <row r="97" spans="1:7" s="2" customFormat="1" ht="45" customHeight="1" x14ac:dyDescent="0.25">
      <c r="A97" s="155"/>
      <c r="B97" s="51" t="s">
        <v>119</v>
      </c>
      <c r="C97" s="78"/>
      <c r="D97" s="85"/>
      <c r="E97" s="78">
        <v>1</v>
      </c>
      <c r="F97" s="78">
        <f t="shared" si="4"/>
        <v>1</v>
      </c>
      <c r="G97" s="163"/>
    </row>
    <row r="98" spans="1:7" s="2" customFormat="1" ht="45" customHeight="1" x14ac:dyDescent="0.25">
      <c r="A98" s="155"/>
      <c r="B98" s="51" t="s">
        <v>250</v>
      </c>
      <c r="C98" s="85">
        <v>1</v>
      </c>
      <c r="D98" s="85"/>
      <c r="E98" s="85"/>
      <c r="F98" s="85">
        <f t="shared" si="4"/>
        <v>1</v>
      </c>
      <c r="G98" s="163"/>
    </row>
    <row r="99" spans="1:7" s="2" customFormat="1" ht="45" customHeight="1" x14ac:dyDescent="0.25">
      <c r="A99" s="155"/>
      <c r="B99" s="51" t="s">
        <v>120</v>
      </c>
      <c r="C99" s="78">
        <v>1</v>
      </c>
      <c r="D99" s="85">
        <v>1</v>
      </c>
      <c r="E99" s="78">
        <v>1</v>
      </c>
      <c r="F99" s="78">
        <f t="shared" si="4"/>
        <v>3</v>
      </c>
      <c r="G99" s="163"/>
    </row>
    <row r="100" spans="1:7" s="2" customFormat="1" ht="45" customHeight="1" x14ac:dyDescent="0.25">
      <c r="A100" s="149" t="s">
        <v>121</v>
      </c>
      <c r="B100" s="51" t="s">
        <v>197</v>
      </c>
      <c r="C100" s="85"/>
      <c r="D100" s="85">
        <v>1</v>
      </c>
      <c r="E100" s="85"/>
      <c r="F100" s="85">
        <f t="shared" si="4"/>
        <v>1</v>
      </c>
      <c r="G100" s="151" t="s">
        <v>312</v>
      </c>
    </row>
    <row r="101" spans="1:7" s="2" customFormat="1" ht="45" customHeight="1" x14ac:dyDescent="0.25">
      <c r="A101" s="149"/>
      <c r="B101" s="51" t="s">
        <v>251</v>
      </c>
      <c r="C101" s="85">
        <v>1</v>
      </c>
      <c r="D101" s="85"/>
      <c r="E101" s="85">
        <v>1</v>
      </c>
      <c r="F101" s="85"/>
      <c r="G101" s="152"/>
    </row>
    <row r="102" spans="1:7" s="2" customFormat="1" ht="45" customHeight="1" x14ac:dyDescent="0.25">
      <c r="A102" s="149"/>
      <c r="B102" s="51" t="s">
        <v>252</v>
      </c>
      <c r="C102" s="85">
        <v>1</v>
      </c>
      <c r="D102" s="85">
        <v>1</v>
      </c>
      <c r="E102" s="85"/>
      <c r="F102" s="85"/>
      <c r="G102" s="152"/>
    </row>
    <row r="103" spans="1:7" s="2" customFormat="1" ht="45" customHeight="1" x14ac:dyDescent="0.25">
      <c r="A103" s="150"/>
      <c r="B103" s="51" t="s">
        <v>122</v>
      </c>
      <c r="C103" s="78">
        <v>1</v>
      </c>
      <c r="D103" s="85"/>
      <c r="E103" s="78">
        <v>1</v>
      </c>
      <c r="F103" s="78">
        <f t="shared" si="4"/>
        <v>2</v>
      </c>
      <c r="G103" s="153"/>
    </row>
    <row r="104" spans="1:7" s="2" customFormat="1" ht="45" customHeight="1" x14ac:dyDescent="0.25">
      <c r="A104" s="158" t="s">
        <v>123</v>
      </c>
      <c r="B104" s="51" t="s">
        <v>124</v>
      </c>
      <c r="C104" s="78"/>
      <c r="D104" s="85"/>
      <c r="E104" s="78"/>
      <c r="F104" s="78">
        <f t="shared" si="4"/>
        <v>0</v>
      </c>
      <c r="G104" s="162" t="s">
        <v>288</v>
      </c>
    </row>
    <row r="105" spans="1:7" s="2" customFormat="1" ht="45" customHeight="1" x14ac:dyDescent="0.25">
      <c r="A105" s="132"/>
      <c r="B105" s="51" t="s">
        <v>125</v>
      </c>
      <c r="C105" s="78">
        <v>1</v>
      </c>
      <c r="D105" s="85">
        <v>1</v>
      </c>
      <c r="E105" s="78">
        <v>1</v>
      </c>
      <c r="F105" s="78">
        <f t="shared" si="4"/>
        <v>3</v>
      </c>
      <c r="G105" s="163"/>
    </row>
    <row r="106" spans="1:7" s="2" customFormat="1" ht="45" customHeight="1" x14ac:dyDescent="0.25">
      <c r="A106" s="159"/>
      <c r="B106" s="51" t="s">
        <v>126</v>
      </c>
      <c r="C106" s="78"/>
      <c r="D106" s="85"/>
      <c r="E106" s="78">
        <v>1</v>
      </c>
      <c r="F106" s="78">
        <f t="shared" si="4"/>
        <v>1</v>
      </c>
      <c r="G106" s="163"/>
    </row>
    <row r="107" spans="1:7" s="2" customFormat="1" ht="45" customHeight="1" x14ac:dyDescent="0.25">
      <c r="A107" s="141" t="s">
        <v>127</v>
      </c>
      <c r="B107" s="142"/>
      <c r="C107" s="82"/>
      <c r="D107" s="94"/>
      <c r="E107" s="94"/>
      <c r="F107" s="80"/>
      <c r="G107" s="70"/>
    </row>
    <row r="108" spans="1:7" s="2" customFormat="1" ht="45" customHeight="1" x14ac:dyDescent="0.25">
      <c r="A108" s="143" t="s">
        <v>128</v>
      </c>
      <c r="B108" s="71" t="s">
        <v>129</v>
      </c>
      <c r="C108" s="80">
        <v>1</v>
      </c>
      <c r="D108" s="82">
        <v>1</v>
      </c>
      <c r="E108" s="80">
        <v>1</v>
      </c>
      <c r="F108" s="80">
        <f t="shared" ref="F108:F113" si="5">COUNT(C108:E108)</f>
        <v>3</v>
      </c>
      <c r="G108" s="139" t="s">
        <v>313</v>
      </c>
    </row>
    <row r="109" spans="1:7" ht="45" customHeight="1" x14ac:dyDescent="0.25">
      <c r="A109" s="143"/>
      <c r="B109" s="71" t="s">
        <v>130</v>
      </c>
      <c r="C109" s="80">
        <v>1</v>
      </c>
      <c r="D109" s="82">
        <v>1</v>
      </c>
      <c r="E109" s="80">
        <v>1</v>
      </c>
      <c r="F109" s="80">
        <f t="shared" si="5"/>
        <v>3</v>
      </c>
      <c r="G109" s="140"/>
    </row>
    <row r="110" spans="1:7" s="2" customFormat="1" ht="45" customHeight="1" x14ac:dyDescent="0.25">
      <c r="A110" s="136" t="s">
        <v>131</v>
      </c>
      <c r="B110" s="76" t="s">
        <v>132</v>
      </c>
      <c r="C110" s="80">
        <v>1</v>
      </c>
      <c r="D110" s="82"/>
      <c r="E110" s="80">
        <v>1</v>
      </c>
      <c r="F110" s="80">
        <f t="shared" si="5"/>
        <v>2</v>
      </c>
      <c r="G110" s="137" t="s">
        <v>289</v>
      </c>
    </row>
    <row r="111" spans="1:7" s="2" customFormat="1" ht="45" customHeight="1" x14ac:dyDescent="0.25">
      <c r="A111" s="136"/>
      <c r="B111" s="76" t="s">
        <v>276</v>
      </c>
      <c r="C111" s="82"/>
      <c r="D111" s="82">
        <v>1</v>
      </c>
      <c r="E111" s="82"/>
      <c r="F111" s="82">
        <f t="shared" si="5"/>
        <v>1</v>
      </c>
      <c r="G111" s="137"/>
    </row>
    <row r="112" spans="1:7" s="2" customFormat="1" ht="45" customHeight="1" x14ac:dyDescent="0.25">
      <c r="A112" s="136"/>
      <c r="B112" s="71" t="s">
        <v>277</v>
      </c>
      <c r="C112" s="82"/>
      <c r="D112" s="82">
        <v>1</v>
      </c>
      <c r="E112" s="82"/>
      <c r="F112" s="82">
        <f t="shared" si="5"/>
        <v>1</v>
      </c>
      <c r="G112" s="137"/>
    </row>
    <row r="113" spans="1:7" s="2" customFormat="1" ht="45" customHeight="1" x14ac:dyDescent="0.25">
      <c r="A113" s="136"/>
      <c r="B113" s="71" t="s">
        <v>133</v>
      </c>
      <c r="C113" s="80">
        <v>1</v>
      </c>
      <c r="D113" s="82"/>
      <c r="E113" s="80">
        <v>1</v>
      </c>
      <c r="F113" s="80">
        <f t="shared" si="5"/>
        <v>2</v>
      </c>
      <c r="G113" s="138"/>
    </row>
    <row r="114" spans="1:7" s="2" customFormat="1" ht="45" customHeight="1" x14ac:dyDescent="0.25">
      <c r="A114" s="141" t="s">
        <v>134</v>
      </c>
      <c r="B114" s="142"/>
      <c r="C114" s="82"/>
      <c r="D114" s="94"/>
      <c r="E114" s="94"/>
      <c r="F114" s="82"/>
      <c r="G114" s="70"/>
    </row>
    <row r="115" spans="1:7" s="2" customFormat="1" ht="45" customHeight="1" x14ac:dyDescent="0.25">
      <c r="A115" s="143" t="s">
        <v>135</v>
      </c>
      <c r="B115" s="71" t="s">
        <v>136</v>
      </c>
      <c r="C115" s="80"/>
      <c r="D115" s="82"/>
      <c r="E115" s="80"/>
      <c r="F115" s="82">
        <f t="shared" ref="F115:F124" si="6">COUNT(C115:E115)</f>
        <v>0</v>
      </c>
      <c r="G115" s="139" t="s">
        <v>314</v>
      </c>
    </row>
    <row r="116" spans="1:7" s="2" customFormat="1" ht="45" customHeight="1" x14ac:dyDescent="0.25">
      <c r="A116" s="143"/>
      <c r="B116" s="71" t="s">
        <v>279</v>
      </c>
      <c r="C116" s="82">
        <v>1</v>
      </c>
      <c r="D116" s="82">
        <v>1</v>
      </c>
      <c r="E116" s="82">
        <v>1</v>
      </c>
      <c r="F116" s="82">
        <f>COUNT(C116:E116)</f>
        <v>3</v>
      </c>
      <c r="G116" s="139"/>
    </row>
    <row r="117" spans="1:7" s="2" customFormat="1" ht="45" customHeight="1" x14ac:dyDescent="0.25">
      <c r="A117" s="143"/>
      <c r="B117" s="71" t="s">
        <v>241</v>
      </c>
      <c r="C117" s="82"/>
      <c r="D117" s="82">
        <v>1</v>
      </c>
      <c r="E117" s="82">
        <v>1</v>
      </c>
      <c r="F117" s="82">
        <f>COUNT(C117:E117)</f>
        <v>2</v>
      </c>
      <c r="G117" s="139"/>
    </row>
    <row r="118" spans="1:7" s="2" customFormat="1" ht="45" customHeight="1" x14ac:dyDescent="0.25">
      <c r="A118" s="143"/>
      <c r="B118" s="71" t="s">
        <v>137</v>
      </c>
      <c r="C118" s="80"/>
      <c r="D118" s="82">
        <v>1</v>
      </c>
      <c r="E118" s="80">
        <v>1</v>
      </c>
      <c r="F118" s="82">
        <f t="shared" si="6"/>
        <v>2</v>
      </c>
      <c r="G118" s="139"/>
    </row>
    <row r="119" spans="1:7" s="2" customFormat="1" ht="45" customHeight="1" x14ac:dyDescent="0.25">
      <c r="A119" s="136" t="s">
        <v>138</v>
      </c>
      <c r="B119" s="71" t="s">
        <v>139</v>
      </c>
      <c r="C119" s="80">
        <v>1</v>
      </c>
      <c r="D119" s="82"/>
      <c r="E119" s="80"/>
      <c r="F119" s="82">
        <f t="shared" si="6"/>
        <v>1</v>
      </c>
      <c r="G119" s="137" t="s">
        <v>315</v>
      </c>
    </row>
    <row r="120" spans="1:7" s="2" customFormat="1" ht="45" customHeight="1" x14ac:dyDescent="0.25">
      <c r="A120" s="136"/>
      <c r="B120" s="71" t="s">
        <v>140</v>
      </c>
      <c r="C120" s="80"/>
      <c r="D120" s="82"/>
      <c r="E120" s="80"/>
      <c r="F120" s="82">
        <f t="shared" si="6"/>
        <v>0</v>
      </c>
      <c r="G120" s="137"/>
    </row>
    <row r="121" spans="1:7" s="2" customFormat="1" ht="45" customHeight="1" x14ac:dyDescent="0.25">
      <c r="A121" s="136"/>
      <c r="B121" s="71" t="s">
        <v>199</v>
      </c>
      <c r="C121" s="82"/>
      <c r="D121" s="82">
        <v>1</v>
      </c>
      <c r="E121" s="82"/>
      <c r="F121" s="82">
        <f t="shared" si="6"/>
        <v>1</v>
      </c>
      <c r="G121" s="137"/>
    </row>
    <row r="122" spans="1:7" s="2" customFormat="1" ht="45" customHeight="1" x14ac:dyDescent="0.25">
      <c r="A122" s="136"/>
      <c r="B122" s="71" t="s">
        <v>198</v>
      </c>
      <c r="C122" s="82"/>
      <c r="D122" s="82"/>
      <c r="E122" s="82">
        <v>1</v>
      </c>
      <c r="F122" s="82">
        <f t="shared" si="6"/>
        <v>1</v>
      </c>
      <c r="G122" s="137"/>
    </row>
    <row r="123" spans="1:7" s="2" customFormat="1" ht="45" customHeight="1" x14ac:dyDescent="0.25">
      <c r="A123" s="136"/>
      <c r="B123" s="71" t="s">
        <v>141</v>
      </c>
      <c r="C123" s="80"/>
      <c r="D123" s="82"/>
      <c r="E123" s="80">
        <v>1</v>
      </c>
      <c r="F123" s="82">
        <f t="shared" si="6"/>
        <v>1</v>
      </c>
      <c r="G123" s="137"/>
    </row>
    <row r="124" spans="1:7" s="2" customFormat="1" ht="45" customHeight="1" x14ac:dyDescent="0.25">
      <c r="A124" s="136"/>
      <c r="B124" s="71" t="s">
        <v>142</v>
      </c>
      <c r="C124" s="80">
        <v>1</v>
      </c>
      <c r="D124" s="82">
        <v>1</v>
      </c>
      <c r="E124" s="80">
        <v>1</v>
      </c>
      <c r="F124" s="82">
        <f t="shared" si="6"/>
        <v>3</v>
      </c>
      <c r="G124" s="140"/>
    </row>
    <row r="125" spans="1:7" s="2" customFormat="1" ht="45" customHeight="1" x14ac:dyDescent="0.25">
      <c r="A125" s="130" t="s">
        <v>143</v>
      </c>
      <c r="B125" s="131"/>
      <c r="C125" s="85"/>
      <c r="D125" s="92"/>
      <c r="E125" s="92"/>
      <c r="F125" s="98"/>
      <c r="G125" s="50"/>
    </row>
    <row r="126" spans="1:7" s="2" customFormat="1" ht="45" customHeight="1" x14ac:dyDescent="0.25">
      <c r="A126" s="132" t="s">
        <v>144</v>
      </c>
      <c r="B126" s="51" t="s">
        <v>145</v>
      </c>
      <c r="C126" s="78"/>
      <c r="D126" s="85"/>
      <c r="E126" s="78"/>
      <c r="F126" s="82">
        <f t="shared" ref="F126:F134" si="7">COUNT(C126:E126)</f>
        <v>0</v>
      </c>
      <c r="G126" s="128" t="s">
        <v>316</v>
      </c>
    </row>
    <row r="127" spans="1:7" s="2" customFormat="1" ht="45" customHeight="1" x14ac:dyDescent="0.25">
      <c r="A127" s="132"/>
      <c r="B127" s="51" t="s">
        <v>256</v>
      </c>
      <c r="C127" s="85">
        <v>1</v>
      </c>
      <c r="D127" s="85">
        <v>1</v>
      </c>
      <c r="E127" s="85"/>
      <c r="F127" s="85">
        <f t="shared" si="7"/>
        <v>2</v>
      </c>
      <c r="G127" s="128"/>
    </row>
    <row r="128" spans="1:7" s="2" customFormat="1" ht="45" customHeight="1" x14ac:dyDescent="0.25">
      <c r="A128" s="132"/>
      <c r="B128" s="51" t="s">
        <v>242</v>
      </c>
      <c r="C128" s="85"/>
      <c r="D128" s="85"/>
      <c r="E128" s="85">
        <v>1</v>
      </c>
      <c r="F128" s="85">
        <f t="shared" si="7"/>
        <v>1</v>
      </c>
      <c r="G128" s="128"/>
    </row>
    <row r="129" spans="1:7" s="2" customFormat="1" ht="45" customHeight="1" x14ac:dyDescent="0.25">
      <c r="A129" s="132"/>
      <c r="B129" s="51" t="s">
        <v>243</v>
      </c>
      <c r="C129" s="85"/>
      <c r="D129" s="85"/>
      <c r="E129" s="85">
        <v>1</v>
      </c>
      <c r="F129" s="85">
        <f t="shared" si="7"/>
        <v>1</v>
      </c>
      <c r="G129" s="128"/>
    </row>
    <row r="130" spans="1:7" s="2" customFormat="1" ht="45" customHeight="1" x14ac:dyDescent="0.25">
      <c r="A130" s="132"/>
      <c r="B130" s="51" t="s">
        <v>146</v>
      </c>
      <c r="C130" s="78"/>
      <c r="D130" s="85"/>
      <c r="E130" s="78"/>
      <c r="F130" s="82">
        <f t="shared" si="7"/>
        <v>0</v>
      </c>
      <c r="G130" s="128"/>
    </row>
    <row r="131" spans="1:7" s="2" customFormat="1" ht="45" customHeight="1" x14ac:dyDescent="0.25">
      <c r="A131" s="132"/>
      <c r="B131" s="51" t="s">
        <v>147</v>
      </c>
      <c r="C131" s="78"/>
      <c r="D131" s="85"/>
      <c r="E131" s="78">
        <v>1</v>
      </c>
      <c r="F131" s="78">
        <f t="shared" si="7"/>
        <v>1</v>
      </c>
      <c r="G131" s="128"/>
    </row>
    <row r="132" spans="1:7" ht="45" customHeight="1" x14ac:dyDescent="0.25">
      <c r="A132" s="132"/>
      <c r="B132" s="51" t="s">
        <v>148</v>
      </c>
      <c r="C132" s="78"/>
      <c r="D132" s="85"/>
      <c r="E132" s="78"/>
      <c r="F132" s="78">
        <f t="shared" si="7"/>
        <v>0</v>
      </c>
      <c r="G132" s="129"/>
    </row>
    <row r="133" spans="1:7" s="2" customFormat="1" ht="45" customHeight="1" x14ac:dyDescent="0.25">
      <c r="A133" s="127" t="s">
        <v>149</v>
      </c>
      <c r="B133" s="51" t="s">
        <v>150</v>
      </c>
      <c r="C133" s="78">
        <v>1</v>
      </c>
      <c r="D133" s="85">
        <v>1</v>
      </c>
      <c r="E133" s="78"/>
      <c r="F133" s="78">
        <f t="shared" si="7"/>
        <v>2</v>
      </c>
      <c r="G133" s="128" t="s">
        <v>317</v>
      </c>
    </row>
    <row r="134" spans="1:7" s="2" customFormat="1" ht="45" customHeight="1" x14ac:dyDescent="0.25">
      <c r="A134" s="127"/>
      <c r="B134" s="51" t="s">
        <v>151</v>
      </c>
      <c r="C134" s="78"/>
      <c r="D134" s="85"/>
      <c r="E134" s="78">
        <v>1</v>
      </c>
      <c r="F134" s="78">
        <f t="shared" si="7"/>
        <v>1</v>
      </c>
      <c r="G134" s="129"/>
    </row>
    <row r="135" spans="1:7" s="2" customFormat="1" ht="45" customHeight="1" x14ac:dyDescent="0.25">
      <c r="A135" s="130" t="s">
        <v>152</v>
      </c>
      <c r="B135" s="131"/>
      <c r="C135" s="85"/>
      <c r="D135" s="92"/>
      <c r="E135" s="92"/>
      <c r="F135" s="78"/>
      <c r="G135" s="50"/>
    </row>
    <row r="136" spans="1:7" s="2" customFormat="1" ht="45" customHeight="1" x14ac:dyDescent="0.25">
      <c r="A136" s="133" t="s">
        <v>153</v>
      </c>
      <c r="B136" s="51" t="s">
        <v>154</v>
      </c>
      <c r="C136" s="78"/>
      <c r="D136" s="85"/>
      <c r="E136" s="78"/>
      <c r="F136" s="78">
        <f t="shared" ref="F136:F146" si="8">COUNT(C136:E136)</f>
        <v>0</v>
      </c>
      <c r="G136" s="124" t="s">
        <v>318</v>
      </c>
    </row>
    <row r="137" spans="1:7" s="2" customFormat="1" ht="45" customHeight="1" x14ac:dyDescent="0.25">
      <c r="A137" s="134"/>
      <c r="B137" s="51" t="s">
        <v>155</v>
      </c>
      <c r="C137" s="78">
        <v>1</v>
      </c>
      <c r="D137" s="85">
        <v>1</v>
      </c>
      <c r="E137" s="78">
        <v>1</v>
      </c>
      <c r="F137" s="78">
        <f t="shared" si="8"/>
        <v>3</v>
      </c>
      <c r="G137" s="125"/>
    </row>
    <row r="138" spans="1:7" s="2" customFormat="1" ht="45" customHeight="1" x14ac:dyDescent="0.25">
      <c r="A138" s="135" t="s">
        <v>156</v>
      </c>
      <c r="B138" s="51" t="s">
        <v>157</v>
      </c>
      <c r="C138" s="78">
        <v>1</v>
      </c>
      <c r="D138" s="85">
        <v>1</v>
      </c>
      <c r="E138" s="78">
        <v>1</v>
      </c>
      <c r="F138" s="78">
        <f t="shared" si="8"/>
        <v>3</v>
      </c>
      <c r="G138" s="125"/>
    </row>
    <row r="139" spans="1:7" s="2" customFormat="1" ht="45" customHeight="1" x14ac:dyDescent="0.25">
      <c r="A139" s="135"/>
      <c r="B139" s="51" t="s">
        <v>138</v>
      </c>
      <c r="C139" s="85">
        <v>1</v>
      </c>
      <c r="D139" s="85">
        <v>1</v>
      </c>
      <c r="E139" s="85"/>
      <c r="F139" s="85">
        <f t="shared" si="8"/>
        <v>2</v>
      </c>
      <c r="G139" s="125"/>
    </row>
    <row r="140" spans="1:7" s="2" customFormat="1" ht="45" customHeight="1" x14ac:dyDescent="0.25">
      <c r="A140" s="135"/>
      <c r="B140" s="51" t="s">
        <v>213</v>
      </c>
      <c r="C140" s="85">
        <v>1</v>
      </c>
      <c r="D140" s="85"/>
      <c r="E140" s="85"/>
      <c r="F140" s="85">
        <f>COUNT(C140:E140)</f>
        <v>1</v>
      </c>
      <c r="G140" s="125"/>
    </row>
    <row r="141" spans="1:7" s="2" customFormat="1" ht="45" customHeight="1" x14ac:dyDescent="0.25">
      <c r="A141" s="135"/>
      <c r="B141" s="51" t="s">
        <v>158</v>
      </c>
      <c r="C141" s="78"/>
      <c r="D141" s="85"/>
      <c r="E141" s="78"/>
      <c r="F141" s="78">
        <f t="shared" si="8"/>
        <v>0</v>
      </c>
      <c r="G141" s="125"/>
    </row>
    <row r="142" spans="1:7" s="2" customFormat="1" ht="45" customHeight="1" x14ac:dyDescent="0.25">
      <c r="A142" s="135"/>
      <c r="B142" s="51" t="s">
        <v>244</v>
      </c>
      <c r="C142" s="85"/>
      <c r="D142" s="85"/>
      <c r="E142" s="85">
        <v>1</v>
      </c>
      <c r="F142" s="85">
        <f t="shared" si="8"/>
        <v>1</v>
      </c>
      <c r="G142" s="125"/>
    </row>
    <row r="143" spans="1:7" s="2" customFormat="1" ht="45" customHeight="1" x14ac:dyDescent="0.25">
      <c r="A143" s="135"/>
      <c r="B143" s="51" t="s">
        <v>159</v>
      </c>
      <c r="C143" s="78"/>
      <c r="D143" s="85"/>
      <c r="E143" s="78"/>
      <c r="F143" s="78">
        <f t="shared" si="8"/>
        <v>0</v>
      </c>
      <c r="G143" s="125"/>
    </row>
    <row r="144" spans="1:7" s="2" customFormat="1" ht="45" customHeight="1" x14ac:dyDescent="0.25">
      <c r="A144" s="135"/>
      <c r="B144" s="51" t="s">
        <v>160</v>
      </c>
      <c r="C144" s="78"/>
      <c r="D144" s="85"/>
      <c r="E144" s="78">
        <v>1</v>
      </c>
      <c r="F144" s="78">
        <f t="shared" si="8"/>
        <v>1</v>
      </c>
      <c r="G144" s="125"/>
    </row>
    <row r="145" spans="1:7" ht="45" customHeight="1" x14ac:dyDescent="0.25">
      <c r="A145" s="135"/>
      <c r="B145" s="51" t="s">
        <v>161</v>
      </c>
      <c r="C145" s="78"/>
      <c r="D145" s="85"/>
      <c r="E145" s="78"/>
      <c r="F145" s="78">
        <f t="shared" si="8"/>
        <v>0</v>
      </c>
      <c r="G145" s="126"/>
    </row>
    <row r="146" spans="1:7" s="2" customFormat="1" ht="45" customHeight="1" x14ac:dyDescent="0.25">
      <c r="A146" s="79" t="s">
        <v>162</v>
      </c>
      <c r="B146" s="51" t="s">
        <v>163</v>
      </c>
      <c r="C146" s="78">
        <v>1</v>
      </c>
      <c r="D146" s="85">
        <v>1</v>
      </c>
      <c r="E146" s="78">
        <v>1</v>
      </c>
      <c r="F146" s="78">
        <f t="shared" si="8"/>
        <v>3</v>
      </c>
      <c r="G146" s="106" t="s">
        <v>290</v>
      </c>
    </row>
  </sheetData>
  <mergeCells count="64">
    <mergeCell ref="A78:A84"/>
    <mergeCell ref="A55:A61"/>
    <mergeCell ref="G72:G77"/>
    <mergeCell ref="A3:B3"/>
    <mergeCell ref="G39:G54"/>
    <mergeCell ref="G55:G61"/>
    <mergeCell ref="G62:G66"/>
    <mergeCell ref="G67:G68"/>
    <mergeCell ref="G70:G71"/>
    <mergeCell ref="G78:G84"/>
    <mergeCell ref="G26:G30"/>
    <mergeCell ref="G31:G34"/>
    <mergeCell ref="G36:G38"/>
    <mergeCell ref="A72:A77"/>
    <mergeCell ref="A69:B69"/>
    <mergeCell ref="A70:A71"/>
    <mergeCell ref="A1:B1"/>
    <mergeCell ref="A2:B2"/>
    <mergeCell ref="A4:B8"/>
    <mergeCell ref="A10:B10"/>
    <mergeCell ref="G18:G25"/>
    <mergeCell ref="G11:G17"/>
    <mergeCell ref="F2:F8"/>
    <mergeCell ref="G2:G8"/>
    <mergeCell ref="A11:A17"/>
    <mergeCell ref="A18:A25"/>
    <mergeCell ref="A26:A30"/>
    <mergeCell ref="A31:A34"/>
    <mergeCell ref="A35:B35"/>
    <mergeCell ref="A67:A68"/>
    <mergeCell ref="A62:A66"/>
    <mergeCell ref="A36:A38"/>
    <mergeCell ref="A39:A54"/>
    <mergeCell ref="A104:A106"/>
    <mergeCell ref="A108:A109"/>
    <mergeCell ref="G91:G93"/>
    <mergeCell ref="G95:G99"/>
    <mergeCell ref="G104:G106"/>
    <mergeCell ref="A94:B94"/>
    <mergeCell ref="A85:B85"/>
    <mergeCell ref="A86:A90"/>
    <mergeCell ref="A91:A93"/>
    <mergeCell ref="A100:A103"/>
    <mergeCell ref="G100:G103"/>
    <mergeCell ref="A95:A99"/>
    <mergeCell ref="G86:G90"/>
    <mergeCell ref="A110:A113"/>
    <mergeCell ref="G110:G113"/>
    <mergeCell ref="G108:G109"/>
    <mergeCell ref="A107:B107"/>
    <mergeCell ref="A119:A124"/>
    <mergeCell ref="G119:G124"/>
    <mergeCell ref="A114:B114"/>
    <mergeCell ref="A115:A118"/>
    <mergeCell ref="G115:G118"/>
    <mergeCell ref="G136:G145"/>
    <mergeCell ref="A133:A134"/>
    <mergeCell ref="G133:G134"/>
    <mergeCell ref="A135:B135"/>
    <mergeCell ref="A125:B125"/>
    <mergeCell ref="A126:A132"/>
    <mergeCell ref="G126:G132"/>
    <mergeCell ref="A136:A137"/>
    <mergeCell ref="A138:A145"/>
  </mergeCells>
  <conditionalFormatting sqref="F11:F146">
    <cfRule type="colorScale" priority="85">
      <colorScale>
        <cfvo type="min"/>
        <cfvo type="max"/>
        <color rgb="FFFCFCFF"/>
        <color rgb="FFF8696B"/>
      </colorScale>
    </cfRule>
  </conditionalFormatting>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pane xSplit="1" ySplit="8" topLeftCell="B42" activePane="bottomRight" state="frozen"/>
      <selection pane="topRight" activeCell="B1" sqref="B1"/>
      <selection pane="bottomLeft" activeCell="A6" sqref="A6"/>
      <selection pane="bottomRight" activeCell="G43" sqref="G43:G45"/>
    </sheetView>
  </sheetViews>
  <sheetFormatPr baseColWidth="10" defaultColWidth="8.85546875" defaultRowHeight="15" x14ac:dyDescent="0.25"/>
  <cols>
    <col min="1" max="1" width="17.140625" style="1" bestFit="1" customWidth="1"/>
    <col min="2" max="2" width="63.140625" style="1" customWidth="1"/>
    <col min="3" max="3" width="13.5703125" style="1" customWidth="1"/>
    <col min="4" max="4" width="14.140625" style="1" customWidth="1"/>
    <col min="5" max="5" width="13.28515625" style="5" customWidth="1"/>
    <col min="6" max="6" width="12.5703125" style="5" customWidth="1"/>
    <col min="7" max="7" width="88.85546875" style="41" customWidth="1"/>
    <col min="8" max="10" width="8.85546875" style="1"/>
    <col min="11" max="12" width="9.85546875" style="1" customWidth="1"/>
    <col min="13" max="16384" width="8.85546875" style="1"/>
  </cols>
  <sheetData>
    <row r="1" spans="1:7" ht="30.75" customHeight="1" x14ac:dyDescent="0.25">
      <c r="A1" s="205" t="s">
        <v>228</v>
      </c>
      <c r="B1" s="206"/>
      <c r="C1" s="42"/>
      <c r="D1" s="42"/>
      <c r="E1" s="43"/>
      <c r="F1" s="44"/>
      <c r="G1" s="52"/>
    </row>
    <row r="2" spans="1:7" ht="44.1" customHeight="1" x14ac:dyDescent="0.25">
      <c r="A2" s="207" t="s">
        <v>35</v>
      </c>
      <c r="B2" s="207"/>
      <c r="C2" s="46"/>
      <c r="D2" s="46"/>
      <c r="E2" s="46"/>
      <c r="F2" s="178" t="s">
        <v>36</v>
      </c>
      <c r="G2" s="178" t="s">
        <v>37</v>
      </c>
    </row>
    <row r="3" spans="1:7" ht="44.1" customHeight="1" x14ac:dyDescent="0.25">
      <c r="A3" s="178" t="s">
        <v>38</v>
      </c>
      <c r="B3" s="178"/>
      <c r="C3" s="47">
        <v>4</v>
      </c>
      <c r="D3" s="47">
        <v>4</v>
      </c>
      <c r="E3" s="47">
        <v>4</v>
      </c>
      <c r="F3" s="178"/>
      <c r="G3" s="178"/>
    </row>
    <row r="4" spans="1:7" ht="30.75" customHeight="1" x14ac:dyDescent="0.25">
      <c r="A4" s="174" t="s">
        <v>39</v>
      </c>
      <c r="B4" s="175"/>
      <c r="C4" s="87" t="s">
        <v>257</v>
      </c>
      <c r="D4" s="97" t="s">
        <v>258</v>
      </c>
      <c r="E4" s="87" t="s">
        <v>257</v>
      </c>
      <c r="F4" s="178"/>
      <c r="G4" s="178"/>
    </row>
    <row r="5" spans="1:7" ht="30.75" customHeight="1" x14ac:dyDescent="0.25">
      <c r="A5" s="176"/>
      <c r="B5" s="177"/>
      <c r="C5" s="97" t="s">
        <v>164</v>
      </c>
      <c r="D5" s="97" t="s">
        <v>260</v>
      </c>
      <c r="E5" s="97" t="s">
        <v>41</v>
      </c>
      <c r="F5" s="178"/>
      <c r="G5" s="178"/>
    </row>
    <row r="6" spans="1:7" ht="30.75" customHeight="1" x14ac:dyDescent="0.25">
      <c r="A6" s="176"/>
      <c r="B6" s="177"/>
      <c r="C6" s="97" t="s">
        <v>214</v>
      </c>
      <c r="D6" s="97" t="s">
        <v>259</v>
      </c>
      <c r="E6" s="97" t="s">
        <v>229</v>
      </c>
      <c r="F6" s="178"/>
      <c r="G6" s="178"/>
    </row>
    <row r="7" spans="1:7" ht="30.75" customHeight="1" x14ac:dyDescent="0.25">
      <c r="A7" s="176"/>
      <c r="B7" s="177"/>
      <c r="C7" s="97" t="s">
        <v>226</v>
      </c>
      <c r="D7" s="97" t="s">
        <v>248</v>
      </c>
      <c r="E7" s="97" t="s">
        <v>225</v>
      </c>
      <c r="F7" s="178"/>
      <c r="G7" s="178"/>
    </row>
    <row r="8" spans="1:7" ht="45" customHeight="1" x14ac:dyDescent="0.25">
      <c r="A8" s="208"/>
      <c r="B8" s="209"/>
      <c r="C8" s="48" t="s">
        <v>227</v>
      </c>
      <c r="D8" s="48" t="s">
        <v>261</v>
      </c>
      <c r="E8" s="48" t="s">
        <v>230</v>
      </c>
      <c r="F8" s="178"/>
      <c r="G8" s="178"/>
    </row>
    <row r="9" spans="1:7" s="2" customFormat="1" ht="45" customHeight="1" x14ac:dyDescent="0.25">
      <c r="A9" s="77" t="s">
        <v>42</v>
      </c>
      <c r="B9" s="64" t="s">
        <v>43</v>
      </c>
      <c r="C9" s="78"/>
      <c r="D9" s="85"/>
      <c r="E9" s="78"/>
      <c r="F9" s="78"/>
      <c r="G9" s="49"/>
    </row>
    <row r="10" spans="1:7" s="2" customFormat="1" ht="45" customHeight="1" x14ac:dyDescent="0.25">
      <c r="A10" s="193" t="s">
        <v>165</v>
      </c>
      <c r="B10" s="193"/>
      <c r="C10" s="194"/>
      <c r="D10" s="194"/>
      <c r="E10" s="194"/>
      <c r="F10" s="50"/>
      <c r="G10" s="55"/>
    </row>
    <row r="11" spans="1:7" s="2" customFormat="1" ht="45" customHeight="1" x14ac:dyDescent="0.25">
      <c r="A11" s="189" t="s">
        <v>166</v>
      </c>
      <c r="B11" s="58" t="s">
        <v>167</v>
      </c>
      <c r="C11" s="78"/>
      <c r="D11" s="85"/>
      <c r="E11" s="78"/>
      <c r="F11" s="78">
        <f t="shared" ref="F11:F18" si="0">COUNT(C11:E11)</f>
        <v>0</v>
      </c>
      <c r="G11" s="124" t="s">
        <v>297</v>
      </c>
    </row>
    <row r="12" spans="1:7" s="2" customFormat="1" ht="45" customHeight="1" x14ac:dyDescent="0.25">
      <c r="A12" s="195"/>
      <c r="B12" s="58" t="s">
        <v>168</v>
      </c>
      <c r="C12" s="78">
        <v>1</v>
      </c>
      <c r="D12" s="85">
        <v>1</v>
      </c>
      <c r="E12" s="78">
        <v>1</v>
      </c>
      <c r="F12" s="78">
        <f t="shared" si="0"/>
        <v>3</v>
      </c>
      <c r="G12" s="125"/>
    </row>
    <row r="13" spans="1:7" s="2" customFormat="1" ht="45" customHeight="1" x14ac:dyDescent="0.25">
      <c r="A13" s="195"/>
      <c r="B13" s="58" t="s">
        <v>215</v>
      </c>
      <c r="C13" s="85"/>
      <c r="D13" s="85"/>
      <c r="E13" s="85"/>
      <c r="F13" s="85">
        <f t="shared" si="0"/>
        <v>0</v>
      </c>
      <c r="G13" s="125"/>
    </row>
    <row r="14" spans="1:7" s="2" customFormat="1" ht="45" customHeight="1" x14ac:dyDescent="0.25">
      <c r="A14" s="195"/>
      <c r="B14" s="58" t="s">
        <v>262</v>
      </c>
      <c r="C14" s="85"/>
      <c r="D14" s="85">
        <v>1</v>
      </c>
      <c r="E14" s="85"/>
      <c r="F14" s="85">
        <f t="shared" si="0"/>
        <v>1</v>
      </c>
      <c r="G14" s="125"/>
    </row>
    <row r="15" spans="1:7" s="2" customFormat="1" ht="45" customHeight="1" x14ac:dyDescent="0.25">
      <c r="A15" s="195"/>
      <c r="B15" s="58" t="s">
        <v>216</v>
      </c>
      <c r="C15" s="85"/>
      <c r="D15" s="85"/>
      <c r="E15" s="85"/>
      <c r="F15" s="85">
        <f t="shared" si="0"/>
        <v>0</v>
      </c>
      <c r="G15" s="126"/>
    </row>
    <row r="16" spans="1:7" s="2" customFormat="1" ht="45" customHeight="1" x14ac:dyDescent="0.25">
      <c r="A16" s="195"/>
      <c r="B16" s="58" t="s">
        <v>169</v>
      </c>
      <c r="C16" s="78">
        <v>1</v>
      </c>
      <c r="D16" s="85"/>
      <c r="E16" s="78">
        <v>1</v>
      </c>
      <c r="F16" s="85">
        <f t="shared" si="0"/>
        <v>2</v>
      </c>
      <c r="G16" s="124" t="s">
        <v>298</v>
      </c>
    </row>
    <row r="17" spans="1:7" s="2" customFormat="1" ht="45" customHeight="1" x14ac:dyDescent="0.25">
      <c r="A17" s="195"/>
      <c r="B17" s="58" t="s">
        <v>170</v>
      </c>
      <c r="C17" s="78">
        <v>1</v>
      </c>
      <c r="D17" s="85">
        <v>1</v>
      </c>
      <c r="E17" s="78"/>
      <c r="F17" s="85">
        <f t="shared" si="0"/>
        <v>2</v>
      </c>
      <c r="G17" s="125"/>
    </row>
    <row r="18" spans="1:7" s="2" customFormat="1" ht="45" customHeight="1" x14ac:dyDescent="0.25">
      <c r="A18" s="195"/>
      <c r="B18" s="58" t="s">
        <v>171</v>
      </c>
      <c r="C18" s="78"/>
      <c r="D18" s="85"/>
      <c r="E18" s="78"/>
      <c r="F18" s="85">
        <f t="shared" si="0"/>
        <v>0</v>
      </c>
      <c r="G18" s="126"/>
    </row>
    <row r="19" spans="1:7" s="2" customFormat="1" ht="45" customHeight="1" x14ac:dyDescent="0.25">
      <c r="A19" s="195"/>
      <c r="B19" s="58" t="s">
        <v>172</v>
      </c>
      <c r="C19" s="78"/>
      <c r="D19" s="85"/>
      <c r="E19" s="78"/>
      <c r="F19" s="78">
        <f t="shared" ref="F19:F45" si="1">COUNT(C19:E19)</f>
        <v>0</v>
      </c>
      <c r="G19" s="125" t="s">
        <v>299</v>
      </c>
    </row>
    <row r="20" spans="1:7" s="2" customFormat="1" ht="45" customHeight="1" x14ac:dyDescent="0.25">
      <c r="A20" s="195"/>
      <c r="B20" s="58" t="s">
        <v>173</v>
      </c>
      <c r="C20" s="78"/>
      <c r="D20" s="85"/>
      <c r="E20" s="78"/>
      <c r="F20" s="78">
        <f t="shared" si="1"/>
        <v>0</v>
      </c>
      <c r="G20" s="191"/>
    </row>
    <row r="21" spans="1:7" s="2" customFormat="1" ht="45" customHeight="1" x14ac:dyDescent="0.25">
      <c r="A21" s="195"/>
      <c r="B21" s="75" t="s">
        <v>174</v>
      </c>
      <c r="C21" s="78"/>
      <c r="D21" s="85"/>
      <c r="E21" s="78"/>
      <c r="F21" s="78">
        <f t="shared" si="1"/>
        <v>0</v>
      </c>
      <c r="G21" s="191"/>
    </row>
    <row r="22" spans="1:7" s="2" customFormat="1" ht="45" customHeight="1" x14ac:dyDescent="0.25">
      <c r="A22" s="195"/>
      <c r="B22" s="75" t="s">
        <v>223</v>
      </c>
      <c r="C22" s="85">
        <v>1</v>
      </c>
      <c r="D22" s="85">
        <v>1</v>
      </c>
      <c r="E22" s="85"/>
      <c r="F22" s="85">
        <f t="shared" si="1"/>
        <v>2</v>
      </c>
      <c r="G22" s="191"/>
    </row>
    <row r="23" spans="1:7" s="2" customFormat="1" ht="45" customHeight="1" x14ac:dyDescent="0.25">
      <c r="A23" s="195"/>
      <c r="B23" s="75" t="s">
        <v>218</v>
      </c>
      <c r="C23" s="85"/>
      <c r="D23" s="85"/>
      <c r="E23" s="85"/>
      <c r="F23" s="85">
        <f t="shared" si="1"/>
        <v>0</v>
      </c>
      <c r="G23" s="191"/>
    </row>
    <row r="24" spans="1:7" s="2" customFormat="1" ht="45" customHeight="1" x14ac:dyDescent="0.25">
      <c r="A24" s="195"/>
      <c r="B24" s="75" t="s">
        <v>217</v>
      </c>
      <c r="C24" s="85"/>
      <c r="D24" s="85"/>
      <c r="E24" s="85"/>
      <c r="F24" s="85">
        <f t="shared" si="1"/>
        <v>0</v>
      </c>
      <c r="G24" s="191"/>
    </row>
    <row r="25" spans="1:7" s="2" customFormat="1" ht="45" customHeight="1" x14ac:dyDescent="0.25">
      <c r="A25" s="195"/>
      <c r="B25" s="75" t="s">
        <v>234</v>
      </c>
      <c r="C25" s="85">
        <v>1</v>
      </c>
      <c r="D25" s="85">
        <v>1</v>
      </c>
      <c r="E25" s="85"/>
      <c r="F25" s="85">
        <f t="shared" si="1"/>
        <v>2</v>
      </c>
      <c r="G25" s="191"/>
    </row>
    <row r="26" spans="1:7" s="2" customFormat="1" ht="45" customHeight="1" x14ac:dyDescent="0.25">
      <c r="A26" s="195"/>
      <c r="B26" s="58" t="s">
        <v>175</v>
      </c>
      <c r="C26" s="78"/>
      <c r="D26" s="85">
        <v>1</v>
      </c>
      <c r="E26" s="78"/>
      <c r="F26" s="78">
        <f t="shared" si="1"/>
        <v>1</v>
      </c>
      <c r="G26" s="191"/>
    </row>
    <row r="27" spans="1:7" s="2" customFormat="1" ht="45" customHeight="1" x14ac:dyDescent="0.25">
      <c r="A27" s="195"/>
      <c r="B27" s="58" t="s">
        <v>176</v>
      </c>
      <c r="C27" s="78"/>
      <c r="D27" s="85"/>
      <c r="E27" s="78">
        <v>1</v>
      </c>
      <c r="F27" s="78">
        <f t="shared" si="1"/>
        <v>1</v>
      </c>
      <c r="G27" s="191"/>
    </row>
    <row r="28" spans="1:7" s="2" customFormat="1" ht="45" customHeight="1" x14ac:dyDescent="0.25">
      <c r="A28" s="195"/>
      <c r="B28" s="58" t="s">
        <v>177</v>
      </c>
      <c r="C28" s="78"/>
      <c r="D28" s="85"/>
      <c r="E28" s="78"/>
      <c r="F28" s="78">
        <f t="shared" si="1"/>
        <v>0</v>
      </c>
      <c r="G28" s="128" t="s">
        <v>291</v>
      </c>
    </row>
    <row r="29" spans="1:7" s="2" customFormat="1" ht="45" customHeight="1" x14ac:dyDescent="0.25">
      <c r="A29" s="195"/>
      <c r="B29" s="58" t="s">
        <v>178</v>
      </c>
      <c r="C29" s="78">
        <v>1</v>
      </c>
      <c r="D29" s="85">
        <v>1</v>
      </c>
      <c r="E29" s="78">
        <v>1</v>
      </c>
      <c r="F29" s="78">
        <f t="shared" si="1"/>
        <v>3</v>
      </c>
      <c r="G29" s="129"/>
    </row>
    <row r="30" spans="1:7" s="2" customFormat="1" ht="45" customHeight="1" x14ac:dyDescent="0.25">
      <c r="A30" s="195"/>
      <c r="B30" s="58" t="s">
        <v>179</v>
      </c>
      <c r="C30" s="78">
        <v>1</v>
      </c>
      <c r="D30" s="85">
        <v>1</v>
      </c>
      <c r="E30" s="78"/>
      <c r="F30" s="78">
        <f t="shared" si="1"/>
        <v>2</v>
      </c>
      <c r="G30" s="124" t="s">
        <v>292</v>
      </c>
    </row>
    <row r="31" spans="1:7" s="2" customFormat="1" ht="45" customHeight="1" x14ac:dyDescent="0.25">
      <c r="A31" s="195"/>
      <c r="B31" s="58" t="s">
        <v>180</v>
      </c>
      <c r="C31" s="78"/>
      <c r="D31" s="85"/>
      <c r="E31" s="78"/>
      <c r="F31" s="78">
        <f t="shared" si="1"/>
        <v>0</v>
      </c>
      <c r="G31" s="125"/>
    </row>
    <row r="32" spans="1:7" s="2" customFormat="1" ht="45" customHeight="1" x14ac:dyDescent="0.25">
      <c r="A32" s="195"/>
      <c r="B32" s="58" t="s">
        <v>267</v>
      </c>
      <c r="C32" s="78">
        <v>1</v>
      </c>
      <c r="D32" s="85"/>
      <c r="E32" s="78">
        <v>1</v>
      </c>
      <c r="F32" s="78">
        <f t="shared" si="1"/>
        <v>2</v>
      </c>
      <c r="G32" s="126"/>
    </row>
    <row r="33" spans="1:7" s="2" customFormat="1" ht="45" customHeight="1" x14ac:dyDescent="0.25">
      <c r="A33" s="195"/>
      <c r="B33" s="58" t="s">
        <v>181</v>
      </c>
      <c r="C33" s="78">
        <v>1</v>
      </c>
      <c r="D33" s="85">
        <v>1</v>
      </c>
      <c r="E33" s="78"/>
      <c r="F33" s="78">
        <f t="shared" si="1"/>
        <v>2</v>
      </c>
      <c r="G33" s="105" t="s">
        <v>293</v>
      </c>
    </row>
    <row r="34" spans="1:7" s="2" customFormat="1" ht="45" customHeight="1" x14ac:dyDescent="0.25">
      <c r="A34" s="195"/>
      <c r="B34" s="58" t="s">
        <v>263</v>
      </c>
      <c r="C34" s="85"/>
      <c r="D34" s="85">
        <v>1</v>
      </c>
      <c r="E34" s="85"/>
      <c r="F34" s="85">
        <f t="shared" si="1"/>
        <v>1</v>
      </c>
      <c r="G34" s="124" t="s">
        <v>294</v>
      </c>
    </row>
    <row r="35" spans="1:7" s="2" customFormat="1" ht="45" customHeight="1" x14ac:dyDescent="0.25">
      <c r="A35" s="195"/>
      <c r="B35" s="58" t="s">
        <v>182</v>
      </c>
      <c r="C35" s="78">
        <v>1</v>
      </c>
      <c r="D35" s="85"/>
      <c r="E35" s="78">
        <v>1</v>
      </c>
      <c r="F35" s="78">
        <f t="shared" si="1"/>
        <v>2</v>
      </c>
      <c r="G35" s="191"/>
    </row>
    <row r="36" spans="1:7" s="2" customFormat="1" ht="45" customHeight="1" x14ac:dyDescent="0.25">
      <c r="A36" s="190"/>
      <c r="B36" s="58" t="s">
        <v>183</v>
      </c>
      <c r="C36" s="78"/>
      <c r="D36" s="85"/>
      <c r="E36" s="78"/>
      <c r="F36" s="78">
        <f t="shared" si="1"/>
        <v>0</v>
      </c>
      <c r="G36" s="192"/>
    </row>
    <row r="37" spans="1:7" s="2" customFormat="1" ht="45" customHeight="1" x14ac:dyDescent="0.25">
      <c r="A37" s="196" t="s">
        <v>184</v>
      </c>
      <c r="B37" s="59" t="s">
        <v>185</v>
      </c>
      <c r="C37" s="81">
        <v>1</v>
      </c>
      <c r="D37" s="101">
        <v>1</v>
      </c>
      <c r="E37" s="81">
        <v>1</v>
      </c>
      <c r="F37" s="60">
        <f t="shared" si="1"/>
        <v>3</v>
      </c>
      <c r="G37" s="201" t="s">
        <v>300</v>
      </c>
    </row>
    <row r="38" spans="1:7" s="2" customFormat="1" ht="45" customHeight="1" x14ac:dyDescent="0.25">
      <c r="A38" s="197"/>
      <c r="B38" s="59" t="s">
        <v>186</v>
      </c>
      <c r="C38" s="81"/>
      <c r="D38" s="101">
        <v>1</v>
      </c>
      <c r="E38" s="81"/>
      <c r="F38" s="60">
        <f t="shared" si="1"/>
        <v>1</v>
      </c>
      <c r="G38" s="203"/>
    </row>
    <row r="39" spans="1:7" s="2" customFormat="1" ht="45" customHeight="1" x14ac:dyDescent="0.25">
      <c r="A39" s="197"/>
      <c r="B39" s="59" t="s">
        <v>187</v>
      </c>
      <c r="C39" s="81"/>
      <c r="D39" s="101">
        <v>1</v>
      </c>
      <c r="E39" s="81"/>
      <c r="F39" s="60">
        <f t="shared" si="1"/>
        <v>1</v>
      </c>
      <c r="G39" s="203"/>
    </row>
    <row r="40" spans="1:7" s="2" customFormat="1" ht="45" customHeight="1" x14ac:dyDescent="0.25">
      <c r="A40" s="104"/>
      <c r="B40" s="59" t="s">
        <v>272</v>
      </c>
      <c r="C40" s="103"/>
      <c r="D40" s="103">
        <v>1</v>
      </c>
      <c r="E40" s="103"/>
      <c r="F40" s="60">
        <f t="shared" si="1"/>
        <v>1</v>
      </c>
      <c r="G40" s="204"/>
    </row>
    <row r="41" spans="1:7" s="2" customFormat="1" ht="45" customHeight="1" x14ac:dyDescent="0.25">
      <c r="A41" s="199" t="s">
        <v>188</v>
      </c>
      <c r="B41" s="69" t="s">
        <v>189</v>
      </c>
      <c r="C41" s="81">
        <v>1</v>
      </c>
      <c r="D41" s="101"/>
      <c r="E41" s="81">
        <v>1</v>
      </c>
      <c r="F41" s="60">
        <f t="shared" si="1"/>
        <v>2</v>
      </c>
      <c r="G41" s="201" t="s">
        <v>295</v>
      </c>
    </row>
    <row r="42" spans="1:7" s="2" customFormat="1" ht="45" customHeight="1" x14ac:dyDescent="0.25">
      <c r="A42" s="200"/>
      <c r="B42" s="69" t="s">
        <v>190</v>
      </c>
      <c r="C42" s="81"/>
      <c r="D42" s="101">
        <v>1</v>
      </c>
      <c r="E42" s="81"/>
      <c r="F42" s="60">
        <f t="shared" si="1"/>
        <v>1</v>
      </c>
      <c r="G42" s="202"/>
    </row>
    <row r="43" spans="1:7" s="2" customFormat="1" ht="45" customHeight="1" x14ac:dyDescent="0.25">
      <c r="A43" s="198" t="s">
        <v>191</v>
      </c>
      <c r="B43" s="58" t="s">
        <v>192</v>
      </c>
      <c r="C43" s="78">
        <v>1</v>
      </c>
      <c r="D43" s="85">
        <v>1</v>
      </c>
      <c r="E43" s="78">
        <v>1</v>
      </c>
      <c r="F43" s="78">
        <f t="shared" si="1"/>
        <v>3</v>
      </c>
      <c r="G43" s="129" t="s">
        <v>296</v>
      </c>
    </row>
    <row r="44" spans="1:7" s="2" customFormat="1" ht="45" customHeight="1" x14ac:dyDescent="0.25">
      <c r="A44" s="198"/>
      <c r="B44" s="58" t="s">
        <v>193</v>
      </c>
      <c r="C44" s="78">
        <v>1</v>
      </c>
      <c r="D44" s="85">
        <v>1</v>
      </c>
      <c r="E44" s="78">
        <v>1</v>
      </c>
      <c r="F44" s="78">
        <f t="shared" si="1"/>
        <v>3</v>
      </c>
      <c r="G44" s="129"/>
    </row>
    <row r="45" spans="1:7" s="2" customFormat="1" ht="45" customHeight="1" x14ac:dyDescent="0.25">
      <c r="A45" s="198"/>
      <c r="B45" s="58" t="s">
        <v>194</v>
      </c>
      <c r="C45" s="78"/>
      <c r="D45" s="85"/>
      <c r="E45" s="78"/>
      <c r="F45" s="78">
        <f t="shared" si="1"/>
        <v>0</v>
      </c>
      <c r="G45" s="129"/>
    </row>
    <row r="46" spans="1:7" x14ac:dyDescent="0.25">
      <c r="A46" s="3"/>
      <c r="B46" s="3"/>
      <c r="C46" s="3"/>
      <c r="D46" s="3"/>
      <c r="E46" s="4"/>
      <c r="F46" s="4"/>
      <c r="G46" s="40"/>
    </row>
  </sheetData>
  <mergeCells count="21">
    <mergeCell ref="A1:B1"/>
    <mergeCell ref="A2:B2"/>
    <mergeCell ref="F2:F8"/>
    <mergeCell ref="G2:G8"/>
    <mergeCell ref="A3:B3"/>
    <mergeCell ref="A4:B8"/>
    <mergeCell ref="G11:G15"/>
    <mergeCell ref="G34:G36"/>
    <mergeCell ref="G43:G45"/>
    <mergeCell ref="A10:B10"/>
    <mergeCell ref="C10:E10"/>
    <mergeCell ref="A11:A36"/>
    <mergeCell ref="A37:A39"/>
    <mergeCell ref="A43:A45"/>
    <mergeCell ref="G16:G18"/>
    <mergeCell ref="G19:G27"/>
    <mergeCell ref="G28:G29"/>
    <mergeCell ref="A41:A42"/>
    <mergeCell ref="G41:G42"/>
    <mergeCell ref="G30:G32"/>
    <mergeCell ref="G37:G40"/>
  </mergeCells>
  <conditionalFormatting sqref="F11:F45">
    <cfRule type="colorScale" priority="83">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READ__ME</vt:lpstr>
      <vt:lpstr>Method_report</vt:lpstr>
      <vt:lpstr>Saturation_grid_HSM_BMS_2022-01</vt:lpstr>
      <vt:lpstr>Saturation_grid_HSM_CP_2022-01</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KALANE</dc:creator>
  <cp:keywords/>
  <dc:description/>
  <cp:lastModifiedBy>Baba</cp:lastModifiedBy>
  <cp:revision/>
  <dcterms:created xsi:type="dcterms:W3CDTF">2019-06-03T16:28:34Z</dcterms:created>
  <dcterms:modified xsi:type="dcterms:W3CDTF">2022-04-15T09:53:14Z</dcterms:modified>
  <cp:category/>
  <cp:contentStatus/>
</cp:coreProperties>
</file>