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amine.bahri\Desktop\Outputs to share\"/>
    </mc:Choice>
  </mc:AlternateContent>
  <xr:revisionPtr revIDLastSave="0" documentId="13_ncr:1_{13D28412-DBEB-4077-9485-8CF9599CB520}" xr6:coauthVersionLast="47" xr6:coauthVersionMax="47" xr10:uidLastSave="{00000000-0000-0000-0000-000000000000}"/>
  <bookViews>
    <workbookView xWindow="-120" yWindow="-120" windowWidth="20730" windowHeight="11160" tabRatio="852" activeTab="1" xr2:uid="{00000000-000D-0000-FFFF-FFFF00000000}"/>
  </bookViews>
  <sheets>
    <sheet name="READ ME" sheetId="22" r:id="rId1"/>
    <sheet name="Method Report" sheetId="23" r:id="rId2"/>
    <sheet name="DSAG_Kilinochchi"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5" i="15" l="1"/>
  <c r="J254" i="15"/>
  <c r="J253" i="15"/>
  <c r="J252" i="15"/>
  <c r="J251" i="15"/>
  <c r="J250" i="15"/>
  <c r="J249" i="15"/>
  <c r="J248" i="15"/>
  <c r="J247" i="15"/>
  <c r="J246" i="15"/>
  <c r="J245" i="15"/>
  <c r="J40" i="15"/>
  <c r="J43" i="15"/>
  <c r="J42" i="15"/>
  <c r="J41" i="15"/>
  <c r="J39" i="15"/>
  <c r="J38" i="15"/>
  <c r="J37" i="15"/>
  <c r="J36" i="15"/>
  <c r="J35" i="15"/>
  <c r="J34" i="15"/>
  <c r="J33" i="15"/>
  <c r="J71" i="15"/>
  <c r="J324" i="15"/>
  <c r="J301" i="15" l="1"/>
  <c r="J220" i="15"/>
  <c r="J212" i="15"/>
  <c r="J147" i="15"/>
  <c r="J105" i="15"/>
  <c r="J69" i="15"/>
  <c r="J70" i="15"/>
  <c r="J336" i="15"/>
  <c r="J300" i="15"/>
  <c r="J234" i="15"/>
  <c r="J146" i="15"/>
  <c r="J128" i="15"/>
  <c r="J89" i="15"/>
  <c r="J90" i="15"/>
  <c r="J91" i="15"/>
  <c r="J92" i="15"/>
  <c r="J93" i="15"/>
  <c r="J231" i="15"/>
  <c r="J232" i="15"/>
  <c r="J233" i="15"/>
  <c r="J211" i="15"/>
  <c r="J21" i="15"/>
  <c r="J308" i="15"/>
  <c r="J29" i="15"/>
  <c r="J53" i="15"/>
  <c r="J102" i="15"/>
  <c r="J103" i="15"/>
  <c r="J104" i="15"/>
  <c r="J144" i="15"/>
  <c r="J145" i="15"/>
  <c r="J193" i="15"/>
  <c r="J239" i="15"/>
  <c r="J264" i="15"/>
  <c r="J276" i="15"/>
  <c r="J277" i="15"/>
  <c r="J290" i="15"/>
  <c r="J291" i="15"/>
  <c r="J292" i="15"/>
  <c r="J299" i="15"/>
  <c r="J307" i="15"/>
  <c r="J334" i="15"/>
  <c r="J335" i="15"/>
  <c r="J86" i="15"/>
  <c r="J87" i="15"/>
  <c r="J88" i="15"/>
  <c r="J333" i="15"/>
  <c r="J175" i="15"/>
  <c r="J174" i="15"/>
  <c r="J127" i="15"/>
  <c r="J101" i="15"/>
  <c r="J82" i="15"/>
  <c r="J20" i="15"/>
  <c r="J19" i="15"/>
  <c r="J126" i="15"/>
  <c r="J173" i="15"/>
  <c r="J263" i="15"/>
  <c r="J298" i="15"/>
  <c r="J323" i="15"/>
  <c r="J331" i="15"/>
  <c r="J332" i="15"/>
  <c r="J229" i="15"/>
  <c r="J230" i="15"/>
  <c r="J68" i="15"/>
  <c r="J26" i="15"/>
  <c r="J329" i="15"/>
  <c r="J330" i="15"/>
  <c r="J289" i="15"/>
  <c r="J283" i="15"/>
  <c r="J262" i="15"/>
  <c r="J217" i="15"/>
  <c r="J218" i="15"/>
  <c r="J219" i="15"/>
  <c r="J210" i="15"/>
  <c r="J189" i="15"/>
  <c r="J190" i="15"/>
  <c r="J191" i="15"/>
  <c r="J192" i="15"/>
  <c r="J170" i="15"/>
  <c r="J171" i="15"/>
  <c r="J141" i="15"/>
  <c r="J142" i="15"/>
  <c r="J143" i="15"/>
  <c r="J124" i="15"/>
  <c r="J80" i="15"/>
  <c r="J81" i="15"/>
  <c r="J83" i="15"/>
  <c r="J84" i="15"/>
  <c r="J85" i="15"/>
  <c r="J64" i="15"/>
  <c r="J65" i="15"/>
  <c r="J66" i="15"/>
  <c r="J67" i="15"/>
  <c r="J28" i="15"/>
  <c r="J100" i="15"/>
  <c r="J77" i="15"/>
  <c r="J78" i="15"/>
  <c r="J79" i="15"/>
  <c r="J63" i="15"/>
  <c r="J188" i="15"/>
  <c r="J205" i="15"/>
  <c r="J315" i="15"/>
  <c r="J316" i="15"/>
  <c r="J216" i="15"/>
  <c r="J314" i="15"/>
  <c r="J223" i="15"/>
  <c r="J197" i="15"/>
  <c r="J198" i="15"/>
  <c r="J123" i="15"/>
  <c r="J48" i="15"/>
  <c r="J49" i="15"/>
  <c r="J50" i="15"/>
  <c r="J51" i="15"/>
  <c r="J52" i="15"/>
  <c r="J18" i="15"/>
  <c r="J122" i="15"/>
  <c r="J125" i="15"/>
  <c r="J164" i="15"/>
  <c r="J165" i="15"/>
  <c r="J281" i="15"/>
  <c r="J282" i="15"/>
  <c r="J215" i="15"/>
  <c r="J187" i="15"/>
  <c r="J163" i="15"/>
  <c r="J140" i="15"/>
  <c r="J322" i="15"/>
  <c r="J236" i="15"/>
  <c r="J237" i="15"/>
  <c r="J238" i="15"/>
  <c r="J257" i="15"/>
  <c r="J258" i="15"/>
  <c r="J259" i="15"/>
  <c r="J260" i="15"/>
  <c r="J261" i="15"/>
  <c r="J273" i="15"/>
  <c r="J274" i="15"/>
  <c r="J275" i="15"/>
  <c r="J321" i="15"/>
  <c r="J320" i="15"/>
  <c r="J99" i="15"/>
  <c r="J107" i="15"/>
  <c r="J108" i="15"/>
  <c r="J296" i="15"/>
  <c r="J297" i="15"/>
  <c r="J312" i="15"/>
  <c r="J313" i="15"/>
  <c r="J327" i="15"/>
  <c r="J328" i="15"/>
  <c r="J319" i="15"/>
  <c r="J326" i="15"/>
  <c r="J306" i="15"/>
  <c r="J272" i="15"/>
  <c r="J266" i="15"/>
  <c r="J271" i="15"/>
  <c r="J214" i="15"/>
  <c r="J208" i="15"/>
  <c r="J184" i="15"/>
  <c r="J185" i="15"/>
  <c r="J186" i="15"/>
  <c r="J181" i="15"/>
  <c r="J182" i="15"/>
  <c r="J183" i="15"/>
  <c r="J161" i="15"/>
  <c r="J162" i="15"/>
  <c r="J158" i="15"/>
  <c r="J159" i="15"/>
  <c r="J139" i="15"/>
  <c r="J17" i="15"/>
  <c r="J11" i="15"/>
  <c r="J62" i="15"/>
  <c r="J138" i="15"/>
  <c r="J118" i="15"/>
  <c r="J119" i="15"/>
  <c r="J120" i="15"/>
  <c r="J111" i="15"/>
  <c r="J98" i="15"/>
  <c r="J61" i="15"/>
  <c r="J76" i="15"/>
  <c r="J16" i="15"/>
  <c r="J117" i="15"/>
  <c r="J14" i="15"/>
  <c r="J15" i="15"/>
  <c r="J25" i="15"/>
  <c r="J27" i="15"/>
  <c r="J95" i="15"/>
  <c r="J46" i="15"/>
  <c r="J60" i="15"/>
  <c r="J318" i="15"/>
  <c r="J303" i="15"/>
  <c r="J304" i="15"/>
  <c r="J305" i="15"/>
  <c r="J310" i="15"/>
  <c r="J311" i="15"/>
  <c r="J270" i="15"/>
  <c r="J279" i="15"/>
  <c r="J280" i="15"/>
  <c r="J285" i="15"/>
  <c r="J286" i="15"/>
  <c r="J287" i="15"/>
  <c r="J288" i="15"/>
  <c r="J294" i="15"/>
  <c r="J295" i="15"/>
  <c r="J195" i="15"/>
  <c r="J196" i="15"/>
  <c r="J168" i="15"/>
  <c r="J169" i="15"/>
  <c r="J172" i="15"/>
  <c r="J12" i="15"/>
  <c r="J13" i="15"/>
  <c r="J10" i="15"/>
  <c r="J23" i="15"/>
  <c r="J24" i="15"/>
  <c r="J31" i="15"/>
  <c r="J32" i="15"/>
  <c r="J45" i="15"/>
  <c r="J47" i="15"/>
  <c r="J55" i="15"/>
  <c r="J56" i="15"/>
  <c r="J57" i="15"/>
  <c r="J58" i="15"/>
  <c r="J59" i="15"/>
  <c r="J73" i="15"/>
  <c r="J74" i="15"/>
  <c r="J75" i="15"/>
  <c r="J96" i="15"/>
  <c r="J97" i="15"/>
  <c r="J110" i="15"/>
  <c r="J112" i="15"/>
  <c r="J113" i="15"/>
  <c r="J115" i="15"/>
  <c r="J116" i="15"/>
  <c r="J121" i="15"/>
  <c r="J130" i="15"/>
  <c r="J131" i="15"/>
  <c r="J132" i="15"/>
  <c r="J133" i="15"/>
  <c r="J135" i="15"/>
  <c r="J136" i="15"/>
  <c r="J137" i="15"/>
  <c r="J149" i="15"/>
  <c r="J150" i="15"/>
  <c r="J152" i="15"/>
  <c r="J153" i="15"/>
  <c r="J154" i="15"/>
  <c r="J156" i="15"/>
  <c r="J157" i="15"/>
  <c r="J160" i="15"/>
  <c r="J167" i="15"/>
  <c r="J177" i="15"/>
  <c r="J178" i="15"/>
  <c r="J179" i="15"/>
  <c r="J180" i="15"/>
  <c r="J200" i="15"/>
  <c r="J201" i="15"/>
  <c r="J202" i="15"/>
  <c r="J203" i="15"/>
  <c r="J204" i="15"/>
  <c r="J207" i="15"/>
  <c r="J209" i="15"/>
  <c r="J222" i="15"/>
  <c r="J225" i="15"/>
  <c r="J226" i="15"/>
  <c r="J227" i="15"/>
  <c r="J228" i="15"/>
  <c r="J241" i="15"/>
  <c r="J242" i="15"/>
  <c r="J243" i="15"/>
  <c r="J267" i="15"/>
  <c r="J268" i="15"/>
  <c r="J269" i="15"/>
  <c r="J6" i="15"/>
  <c r="J7" i="15"/>
  <c r="J8" i="15"/>
  <c r="J9" i="15"/>
  <c r="J3" i="15"/>
  <c r="G4" i="15" l="1"/>
  <c r="B4" i="15"/>
  <c r="I4" i="15"/>
  <c r="D4" i="15"/>
  <c r="C4" i="15"/>
  <c r="H4" i="15"/>
  <c r="E4" i="15"/>
  <c r="F4" i="15"/>
  <c r="J4" i="15" l="1"/>
</calcChain>
</file>

<file path=xl/sharedStrings.xml><?xml version="1.0" encoding="utf-8"?>
<sst xmlns="http://schemas.openxmlformats.org/spreadsheetml/2006/main" count="477" uniqueCount="447">
  <si>
    <t>REACH Sri Lanka | LK2201 DATASET AND ANALYSIS</t>
  </si>
  <si>
    <t>Items</t>
  </si>
  <si>
    <t>Description</t>
  </si>
  <si>
    <t>Project Background</t>
  </si>
  <si>
    <t xml:space="preserve">Since the first half of 2022, Sri Lanka has been facing a multidimensional crisis that has severely impacted the daily lives of a majority of the country’s nearly 20 million inhabitants. In June 2022, the United Nations’ Office for the Coordination of Humanitarian Affairs (UNOCHA) launched a Humanitarian Needs and Priorities Plan (HNP) to appeal for funding to respond to the emergency needs of 1.7 million people, with a planned response centered around food security, livelihoods, nutrition, health and protection. The plan was put together in haste in the midst of a fast-evolving economic crisis, and its first iteration was informed by limited inputs from people affected by the crisis. More than six months into the emergency response, more evidence is needed on how the interventions of humanitarian, resilience and recovery actors have been perceived so far by those who were meant to be reached by these interventions. Moreover, future planning would benefit from being better aligned with affected people own’s self-reported needs, priorities and preferences in terms of type of interventions and modalities of response. To contribute to this goal, REACH set out to undertake a broad consultation of affected people and local actors across four locations in Sri Lanka. 
 </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</si>
  <si>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</si>
  <si>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</si>
  <si>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</si>
  <si>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</si>
  <si>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</si>
  <si>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</si>
  <si>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</si>
  <si>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 xml:space="preserve">Sheet 1 - READ ME </t>
  </si>
  <si>
    <t>Description of the assessment</t>
  </si>
  <si>
    <t>Sheet 2 - Methods Report</t>
  </si>
  <si>
    <t>Description of the methodology, limitations and strenghts of the assessment</t>
  </si>
  <si>
    <t>Sheet 5- Clean Data</t>
  </si>
  <si>
    <t>The clean dataset</t>
  </si>
  <si>
    <t>Sheet 6- DSAG</t>
  </si>
  <si>
    <t>The Data Sarutation Analysis Grid</t>
  </si>
  <si>
    <t xml:space="preserve">Method Report - Consultation of people affected by the multidimensional crisis in Sri Lanka (AAP) </t>
  </si>
  <si>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</si>
  <si>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</si>
  <si>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</si>
  <si>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</si>
  <si>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</si>
  <si>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</si>
  <si>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</si>
  <si>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</si>
  <si>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</si>
  <si>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</si>
  <si>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</si>
  <si>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</si>
  <si>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in Colombo
2. Data Saturation Analysis Grid - KIIs with Kilinochchi
3. Data Saturation Analysis Grid - KIIs with Nuwara Eliya
4. Data Saturation Analysis Grid - KIIs with Batticaloa</t>
  </si>
  <si>
    <t>Has a READ_ME sheet already been developed to explain the content of the analysis file?</t>
  </si>
  <si>
    <t>Yes</t>
  </si>
  <si>
    <t>What is the expected date of publication?</t>
  </si>
  <si>
    <t>AAP Sri Lanka_Colombo</t>
  </si>
  <si>
    <t>Total # References per Discussion Point</t>
  </si>
  <si>
    <t>Key Findings Summary</t>
  </si>
  <si>
    <t>Secondary literature review</t>
  </si>
  <si>
    <t>Sources</t>
  </si>
  <si>
    <t>Respondent groups</t>
  </si>
  <si>
    <t>Persons with disabilities</t>
  </si>
  <si>
    <t>Female headed households​</t>
  </si>
  <si>
    <t>Youth</t>
  </si>
  <si>
    <t>Small scale agriculture</t>
  </si>
  <si>
    <t>Rural poor</t>
  </si>
  <si>
    <t>Daily wage earners​</t>
  </si>
  <si>
    <t>Pregnant women &amp; multiple children​</t>
  </si>
  <si>
    <t>Local actors</t>
  </si>
  <si>
    <t>N° of KI per type of KI</t>
  </si>
  <si>
    <t>1. Needs_1: Shelter</t>
  </si>
  <si>
    <t>1. Needs_2: Water</t>
  </si>
  <si>
    <t>1. Needs_3: Education</t>
  </si>
  <si>
    <t>1. Needs_6: Health care</t>
  </si>
  <si>
    <t>2. Needs_since_when_1: Since the banning of chemical fertilizers (since 2021 policies)</t>
  </si>
  <si>
    <t>5. Most_affected_areas_1: Poonagari area</t>
  </si>
  <si>
    <t>5. Most_affected_areas_2: Kandawela area</t>
  </si>
  <si>
    <t>5. Most_affected_areas_3: War-affected areas</t>
  </si>
  <si>
    <t>6. Community_initiatives_1: No collective initiatives</t>
  </si>
  <si>
    <t xml:space="preserve">6. Community_initiatives_4: Bartering </t>
  </si>
  <si>
    <t>6. Community_initiatives_5: Help from the diaspora</t>
  </si>
  <si>
    <t>7. Assistance_received_1: Yes</t>
  </si>
  <si>
    <t>7. Assistance_received_2: Yes but insufficient or dysfuntional</t>
  </si>
  <si>
    <t>8. Type_assistance_2: Food distributions (Dry rations, vegetables, fruits...)</t>
  </si>
  <si>
    <t>8. Type_assistance_3: Help provided by diaspora</t>
  </si>
  <si>
    <t>8. Type_assistance_4: Hygiene kits</t>
  </si>
  <si>
    <t>8. Type_assistance_5: Livelihood support</t>
  </si>
  <si>
    <t>8. Type_assistance_7: Cash distributions</t>
  </si>
  <si>
    <t>8. Type_assistance_8: Food vouchers</t>
  </si>
  <si>
    <t>8. Type_assistance_9: Awareness raising sessions on inrregular migration</t>
  </si>
  <si>
    <t>8. Type_assistance_10: Medicine distribution</t>
  </si>
  <si>
    <t>9. Assistance_cover_needs_1: Yes, totally</t>
  </si>
  <si>
    <t>10. Barriers_access_assistance_2: Not meeting the selection criteria</t>
  </si>
  <si>
    <t xml:space="preserve">10. Barriers_access_assistance_5: No follow-up on needs </t>
  </si>
  <si>
    <t>10. Barriers_access_assistance_6: Lack of information on humanitarian aid programs</t>
  </si>
  <si>
    <t>12. Type_assistance_1: Short term effect (urgent needs)</t>
  </si>
  <si>
    <t>12. Type_assistance_2: Long term effect</t>
  </si>
  <si>
    <t xml:space="preserve">12. Type_assistance_3: Both </t>
  </si>
  <si>
    <t>13. Long_term_solutions_2: Programs promoting better nutrition (especially for children)</t>
  </si>
  <si>
    <t xml:space="preserve">13. Long_term_solutions_3: Regulate food prices </t>
  </si>
  <si>
    <t xml:space="preserve">13. Long_term_solutions_4: Improve storage infrastructures </t>
  </si>
  <si>
    <t>14. Short_term_solutions_2: Access to good quality water</t>
  </si>
  <si>
    <t>14. Short_term_solutions_3: Provide shelter</t>
  </si>
  <si>
    <t>15. Priority_sectors_1: Safety and security</t>
  </si>
  <si>
    <t xml:space="preserve">15. Priority_sectors_2: Consultations are important to understand the needs </t>
  </si>
  <si>
    <t>15. Priority_sectors_3: Food security</t>
  </si>
  <si>
    <t xml:space="preserve">15. Priority_sectors_4: Vocational trainings </t>
  </si>
  <si>
    <t>15. Priority_sectors_6: Nutrition</t>
  </si>
  <si>
    <t>15. Priority_sectors_8: Water</t>
  </si>
  <si>
    <t>15. Priority_sectors_9: Shelter</t>
  </si>
  <si>
    <t>15. Priority_sectors_10: Livelihood</t>
  </si>
  <si>
    <t>15. Priority_sectors_11: Access to medicine</t>
  </si>
  <si>
    <t>16. Cash_assistance_Pros_2: It contributes to pay back loans / leases</t>
  </si>
  <si>
    <t>16. Cash_assistance_Pros_3: It can be used to invest in livelihood activities</t>
  </si>
  <si>
    <t>16. Cash_assistance_Pros_4: Money used according to their preferences</t>
  </si>
  <si>
    <t>17: Cash_assistance_Cons_1: Misuse (drugs, gambling, non essential expenditures, etc.)</t>
  </si>
  <si>
    <t>17: Cash_assistance_Cons_2: Lack of financial awareness / education</t>
  </si>
  <si>
    <t>17: Cash_assistance_Cons_3: Not a sustainable solution</t>
  </si>
  <si>
    <t>17: Cash_assistance_Cons_4: A lot of people have debts and the money will be deducted by the bank to repay loans. (Money will be used to repay loans)</t>
  </si>
  <si>
    <t>18: In-kind_assistance_Pros_1: Helps the most in need and/or addresses most urgent needs</t>
  </si>
  <si>
    <t>20: Most_in_need_reached_1: Yes</t>
  </si>
  <si>
    <t>21: Left_out_populations_1: Small scale farmers in Kilinochchi District</t>
  </si>
  <si>
    <t>21: Left_out_populations_2: Populations who do not have any acquaintances with local authorities</t>
  </si>
  <si>
    <t>21. A. Left_out_populations_tensions_1: It can create mental health issues</t>
  </si>
  <si>
    <t>21. A. Left_out_populations_tensions_2: Injustice feeling but no room to speak out</t>
  </si>
  <si>
    <t>22: Information_assistance_2: yes, information regarding assistance is usually available</t>
  </si>
  <si>
    <t>22: Information_assistance_3: There are challenges to access information</t>
  </si>
  <si>
    <t>26. Community_consultations_1: No consultations are being held</t>
  </si>
  <si>
    <t>30. CRM_2: Through a complaints box</t>
  </si>
  <si>
    <t>30. CRM_4: People are aware of CRMs</t>
  </si>
  <si>
    <t>30. CRM_5: Communicated to farmers' cooperatives</t>
  </si>
  <si>
    <t xml:space="preserve">30. CRM_6: Complaints shared through letters </t>
  </si>
  <si>
    <t xml:space="preserve">30. CRM_7: Complaints shared through phone calls </t>
  </si>
  <si>
    <t>9. Assistance_cover_needs_2: It was helpful to a certain extent - not sufficient</t>
  </si>
  <si>
    <t>15. Priority_sectors_7: Sanitation / Hygiene</t>
  </si>
  <si>
    <t xml:space="preserve">15. Priority_sectors_13: Mental health (prevention of drug use) </t>
  </si>
  <si>
    <t>15. Priority_sectors_14: Support agricultural sector</t>
  </si>
  <si>
    <t>15. Priority_sectors_15: Child protection</t>
  </si>
  <si>
    <t>15. Priority_sectors_16: Support fishing communities</t>
  </si>
  <si>
    <t>15. Priority_sectors_5: Education</t>
  </si>
  <si>
    <t>17: Cash_assistance_Cons_6: Vouchers are not practical</t>
  </si>
  <si>
    <t>2. Needs_since_when_5: Since the civil war / 2009 migration</t>
  </si>
  <si>
    <t>1. Needs_4: Sanitation and hygiene</t>
  </si>
  <si>
    <t>1. Needs_13: Transportation (Fuel crisis, roads, etc.)</t>
  </si>
  <si>
    <t xml:space="preserve">7. Assistance_received_4: Only from individuals </t>
  </si>
  <si>
    <t>13. Long_term_solutions_7: Ditribution of materials, agricultural inputs for livelihood support</t>
  </si>
  <si>
    <t xml:space="preserve">15. Priority_sectors_12: Health </t>
  </si>
  <si>
    <t>21. A. Left_out_populations_tensions_3: It can affect the community cohesion</t>
  </si>
  <si>
    <t>22: Information_assistance_1: No information was circulated / No assistance in this village</t>
  </si>
  <si>
    <t>30. CRM_3: Complaints  shared verbally to local authorities representatives or humanitarian actors</t>
  </si>
  <si>
    <t>2. Needs_since_when_2: Since the outbreak of the pandemic or two years</t>
  </si>
  <si>
    <t>2. Needs_since_when_3: Since five years or more</t>
  </si>
  <si>
    <t>6. Community_initiatives_7: Engage in a collective agricultural activity</t>
  </si>
  <si>
    <t>6. A. Community_initiatives_aid_support_1: We mostly need humanitarian assistance or livelihood support</t>
  </si>
  <si>
    <t>8. Type_assistance_12: Latrines</t>
  </si>
  <si>
    <t>8. Type_assistance_13: Agricultural inputs for home gardening</t>
  </si>
  <si>
    <t>10. Barriers_access_assistance_4: Transportation difficulties preventing from seeking information</t>
  </si>
  <si>
    <t>6. Community_initiatives_8: Work provided by religious institutions</t>
  </si>
  <si>
    <t>15. Priority_sectors_17: Availibility of fuel</t>
  </si>
  <si>
    <t>21. A. Left_out_populations_tensions_4: Affected populations feel frustrated and their needs exacerbated</t>
  </si>
  <si>
    <t>26. Community_consultations_2: Yes between community members, self help groups</t>
  </si>
  <si>
    <t>30. CRM_1: No formal mechanism in place or no awareness about it</t>
  </si>
  <si>
    <t>2. Needs_since_when_4: Increased in the last six months (or due to the economic crisis)</t>
  </si>
  <si>
    <t>2. Needs_since_when_7: Increased the last year (due to the economic crisis)</t>
  </si>
  <si>
    <t>6. Community_initiatives_3: Support home gardening activities</t>
  </si>
  <si>
    <t>6. Community_initiatives_6: Providing low interest loans</t>
  </si>
  <si>
    <t>6. A. Community_initiatives_aid_support_2: Follow up on those engaging in home gardening or small scale agriculture</t>
  </si>
  <si>
    <t>8. Type_assistance_14: Money for work</t>
  </si>
  <si>
    <t>14. Short_term_solutions_1: Addressing food insecurity</t>
  </si>
  <si>
    <t>16. Cash_assistance_Pros_1: It helps meeting priority needs / Money can be used to address several needs (medicine, education, food, transportation…)</t>
  </si>
  <si>
    <t>6. Community_initiatives_2: Charity work (Food distributions, school stationaries, dry rations...)</t>
  </si>
  <si>
    <t>8. Type_assistance_6: Education (school supplies…)</t>
  </si>
  <si>
    <t>13. Long_term_solutions_1: Support to livelihoods (including support to agriculture, livestock feeding, fishing communities, etc)</t>
  </si>
  <si>
    <t>11. Legitimity_actors_1: Yes,  they should address the needs of our community</t>
  </si>
  <si>
    <t>13. Long_term_solutions_6: Medical care support / health facilities / mental health</t>
  </si>
  <si>
    <t>6. Community_initiatives_9: Cleaning wells after floods</t>
  </si>
  <si>
    <t>11. Legitimity_actors_ 2: Yes, their help can be effective if it has a long term impact</t>
  </si>
  <si>
    <t xml:space="preserve">3. Negative_effects_1: Limit non-essential expenditures </t>
  </si>
  <si>
    <t>3. Negative_effects_2: Limit food consumption / (frequency or stop certain food like meat or fish</t>
  </si>
  <si>
    <t>3. Negative_effects_3: Substance abuse and drug dealing</t>
  </si>
  <si>
    <t>3. Negative_effects_4: Use cheaper transportation means</t>
  </si>
  <si>
    <t>3. Negative_effects_5: Selling personal items (mainly gold) or livestock</t>
  </si>
  <si>
    <t>3. Negative_effects_6: Selling lands</t>
  </si>
  <si>
    <t>3. Negative_effects_7: Stop medical treatment or tacking less medication</t>
  </si>
  <si>
    <t>3. Negative_effects_8: Children stopping school</t>
  </si>
  <si>
    <t>3. Negative_effects_9: Avoid using cooking gas</t>
  </si>
  <si>
    <t>3. Negative_effects_10: Accepting arduous and daily work</t>
  </si>
  <si>
    <t xml:space="preserve">3. Negative_effects_11: Illicit activities </t>
  </si>
  <si>
    <t>3. Negative_effects_12:  informal loans</t>
  </si>
  <si>
    <t>3. Negative_effects_13:  formal loans (micro-finance, banks, etc.)</t>
  </si>
  <si>
    <t>4. Affected_populations_1: Farmers relying on rain-fed agriculture</t>
  </si>
  <si>
    <t>4. Affected_populations_2: People (Paddy cultivators for example) in low-lying areas</t>
  </si>
  <si>
    <t>4. Affected_populations_3: Women</t>
  </si>
  <si>
    <t>4. Affected_populations_4: Children</t>
  </si>
  <si>
    <t>4. Affected_populations_5: Fishing communities</t>
  </si>
  <si>
    <t xml:space="preserve">4. Affected_populations_6: Female headed households (including widows) </t>
  </si>
  <si>
    <t>4. Affected_populations_7: Daily wage earners</t>
  </si>
  <si>
    <t>4. Affected_populations_9: People with disabilities (including war wounded)</t>
  </si>
  <si>
    <t>4. Affected_populations_10: Farmers</t>
  </si>
  <si>
    <t>Centre for public impact, The Samurdhi programme in Sri Lanka, 2017</t>
  </si>
  <si>
    <t>8. Type_assistance_1: Samurdhi or other public allowances</t>
  </si>
  <si>
    <t xml:space="preserve">10. Barriers_access_assistance_3: Food vouchers are not efficient </t>
  </si>
  <si>
    <t>10. Barriers_access_assistance_1: Non transparent selection processes</t>
  </si>
  <si>
    <t>13. Long_term_solutions_5: Vocational training / Skills development</t>
  </si>
  <si>
    <t>13. Long_term_solutions_8: Enhance technology transfer in agriculture</t>
  </si>
  <si>
    <t>13. Long_term_solutions_9: Household agriculture to improve food self-sufficiency</t>
  </si>
  <si>
    <t xml:space="preserve">13. Long_term_solutions_10: Awareness raising on access to education </t>
  </si>
  <si>
    <t xml:space="preserve"> FAO, WFP, Crop and Food security assessment in Sri Lanka, September 2022</t>
  </si>
  <si>
    <t xml:space="preserve">17: Cash_assistance_Cons_5: Affected populations do not (or can't) use formal banking services </t>
  </si>
  <si>
    <t xml:space="preserve">KIs were also divided when asked about access to information regarding humanitarian assistance. Even though 21 KIs indicated that information about aid is usually available and easily accessible, 19 KIs mentioned that members of their community are facing challenges to know about relief programmes and two KIs reported not being aware of any assistance in their village. </t>
  </si>
  <si>
    <t>28. suggestions_consultations_1: Discuss long-term solutions in a collaborative way with affected people</t>
  </si>
  <si>
    <t>28. suggestions_consultations_2: Consultations should be more inclusive (language, include marginalized groups, etc.)</t>
  </si>
  <si>
    <t xml:space="preserve">28. suggestions_consultations_3: Better communicate on these consultations </t>
  </si>
  <si>
    <t>28. suggestions_consultations_4: Affected populations should be more active in these consultations</t>
  </si>
  <si>
    <t>28. suggestions_consultations_5: Humanitarian actors should be more approachable and closer to affected populations</t>
  </si>
  <si>
    <t xml:space="preserve">28. suggestions_consultations_6: Maintain contact with affected populations and individual monitoring </t>
  </si>
  <si>
    <t>28. suggestions_consultations_8: Action plans should come out of these consultations</t>
  </si>
  <si>
    <t>29. Topics_1: Priority needs / priority groups</t>
  </si>
  <si>
    <t>29. Topics_2: Nature of aid</t>
  </si>
  <si>
    <t>32.Preferred_CRM_1: In person and verbally</t>
  </si>
  <si>
    <t>32.Preferred_CRM_2: It varies according to beneficiaries' backgrounds</t>
  </si>
  <si>
    <t>32.Preferred_CRM_3: Complaints need to be monitored by a specific unit</t>
  </si>
  <si>
    <t>32.Preferred_CRM_4: Through complaints' box</t>
  </si>
  <si>
    <t>32.Preferred_CRM_6: Through the phone or a hotline</t>
  </si>
  <si>
    <t xml:space="preserve">32.Preferred_CRM_7: There needs to be a village committee or a person to inquire and solve complaints </t>
  </si>
  <si>
    <t xml:space="preserve">32.Preferred_CRM_8: There need to be a follow up on the complaints, otherwise people will not trust these mechanisms </t>
  </si>
  <si>
    <t>32.Preferred_CRM_9: Raising awareness on the mechanism and communicate about it</t>
  </si>
  <si>
    <t>32.Preferred_CRM_10: Conduct regular surveys</t>
  </si>
  <si>
    <t>32.Preferred_CRM_11: Important to ensure confidentiality</t>
  </si>
  <si>
    <t>When asked about how humanitarian actors can improve access to information about assistance, most KIs suggested to have a direct communication with affected populations through regular meetings with beneficiaries (11/45), phone calls (9/45) and field visits to affected villages using channels such as loudspeakers or leaflets (12/45). 
Ten KIs highlighted the difficulties faced by persons with impairments to access information and the need to adapt to their specific conditions and needs.  
Some KIs suggested to establish community relays or committees that would share the appropriate information about assistance to the other members of their community. A local actor highlighted an approach adopted by the local CSO he works for which consists of "appointing a leader or person responsible for each street of the village to identify the needs of people and the priority population groups that will also inform about the assistance to be provided."</t>
  </si>
  <si>
    <t>27.Perception_consultations_1: On-going consultations do not have any impact</t>
  </si>
  <si>
    <t>27.Perception_consultations_2: Important to identify the most in need</t>
  </si>
  <si>
    <t>27.Perception_consultations_3: Important to better shape assistance</t>
  </si>
  <si>
    <t>29. Topics_3: Livelihood opportunities</t>
  </si>
  <si>
    <t>29. Topics_4: Ensuring food security</t>
  </si>
  <si>
    <t>29. Topics_5: Water scarcity issues</t>
  </si>
  <si>
    <t>29. Topics_6: Selection processes and criteria</t>
  </si>
  <si>
    <t xml:space="preserve">Most KIs mentioned being aware of complaints and feedback mechanisms (CRM) in Kilinochchi District. Only eight Kis reported that there are no formal mechanisms or that they are not aware of it. 
Other KIs mostly referred to two main CRM mechanisms that are frequently used by the communities which are namely using a complaints box (18/45) or through phone calls/ hotline (15/45). Seven other KIs explained that complaints are shared through official letters send to local authorities representatives. According to seven other KIs, complaints are communicated informally and verbally to humanitarian service providers. </t>
  </si>
  <si>
    <t>32.Preferred_CRM_5: Through medias (journalists) or social media</t>
  </si>
  <si>
    <t>4. Affected_populations_11: People who lost members of their family (during the civil war)</t>
  </si>
  <si>
    <t>4. Affected_populations_12: Families with multiple children</t>
  </si>
  <si>
    <t>4. Affected_populations_13: Internal migrants</t>
  </si>
  <si>
    <t>4. Affected_populations_14: People with chronic deseases</t>
  </si>
  <si>
    <t>4. Affected_populations_15: Youth</t>
  </si>
  <si>
    <t>4. Affected_populations_16: Drug addicts</t>
  </si>
  <si>
    <t>4. Affected_populations_17: Domestic workers</t>
  </si>
  <si>
    <t>1. Needs_7: Worsening of the living standards leading to avoid recreational activities</t>
  </si>
  <si>
    <t>1. Needs_9: Access to medicine</t>
  </si>
  <si>
    <t xml:space="preserve">1. Needs_10: Cooking gas </t>
  </si>
  <si>
    <t>1. Needs_11: Mental health</t>
  </si>
  <si>
    <t>1. Needs_12: Electricity</t>
  </si>
  <si>
    <t>1. Needs_14: Resilience to natural hazards (mainly floods)</t>
  </si>
  <si>
    <t>1. Needs_15: Clothes</t>
  </si>
  <si>
    <t>1. Needs_16: Safety and security</t>
  </si>
  <si>
    <t>The Guardian, ‘Aphrodisiac’ of the ocean: how sea cucumbers became gold for organised crime, 2021</t>
  </si>
  <si>
    <t>Sri Lanka Brief, No protection in sea or land: Kilinochchi fishers were tortured by Sri Lanka Navy, 2021</t>
  </si>
  <si>
    <t>3. A. Coping_mechanisms_1: Use of natural fertilizers</t>
  </si>
  <si>
    <t>3. A. Coping_mechanisms_2:  Labor migration</t>
  </si>
  <si>
    <t>3. A. Coping_mechanisms_3: Seeking assistance</t>
  </si>
  <si>
    <t>3. A. Coping_mechanisms_4: Start small businesses or daily work</t>
  </si>
  <si>
    <t>3. A. Coping_mechanisms_5: Access to subsidized goods</t>
  </si>
  <si>
    <t>3. A. Coping_mechanisms_6: Bartering or solidarity initiatives in the neighborhood</t>
  </si>
  <si>
    <t>3. A. Coping_mechanisms_7: Home gardening (or catch fish for our consumption)</t>
  </si>
  <si>
    <t>3. A. Coping_mechanisms_8: Remittances from the diaspora</t>
  </si>
  <si>
    <t>3. A. Coping_mechanisms_9: Some employers provide food</t>
  </si>
  <si>
    <t>7. Assistance_received_3: No one in this area</t>
  </si>
  <si>
    <t>9. Assistance_cover_needs_3: No</t>
  </si>
  <si>
    <t>9. Assistance_cover_needs_4: It is helpful on the long term</t>
  </si>
  <si>
    <t>10. Barriers_access_assistance_7: Distribution points are far (high transportation expenses)</t>
  </si>
  <si>
    <t>10. Barriers_access_assistance_8: Lack of resources and only most vulnerable benefit from aid</t>
  </si>
  <si>
    <t xml:space="preserve">10. Barriers_access_assistance_9: Our village is difficult to access </t>
  </si>
  <si>
    <t>10. Barriers_access_assistance_10: The type of assistance we need is not provided (livelihood support)</t>
  </si>
  <si>
    <t>10. Barriers_access_assistance_11: Registration issues</t>
  </si>
  <si>
    <t>10. Barriers_access_assistance_12: Gender-based violence or women not allowed to external interactions</t>
  </si>
  <si>
    <t>10. Barriers_access_assistance_13: A lot of INGOs left after the civil war</t>
  </si>
  <si>
    <t>14. Short_term_solutions_4: Access to healthcare</t>
  </si>
  <si>
    <t>14. Short_term_solutions_5: Sanitation / Hygiene</t>
  </si>
  <si>
    <t>14. Short_term_solutions_6: Provide medicines</t>
  </si>
  <si>
    <t>14. Short_term_solutions_7: Cash distributions</t>
  </si>
  <si>
    <t>14. Short_term_solutions_8: Assistance to children who dropped school</t>
  </si>
  <si>
    <t>14. Short_term_solutions_9: Safety and security programs</t>
  </si>
  <si>
    <t>18: In-kind_assistance_Pros_2: It helps saving cash or prioritse use of cash for priority needs</t>
  </si>
  <si>
    <t>18: In-kind_assistance_Pros_3: It can't be misused</t>
  </si>
  <si>
    <t>18: In-kind_assistance_Pros_4: We feel less marginalised</t>
  </si>
  <si>
    <t>18: In-kind_assistance_Pros_5: It is useful for people who can't do groceries and go out of the household</t>
  </si>
  <si>
    <t>18: In-kind_assistance_Pros_6: Materials useful for our livelihood activity are very helpful</t>
  </si>
  <si>
    <t>19: In-kind_assistance_Cons_1: Some persons will sell these goods to obtain cash</t>
  </si>
  <si>
    <t>19: In-kind_assistance_Cons_2: Not sustainable</t>
  </si>
  <si>
    <t>19: In-kind_assistance_Cons_3: We never know about the quality of in-kind donations</t>
  </si>
  <si>
    <t>19: In-kind_assistance_Cons_4: Some donations increase our expenses or require maintenance (livestock, etc.)</t>
  </si>
  <si>
    <t xml:space="preserve">19: In-kind_assistance_Cons_5: Can provoke tensions in the community and security incidents (thefts, etc.) </t>
  </si>
  <si>
    <t>19: In-kind_assistance_Cons_6: Donations don't consider the specific conditions of beneficiaries or food preferences</t>
  </si>
  <si>
    <t>19: In-kind_assistance_Cons_7: Transportation issues</t>
  </si>
  <si>
    <t>20: Most_in_need_reached_2: Not everyone</t>
  </si>
  <si>
    <t>21: Left_out_populations_3: People with disabilities</t>
  </si>
  <si>
    <t>21: Left_out_populations_5: Population in remote villages</t>
  </si>
  <si>
    <t>21: Left_out_populations_6: Those who are not registered in the Grama Sevaka benecifiaries' list</t>
  </si>
  <si>
    <t>21: Left_out_populations_7: Daily wage earners or self employed</t>
  </si>
  <si>
    <t>21: Left_out_populations_8: Families with multiple children</t>
  </si>
  <si>
    <t>21: Left_out_populations_9: Aid provided based on religious and ethnic origins</t>
  </si>
  <si>
    <t>21: Left_out_populations_10: Women</t>
  </si>
  <si>
    <t>24. Information_assistance_Barriers_1: Lack of resources of aid providers</t>
  </si>
  <si>
    <t>24. Information_assistance_Barriers_3: Transporation difficulties in remote areas</t>
  </si>
  <si>
    <t>24. Information_assistance_Barriers_4: Lack of commitment of local authorities or aid providers</t>
  </si>
  <si>
    <t>24. Information_assistance_Barriers_5: Favoritism and preferrential treatments when providing information regarding assistance</t>
  </si>
  <si>
    <t xml:space="preserve">24. Information_assistance_Barriers_6: No transparency about the resources available </t>
  </si>
  <si>
    <t>24. Information_assistance_Barriers_7: No communication channels (no phone or post)</t>
  </si>
  <si>
    <t>24. Information_assistance_Barriers_8: Information shared in short notice</t>
  </si>
  <si>
    <t>25: Suggestion_information_1: Inform community committees or community leaders</t>
  </si>
  <si>
    <t>25: Suggestion_information_2: In-person meetings with affected populations</t>
  </si>
  <si>
    <t>25: Suggestion_information_3: Through a community leader or community relay</t>
  </si>
  <si>
    <t>25: Suggestion_information_4: Inform in advance</t>
  </si>
  <si>
    <t>25: Suggestion_information_5: More transparency</t>
  </si>
  <si>
    <t xml:space="preserve">25: Suggestion_information_7: Use social media </t>
  </si>
  <si>
    <t>25: Suggestion_information_8: Consider that some do not have communication means</t>
  </si>
  <si>
    <t>25: Suggestion_information_9: Through household visits, loudspeakers, three wheelers, leaflets…)</t>
  </si>
  <si>
    <t>25: Suggestion_information_10: By phone</t>
  </si>
  <si>
    <t>25: Suggestion_information_11: through a letter</t>
  </si>
  <si>
    <t>25: Suggestion_information_12: through traditional medias (television, radio, newspaper…)</t>
  </si>
  <si>
    <t>26. Community_consultations_3: Needs are collected through household visits</t>
  </si>
  <si>
    <t>26. Community_consultations_4: Consultations with community based organisations</t>
  </si>
  <si>
    <t>26. Community_consultations_5: Consultations with local authorities (GN, Samurdhi officer, etc.)</t>
  </si>
  <si>
    <t>27.Perception_consultations_4: Important to communicate on assistance and make sure no one is left out</t>
  </si>
  <si>
    <t>27.Perception_consultations_5: Opportunity to identify community issues and find solutions</t>
  </si>
  <si>
    <t>27.Perception_consultations_6: Important to know affected populations' preferences and priorities</t>
  </si>
  <si>
    <t>27.Perception_consultations_7: It would be important to discuss livelihood opportunities</t>
  </si>
  <si>
    <t xml:space="preserve">27.Perception_consultations_8: It gives hope to affected populations </t>
  </si>
  <si>
    <t>31. Why_not_use_CRM_1: No follow-up on complaints</t>
  </si>
  <si>
    <t>31. Why_not_use_CRM_2: No trust</t>
  </si>
  <si>
    <t xml:space="preserve">31. Why_not_use_CRM_3: Afread to complain about assistance </t>
  </si>
  <si>
    <t>31. Why_not_use_CRM_4: No need to complain</t>
  </si>
  <si>
    <t>31. Why_not_use_CRM_5: Illeterate people can't raise complaints</t>
  </si>
  <si>
    <t>31. Why_not_use_CRM_6: Unawareness</t>
  </si>
  <si>
    <t>31. Why_not_use_CRM_7: Not easy to use by people with disabilities or those who don't have a phone</t>
  </si>
  <si>
    <t>Daily Mirror, Drough in Kandawalai, 2019</t>
  </si>
  <si>
    <t>Reliefweb, Help at last for Sri Lanka war widows, 2015</t>
  </si>
  <si>
    <t>NA</t>
  </si>
  <si>
    <t>Reuters, Sri Lanka faces looming food crisis with stunted rice crop, 2022</t>
  </si>
  <si>
    <t xml:space="preserve">According to an article published by the Guardian, "overfishing and smuggling of sea cucumbers are affecting biodiversity and the livelihood of local fishers" in the Northern coastal area of Sri Lanka. Even though it is an endangered species and protected under the Wildlife Act, there is a high demand for sea cucumbers in Southeast Asia, China and Japan that are also used for medicinal purposes. In 2020, a sea cucumber protection task force was formed but various attacks and human rights violations against fishermen confused with smugglers were reported by media outlets as shown in the article published by the Sri Lanka brief in 2021. One of the interviewed KI also reported that "Military encroachment and violations are increasing day by day in our fishing area of Iranimadukulam. The army is not only affecting our economy but also physically and psychologically by using illegal nets to catch fish, firing at fishermen, and harassing them. Therefore, we need security."
Concerning the effects of the economic crisis on livelihoods, an article published in Reuters in 2022 explains that :"The shortage of fertiliser is not the only problem for farmers. The country has hardly any currency reserves to import adequate fuel, so farm machinery and trucks to transport rice to markets are in short supply. Some farmers say their crops are not worth harvesting". 
</t>
  </si>
  <si>
    <t xml:space="preserve">The effects of the civil war are still tangible in the Northern Province of Sri Lanka. As highlighted by an article published in 2019 by Crisis Group, ten years after the war, "the government has done little either to heal the war’s wounds or to address the ethno-nationalist dynamics that drove the conflict. It has largely limited itself to generic statements in support of “reconciliation”, disappointing many Sri Lankans, most notably the 11 per cent Tamil minority, who suffered huge casualties in the war’s crushing last days." 
</t>
  </si>
  <si>
    <t>Crisis Group, Picturing Sri Lanka’s Undead War, 2019</t>
  </si>
  <si>
    <t xml:space="preserve">In 2022, fish production, particularly in the marine sector, has been severely affected. As pointed out by the Crop and Food security assessment published by FAO and WFP, "Shortages of fuel, together with increased costs of labour, inputs and equipment, such as ice, packages, containers and fishing gears, severely curtailed the capacity of fishing communities to reach deep waters, secure profitable catch amounts and avoid significant losses and waste along the supply chain. Many fishermen have opted to use old non-mechanized boats for fishing activities. This situation has resulted in a reduction of output for domestic consumption and exports, high market prices and increased unemployment in the fishing communities."
The effects of droughts were also previously reported and flagged by media outlets. In 2019, the Daily Mirror shed light on the impact of droughts that hindered the access to water to 1642 people in Kandawalai and Poonagari District Secretariats. </t>
  </si>
  <si>
    <t xml:space="preserve">When asked about how humanitarian actors can best support community led initiatives, almost all KIs stated that they essentially need humanitarian assistance and a livelihood support. According to the KIs, livelihood support can include the provision of materials for fishing communities or a support to develop agriculture and existing industries in the region (such as mushroom cultivation, yields storage infrastructures, vermin composting, tobacco industry, etc.) </t>
  </si>
  <si>
    <t>New York Times, Rebuilding Lives, and Homes, Shattered by Sri Lanka’s Civil War, 2016</t>
  </si>
  <si>
    <t xml:space="preserve">The Centre for Public Impact highlighted the challenges and limitations of the Samurdhi program explaining that :" the main failure of the programme has been in the targeting of beneficiaries. It has been criticised for having a bias in the distribution of resources, and thus failing to address the population in most need of support, while providing aid to households that do not fit the poverty criteria."
As shown here, the feeling of discrimination and social tensions are still felt in the Kilinochchi District and may have a direct link with the persisting social impacts of the Sri Lankan civil war. Crisis Group International explains in an article published in 2019 that "For many Sri Lankans living in the bitterly contested north and east, the war has never quite ended. The Easter jihadist terror attacks compounded the general anxiety, tearing again at the social fabric, unleashing further violence and complicating the road to sustainable peace."
</t>
  </si>
  <si>
    <t xml:space="preserve"> NA</t>
  </si>
  <si>
    <t xml:space="preserve">The KIs suggesting to prioritise addressing emergency needs highlighted that humanitarian actors need to firstly provide help to food insecure households (20/45). Other KIs shed light on the importance of access to healthcare (3/45), medicines (6/45) and sanitation and hygiene (2/45). 
On top of this, four KIs mentioned that cash distributions can help address households priority needs. Besides the Samurdhi program, other cash distributions have been carried out by INGOs (ACTED) in the District of Kilinochchi as mentioned above. However, some households reportedly still find difficulties to seek and get the information on assistance and are being left out because of dysfunctional beneficiaries' selection processes (see discussion point on barriers to access to assistance). Two KIs indicated that the most urgent need in their community is access to good quality drinking water. As shown above, some areas are not resilient to natural hazards (droughts or floods) and have poor sewerage infrastructure which reportedly hinder the access to clean water sources. </t>
  </si>
  <si>
    <t>Kilinochchi, Sri Lanka</t>
  </si>
  <si>
    <t>Respondents were identified through a mixture of purposive sampling through the network of contacts of the REACH field team and snowballing.</t>
  </si>
  <si>
    <t>Amine Bahri | amine.bahri@reach-initiative.org</t>
  </si>
  <si>
    <t>The questionnaire was designed to gain perspectives from various groups that have reportedly been most affected by the ongoing economic crisis, attaining disagregations for women heads of households, persons with disabilities, people who are partaking in various livelihoods that have been particularly affected by the crisis including agriculture, fishery, daily work, estate workers and garment workers.</t>
  </si>
  <si>
    <t xml:space="preserve">A total of 180 Key Informants Interviews with small traders were conducted in Colombo, Kilinochchi, Batticaloa and Nuwara Eliya. Data collection took place both in-person from the 20th of February until 31st of March with enumerators hired by REACH field teams. Enumerators were briefed on the assessment purpose and scope. They also received trainings on data collection processes that took place during the month of February. Respondents were identified through a mixture of purposive sampling and snowballing through the network of contacts of the REACH field team and the contracted enumerators.  </t>
  </si>
  <si>
    <t xml:space="preserve">The analysis involved the assumption, grounded in literature review, that certain variables such as the effects of the COVID-19 pandemic and economic crisis had a significant impact on humanitarian needs in the assessed locations (Colombo, Kilinochchi, Batticaloa and Nuwara Eliya) and that some populations groups were particularly affected.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provide additional information about certain pre-identified sub-sets. </t>
  </si>
  <si>
    <t xml:space="preserve">Given that this is the first assessment in Sri Lanka conducted by REACH Initiative, the main limitation of the study was to identify an operational field team and establish a pool of enumerators to carry out the primary data collection in an effective way. The assessment team focused on the training and mentoring of the field teams to ensure the quality of the data collected prior to the launch of the qualitative data collection exercice. Moreover, the assessment team ensured a close follow-up with the field teams to mitigate the risk of collecting information that is not exhaustive. The second challenge consist of having comprehensive answers to questions requiring a feedback on the assistance provided in the field. KIs from affected population groups are often reluctant to provide a critical feedback on assistance received and are afread of the repercussions of their statements. Consequently, few respondents didn't expand on their perceptions on complaints and response mechanisms or consulations held at a community level. This was also reported by our field teams as determined by cultural factors and a reluctance to provide a criticism towards aid providers. 
The trigulation of the data collected through the KIIs with secondary data and primary data from household surveys was an added value to capture the complexity of the factors affecting the humanitarian situation of local communities and the limitations of the assistance and relief responses in the assessed Districts. </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</si>
  <si>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</si>
  <si>
    <t>20th of February to 31st of March</t>
  </si>
  <si>
    <t>5. Most_affected_areas_4: Ariviyalnagar</t>
  </si>
  <si>
    <t>5. Most_affected_areas_5:  Shanthapuram</t>
  </si>
  <si>
    <t>5. Most_affected_areas_6:  People in low-lying areas (vulnerable to natural hazards - floods)</t>
  </si>
  <si>
    <t>5. Most_affected_areas_7:  remote or isolated areas</t>
  </si>
  <si>
    <t>5. Most_affected_areas_8:  Coastal areas (fishing communities)</t>
  </si>
  <si>
    <t>5. Most_affected_areas_9:  Agricultural villages</t>
  </si>
  <si>
    <t>5. Most_affected_areas_10:  Water scarce areas</t>
  </si>
  <si>
    <t>5. Most_affected_areas_11:  Malayalampuram</t>
  </si>
  <si>
    <t>5. Most_affected_areas_12:  Umayal puram</t>
  </si>
  <si>
    <t xml:space="preserve">5. Most_affected_areas_13: Karaichchi </t>
  </si>
  <si>
    <t>5. Most_affected_areas_14: Krishnapuram</t>
  </si>
  <si>
    <t>5. Most_affected_areas_15: Skandapuram</t>
  </si>
  <si>
    <t>5. Most_affected_areas_16: Krishnapuram</t>
  </si>
  <si>
    <t>5. Most_affected_areas_17:  Barathi Puram</t>
  </si>
  <si>
    <t>5. Most_affected_areas_18: Thondamanagar</t>
  </si>
  <si>
    <t>5. Most_affected_areas_19: Jayapuram</t>
  </si>
  <si>
    <t>5. Most_affected_areas_20: Poonerin</t>
  </si>
  <si>
    <t>5. Most_affected_areas_21: Vinayaga Puram</t>
  </si>
  <si>
    <t xml:space="preserve">6. Community_initiatives_10: A food security committee in the village </t>
  </si>
  <si>
    <t>6. Community_initiatives_11: Fishing in fresh water</t>
  </si>
  <si>
    <t>23: Dissemination_modality_1: Word of mouth</t>
  </si>
  <si>
    <t>23: Dissemination_modality_2: Verbally</t>
  </si>
  <si>
    <t>23: Dissemination_modality_3: Through the Grama sevaka (GN)</t>
  </si>
  <si>
    <t>23: Dissemination_modality_4: Through leaflets or notice boards</t>
  </si>
  <si>
    <t>23: Dissemination_modality_5: Through agricultural cooperatives</t>
  </si>
  <si>
    <t>23: Dissemination_modality_6: Through social media</t>
  </si>
  <si>
    <t>23: Dissemination_modality_7: Through telephone</t>
  </si>
  <si>
    <t>23: Dissemination_modality_8: Information disseminated after conducting baseline studies to identify affected populations</t>
  </si>
  <si>
    <t>23: Dissemination_modality_9: Through community based organisations / committees</t>
  </si>
  <si>
    <t>23: Dissemination_modality_10: Through loudspeaker</t>
  </si>
  <si>
    <t>23: Dissemination_modality_11: Through Samurdhi officers or development officer</t>
  </si>
  <si>
    <t xml:space="preserve">A large majority of KIs (36/45) stated humanitarian actors should be involved in their community to provide assistance and help affected populations meet their basic needs. Eight KIs specified that their involvement can have an added value only if it has a long term impact on their livelihoods and contributes to generate a stable income. The latter point was particularly highlighted by local actors and youth KIs. </t>
  </si>
  <si>
    <t>Humanitarian needs</t>
  </si>
  <si>
    <t>How long have these needs been in your community?</t>
  </si>
  <si>
    <t>Effects of the crisis</t>
  </si>
  <si>
    <t>Coping mechanisms</t>
  </si>
  <si>
    <t>Most affected populations</t>
  </si>
  <si>
    <t>Most affected areas</t>
  </si>
  <si>
    <t>Community initiatives</t>
  </si>
  <si>
    <t>Support to community initiatives</t>
  </si>
  <si>
    <t>Access to assistance</t>
  </si>
  <si>
    <t>Type of assistance provided</t>
  </si>
  <si>
    <t>Impact of the assistance</t>
  </si>
  <si>
    <t>Barriers to access assistance</t>
  </si>
  <si>
    <t>Legitimity of humanitarian actors</t>
  </si>
  <si>
    <t>Assistance needed</t>
  </si>
  <si>
    <t>Long term solutions</t>
  </si>
  <si>
    <t>Short term solutions</t>
  </si>
  <si>
    <t>Priority sectors</t>
  </si>
  <si>
    <t>Cash assistance: Pros</t>
  </si>
  <si>
    <t>Cash assistance: Cons</t>
  </si>
  <si>
    <t>In-kind assistance: Pros</t>
  </si>
  <si>
    <t>In-kind assistance: Cons</t>
  </si>
  <si>
    <t>Are most in need reached ?</t>
  </si>
  <si>
    <t>Left out populations</t>
  </si>
  <si>
    <t>Access to information</t>
  </si>
  <si>
    <t>Barriers to access information</t>
  </si>
  <si>
    <t>Information dissemination modality</t>
  </si>
  <si>
    <t>Suggestions to improve access to information</t>
  </si>
  <si>
    <t>Community consultations</t>
  </si>
  <si>
    <t>Perceptions on community consultations</t>
  </si>
  <si>
    <t>Improvement suggestions regarding community consultations</t>
  </si>
  <si>
    <t xml:space="preserve">Priority topics </t>
  </si>
  <si>
    <t>Complaints and feedback mechanisms</t>
  </si>
  <si>
    <t>Challenges related to complaints and feedback mechanisms</t>
  </si>
  <si>
    <t>Preferred complaints and feedback mechanism</t>
  </si>
  <si>
    <t>Tensions in the community</t>
  </si>
  <si>
    <t>4. Affected_populations_8: Older persons</t>
  </si>
  <si>
    <t>8. Type_assistance_11: Only to most vulnerable (older persons, people with disabilities, female headed households)</t>
  </si>
  <si>
    <t xml:space="preserve">In kind assistance was reportedly helpful for the most in need as highlighted by 25 Kis. As explained by a KI, it also gives hope to the most vulnerable and reduces the feeling of being marginalised. Five KIs argued that, considering the food inflation, it helps saving cash or prioritise their expenses on other priority needs such as access to healthcare or education. Two KIs mentioned that it helps  older persons or people with physical impairments that can't go out of the household and do groceries. </t>
  </si>
  <si>
    <t>21: Left_out_populations_4: Older persons</t>
  </si>
  <si>
    <t>24. Information_assistance_Barriers_2: Some groups (with physical impairements or older persons, women) are not able to seek information</t>
  </si>
  <si>
    <t>25: Suggestion_information_6: Facilitate access to older persons and people with disabilities</t>
  </si>
  <si>
    <t xml:space="preserve">According to ten KIs, the priority topic that should be discussed during community consultations is the nature of assistance implemented by aid providers. Some KIs think that it is important to discuss the community needs and priority population groups that are in need of relief programmes. In addition, according to seven KIs, these discussions should prioritise clarifying beneficiairies selection processes and criteria. The other KIs mentioned that these consultations should tackle the specific needs that are faced by the communities such as access to livelihood opportunities as reported by most of the youth, but also food security or water scarcity issues. </t>
  </si>
  <si>
    <t>1. Needs_5: Livelihoods (fishing communities, agricultural sector, etc.)</t>
  </si>
  <si>
    <t xml:space="preserve">1. Needs_8: Food </t>
  </si>
  <si>
    <r>
      <t xml:space="preserve">KIs mainly referred to three key critical events and moments that affected the well-being of the populations in Kilinochchi. In this sense, 17 KIs specified that the crisis was first trigerred by the COVID-19 pandemic and the restrictive measures that were </t>
    </r>
    <r>
      <rPr>
        <sz val="10"/>
        <rFont val="Leelawadee"/>
        <family val="2"/>
      </rPr>
      <t>adopted</t>
    </r>
    <r>
      <rPr>
        <sz val="10"/>
        <color theme="1"/>
        <rFont val="Leelawadee"/>
        <family val="2"/>
      </rPr>
      <t xml:space="preserve"> to prevent its spread. Some KIs outlined that the cost of life highly increased in the last six months (14/45) or in the last year (5/45) and are related to the economic crisis that the country has been undergoing. Finally, nine KIs mentioned that the effects of the civil war and internal displacements are still felt by the population. In the same sense</t>
    </r>
    <r>
      <rPr>
        <sz val="10"/>
        <rFont val="Leelawadee"/>
        <family val="2"/>
      </rPr>
      <t xml:space="preserve">, some KIs specified that their situation became critical since they lost one of their family members during the war. The District of Kilinochchi was particularly affected by the Sri Lankan civil war as it was the administrative center of the Liberation Tigers of Tamil Eelam (LTTE) and the last town under the LTTE control in the country. On the other hand, some KIs reported being exposed to economic vulnerabilities since the departure of the head of the household (due substance abuse or domestic violence...). </t>
    </r>
  </si>
  <si>
    <t>2. Needs_since_when_6: Since the departure of  the head of household</t>
  </si>
  <si>
    <t>The households surveys findings show that 39% of the surveyed population rely on daily work to ensure an income. 
According to the household surveys data, 93% of the surveyed daily wage earners in Kilinochchi declared that their montly income decresead in the last six months.
In 2015, the government estimated that Northern Province has 50,000 families headed by single women. These female headed households face major economic challenges. As explained in an article published in 2015 by the New Humanitarian, "Female unemployment rates in the five districts that make up the Northern Province are 10.9 percent in Jaffna, 29.4 percent in Kilinochchi, 21.6 percent in Mannar, 20.5 percent in Mullaithivu and 9.0 percent in Vavuniya. The districts with the highest figures – above 20 percent – are those where the fighting was fiercest. By comparison, the unemployment rate for women in Colombo is 3.2 percent, 7.0 percent in Galle and 6.8 percent in Kandy."</t>
  </si>
  <si>
    <r>
      <t>The</t>
    </r>
    <r>
      <rPr>
        <sz val="10"/>
        <rFont val="Leelawadee"/>
        <family val="2"/>
      </rPr>
      <t xml:space="preserve"> main long term solutions</t>
    </r>
    <r>
      <rPr>
        <sz val="10"/>
        <color theme="1"/>
        <rFont val="Leelawadee"/>
        <family val="2"/>
      </rPr>
      <t xml:space="preserve"> suggested by KIs that could have a positive impact on affected populations are mainly related to uplifting their livelihoods. These initiatives may reportedly include a support to their fishing or agricultural activities such as provision of agricultural inputs or fetilizers, the establishment of a yields storage infrastructure but can also consist of training sessions in farming to improve farmers' own ability to grow crops. A KI stated that humanitarian actors can improve households' food self sufficiency by supporting their homegardening initiatives. Some KIs mentioned that they need support for their livestock activities. Five KIs stressed out the need to develop their own skills and aptitudes required for entering the job market.
On the other hand, three KIs suggested to promote access to education to children and promote </t>
    </r>
    <r>
      <rPr>
        <sz val="10"/>
        <rFont val="Leelawadee"/>
        <family val="2"/>
      </rPr>
      <t xml:space="preserve">social cohesion in schools. The same KI pointed out that school children should not be exposed to discriminations. </t>
    </r>
    <r>
      <rPr>
        <sz val="10"/>
        <color theme="1"/>
        <rFont val="Leelawadee"/>
        <family val="2"/>
      </rPr>
      <t xml:space="preserve">
</t>
    </r>
  </si>
  <si>
    <t xml:space="preserve">As indicated by the  the crop and food security assessment in Sri Lanka published in 2022 by FAO and WFP, there has been a substantial yield reduction (between 30 and 40%)  in Kilinochchi in 2021/22 of the “Yala” paddy crops compared with 2020/21.
According to the crop and food security assessment in Sri Lanka published in 2022 by FAO and WFP, almost 40% of the surveyed households in the Northern Province were found to be moderately acute food insecure and less than 5% are food secure.  The same survey shows that the surveyed households consume five times less frequently dairy products in June 2022 compared to October 2021. This was also refltected through the households surveys in Kilinochchi as 66% of the surveyed population mentioned that food is their priority need. In the same sense, 16 KIs indicated that priority should be given to support the agricultural sector. As reported by the surveyed households, 32% of respondents declared that agriculture is their main source of income. The agricultural sector has reportedly been highly affected because of difficulties of access to chemical fertilizers but also due to fuel shortages.  </t>
  </si>
  <si>
    <r>
      <t xml:space="preserve">When asked about the priority sectors humanitarian actors should focus on, most KIs referred to food security. </t>
    </r>
    <r>
      <rPr>
        <sz val="10"/>
        <rFont val="Leelawadee"/>
        <family val="2"/>
      </rPr>
      <t xml:space="preserve">
According to 23 KIs, ac</t>
    </r>
    <r>
      <rPr>
        <sz val="10"/>
        <color theme="1"/>
        <rFont val="Leelawadee"/>
        <family val="2"/>
      </rPr>
      <t xml:space="preserve">cess to healthcare and medicine are considered as the main priority sectors that need to be improved. 
12 KIs stressed out that sanitation and hygiene services must be provided. Some KIs mentioned that ensuring a healthy menstrual hygiene is a challenge for a lot of women in the region. 
Other 12 KIs referred to access to livelihoods as a sustainable solution to maintain a regular income and ensure a good quality of life. 
Some KIs mentioned that poor economic conditions are creating more and more safety and security issues. Five KIs indicated that children can be exposed to sexual violence and abuse and are in need of protection. 
In addition, some KIs evoked the prevalence of mental health issues and need of prevention of drug abuse as priority sectors humanitarian actors should focus on. Some KIs also stated that fishing communities are victims of violence and intimidations committed by the army. 
</t>
    </r>
  </si>
  <si>
    <r>
      <t>When asked whether the assistance reaches the most in need or not, the answers were mitigated as 21 KIs mentioned that the most vulnerable benefit from aid and 20 KIs claimed that there are people who are left out</t>
    </r>
    <r>
      <rPr>
        <sz val="10"/>
        <color rgb="FFFF0000"/>
        <rFont val="Leelawadee"/>
        <family val="2"/>
      </rPr>
      <t xml:space="preserve">. </t>
    </r>
  </si>
  <si>
    <r>
      <t>On one hand, the barriers to access information are reportedly practical and related to the poor availibility of communication channels in remote areas in Kilinochchi District (8/45). Three KIs indicated that transportation issues in remote areas prevent them from hearing and seeking assistance</t>
    </r>
    <r>
      <rPr>
        <sz val="10"/>
        <color rgb="FFFF0000"/>
        <rFont val="Leelawadee"/>
        <family val="2"/>
      </rPr>
      <t>.</t>
    </r>
    <r>
      <rPr>
        <sz val="10"/>
        <color theme="1"/>
        <rFont val="Leelawadee"/>
        <family val="2"/>
      </rPr>
      <t xml:space="preserve"> 
Five KIs mentioned that effective access to information is hindered by prefferencial treatments in their village when providing assistance and two KIs referred to the lack of commitment of local authorities to address basic needs of the most in need.
In addition, eight KIs shed light on the difficulties faced by people with physical impairments or older persons to seek information about assistance as they remain dependant on family or close community members to hear and register to benefit from aid. 
Three KIs highlighted the management weaknesses of aid providers or/and those who share the information about assistance to affected people. They specifically referred to being often aware of the assistance provided the day of the distribution. </t>
    </r>
  </si>
  <si>
    <t xml:space="preserve">According to the data collected through household surveys, 36% of respondents in Kilinochchi reported that assistance does not reach the most in need. </t>
  </si>
  <si>
    <t xml:space="preserve">According to most KIs, aid providers should focus on the implementation of sustainable programmes that have long term effect on the well-being of affected populations. Some KIs explained that their communities are in need of both types of aid that can be complementary. On the other hand, ten KIs indicated that they mostly need a rapid intervention that addresses their most essential needs. KIs working in the agricultural sector and suffering from disabilities particularly highlighted the need to prioritise urgent needs and tangible assistance responses.  </t>
  </si>
  <si>
    <t>28. suggestions_consultations_7: Take into consideration their availabilities and time spent during these consultations</t>
  </si>
  <si>
    <r>
      <t>The most reported needs in Kilinochchi are essentially related to access to livelihoods, stable sources of income (28/45) a</t>
    </r>
    <r>
      <rPr>
        <sz val="10"/>
        <rFont val="Leelawadee"/>
        <family val="2"/>
      </rPr>
      <t>nd food (29/45)</t>
    </r>
    <r>
      <rPr>
        <sz val="10"/>
        <color theme="1"/>
        <rFont val="Leelawadee"/>
        <family val="2"/>
      </rPr>
      <t>. These two essential needs were reportedly aggravated by the economic crisis and the decreased agricultural productivity driven by the ban on imports of chemical fertilizers</t>
    </r>
    <r>
      <rPr>
        <sz val="10"/>
        <rFont val="Leelawadee"/>
        <family val="2"/>
      </rPr>
      <t>. Even though alternative subsided organic fertilizers were distributed to farmers by the Agrarian Department, the agricultural sector has been reportedly highly affected</t>
    </r>
    <r>
      <rPr>
        <sz val="10"/>
        <color theme="1"/>
        <rFont val="Leelawadee"/>
        <family val="2"/>
      </rPr>
      <t>, and consequently livelihoods and food security as explained by most KIs. 
Shortages and high prices of medicines were also reported by 14 KIs as a major threat to public health. Access to healthcare was mentioned by six KIs as a priority need as well as sanitation and hygiene (4/45). KIs mainly referred to poor menstrual hygiene on the latter point. It was also reported by some KIs, including</t>
    </r>
    <r>
      <rPr>
        <sz val="10"/>
        <rFont val="Leelawadee"/>
        <family val="2"/>
      </rPr>
      <t xml:space="preserve"> populations living in rural areas, that health issues can be linked to the effects of floods. The establishments in</t>
    </r>
    <r>
      <rPr>
        <sz val="10"/>
        <color theme="1"/>
        <rFont val="Leelawadee"/>
        <family val="2"/>
      </rPr>
      <t xml:space="preserve"> flood-prone areas and poor maintenance of public infrastructure (including stormwater drainage systems) reportedly exacerbate the effects of natural hazards on populations. Access to education was mentioned by 12 KIs explaining that affected families can't afford buying school supplies or covering their transportation expenses. 
In this sense, eight KIs specified that the effects of the fuel crisis are highly tangible and can affect affected populations' livelihoods. Five KIs underlined that access to good quality drinking water is also a challenge in some areas such as in Poonagari or Malayalapuram. Finally, some KIs shed light on protection issues mainly related to the prevalence of gender based violence. A fisherman in Iranimadukulam reported attacks committed by the army that his community is exposed to.</t>
    </r>
  </si>
  <si>
    <r>
      <t>When asked about how they adressed their needs in the last six months to mitigate the effects of the economic crisis, most KIs reported that the effects of the crisis forced t</t>
    </r>
    <r>
      <rPr>
        <sz val="10"/>
        <rFont val="Leelawadee"/>
        <family val="2"/>
      </rPr>
      <t>hem to adopt coping mechanisms</t>
    </r>
    <r>
      <rPr>
        <sz val="10"/>
        <color theme="1"/>
        <rFont val="Leelawadee"/>
        <family val="2"/>
      </rPr>
      <t xml:space="preserve">. Almost half of the KIs  (and specifically small farmers and female headed households) interviewed in Kilinochchi reported that they had to reduce the frequency of their meals per day or to avoid certain foods like meat, fish or milk powder. Some KIs also specified that the increased prices of these food items led some households to fish themselves or to have their own garden plots (see next discussion point). 
Many KIs mentioned resorting to informal (14/45) or formal (5/45) loans to have a source of income. 11 KIs declared that they had to do daily jobs such as domestic work or working in paddy fields to meet their daily needs. 
In addition, 11 KIs reported selling their personal items such as their jewellery or livestock to have a source of income and be able to meet priority needs. 
 Eight KIs mentioned that they have been giving more attention to the way they allocate their expenses and started prioritising their essential needs. </t>
    </r>
  </si>
  <si>
    <r>
      <t>In order to</t>
    </r>
    <r>
      <rPr>
        <sz val="10"/>
        <color rgb="FFFF0000"/>
        <rFont val="Leelawadee"/>
        <family val="2"/>
      </rPr>
      <t xml:space="preserve"> </t>
    </r>
    <r>
      <rPr>
        <sz val="10"/>
        <rFont val="Leelawadee"/>
        <family val="2"/>
      </rPr>
      <t>cope with the eff</t>
    </r>
    <r>
      <rPr>
        <sz val="10"/>
        <color theme="1"/>
        <rFont val="Leelawadee"/>
        <family val="2"/>
      </rPr>
      <t xml:space="preserve">ects of the crisis, 19 KIs and specifically persons with disabilities and female headed households reported seeking assistance from the government, INGOs (Save The Children, ACTED, SLRC, World Vision, etc.) or community based organisations. 
KIs also reported resorting to several coping mechanisms that speak to the resilience of populations in this area that was highly affected by the civil war. Almost half of the KIs developed homegardening activties to have access to enough food or catch fish by themselves in fresh water. Some KIs declared that homegardening activities were also supported and sustained by Save The Children that distributed agricultural inputs and livestock. 
Seven KIs mentioned starting small businesses, essentially out of their homegardening  and fishing activities. 
On the other hand, six KIs shed light on the solidarity dynamics in their village and bartering initatives allowing villagers to exchange food items according to the assets they have or lack of. 
</t>
    </r>
  </si>
  <si>
    <r>
      <t>The most affected populations by the crisis highlighted by the interviewed KIs are daily wage earners (29/45).</t>
    </r>
    <r>
      <rPr>
        <sz val="10"/>
        <color rgb="FFFF0000"/>
        <rFont val="Leelawadee"/>
        <family val="2"/>
      </rPr>
      <t xml:space="preserve"> </t>
    </r>
    <r>
      <rPr>
        <sz val="10"/>
        <color theme="1"/>
        <rFont val="Leelawadee"/>
        <family val="2"/>
      </rPr>
      <t xml:space="preserve">A KI pointed out that some sectors have been particulalrly affected by the economic crisis such the transportation or construction sector. 
18 KIs reported that female headed households are particularly vulnerable to the effects of the crisis. Some KIs specified that a lot of female heads of household lost their husband during the war. As shown above, the loss of the household head was reported by some KIs as the trigger event exposing the household to vulnerabilities. 
In addition, 17 KIs mentioned that people with disabilities are also one of the most affected populations, among which some KIs referred to war wounded people. The lack of an adapted infrastructure to persons with reduced mobility and their difficulties to access livelihoods and assistance reportedly exacerbate their vulnerabilties. 
On top of this, 12 KIs referred to older persons as the most affected and left out populations. 
Seven KIs mentioned the difficulties of having enough meals during a day and/or access to education of children. 
Five KIs stressed on the situation of people suffering from chronic deseases and referred to their difficulties to access affordable medicines. </t>
    </r>
  </si>
  <si>
    <r>
      <t>When asked about the most affe</t>
    </r>
    <r>
      <rPr>
        <sz val="10"/>
        <rFont val="Leelawadee"/>
        <family val="2"/>
      </rPr>
      <t>cted areas, KIs mentioned several locations showing the geographic spread of the crisis</t>
    </r>
    <r>
      <rPr>
        <sz val="10"/>
        <color theme="1"/>
        <rFont val="Leelawadee"/>
        <family val="2"/>
      </rPr>
      <t xml:space="preserve"> and its expansion across the District of Kilinochchi. 
</t>
    </r>
    <r>
      <rPr>
        <sz val="10"/>
        <rFont val="Leelawadee"/>
        <family val="2"/>
      </rPr>
      <t>Respondents highlighted that areas prone to flooding are the most vulnerable.</t>
    </r>
    <r>
      <rPr>
        <sz val="10"/>
        <color theme="1"/>
        <rFont val="Leelawadee"/>
        <family val="2"/>
      </rPr>
      <t xml:space="preserve"> In this sense, seven KIs specified that low-lying areas can be easily flooded. 
Ten KIs mentioned that coastal areas are among the most affected areas due to their vulnerability to floods but also because of the poor economic condition of fishing communities weakened by shortages of fuel. 
</t>
    </r>
    <r>
      <rPr>
        <sz val="10"/>
        <rFont val="Leelawadee"/>
        <family val="2"/>
      </rPr>
      <t xml:space="preserve">
Areas relying on agriculture as their primary livelihood activity </t>
    </r>
    <r>
      <rPr>
        <sz val="10"/>
        <color theme="1"/>
        <rFont val="Leelawadee"/>
        <family val="2"/>
      </rPr>
      <t xml:space="preserve">were also reported as highly affected by the economic crisis and the policies on the ban of chemical fertilisers. A KI stated that agricultural villages and farmers are also affected due to the shortage and price increase of agricultural inputs, fertilizers, pesticides and due to not being able to sell their products.
Some KIs (5/45) stated that the most affected areas are water scarse areas. Populations in Poonagari area were reported by hald of iinterviewed local actors to have high water needs and difficulties to access drinking water. 
Besides Poonagari area that was mentioned by 6 KIs as one of the most affected areas by the crisis, ten KIs shed light on the difficulties faced by the populations living in Malayalampuram. Access to sufficient and good quality water is also reportedly a challenge in this area.
Water access issues reported by the KIs also consistent with the quantitative findings showing that 42% of the surveyed households in Kilinochchi experienced a dry spell. </t>
    </r>
  </si>
  <si>
    <t xml:space="preserve">Only a few KIs mentioned initiatives that were designed and led by local communities. Most of the respondents (20/44) highlighted that the only collective and community intiatives to cope with the effects of the crisis consist of charity work done by community based organisations, religious actors or public actors such as the army. 
However, nine KIs indicated that the diaspora plays a key role and engages in community relief initiatives providing donations to Hindu temples. 
In addition, some KIs highlighted collective and solidarity initiatives such as engaging in a collective agricultural activity or bartering. 
A KI referred to an initiative aiming at adressing food needs in the community consisting of developing a food security committee in the village that organises food distributions to the most affected people. </t>
  </si>
  <si>
    <t xml:space="preserve">Most of the KIs reported that humanitarian assistance is being provided, even though 20 KIs specified that it doesn't address affected populations needs in an efficient and sustainable way. However, a KI stated that help is mainly provided by people from the community such as people from the diaspora that provided food items like flour, sugar, rice (...) and medicines that help people meet their daily needs in terms of food and health. </t>
  </si>
  <si>
    <t xml:space="preserve">The most reported assistance modality consist of food distributions (23/45). Some KIs specified that these food distributions were provided by the Sri Lanka Red Cross (SLRC) that distributed food packs containing rice, dry-fish, Soya, Tin Fish, Dhal, Sugar, Wheat Flour, and oil. However, one KI pointed out the fact that beneficiaries had to wait long hours in difficult conditions before receiving their food pack. 
The second most reported assistance is Samurdhi consisting of a monthly payment of 5000 LKR provided by the government to most vulnerable households. The Samurdhi (prosperity) programme was launched by the government in 1995 and has a network of national and local level officials administering its activities. Most beneficiaries reported that the Samurdhi allowance only helps fulfilling essential needs but remains insufficient and the selection process of beneficiairies was sometimes reported as biased or dysfunctional. Moreover, nine KIs specified receiving help from the diaspora, mainly consisting of food distributions chanelled through Hindu Temples. Besides Samurdhi or other public allowances, some KIs referred to cash distributions ensured by INGOs or international organisations, namely the Asian Development Bank or ACTED that is providing 75000 LKR to affected households. In addition, three KIs mentioned that SLRC distributed food vouchers worth 18000 LKR that could only be used at Cargills Food City. Some KIs reported that this assistance modality is not suitable and that they prefer receiving cash.
Four KIs indicated that some INGOs such as World Vision provide livelihood support (distribution of fishing materials for example). Other KIs mentioned receiving agricultural inputs and support to develop homegardening activities from Save the Children. The same INGO reportedly develops an activity "money for work" consisting of providing 37000 LKR for community work. </t>
  </si>
  <si>
    <t xml:space="preserve">When asked if the assistance provided helped cover the needs of affected populations, 19 KIs reported that it was helpful only on the short term or was insufficient. This was particulalrly noted by youth and female headed households as well as daily wage workers. One KI explained for example that the food distribution he benefitted from were sufficient for two weeks and that the Samurdhi allowance was mainly to cover transportation costs but that it was not sufficient to purchase other items such as school stationeries, medicines and clothes. Another KI pointed out the fact that the support to homegardening was very useful. However the lack of fertilisers limited the yields. On the other hand, 13 KIs stated that the assistance received positively contributed to meet the household needs. </t>
  </si>
  <si>
    <r>
      <rPr>
        <sz val="10"/>
        <rFont val="Leelawadee"/>
        <family val="2"/>
      </rPr>
      <t>Several reported barriers to access assistance are related to difficulties in identifying the most in need populations. In this sense, nine KIs, including four local actors, shed light on the non transparent selection p</t>
    </r>
    <r>
      <rPr>
        <sz val="10"/>
        <color theme="1"/>
        <rFont val="Leelawadee"/>
        <family val="2"/>
      </rPr>
      <t>rocesses and the biased positions of local authorities that usually act as the intermediates between affected populations and assistance service providers.
Some KIs also reported discrimination issues when providing assistance and particularly referred to assistance access barrie</t>
    </r>
    <r>
      <rPr>
        <sz val="10"/>
        <rFont val="Leelawadee"/>
        <family val="2"/>
      </rPr>
      <t>rs encountered by internally displaced people or returnees</t>
    </r>
    <r>
      <rPr>
        <sz val="10"/>
        <color theme="1"/>
        <rFont val="Leelawadee"/>
        <family val="2"/>
      </rPr>
      <t xml:space="preserve">. 
Seven other KIs mentioned that the lack of resources of humanitarian assistance actors resulted in the priorisation of the most vulnerable population groups such as female headed households that lost a member of their family during the civil war or people with physical impairments. A KI noted that a lot of humanitarian actors left the region after the civil war and don't consider anymore Kilinochchi as a priority region in need of assistance. 
Five KIs highlighted that populations living in remote areas have major difficulties to seek and have access to information about assistance programmes. In the same way, five other KIs flagged that assistance distribution points are far from their town and expenditures on transportation costs discourage them to benefit from this assistance. For example, some KIs mentioned that the food vouchers provided by SLRC could only be used in Cargills Food Cities. For some beneficiairies, transportation costs were a financial burden when using their vouchers. In addition, another KI mentioned that the samurdhi allowance needs to be collected in Samurdhi Bank and that he had to spend 1000 LKR on transportation costs to collect it.  
Some KIs stressed out that the type of assistance provided is not relevant to their priorities as they prefer having more sustainable opportunities to improve their living conditions. </t>
    </r>
  </si>
  <si>
    <r>
      <t xml:space="preserve">The main advantages related to cash assistance mentioned by the KIs are mainly the fact that cash assistance helps addressing their priority needs such as purchasing medicine, education related expenditures, food, or covering their transportation expenses. </t>
    </r>
    <r>
      <rPr>
        <sz val="10"/>
        <rFont val="Leelawadee"/>
        <family val="2"/>
      </rPr>
      <t>Due to the shortage of medicines and healthcare services in public infrastructures, some KIs explained th</t>
    </r>
    <r>
      <rPr>
        <sz val="10"/>
        <color theme="1"/>
        <rFont val="Leelawadee"/>
        <family val="2"/>
      </rPr>
      <t xml:space="preserve">at they have no other choice rather solliciting private institutions. 
On the other hand, ten KIs specified that cash assistance is more suitable that in-kind assistance because they can use the aid according to their preferences and priorities. Nine KIs indicated that the money provided can help them pay back their loans. </t>
    </r>
  </si>
  <si>
    <t xml:space="preserve">The disadvantages linked to cash assistance highlighted by most KIs are related to the misuse of the cash provided. KIs shed light on substance abuse issues that are highly prevalent in the region.
On top of this, 15 KIs explained that some populations groups have difficulties using formal banking services because of physical impairments.
Among the same 15 KIs, some mentioned that banks or distribution points are not always close to their place of residency and that transportation costs represent an important financial burden.
On the other hand, seven KIs explained that the money received will in some cases  be used only to repay loans. If the money is received through a bank transfer, it will be deducted from the beneficiaries account. </t>
  </si>
  <si>
    <t>Concerning the disadvantages of in-kind assistance, most KIs questioned the relevance of the items provided that don't always match with the preferences of affected populations. In this sense, some KIs mentioned that some humanitarian actors are not sensitive to cultural backgrounds and food habits of affected populations. 
Moreover, some KIs explained that the health conditions and food restrictions of some people are not being considered by aid providers. 
11 KIs pointed out the poor quality of food items distributed that are sometimes expired. 
Some KIs referred to materials or livestock distributed by some INGOs operating in Kilinochchi and explained that these distributions increased their expenses as it requires a continuous maintenance or care. A beneficiary from Save the Children explained that the assistance provided can't be sustained because of the increase of livestock feeds prices, shortage of money to invest in large scale industries and difficulties to cover the high expenses of human labor.</t>
  </si>
  <si>
    <t xml:space="preserve">Some KIs noted that local authorities have a list of beneficiaries that are prioritised when assistance is provided. However, they noted that this list is not always updated and adapted to the evolution of needs and effects of the crisis on different population groups. They specifically mentioned several times that assistance is predominently provided to people with impairments or female heads of household that lost their husband during the civil war. They argued that a specific assistance to cope with the effects of the economic crisis is not delivered and population groups prone to be affected by the inflation and the reduction of livelihood opportunities such as farmers, fishing communities, small traders or daily wage earners are being left out.  
On the other hand, four KIs emphasized on the lack of transparence of beneficiaries' selection processes that can reportedly be subject to nepotism. 
Finally, a KI explained that assistance goes through specific community channels. Therefore, only people of that specific community, or religion benefit from the aid provided. Some KIs explained that muslim women struggle to access information due to cultural and religious restrictions reducing their interactions with people outside their household. </t>
  </si>
  <si>
    <t xml:space="preserve">The feeling of being left out reportedly affected the social cohesion dynamics in the community and created tensions between local authorities, community leaders or community based organisations and affected populations (8/45). However, three KIs argued that even if people complain about non transparent selection processes, their requests and demands are not heard by local stakeholders. 
Left out populations also lose hope to uplift their life conditions and their frustrations can be exarcerbated as expained by some KIs. </t>
  </si>
  <si>
    <r>
      <rPr>
        <sz val="10"/>
        <rFont val="Leelawadee"/>
        <family val="2"/>
      </rPr>
      <t>Information is reportedly essentially shared through two channels: local authorities and community based organisations.  Acc</t>
    </r>
    <r>
      <rPr>
        <sz val="10"/>
        <color theme="1"/>
        <rFont val="Leelawadee"/>
        <family val="2"/>
      </rPr>
      <t xml:space="preserve">ording to 20 KIs, the information is often shared by local authorities and is specifically provided by the Grama Sevaka (GN).  A KI mentioned that Samurdhi beneficiaries receive information from the Samurdhi officer and another KI heard about assistance through the development officer. Other KIs indicated that information about assistance is dissiminated to affected populations by community based organisations or community committees (8/45). A KI informed that those providing information about assistance are Grama Sevakas and community based organisations like Rural Development Society, Women Rural Development Society, etc.
Information about assistance is reportedly mostly shared in an informal way. According to 18 KIs, information is received through phone calls and 17 KIs indicated that information is disseminated through word of mouth (or verbally). 
Five KIs mentioned that information is available in notice boards at the GN offices or through leaflets. </t>
    </r>
  </si>
  <si>
    <t xml:space="preserve">According to most KIs (12/45), consultations in the community are mostly led by community based organisations (such as the Rural Development Society) or by local authorities (9/45). A KI mentioned that there are Samurdhi Committee meetings tacking place. The Samurdhi Committee meetings gather Samurdhi recipients and local stakeholders such as the Samurdhi officer and community based organisations to discuss on-going assistance programmes and opportunities to support the livelihood activities of affected populations. 
However, these consultations are limited to Samurdhi recipients as ten KIs declared not being aware of any discussions with local stakeholders. Eight KIs did not explicitly specifiy having discussions with local stakeholders but indicated that self help groups are in place or that discussions are being held between community members. </t>
  </si>
  <si>
    <t xml:space="preserve">When asked about their perception of the added value of having community consultations, ten KIs indicated that it is the opportunity to collectively identify the issues faced by the community and find solutions to address them. 
In the same sense, some KIs highlighted that consultations are important to better shape the assistance and should take into consideration populations' preferences and priorities prior to any humanitarian intervention. In addition, five KIs explained that these consultations can mitigate the risks of miscommunicating about the assistance provided and can contribute to reduce shortcomings in terms of information dissemination. 
However, five KIs were less convinced of the added value of these discussions and stated that on-going consultations do not have any positive impact. </t>
  </si>
  <si>
    <t xml:space="preserve">Some KIs have formulated some proposals to improve community consultations and maximise their added value. Among these suggestions, six KIs mentioned that consultations should be more inclusive and local stakeholders must be more approachable according to three KIs. 
In order to ensure the participation of all, a KI shed light on the language used during these community consultations and claimed that humanitarian actors need to consider their level of education and use an easy language. He specifically referred to the use of foreign languages like english that people wouldn't understand. 
Some KIs stated that humanitarian actors need to be closer to the communities, visit most affected villages and discuss directly with people in need. Two KIS stressed out that local stakeholders should take into consideration their availibilities and time spent during these consultations. These can implicitely refer to the Samurdhi Committee meetings that are usually mandatory for Samurdhi recipients. A KI reported that participants should develop actions following the consultations to ensure a follow up on what has been discussed. 
Five KIs pointed out that community consultations should be the opportunity of discussing long term solutions and address structural issues faced by the community.  </t>
  </si>
  <si>
    <t xml:space="preserve">Even though most KIs reported being aware of complaints and feedback mechanisms, most of them indicated that members of their community don't use them because they are afread to be excluded from assistance or to be badly perceived by aid providers.
The other reported reasons behind the inefficiency of complaints mechanisms are that people don't believe that there will be a follow up to their complaint or that they have no trust in these mechanisms. </t>
  </si>
  <si>
    <t xml:space="preserve">The preferred complaints and feedback mechanisms and modalities of most KIs are formulating their concerns through complaints boxes (12/45) or hotline (11/45). 
Five local actors KIs stressed on the fact that complaints and feedback mechanisms should be anonymised and need to ensure the confidentiality of those using these modalities. Ensuring their confidentiality would reportedly avoid any negative repercussions on those solliciting these mechanisms. 
Three KIs mentioned that aid providers need to implement raising awareness sessions on the purpose of these mechanisms and to encourage beneficiaries to use them. Three other KIs suggested to involve people from the community in the management of complaints and feedback on assistance and aid providers. They specifically suggested to have a village committee or a community relay to inquire and solve complaints. Another KI suggested that complaints should be moonitored by a specific unit acting as a neutral and impartial party. Two KIs stated that complaints should be communicated directly to the media and issues should be exposed in social media. 
Two KIs emphasized on the need to ensure a follow up on the complaints as people currently are not confident with the outcome of their complaints but rather are afread of the repercussions of using it. </t>
  </si>
  <si>
    <t>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District. The analysis process was then carried out question by question to take into consideration all the inputs from the different key informants and to ensure neutrality and coherence with the respondents' explanations. The summaries of the answers provided by respondents per discussion topic were also complemented by the findings of the household surveys when possible to corroborate these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</si>
</sst>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sz val="10"/>
      <color rgb="FF000000"/>
      <name val="Leelawadee"/>
      <family val="2"/>
    </font>
    <font>
      <sz val="10"/>
      <name val="Leelawadee"/>
      <family val="2"/>
    </font>
    <font>
      <b/>
      <sz val="10"/>
      <color theme="0"/>
      <name val="Leelawadee"/>
      <family val="2"/>
    </font>
    <font>
      <u/>
      <sz val="11"/>
      <color theme="10"/>
      <name val="Calibri"/>
      <family val="2"/>
      <scheme val="minor"/>
    </font>
    <font>
      <sz val="8"/>
      <name val="Calibri"/>
      <family val="2"/>
      <scheme val="minor"/>
    </font>
    <font>
      <b/>
      <sz val="28"/>
      <color rgb="FF000000"/>
      <name val="Leelawadee"/>
      <family val="2"/>
    </font>
    <font>
      <sz val="11"/>
      <color theme="1"/>
      <name val="Leelawadee"/>
      <family val="2"/>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u/>
      <sz val="11"/>
      <color rgb="FFFF0000"/>
      <name val="Calibri"/>
      <family val="2"/>
      <scheme val="minor"/>
    </font>
    <font>
      <b/>
      <sz val="10"/>
      <color theme="1"/>
      <name val="Leelawadee"/>
      <family val="2"/>
    </font>
    <font>
      <sz val="10"/>
      <color rgb="FFFF0000"/>
      <name val="Leelawadee"/>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
      <patternFill patternType="solid">
        <fgColor rgb="FFF2F2F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hair">
        <color indexed="64"/>
      </bottom>
      <diagonal/>
    </border>
    <border>
      <left style="medium">
        <color rgb="FF000000"/>
      </left>
      <right style="medium">
        <color indexed="64"/>
      </right>
      <top style="hair">
        <color indexed="64"/>
      </top>
      <bottom style="hair">
        <color indexed="64"/>
      </bottom>
      <diagonal/>
    </border>
    <border>
      <left style="medium">
        <color rgb="FF000000"/>
      </left>
      <right style="medium">
        <color indexed="64"/>
      </right>
      <top style="hair">
        <color indexed="64"/>
      </top>
      <bottom/>
      <diagonal/>
    </border>
    <border>
      <left style="medium">
        <color indexed="64"/>
      </left>
      <right/>
      <top/>
      <bottom style="medium">
        <color rgb="FF000000"/>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rgb="FF000000"/>
      </right>
      <top style="medium">
        <color rgb="FF000000"/>
      </top>
      <bottom/>
      <diagonal/>
    </border>
    <border>
      <left style="medium">
        <color rgb="FF000000"/>
      </left>
      <right style="medium">
        <color indexed="64"/>
      </right>
      <top style="hair">
        <color indexed="64"/>
      </top>
      <bottom style="medium">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238">
    <xf numFmtId="0" fontId="0" fillId="0" borderId="0" xfId="0"/>
    <xf numFmtId="0" fontId="5" fillId="5" borderId="14" xfId="0" applyFont="1" applyFill="1" applyBorder="1" applyAlignment="1">
      <alignment vertical="top" wrapText="1"/>
    </xf>
    <xf numFmtId="0" fontId="5" fillId="5" borderId="3" xfId="0" applyFont="1" applyFill="1" applyBorder="1" applyAlignment="1">
      <alignment horizontal="left" vertical="top" wrapText="1"/>
    </xf>
    <xf numFmtId="0" fontId="5" fillId="0" borderId="14" xfId="0" applyFont="1" applyBorder="1" applyAlignment="1">
      <alignment vertical="top" wrapText="1"/>
    </xf>
    <xf numFmtId="0" fontId="5" fillId="0" borderId="15" xfId="0" applyFont="1" applyBorder="1" applyAlignment="1">
      <alignment horizontal="left" vertical="top" wrapText="1"/>
    </xf>
    <xf numFmtId="0" fontId="5" fillId="6" borderId="3" xfId="0" applyFont="1" applyFill="1" applyBorder="1" applyAlignment="1">
      <alignment horizontal="left" vertical="top" wrapText="1"/>
    </xf>
    <xf numFmtId="0" fontId="5" fillId="5" borderId="16" xfId="0" applyFont="1" applyFill="1" applyBorder="1" applyAlignment="1">
      <alignment vertical="top"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4" borderId="10" xfId="0" applyFont="1" applyFill="1" applyBorder="1" applyAlignment="1">
      <alignment vertical="top" wrapText="1"/>
    </xf>
    <xf numFmtId="0" fontId="6" fillId="4" borderId="13"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3" borderId="1" xfId="0" applyFont="1" applyFill="1" applyBorder="1" applyAlignment="1">
      <alignment horizontal="center" vertical="center"/>
    </xf>
    <xf numFmtId="0" fontId="3" fillId="0" borderId="0" xfId="0" applyFont="1" applyAlignment="1">
      <alignment vertical="center"/>
    </xf>
    <xf numFmtId="9" fontId="6" fillId="3" borderId="5" xfId="1" applyFont="1" applyFill="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10" fillId="2" borderId="0" xfId="0" applyFont="1" applyFill="1"/>
    <xf numFmtId="0" fontId="10" fillId="0" borderId="0" xfId="0" applyFont="1"/>
    <xf numFmtId="0" fontId="13" fillId="0" borderId="0" xfId="0" applyFont="1"/>
    <xf numFmtId="0" fontId="15" fillId="0" borderId="6" xfId="0" applyFont="1" applyBorder="1" applyAlignment="1">
      <alignment horizontal="left" vertical="center" wrapText="1" indent="1"/>
    </xf>
    <xf numFmtId="0" fontId="15" fillId="0" borderId="20" xfId="0" applyFont="1" applyBorder="1" applyAlignment="1">
      <alignment horizontal="left" vertical="center" wrapText="1" indent="1"/>
    </xf>
    <xf numFmtId="0" fontId="14" fillId="8" borderId="21" xfId="0" applyFont="1" applyFill="1" applyBorder="1" applyAlignment="1">
      <alignment horizontal="justify" vertical="center" wrapText="1"/>
    </xf>
    <xf numFmtId="0" fontId="17" fillId="0" borderId="22" xfId="0" applyFont="1" applyBorder="1" applyAlignment="1">
      <alignment vertical="center" wrapText="1"/>
    </xf>
    <xf numFmtId="0" fontId="18" fillId="0" borderId="22" xfId="0" applyFont="1" applyBorder="1" applyAlignment="1">
      <alignment horizontal="justify" vertical="center" wrapText="1"/>
    </xf>
    <xf numFmtId="0" fontId="15" fillId="0" borderId="7" xfId="0" applyFont="1" applyBorder="1" applyAlignment="1">
      <alignment vertical="center" wrapText="1"/>
    </xf>
    <xf numFmtId="0" fontId="13" fillId="0" borderId="7" xfId="0" applyFont="1" applyBorder="1" applyAlignment="1">
      <alignment vertical="top" wrapText="1"/>
    </xf>
    <xf numFmtId="0" fontId="17" fillId="0" borderId="7" xfId="0" applyFont="1" applyBorder="1" applyAlignment="1">
      <alignment vertical="center" wrapText="1"/>
    </xf>
    <xf numFmtId="14" fontId="15" fillId="0" borderId="8" xfId="0" applyNumberFormat="1" applyFont="1" applyBorder="1" applyAlignment="1">
      <alignment vertical="center" wrapText="1"/>
    </xf>
    <xf numFmtId="0" fontId="3" fillId="5" borderId="1"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5" borderId="9" xfId="0" applyFont="1" applyFill="1" applyBorder="1" applyAlignment="1">
      <alignment horizontal="center" vertical="center"/>
    </xf>
    <xf numFmtId="0" fontId="6" fillId="3" borderId="9" xfId="0" applyFont="1" applyFill="1" applyBorder="1" applyAlignment="1">
      <alignment horizontal="center" vertical="center"/>
    </xf>
    <xf numFmtId="9" fontId="6" fillId="3" borderId="2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9" xfId="0" applyFont="1" applyBorder="1" applyAlignment="1">
      <alignment vertical="top" wrapText="1"/>
    </xf>
    <xf numFmtId="20" fontId="3" fillId="5" borderId="1" xfId="0" applyNumberFormat="1" applyFont="1" applyFill="1" applyBorder="1" applyAlignment="1">
      <alignment vertical="top" wrapText="1"/>
    </xf>
    <xf numFmtId="0" fontId="3" fillId="5" borderId="1" xfId="0" applyFont="1" applyFill="1" applyBorder="1" applyAlignment="1">
      <alignment vertical="top" wrapText="1"/>
    </xf>
    <xf numFmtId="0" fontId="3" fillId="5" borderId="26" xfId="0" applyFont="1" applyFill="1" applyBorder="1" applyAlignment="1">
      <alignment vertical="top" wrapText="1"/>
    </xf>
    <xf numFmtId="0" fontId="3" fillId="0" borderId="1" xfId="0" applyFont="1" applyBorder="1" applyAlignment="1">
      <alignment vertical="top"/>
    </xf>
    <xf numFmtId="0" fontId="3" fillId="5" borderId="9" xfId="0" applyFont="1" applyFill="1" applyBorder="1" applyAlignment="1">
      <alignment vertical="top" wrapText="1"/>
    </xf>
    <xf numFmtId="0" fontId="3" fillId="0" borderId="29" xfId="0" applyFont="1" applyBorder="1" applyAlignment="1">
      <alignment horizontal="center" vertical="center"/>
    </xf>
    <xf numFmtId="0" fontId="3" fillId="0" borderId="9" xfId="0" applyFont="1" applyBorder="1" applyAlignment="1">
      <alignment horizontal="center" vertical="center" wrapText="1"/>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9" borderId="1" xfId="0" applyFont="1" applyFill="1" applyBorder="1" applyAlignment="1">
      <alignment vertical="top" wrapText="1"/>
    </xf>
    <xf numFmtId="0" fontId="3" fillId="9" borderId="1" xfId="0" applyFont="1" applyFill="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9" borderId="9" xfId="0" applyFont="1" applyFill="1" applyBorder="1" applyAlignment="1">
      <alignment horizontal="center" vertical="center"/>
    </xf>
    <xf numFmtId="0" fontId="3" fillId="0" borderId="26"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xf>
    <xf numFmtId="0" fontId="3" fillId="0" borderId="27" xfId="0" applyFont="1" applyBorder="1" applyAlignment="1">
      <alignment vertical="top" wrapText="1"/>
    </xf>
    <xf numFmtId="0" fontId="3" fillId="0" borderId="0" xfId="0" applyFont="1" applyAlignment="1">
      <alignment vertical="center" wrapText="1"/>
    </xf>
    <xf numFmtId="0" fontId="7" fillId="0" borderId="0" xfId="2" applyAlignment="1">
      <alignment vertical="center"/>
    </xf>
    <xf numFmtId="0" fontId="3" fillId="5" borderId="27" xfId="0" applyFont="1" applyFill="1" applyBorder="1" applyAlignment="1">
      <alignment vertical="top" wrapText="1"/>
    </xf>
    <xf numFmtId="0" fontId="3" fillId="5" borderId="25" xfId="0" applyFont="1" applyFill="1" applyBorder="1" applyAlignment="1">
      <alignment horizontal="center" vertical="center"/>
    </xf>
    <xf numFmtId="0" fontId="7" fillId="0" borderId="44" xfId="2" applyBorder="1" applyAlignment="1">
      <alignment vertical="center" wrapText="1"/>
    </xf>
    <xf numFmtId="0" fontId="7" fillId="0" borderId="45" xfId="2" applyBorder="1" applyAlignment="1">
      <alignment vertical="center" wrapText="1"/>
    </xf>
    <xf numFmtId="0" fontId="21" fillId="0" borderId="45" xfId="2" applyFont="1" applyBorder="1" applyAlignment="1">
      <alignment vertical="center" wrapText="1"/>
    </xf>
    <xf numFmtId="0" fontId="7" fillId="0" borderId="45" xfId="2" applyBorder="1" applyAlignment="1">
      <alignment horizontal="left" vertical="top" wrapText="1"/>
    </xf>
    <xf numFmtId="0" fontId="3" fillId="0" borderId="45" xfId="0" applyFont="1" applyBorder="1" applyAlignment="1">
      <alignment vertical="top"/>
    </xf>
    <xf numFmtId="0" fontId="7" fillId="0" borderId="46" xfId="2" applyBorder="1" applyAlignment="1">
      <alignment vertical="center" wrapText="1"/>
    </xf>
    <xf numFmtId="0" fontId="7" fillId="0" borderId="44" xfId="2" applyBorder="1" applyAlignment="1">
      <alignment vertical="top" wrapText="1"/>
    </xf>
    <xf numFmtId="0" fontId="7" fillId="0" borderId="45" xfId="2" applyBorder="1" applyAlignment="1">
      <alignment vertical="top" wrapText="1"/>
    </xf>
    <xf numFmtId="0" fontId="7" fillId="0" borderId="45" xfId="2" applyBorder="1" applyAlignment="1">
      <alignment vertical="top"/>
    </xf>
    <xf numFmtId="0" fontId="3" fillId="0" borderId="44" xfId="0" applyFont="1" applyBorder="1" applyAlignment="1">
      <alignment vertical="top"/>
    </xf>
    <xf numFmtId="9" fontId="3" fillId="0" borderId="45" xfId="1" applyFont="1" applyBorder="1" applyAlignment="1">
      <alignment vertical="top"/>
    </xf>
    <xf numFmtId="0" fontId="3" fillId="0" borderId="46" xfId="0" applyFont="1" applyBorder="1" applyAlignment="1">
      <alignment vertical="top"/>
    </xf>
    <xf numFmtId="0" fontId="21" fillId="0" borderId="44" xfId="2" applyFont="1" applyBorder="1" applyAlignment="1">
      <alignment vertical="center" wrapText="1"/>
    </xf>
    <xf numFmtId="9" fontId="3" fillId="0" borderId="44" xfId="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7" fillId="0" borderId="44" xfId="2" applyFill="1" applyBorder="1" applyAlignment="1">
      <alignment vertical="top" wrapText="1"/>
    </xf>
    <xf numFmtId="0" fontId="7" fillId="0" borderId="49" xfId="2" applyBorder="1" applyAlignment="1">
      <alignment vertical="top" wrapText="1"/>
    </xf>
    <xf numFmtId="0" fontId="7" fillId="0" borderId="51" xfId="2" applyBorder="1" applyAlignment="1">
      <alignment vertical="top" wrapText="1"/>
    </xf>
    <xf numFmtId="0" fontId="7" fillId="0" borderId="50" xfId="2" applyBorder="1" applyAlignment="1">
      <alignment vertical="top"/>
    </xf>
    <xf numFmtId="17" fontId="5" fillId="0" borderId="15" xfId="0" applyNumberFormat="1" applyFont="1" applyBorder="1" applyAlignment="1">
      <alignment horizontal="left" vertical="top" wrapText="1"/>
    </xf>
    <xf numFmtId="0" fontId="3" fillId="0" borderId="45" xfId="0" applyFont="1" applyBorder="1" applyAlignment="1">
      <alignment horizontal="left" vertical="top"/>
    </xf>
    <xf numFmtId="0" fontId="7" fillId="0" borderId="6" xfId="2" applyBorder="1" applyAlignment="1">
      <alignment horizontal="left" vertical="top" wrapText="1"/>
    </xf>
    <xf numFmtId="0" fontId="3" fillId="0" borderId="3" xfId="0" applyFont="1" applyBorder="1" applyAlignment="1">
      <alignment vertical="top"/>
    </xf>
    <xf numFmtId="0" fontId="7" fillId="0" borderId="3" xfId="2" applyBorder="1" applyAlignment="1">
      <alignment vertical="top" wrapText="1"/>
    </xf>
    <xf numFmtId="0" fontId="3" fillId="0" borderId="60" xfId="0" applyFont="1" applyBorder="1" applyAlignment="1">
      <alignment vertical="top"/>
    </xf>
    <xf numFmtId="0" fontId="3" fillId="0" borderId="38" xfId="0" applyFont="1" applyBorder="1" applyAlignment="1">
      <alignment vertical="top"/>
    </xf>
    <xf numFmtId="0" fontId="3" fillId="0" borderId="61" xfId="0" applyFont="1" applyBorder="1" applyAlignment="1">
      <alignment vertical="top"/>
    </xf>
    <xf numFmtId="0" fontId="3" fillId="0" borderId="60" xfId="0" applyFont="1" applyBorder="1" applyAlignment="1">
      <alignment horizontal="left" vertical="top"/>
    </xf>
    <xf numFmtId="0" fontId="3" fillId="0" borderId="51" xfId="0" applyFont="1" applyBorder="1" applyAlignment="1">
      <alignment vertical="top"/>
    </xf>
    <xf numFmtId="0" fontId="7" fillId="0" borderId="63" xfId="2" applyBorder="1" applyAlignment="1">
      <alignment horizontal="left" vertical="top" wrapText="1"/>
    </xf>
    <xf numFmtId="0" fontId="21" fillId="0" borderId="49" xfId="2" applyFont="1" applyBorder="1" applyAlignment="1">
      <alignment vertical="center" wrapText="1"/>
    </xf>
    <xf numFmtId="0" fontId="7" fillId="0" borderId="49" xfId="2" applyBorder="1" applyAlignment="1">
      <alignment vertical="center" wrapText="1"/>
    </xf>
    <xf numFmtId="0" fontId="7" fillId="0" borderId="49" xfId="2" applyBorder="1" applyAlignment="1">
      <alignment horizontal="left" vertical="top" wrapText="1"/>
    </xf>
    <xf numFmtId="0" fontId="7" fillId="0" borderId="51" xfId="2" applyBorder="1" applyAlignment="1">
      <alignment vertical="center" wrapText="1"/>
    </xf>
    <xf numFmtId="0" fontId="7" fillId="0" borderId="49" xfId="2" applyBorder="1" applyAlignment="1">
      <alignment vertical="top"/>
    </xf>
    <xf numFmtId="0" fontId="7" fillId="0" borderId="51" xfId="2" applyBorder="1" applyAlignment="1">
      <alignment horizontal="left" vertical="top" wrapText="1"/>
    </xf>
    <xf numFmtId="0" fontId="7" fillId="0" borderId="3" xfId="2" applyBorder="1" applyAlignment="1">
      <alignment horizontal="left" vertical="top" wrapText="1"/>
    </xf>
    <xf numFmtId="9" fontId="7" fillId="0" borderId="63" xfId="2" applyNumberFormat="1" applyBorder="1" applyAlignment="1">
      <alignment vertical="center" wrapText="1"/>
    </xf>
    <xf numFmtId="9" fontId="7" fillId="0" borderId="49" xfId="2" applyNumberFormat="1" applyBorder="1" applyAlignment="1">
      <alignment vertical="center" wrapText="1"/>
    </xf>
    <xf numFmtId="9" fontId="7" fillId="0" borderId="49" xfId="2" applyNumberFormat="1" applyBorder="1" applyAlignment="1">
      <alignment horizontal="left" vertical="center" wrapText="1"/>
    </xf>
    <xf numFmtId="9" fontId="7" fillId="0" borderId="3" xfId="2" applyNumberFormat="1" applyBorder="1" applyAlignment="1">
      <alignment horizontal="left" vertical="center" wrapText="1"/>
    </xf>
    <xf numFmtId="9" fontId="3" fillId="0" borderId="49" xfId="1" applyFont="1" applyBorder="1" applyAlignment="1">
      <alignment vertical="top"/>
    </xf>
    <xf numFmtId="9" fontId="3" fillId="0" borderId="49" xfId="1" applyFont="1" applyBorder="1" applyAlignment="1">
      <alignment horizontal="left" vertical="top"/>
    </xf>
    <xf numFmtId="9" fontId="3" fillId="0" borderId="50" xfId="1" applyFont="1" applyBorder="1" applyAlignment="1">
      <alignment vertical="top"/>
    </xf>
    <xf numFmtId="0" fontId="7" fillId="0" borderId="63" xfId="2" applyBorder="1" applyAlignment="1">
      <alignment vertical="top" wrapText="1"/>
    </xf>
    <xf numFmtId="0" fontId="7" fillId="0" borderId="50" xfId="2" applyBorder="1" applyAlignment="1">
      <alignment vertical="top" wrapText="1"/>
    </xf>
    <xf numFmtId="0" fontId="7" fillId="0" borderId="50" xfId="2" applyBorder="1" applyAlignment="1">
      <alignment horizontal="left" vertical="top" wrapText="1"/>
    </xf>
    <xf numFmtId="0" fontId="7" fillId="0" borderId="50" xfId="2" applyFill="1" applyBorder="1" applyAlignment="1">
      <alignment vertical="top" wrapText="1"/>
    </xf>
    <xf numFmtId="0" fontId="7" fillId="0" borderId="63" xfId="2" applyBorder="1" applyAlignment="1">
      <alignment vertical="top"/>
    </xf>
    <xf numFmtId="0" fontId="7" fillId="0" borderId="51" xfId="2" applyBorder="1" applyAlignment="1">
      <alignment vertical="top"/>
    </xf>
    <xf numFmtId="0" fontId="7" fillId="0" borderId="3" xfId="2" applyBorder="1" applyAlignment="1">
      <alignment vertical="center" wrapText="1"/>
    </xf>
    <xf numFmtId="0" fontId="7" fillId="0" borderId="63" xfId="2" applyBorder="1" applyAlignment="1">
      <alignment vertical="center" wrapText="1"/>
    </xf>
    <xf numFmtId="0" fontId="7" fillId="0" borderId="50" xfId="2" applyBorder="1" applyAlignment="1">
      <alignment vertical="center" wrapText="1"/>
    </xf>
    <xf numFmtId="0" fontId="3" fillId="0" borderId="50" xfId="0" applyFont="1" applyBorder="1" applyAlignment="1">
      <alignment horizontal="left" vertical="top"/>
    </xf>
    <xf numFmtId="0" fontId="3" fillId="0" borderId="63" xfId="0" applyFont="1" applyBorder="1" applyAlignment="1">
      <alignment vertical="top"/>
    </xf>
    <xf numFmtId="0" fontId="21" fillId="0" borderId="50" xfId="2" applyFont="1" applyBorder="1" applyAlignment="1">
      <alignment vertical="center" wrapText="1"/>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3" fillId="0" borderId="64" xfId="0" applyFont="1" applyBorder="1" applyAlignment="1">
      <alignment horizontal="center" vertical="center" wrapText="1"/>
    </xf>
    <xf numFmtId="0" fontId="3" fillId="5" borderId="65" xfId="0" applyFont="1" applyFill="1" applyBorder="1" applyAlignment="1">
      <alignment vertical="top" wrapText="1"/>
    </xf>
    <xf numFmtId="0" fontId="3" fillId="5" borderId="65" xfId="0" applyFont="1" applyFill="1" applyBorder="1" applyAlignment="1">
      <alignment horizontal="center" vertical="center"/>
    </xf>
    <xf numFmtId="0" fontId="3" fillId="5" borderId="66" xfId="0" applyFont="1" applyFill="1" applyBorder="1" applyAlignment="1">
      <alignment horizontal="center" vertical="center"/>
    </xf>
    <xf numFmtId="0" fontId="3" fillId="0" borderId="32" xfId="0" applyFont="1" applyBorder="1" applyAlignment="1">
      <alignment horizontal="center" vertical="center"/>
    </xf>
    <xf numFmtId="0" fontId="3" fillId="5" borderId="26" xfId="0" applyFont="1" applyFill="1" applyBorder="1" applyAlignment="1">
      <alignment horizontal="center" vertical="center"/>
    </xf>
    <xf numFmtId="0" fontId="3" fillId="5" borderId="64" xfId="0" applyFont="1" applyFill="1" applyBorder="1" applyAlignment="1">
      <alignment horizontal="center" vertical="center"/>
    </xf>
    <xf numFmtId="0" fontId="3" fillId="0" borderId="30" xfId="0" applyFont="1" applyBorder="1" applyAlignment="1">
      <alignment horizontal="center" vertical="center"/>
    </xf>
    <xf numFmtId="0" fontId="3" fillId="0" borderId="65" xfId="0" applyFont="1" applyBorder="1" applyAlignment="1">
      <alignment vertical="top" wrapText="1"/>
    </xf>
    <xf numFmtId="0" fontId="3" fillId="0" borderId="65" xfId="0" applyFont="1" applyBorder="1" applyAlignment="1">
      <alignment horizontal="center"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4" xfId="0" applyFont="1" applyBorder="1" applyAlignment="1">
      <alignment horizontal="center" vertical="center"/>
    </xf>
    <xf numFmtId="9" fontId="3" fillId="0" borderId="46" xfId="1" applyFont="1" applyBorder="1" applyAlignment="1">
      <alignment horizontal="left" vertical="top"/>
    </xf>
    <xf numFmtId="9" fontId="7" fillId="0" borderId="46" xfId="2" applyNumberFormat="1" applyBorder="1" applyAlignment="1">
      <alignment horizontal="left" vertical="center" wrapText="1"/>
    </xf>
    <xf numFmtId="0" fontId="3" fillId="0" borderId="68" xfId="0" applyFont="1" applyBorder="1" applyAlignment="1">
      <alignment horizontal="left" vertical="top"/>
    </xf>
    <xf numFmtId="0" fontId="3" fillId="0" borderId="6" xfId="0" applyFont="1" applyBorder="1" applyAlignment="1">
      <alignment vertical="top"/>
    </xf>
    <xf numFmtId="0" fontId="7" fillId="0" borderId="6" xfId="2" applyBorder="1" applyAlignment="1">
      <alignment vertical="top"/>
    </xf>
    <xf numFmtId="9" fontId="3" fillId="0" borderId="63" xfId="1" applyFont="1" applyBorder="1" applyAlignment="1">
      <alignment vertical="top"/>
    </xf>
    <xf numFmtId="9" fontId="3" fillId="0" borderId="44" xfId="1" applyFont="1" applyBorder="1" applyAlignment="1">
      <alignment horizontal="left" vertical="top"/>
    </xf>
    <xf numFmtId="0" fontId="7" fillId="0" borderId="6" xfId="2" applyBorder="1" applyAlignment="1">
      <alignment vertical="top" wrapText="1"/>
    </xf>
    <xf numFmtId="0" fontId="7" fillId="0" borderId="63" xfId="2" applyFill="1" applyBorder="1" applyAlignment="1">
      <alignment vertical="top" wrapText="1"/>
    </xf>
    <xf numFmtId="0" fontId="7" fillId="0" borderId="6" xfId="2" applyBorder="1" applyAlignment="1">
      <alignment vertical="center" wrapText="1"/>
    </xf>
    <xf numFmtId="0" fontId="3" fillId="0" borderId="6" xfId="0" applyFont="1" applyBorder="1" applyAlignment="1">
      <alignment horizontal="left" vertical="top"/>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center" wrapText="1"/>
    </xf>
    <xf numFmtId="0" fontId="15" fillId="0" borderId="3" xfId="0" applyFont="1" applyBorder="1" applyAlignment="1">
      <alignment horizontal="left" vertical="center" wrapText="1"/>
    </xf>
    <xf numFmtId="0" fontId="14" fillId="8" borderId="19"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6" xfId="0" applyFont="1" applyFill="1" applyBorder="1" applyAlignment="1">
      <alignment vertical="center" wrapText="1"/>
    </xf>
    <xf numFmtId="0" fontId="14" fillId="8" borderId="20" xfId="0" applyFont="1" applyFill="1" applyBorder="1" applyAlignment="1">
      <alignment vertical="center" wrapText="1"/>
    </xf>
    <xf numFmtId="0" fontId="11" fillId="7" borderId="18" xfId="0" applyFont="1" applyFill="1" applyBorder="1" applyAlignment="1">
      <alignment horizontal="left" vertical="center" wrapText="1"/>
    </xf>
    <xf numFmtId="0" fontId="12" fillId="7" borderId="0" xfId="0" applyFont="1" applyFill="1" applyAlignment="1">
      <alignment horizontal="left" vertical="center" wrapText="1"/>
    </xf>
    <xf numFmtId="0" fontId="3" fillId="0" borderId="12" xfId="0" applyFont="1" applyBorder="1" applyAlignment="1">
      <alignment horizontal="left" vertical="top" wrapText="1"/>
    </xf>
    <xf numFmtId="0" fontId="3" fillId="0" borderId="38" xfId="0" applyFont="1" applyBorder="1" applyAlignment="1">
      <alignment horizontal="left" vertical="top" wrapText="1"/>
    </xf>
    <xf numFmtId="0" fontId="3" fillId="0" borderId="58"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2"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7" fillId="0" borderId="6" xfId="2" applyBorder="1" applyAlignment="1">
      <alignment horizontal="left" vertical="top" wrapText="1"/>
    </xf>
    <xf numFmtId="0" fontId="7" fillId="0" borderId="47" xfId="2" applyBorder="1" applyAlignment="1">
      <alignment horizontal="left" vertical="top" wrapText="1"/>
    </xf>
    <xf numFmtId="9" fontId="3" fillId="0" borderId="30" xfId="1" applyFont="1" applyBorder="1" applyAlignment="1">
      <alignment horizontal="left" vertical="top" wrapText="1"/>
    </xf>
    <xf numFmtId="9" fontId="3" fillId="0" borderId="31" xfId="1" applyFont="1" applyBorder="1" applyAlignment="1">
      <alignment horizontal="left" vertical="top" wrapText="1"/>
    </xf>
    <xf numFmtId="9" fontId="3" fillId="0" borderId="57" xfId="1" applyFont="1" applyBorder="1" applyAlignment="1">
      <alignment horizontal="left" vertical="top" wrapText="1"/>
    </xf>
    <xf numFmtId="9" fontId="3" fillId="0" borderId="38" xfId="1"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57" xfId="0" applyFont="1" applyBorder="1" applyAlignment="1">
      <alignment horizontal="left" vertical="top" wrapText="1"/>
    </xf>
    <xf numFmtId="0" fontId="3" fillId="0" borderId="39" xfId="0" applyFont="1" applyBorder="1" applyAlignment="1">
      <alignment horizontal="left" vertical="top" wrapText="1"/>
    </xf>
    <xf numFmtId="0" fontId="3" fillId="0" borderId="36" xfId="0" applyFont="1" applyBorder="1" applyAlignment="1">
      <alignment horizontal="left" vertical="top" wrapText="1"/>
    </xf>
    <xf numFmtId="0" fontId="3" fillId="0" borderId="12" xfId="0" applyFont="1" applyBorder="1" applyAlignment="1">
      <alignment horizontal="left" vertical="top"/>
    </xf>
    <xf numFmtId="0" fontId="3" fillId="0" borderId="38" xfId="0" applyFont="1" applyBorder="1" applyAlignment="1">
      <alignment horizontal="left" vertical="top"/>
    </xf>
    <xf numFmtId="0" fontId="3" fillId="0" borderId="39" xfId="0" applyFont="1" applyBorder="1" applyAlignment="1">
      <alignment horizontal="left" vertical="top"/>
    </xf>
    <xf numFmtId="9" fontId="3" fillId="0" borderId="57" xfId="1" applyFont="1" applyBorder="1" applyAlignment="1">
      <alignment horizontal="left" vertical="top"/>
    </xf>
    <xf numFmtId="9" fontId="3" fillId="0" borderId="38" xfId="1" applyFont="1" applyBorder="1" applyAlignment="1">
      <alignment horizontal="left" vertical="top"/>
    </xf>
    <xf numFmtId="9" fontId="3" fillId="0" borderId="58" xfId="1" applyFont="1" applyBorder="1" applyAlignment="1">
      <alignment horizontal="left" vertical="top"/>
    </xf>
    <xf numFmtId="20" fontId="22" fillId="5" borderId="29" xfId="0" applyNumberFormat="1" applyFont="1" applyFill="1" applyBorder="1" applyAlignment="1">
      <alignment horizontal="center" vertical="center" wrapText="1"/>
    </xf>
    <xf numFmtId="20" fontId="22" fillId="5" borderId="52" xfId="0" applyNumberFormat="1" applyFont="1" applyFill="1" applyBorder="1" applyAlignment="1">
      <alignment horizontal="center" vertical="center" wrapText="1"/>
    </xf>
    <xf numFmtId="20" fontId="22" fillId="5" borderId="56" xfId="0" applyNumberFormat="1" applyFont="1" applyFill="1" applyBorder="1" applyAlignment="1">
      <alignment horizontal="center" vertical="center" wrapText="1"/>
    </xf>
    <xf numFmtId="9" fontId="3" fillId="0" borderId="12" xfId="1" applyFont="1" applyBorder="1" applyAlignment="1">
      <alignment horizontal="left" vertical="top"/>
    </xf>
    <xf numFmtId="9" fontId="3" fillId="0" borderId="39" xfId="1" applyFont="1" applyBorder="1" applyAlignment="1">
      <alignment horizontal="left" vertical="top"/>
    </xf>
    <xf numFmtId="9" fontId="3" fillId="0" borderId="39" xfId="1" applyFont="1" applyBorder="1" applyAlignment="1">
      <alignment horizontal="left" vertical="top" wrapText="1"/>
    </xf>
    <xf numFmtId="0" fontId="3" fillId="0" borderId="57" xfId="0" applyFont="1" applyBorder="1" applyAlignment="1">
      <alignment horizontal="left" vertical="top"/>
    </xf>
    <xf numFmtId="0" fontId="3" fillId="0" borderId="41" xfId="0" applyFont="1" applyBorder="1" applyAlignment="1">
      <alignment horizontal="left" vertical="top" wrapText="1"/>
    </xf>
    <xf numFmtId="0" fontId="3" fillId="0" borderId="40" xfId="0" applyFont="1" applyBorder="1" applyAlignment="1">
      <alignment horizontal="left" vertical="top" wrapText="1"/>
    </xf>
    <xf numFmtId="0" fontId="3" fillId="0" borderId="42" xfId="0" applyFont="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20" xfId="0" applyFont="1" applyBorder="1" applyAlignment="1">
      <alignment horizontal="left" vertical="top" wrapText="1"/>
    </xf>
    <xf numFmtId="0" fontId="3" fillId="0" borderId="58" xfId="0" applyFont="1" applyBorder="1" applyAlignment="1">
      <alignment horizontal="left" vertical="top"/>
    </xf>
    <xf numFmtId="0" fontId="4" fillId="0" borderId="43" xfId="0" applyFont="1" applyBorder="1" applyAlignment="1">
      <alignment horizontal="left" vertical="top" wrapText="1"/>
    </xf>
    <xf numFmtId="0" fontId="4" fillId="0" borderId="40" xfId="0" applyFont="1" applyBorder="1" applyAlignment="1">
      <alignment horizontal="left" vertical="top" wrapText="1"/>
    </xf>
    <xf numFmtId="0" fontId="4" fillId="0" borderId="42" xfId="0" applyFont="1" applyBorder="1" applyAlignment="1">
      <alignment horizontal="left" vertical="top" wrapText="1"/>
    </xf>
    <xf numFmtId="0" fontId="3" fillId="0" borderId="6" xfId="0" applyFont="1" applyBorder="1" applyAlignment="1">
      <alignment horizontal="left" vertical="top"/>
    </xf>
    <xf numFmtId="0" fontId="3" fillId="0" borderId="20" xfId="0" applyFont="1" applyBorder="1" applyAlignment="1">
      <alignment horizontal="left" vertical="top"/>
    </xf>
    <xf numFmtId="0" fontId="5" fillId="0" borderId="57"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7" xfId="0" applyFont="1" applyBorder="1" applyAlignment="1">
      <alignment horizontal="left" vertical="top" wrapText="1"/>
    </xf>
    <xf numFmtId="0" fontId="3" fillId="0" borderId="19" xfId="0" applyFont="1" applyBorder="1" applyAlignment="1">
      <alignment horizontal="left" vertical="top" wrapText="1"/>
    </xf>
    <xf numFmtId="0" fontId="3" fillId="0" borderId="10" xfId="0" applyFont="1" applyBorder="1" applyAlignment="1">
      <alignment horizontal="left" vertical="top" wrapText="1"/>
    </xf>
    <xf numFmtId="0" fontId="3" fillId="0" borderId="62" xfId="0" applyFont="1" applyBorder="1" applyAlignment="1">
      <alignment horizontal="left" vertical="top" wrapText="1"/>
    </xf>
    <xf numFmtId="0" fontId="3" fillId="0" borderId="34" xfId="0" applyFont="1" applyBorder="1" applyAlignment="1">
      <alignment horizontal="left" vertical="top" wrapText="1"/>
    </xf>
    <xf numFmtId="0" fontId="7" fillId="0" borderId="7" xfId="2" applyBorder="1" applyAlignment="1">
      <alignment horizontal="left" vertical="top" wrapText="1"/>
    </xf>
    <xf numFmtId="20" fontId="22" fillId="5" borderId="53" xfId="0" applyNumberFormat="1" applyFont="1" applyFill="1" applyBorder="1" applyAlignment="1">
      <alignment horizontal="center" vertical="center" wrapText="1"/>
    </xf>
    <xf numFmtId="0" fontId="7" fillId="0" borderId="6" xfId="2" applyBorder="1" applyAlignment="1">
      <alignment horizontal="center" vertical="top" wrapText="1"/>
    </xf>
    <xf numFmtId="0" fontId="7" fillId="0" borderId="47" xfId="2" applyBorder="1" applyAlignment="1">
      <alignment horizontal="center" vertical="top" wrapText="1"/>
    </xf>
    <xf numFmtId="0" fontId="3" fillId="0" borderId="67" xfId="0" applyFont="1" applyBorder="1" applyAlignment="1">
      <alignment horizontal="left" vertical="top" wrapText="1"/>
    </xf>
    <xf numFmtId="0" fontId="6" fillId="3" borderId="3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69"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7" fillId="0" borderId="38" xfId="2" applyBorder="1" applyAlignment="1">
      <alignment horizontal="left" vertical="top" wrapText="1"/>
    </xf>
    <xf numFmtId="0" fontId="7" fillId="0" borderId="59" xfId="2" applyBorder="1" applyAlignment="1">
      <alignment horizontal="left" vertical="top" wrapText="1"/>
    </xf>
    <xf numFmtId="0" fontId="7" fillId="0" borderId="61" xfId="2" applyBorder="1" applyAlignment="1">
      <alignment horizontal="left" vertical="top" wrapText="1"/>
    </xf>
    <xf numFmtId="0" fontId="7" fillId="0" borderId="45" xfId="2" applyBorder="1" applyAlignment="1">
      <alignment horizontal="left" vertical="top" wrapText="1"/>
    </xf>
    <xf numFmtId="0" fontId="7" fillId="0" borderId="50" xfId="2" applyBorder="1" applyAlignment="1">
      <alignment horizontal="left" vertical="top" wrapText="1"/>
    </xf>
    <xf numFmtId="0" fontId="7" fillId="0" borderId="3" xfId="2" applyBorder="1" applyAlignment="1">
      <alignment horizontal="left" vertical="top" wrapText="1"/>
    </xf>
    <xf numFmtId="0" fontId="7" fillId="0" borderId="48" xfId="2"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risisgroup.org/asia/south-asia/sri-lanka/picturing-sri-lankas-undead-war" TargetMode="External"/><Relationship Id="rId3" Type="http://schemas.openxmlformats.org/officeDocument/2006/relationships/hyperlink" Target="https://www.centreforpublicimpact.org/case-study/samurdhi-programme-sri-lanka/" TargetMode="External"/><Relationship Id="rId7" Type="http://schemas.openxmlformats.org/officeDocument/2006/relationships/hyperlink" Target="https://www.reuters.com/world/asia-pacific/sri-lanka-faces-looming-food-crisis-with-stunted-rice-crop-2022-08-16/" TargetMode="External"/><Relationship Id="rId12" Type="http://schemas.openxmlformats.org/officeDocument/2006/relationships/printerSettings" Target="../printerSettings/printerSettings3.bin"/><Relationship Id="rId2" Type="http://schemas.openxmlformats.org/officeDocument/2006/relationships/hyperlink" Target="https://reliefweb.int/report/sri-lanka/help-last-sri-lanka-war-widows" TargetMode="External"/><Relationship Id="rId1" Type="http://schemas.openxmlformats.org/officeDocument/2006/relationships/hyperlink" Target="https://www.pressreader.com/sri-lanka/daily-mirror-sri-lanka/20190715/281852940145135" TargetMode="External"/><Relationship Id="rId6" Type="http://schemas.openxmlformats.org/officeDocument/2006/relationships/hyperlink" Target="https://www.theguardian.com/environment/2021/apr/12/sea-cucumbers-organised-crime-smuggling-aphrodisiac-biodiversity-sri-lanka-india" TargetMode="External"/><Relationship Id="rId11" Type="http://schemas.openxmlformats.org/officeDocument/2006/relationships/hyperlink" Target="https://www.crisisgroup.org/asia/south-asia/sri-lanka/picturing-sri-lankas-undead-war" TargetMode="External"/><Relationship Id="rId5" Type="http://schemas.openxmlformats.org/officeDocument/2006/relationships/hyperlink" Target="https://www.fao.org/3/cc1886en/cc1886en.pdf" TargetMode="External"/><Relationship Id="rId10" Type="http://schemas.openxmlformats.org/officeDocument/2006/relationships/hyperlink" Target="https://www.centreforpublicimpact.org/case-study/samurdhi-programme-sri-lanka/" TargetMode="External"/><Relationship Id="rId4" Type="http://schemas.openxmlformats.org/officeDocument/2006/relationships/hyperlink" Target="https://www.fao.org/3/cc1886en/cc1886en.pdf" TargetMode="External"/><Relationship Id="rId9" Type="http://schemas.openxmlformats.org/officeDocument/2006/relationships/hyperlink" Target="https://www.nytimes.com/2016/05/18/world/asia/sri-lanka-civil-war-kilinochch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97EE-1A7D-4A3B-9EC2-E5910083E104}">
  <dimension ref="A1:B13"/>
  <sheetViews>
    <sheetView zoomScale="85" zoomScaleNormal="85" workbookViewId="0">
      <selection activeCell="B3" sqref="B3"/>
    </sheetView>
  </sheetViews>
  <sheetFormatPr defaultColWidth="8.7109375" defaultRowHeight="15" x14ac:dyDescent="0.25"/>
  <cols>
    <col min="1" max="1" width="44.85546875" style="22" customWidth="1"/>
    <col min="2" max="2" width="146.7109375" style="22" customWidth="1"/>
    <col min="3" max="16384" width="8.7109375" style="21"/>
  </cols>
  <sheetData>
    <row r="1" spans="1:2" ht="35.25" x14ac:dyDescent="0.25">
      <c r="A1" s="147" t="s">
        <v>0</v>
      </c>
      <c r="B1" s="148"/>
    </row>
    <row r="2" spans="1:2" ht="15.75" thickBot="1" x14ac:dyDescent="0.3">
      <c r="A2" s="9" t="s">
        <v>1</v>
      </c>
      <c r="B2" s="10" t="s">
        <v>2</v>
      </c>
    </row>
    <row r="3" spans="1:2" ht="102.75" customHeight="1" thickBot="1" x14ac:dyDescent="0.3">
      <c r="A3" s="1" t="s">
        <v>3</v>
      </c>
      <c r="B3" s="2" t="s">
        <v>4</v>
      </c>
    </row>
    <row r="4" spans="1:2" ht="15.75" thickBot="1" x14ac:dyDescent="0.3">
      <c r="A4" s="3" t="s">
        <v>5</v>
      </c>
      <c r="B4" s="84" t="s">
        <v>337</v>
      </c>
    </row>
    <row r="5" spans="1:2" ht="15.75" thickBot="1" x14ac:dyDescent="0.3">
      <c r="A5" s="1" t="s">
        <v>6</v>
      </c>
      <c r="B5" s="5" t="s">
        <v>329</v>
      </c>
    </row>
    <row r="6" spans="1:2" ht="15.75" thickBot="1" x14ac:dyDescent="0.3">
      <c r="A6" s="3" t="s">
        <v>7</v>
      </c>
      <c r="B6" s="4" t="s">
        <v>330</v>
      </c>
    </row>
    <row r="7" spans="1:2" ht="26.25" thickBot="1" x14ac:dyDescent="0.3">
      <c r="A7" s="1" t="s">
        <v>8</v>
      </c>
      <c r="B7" s="5" t="s">
        <v>9</v>
      </c>
    </row>
    <row r="8" spans="1:2" ht="15.75" thickBot="1" x14ac:dyDescent="0.3">
      <c r="A8" s="3" t="s">
        <v>10</v>
      </c>
      <c r="B8" s="4" t="s">
        <v>331</v>
      </c>
    </row>
    <row r="9" spans="1:2" ht="15.75" thickBot="1" x14ac:dyDescent="0.3">
      <c r="A9" s="9" t="s">
        <v>11</v>
      </c>
      <c r="B9" s="11" t="s">
        <v>2</v>
      </c>
    </row>
    <row r="10" spans="1:2" ht="15.6" customHeight="1" thickBot="1" x14ac:dyDescent="0.3">
      <c r="A10" s="1" t="s">
        <v>12</v>
      </c>
      <c r="B10" s="1" t="s">
        <v>13</v>
      </c>
    </row>
    <row r="11" spans="1:2" ht="15.75" thickBot="1" x14ac:dyDescent="0.3">
      <c r="A11" s="3" t="s">
        <v>14</v>
      </c>
      <c r="B11" s="3" t="s">
        <v>15</v>
      </c>
    </row>
    <row r="12" spans="1:2" ht="15.75" thickBot="1" x14ac:dyDescent="0.3">
      <c r="A12" s="6" t="s">
        <v>16</v>
      </c>
      <c r="B12" s="6" t="s">
        <v>17</v>
      </c>
    </row>
    <row r="13" spans="1:2" ht="15.75" thickBot="1" x14ac:dyDescent="0.3">
      <c r="A13" s="3" t="s">
        <v>18</v>
      </c>
      <c r="B13" s="3" t="s">
        <v>19</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tabSelected="1" topLeftCell="A5" zoomScale="85" zoomScaleNormal="85" workbookViewId="0">
      <selection activeCell="A11" sqref="A11:B11"/>
    </sheetView>
  </sheetViews>
  <sheetFormatPr defaultColWidth="8.85546875" defaultRowHeight="16.5" x14ac:dyDescent="0.3"/>
  <cols>
    <col min="1" max="1" width="100.7109375" style="23" customWidth="1"/>
    <col min="2" max="2" width="105" style="23" customWidth="1"/>
    <col min="3" max="16384" width="8.85546875" style="23"/>
  </cols>
  <sheetData>
    <row r="1" spans="1:2" ht="39" customHeight="1" thickBot="1" x14ac:dyDescent="0.35">
      <c r="A1" s="157" t="s">
        <v>20</v>
      </c>
      <c r="B1" s="158"/>
    </row>
    <row r="2" spans="1:2" x14ac:dyDescent="0.3">
      <c r="A2" s="153" t="s">
        <v>21</v>
      </c>
      <c r="B2" s="154"/>
    </row>
    <row r="3" spans="1:2" ht="40.15" customHeight="1" thickBot="1" x14ac:dyDescent="0.35">
      <c r="A3" s="151" t="s">
        <v>332</v>
      </c>
      <c r="B3" s="152"/>
    </row>
    <row r="4" spans="1:2" x14ac:dyDescent="0.3">
      <c r="A4" s="153" t="s">
        <v>22</v>
      </c>
      <c r="B4" s="154"/>
    </row>
    <row r="5" spans="1:2" ht="53.45" customHeight="1" thickBot="1" x14ac:dyDescent="0.35">
      <c r="A5" s="151" t="s">
        <v>333</v>
      </c>
      <c r="B5" s="152"/>
    </row>
    <row r="6" spans="1:2" x14ac:dyDescent="0.3">
      <c r="A6" s="153" t="s">
        <v>23</v>
      </c>
      <c r="B6" s="154"/>
    </row>
    <row r="7" spans="1:2" ht="132" customHeight="1" thickBot="1" x14ac:dyDescent="0.35">
      <c r="A7" s="151" t="s">
        <v>446</v>
      </c>
      <c r="B7" s="152"/>
    </row>
    <row r="8" spans="1:2" x14ac:dyDescent="0.3">
      <c r="A8" s="153" t="s">
        <v>24</v>
      </c>
      <c r="B8" s="154"/>
    </row>
    <row r="9" spans="1:2" ht="54" customHeight="1" thickBot="1" x14ac:dyDescent="0.35">
      <c r="A9" s="151" t="s">
        <v>334</v>
      </c>
      <c r="B9" s="152"/>
    </row>
    <row r="10" spans="1:2" x14ac:dyDescent="0.3">
      <c r="A10" s="153" t="s">
        <v>25</v>
      </c>
      <c r="B10" s="154"/>
    </row>
    <row r="11" spans="1:2" ht="116.25" customHeight="1" thickBot="1" x14ac:dyDescent="0.35">
      <c r="A11" s="151" t="s">
        <v>335</v>
      </c>
      <c r="B11" s="152"/>
    </row>
    <row r="12" spans="1:2" x14ac:dyDescent="0.3">
      <c r="A12" s="155" t="s">
        <v>26</v>
      </c>
      <c r="B12" s="24" t="s">
        <v>27</v>
      </c>
    </row>
    <row r="13" spans="1:2" ht="17.25" thickBot="1" x14ac:dyDescent="0.35">
      <c r="A13" s="156"/>
      <c r="B13" s="25" t="s">
        <v>28</v>
      </c>
    </row>
    <row r="14" spans="1:2" ht="17.25" thickBot="1" x14ac:dyDescent="0.35">
      <c r="A14" s="26" t="s">
        <v>29</v>
      </c>
      <c r="B14" s="26" t="s">
        <v>30</v>
      </c>
    </row>
    <row r="15" spans="1:2" ht="69" customHeight="1" x14ac:dyDescent="0.3">
      <c r="A15" s="27" t="s">
        <v>31</v>
      </c>
      <c r="B15" s="28" t="s">
        <v>32</v>
      </c>
    </row>
    <row r="16" spans="1:2" ht="66" x14ac:dyDescent="0.3">
      <c r="A16" s="29" t="s">
        <v>33</v>
      </c>
      <c r="B16" s="149" t="s">
        <v>336</v>
      </c>
    </row>
    <row r="17" spans="1:2" x14ac:dyDescent="0.3">
      <c r="A17" s="30"/>
      <c r="B17" s="149"/>
    </row>
    <row r="18" spans="1:2" x14ac:dyDescent="0.3">
      <c r="A18" s="31" t="s">
        <v>34</v>
      </c>
      <c r="B18" s="149"/>
    </row>
    <row r="19" spans="1:2" x14ac:dyDescent="0.3">
      <c r="A19" s="29" t="s">
        <v>35</v>
      </c>
      <c r="B19" s="149"/>
    </row>
    <row r="20" spans="1:2" x14ac:dyDescent="0.3">
      <c r="A20" s="30"/>
      <c r="B20" s="149"/>
    </row>
    <row r="21" spans="1:2" x14ac:dyDescent="0.3">
      <c r="A21" s="31" t="s">
        <v>36</v>
      </c>
      <c r="B21" s="149"/>
    </row>
    <row r="22" spans="1:2" ht="17.25" thickBot="1" x14ac:dyDescent="0.35">
      <c r="A22" s="32">
        <v>45037</v>
      </c>
      <c r="B22" s="150"/>
    </row>
  </sheetData>
  <mergeCells count="13">
    <mergeCell ref="A6:B6"/>
    <mergeCell ref="A1:B1"/>
    <mergeCell ref="A2:B2"/>
    <mergeCell ref="A3:B3"/>
    <mergeCell ref="A4:B4"/>
    <mergeCell ref="A5:B5"/>
    <mergeCell ref="B16:B22"/>
    <mergeCell ref="A7:B7"/>
    <mergeCell ref="A8:B8"/>
    <mergeCell ref="A9:B9"/>
    <mergeCell ref="A10:B10"/>
    <mergeCell ref="A11:B11"/>
    <mergeCell ref="A12:A1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O336"/>
  <sheetViews>
    <sheetView topLeftCell="A319" zoomScale="70" zoomScaleNormal="70" workbookViewId="0">
      <pane xSplit="1" topLeftCell="B1" activePane="topRight" state="frozen"/>
      <selection pane="topRight" activeCell="K325" sqref="K325:K336"/>
    </sheetView>
  </sheetViews>
  <sheetFormatPr defaultColWidth="8.85546875" defaultRowHeight="12.75" x14ac:dyDescent="0.25"/>
  <cols>
    <col min="1" max="1" width="45" style="17" customWidth="1"/>
    <col min="2" max="2" width="12.7109375" style="13" customWidth="1"/>
    <col min="3" max="3" width="13.42578125" style="13" customWidth="1"/>
    <col min="4" max="4" width="10.85546875" style="13" customWidth="1"/>
    <col min="5" max="5" width="12.140625" style="13" customWidth="1"/>
    <col min="6" max="6" width="11.85546875" style="13" customWidth="1"/>
    <col min="7" max="7" width="11.42578125" style="13" customWidth="1"/>
    <col min="8" max="8" width="12.140625" style="13" customWidth="1"/>
    <col min="9" max="9" width="12.42578125" style="13" customWidth="1"/>
    <col min="10" max="10" width="27.7109375" style="18" customWidth="1"/>
    <col min="11" max="11" width="82.7109375" style="13" customWidth="1"/>
    <col min="12" max="12" width="78.28515625" style="13" customWidth="1"/>
    <col min="13" max="13" width="44.28515625" style="13" customWidth="1"/>
    <col min="14" max="16384" width="8.85546875" style="13"/>
  </cols>
  <sheetData>
    <row r="1" spans="1:15" ht="14.45" customHeight="1" thickBot="1" x14ac:dyDescent="0.3">
      <c r="A1" s="19" t="s">
        <v>37</v>
      </c>
      <c r="B1" s="20"/>
      <c r="C1" s="20"/>
      <c r="D1" s="20"/>
      <c r="E1" s="20"/>
      <c r="F1" s="12"/>
      <c r="G1" s="12"/>
      <c r="H1" s="12"/>
      <c r="I1" s="37"/>
      <c r="J1" s="219" t="s">
        <v>38</v>
      </c>
      <c r="K1" s="225" t="s">
        <v>39</v>
      </c>
      <c r="L1" s="221" t="s">
        <v>40</v>
      </c>
      <c r="M1" s="223" t="s">
        <v>41</v>
      </c>
    </row>
    <row r="2" spans="1:15" ht="51.75" thickBot="1" x14ac:dyDescent="0.3">
      <c r="A2" s="7" t="s">
        <v>42</v>
      </c>
      <c r="B2" s="8" t="s">
        <v>43</v>
      </c>
      <c r="C2" s="8" t="s">
        <v>44</v>
      </c>
      <c r="D2" s="8" t="s">
        <v>45</v>
      </c>
      <c r="E2" s="8" t="s">
        <v>46</v>
      </c>
      <c r="F2" s="8" t="s">
        <v>47</v>
      </c>
      <c r="G2" s="8" t="s">
        <v>48</v>
      </c>
      <c r="H2" s="8" t="s">
        <v>49</v>
      </c>
      <c r="I2" s="34" t="s">
        <v>50</v>
      </c>
      <c r="J2" s="220"/>
      <c r="K2" s="224"/>
      <c r="L2" s="222"/>
      <c r="M2" s="224"/>
    </row>
    <row r="3" spans="1:15" ht="15.75" customHeight="1" thickBot="1" x14ac:dyDescent="0.3">
      <c r="A3" s="226" t="s">
        <v>51</v>
      </c>
      <c r="B3" s="12">
        <v>5</v>
      </c>
      <c r="C3" s="12">
        <v>5</v>
      </c>
      <c r="D3" s="12">
        <v>5</v>
      </c>
      <c r="E3" s="12">
        <v>5</v>
      </c>
      <c r="F3" s="12">
        <v>5</v>
      </c>
      <c r="G3" s="12">
        <v>5</v>
      </c>
      <c r="H3" s="12">
        <v>5</v>
      </c>
      <c r="I3" s="37">
        <v>9</v>
      </c>
      <c r="J3" s="35">
        <f>SUM(B3:I3)</f>
        <v>44</v>
      </c>
      <c r="K3" s="224"/>
      <c r="L3" s="222"/>
      <c r="M3" s="224"/>
    </row>
    <row r="4" spans="1:15" ht="15.75" customHeight="1" thickBot="1" x14ac:dyDescent="0.3">
      <c r="A4" s="227"/>
      <c r="B4" s="14">
        <f>B3/$J$3</f>
        <v>0.11363636363636363</v>
      </c>
      <c r="C4" s="14">
        <f t="shared" ref="C4:E4" si="0">C3/$J$3</f>
        <v>0.11363636363636363</v>
      </c>
      <c r="D4" s="14">
        <f t="shared" si="0"/>
        <v>0.11363636363636363</v>
      </c>
      <c r="E4" s="14">
        <f t="shared" si="0"/>
        <v>0.11363636363636363</v>
      </c>
      <c r="F4" s="14">
        <f>F3/$J$3</f>
        <v>0.11363636363636363</v>
      </c>
      <c r="G4" s="14">
        <f t="shared" ref="G4" si="1">G3/$J$3</f>
        <v>0.11363636363636363</v>
      </c>
      <c r="H4" s="14">
        <f t="shared" ref="H4" si="2">H3/$J$3</f>
        <v>0.11363636363636363</v>
      </c>
      <c r="I4" s="14">
        <f t="shared" ref="I4" si="3">I3/$J$3</f>
        <v>0.20454545454545456</v>
      </c>
      <c r="J4" s="38">
        <f>SUM(B4:I4)</f>
        <v>1</v>
      </c>
      <c r="K4" s="224"/>
      <c r="L4" s="222"/>
      <c r="M4" s="224"/>
      <c r="O4" s="60"/>
    </row>
    <row r="5" spans="1:15" ht="15.75" customHeight="1" thickBot="1" x14ac:dyDescent="0.3">
      <c r="A5" s="186" t="s">
        <v>370</v>
      </c>
      <c r="B5" s="187"/>
      <c r="C5" s="187"/>
      <c r="D5" s="187"/>
      <c r="E5" s="187"/>
      <c r="F5" s="187"/>
      <c r="G5" s="187"/>
      <c r="H5" s="187"/>
      <c r="I5" s="187"/>
      <c r="J5" s="187"/>
      <c r="K5" s="210" t="s">
        <v>425</v>
      </c>
      <c r="L5" s="210" t="s">
        <v>320</v>
      </c>
      <c r="M5" s="168" t="s">
        <v>237</v>
      </c>
      <c r="O5" s="60"/>
    </row>
    <row r="6" spans="1:15" ht="13.5" customHeight="1" thickBot="1" x14ac:dyDescent="0.3">
      <c r="A6" s="40" t="s">
        <v>52</v>
      </c>
      <c r="B6" s="15">
        <v>1</v>
      </c>
      <c r="C6" s="15">
        <v>0</v>
      </c>
      <c r="D6" s="15">
        <v>0</v>
      </c>
      <c r="E6" s="15">
        <v>0</v>
      </c>
      <c r="F6" s="15">
        <v>0</v>
      </c>
      <c r="G6" s="15">
        <v>1</v>
      </c>
      <c r="H6" s="15">
        <v>1</v>
      </c>
      <c r="I6" s="16">
        <v>0</v>
      </c>
      <c r="J6" s="47">
        <f t="shared" ref="J6:J8" si="4">SUM(B6:I6)</f>
        <v>3</v>
      </c>
      <c r="K6" s="211"/>
      <c r="L6" s="211"/>
      <c r="M6" s="214"/>
    </row>
    <row r="7" spans="1:15" ht="15" customHeight="1" thickBot="1" x14ac:dyDescent="0.3">
      <c r="A7" s="40" t="s">
        <v>53</v>
      </c>
      <c r="B7" s="15">
        <v>0</v>
      </c>
      <c r="C7" s="15">
        <v>0</v>
      </c>
      <c r="D7" s="15">
        <v>0</v>
      </c>
      <c r="E7" s="15">
        <v>0</v>
      </c>
      <c r="F7" s="15">
        <v>2</v>
      </c>
      <c r="G7" s="15">
        <v>2</v>
      </c>
      <c r="H7" s="15">
        <v>1</v>
      </c>
      <c r="I7" s="16">
        <v>0</v>
      </c>
      <c r="J7" s="47">
        <f t="shared" si="4"/>
        <v>5</v>
      </c>
      <c r="K7" s="211"/>
      <c r="L7" s="211"/>
      <c r="M7" s="214"/>
      <c r="O7" s="61"/>
    </row>
    <row r="8" spans="1:15" ht="15" customHeight="1" thickBot="1" x14ac:dyDescent="0.3">
      <c r="A8" s="40" t="s">
        <v>54</v>
      </c>
      <c r="B8" s="15">
        <v>3</v>
      </c>
      <c r="C8" s="15">
        <v>2</v>
      </c>
      <c r="D8" s="15">
        <v>2</v>
      </c>
      <c r="E8" s="15">
        <v>0</v>
      </c>
      <c r="F8" s="15">
        <v>1</v>
      </c>
      <c r="G8" s="15">
        <v>0</v>
      </c>
      <c r="H8" s="15">
        <v>2</v>
      </c>
      <c r="I8" s="16">
        <v>2</v>
      </c>
      <c r="J8" s="47">
        <f t="shared" si="4"/>
        <v>12</v>
      </c>
      <c r="K8" s="211"/>
      <c r="L8" s="211"/>
      <c r="M8" s="231"/>
    </row>
    <row r="9" spans="1:15" ht="15" customHeight="1" thickBot="1" x14ac:dyDescent="0.3">
      <c r="A9" s="40" t="s">
        <v>124</v>
      </c>
      <c r="B9" s="15">
        <v>1</v>
      </c>
      <c r="C9" s="15">
        <v>0</v>
      </c>
      <c r="D9" s="15">
        <v>0</v>
      </c>
      <c r="E9" s="15">
        <v>0</v>
      </c>
      <c r="F9" s="15">
        <v>1</v>
      </c>
      <c r="G9" s="15">
        <v>1</v>
      </c>
      <c r="H9" s="15">
        <v>0</v>
      </c>
      <c r="I9" s="15">
        <v>1</v>
      </c>
      <c r="J9" s="47">
        <f>SUM(B9:I9)</f>
        <v>4</v>
      </c>
      <c r="K9" s="211"/>
      <c r="L9" s="211"/>
      <c r="M9" s="232"/>
      <c r="O9" s="61"/>
    </row>
    <row r="10" spans="1:15" ht="26.25" thickBot="1" x14ac:dyDescent="0.3">
      <c r="A10" s="40" t="s">
        <v>412</v>
      </c>
      <c r="B10" s="15">
        <v>2</v>
      </c>
      <c r="C10" s="15">
        <v>1</v>
      </c>
      <c r="D10" s="15">
        <v>4</v>
      </c>
      <c r="E10" s="15">
        <v>3</v>
      </c>
      <c r="F10" s="15">
        <v>3</v>
      </c>
      <c r="G10" s="15">
        <v>5</v>
      </c>
      <c r="H10" s="15">
        <v>3</v>
      </c>
      <c r="I10" s="16">
        <v>7</v>
      </c>
      <c r="J10" s="47">
        <f t="shared" ref="J10:J133" si="5">SUM(B10:I10)</f>
        <v>28</v>
      </c>
      <c r="K10" s="211"/>
      <c r="L10" s="211"/>
      <c r="M10" s="89"/>
    </row>
    <row r="11" spans="1:15" ht="15" customHeight="1" thickBot="1" x14ac:dyDescent="0.3">
      <c r="A11" s="40" t="s">
        <v>55</v>
      </c>
      <c r="B11" s="15">
        <v>3</v>
      </c>
      <c r="C11" s="15">
        <v>0</v>
      </c>
      <c r="D11" s="15">
        <v>0</v>
      </c>
      <c r="E11" s="15">
        <v>1</v>
      </c>
      <c r="F11" s="15">
        <v>0</v>
      </c>
      <c r="G11" s="15">
        <v>1</v>
      </c>
      <c r="H11" s="15">
        <v>0</v>
      </c>
      <c r="I11" s="16">
        <v>1</v>
      </c>
      <c r="J11" s="47">
        <f t="shared" si="5"/>
        <v>6</v>
      </c>
      <c r="K11" s="211"/>
      <c r="L11" s="211"/>
      <c r="M11" s="90"/>
      <c r="O11" s="61"/>
    </row>
    <row r="12" spans="1:15" ht="29.25" customHeight="1" thickBot="1" x14ac:dyDescent="0.3">
      <c r="A12" s="40" t="s">
        <v>228</v>
      </c>
      <c r="B12" s="15">
        <v>0</v>
      </c>
      <c r="C12" s="15">
        <v>0</v>
      </c>
      <c r="D12" s="15">
        <v>0</v>
      </c>
      <c r="E12" s="15">
        <v>0</v>
      </c>
      <c r="F12" s="15">
        <v>0</v>
      </c>
      <c r="G12" s="15">
        <v>0</v>
      </c>
      <c r="H12" s="15">
        <v>0</v>
      </c>
      <c r="I12" s="16">
        <v>3</v>
      </c>
      <c r="J12" s="47">
        <f t="shared" si="5"/>
        <v>3</v>
      </c>
      <c r="K12" s="211"/>
      <c r="L12" s="211"/>
      <c r="M12" s="233" t="s">
        <v>236</v>
      </c>
    </row>
    <row r="13" spans="1:15" ht="18.75" customHeight="1" thickBot="1" x14ac:dyDescent="0.3">
      <c r="A13" s="40" t="s">
        <v>413</v>
      </c>
      <c r="B13" s="15">
        <v>4</v>
      </c>
      <c r="C13" s="15">
        <v>5</v>
      </c>
      <c r="D13" s="15">
        <v>3</v>
      </c>
      <c r="E13" s="15">
        <v>4</v>
      </c>
      <c r="F13" s="15">
        <v>4</v>
      </c>
      <c r="G13" s="15">
        <v>4</v>
      </c>
      <c r="H13" s="15">
        <v>3</v>
      </c>
      <c r="I13" s="16">
        <v>2</v>
      </c>
      <c r="J13" s="47">
        <f t="shared" si="5"/>
        <v>29</v>
      </c>
      <c r="K13" s="211"/>
      <c r="L13" s="211"/>
      <c r="M13" s="232"/>
    </row>
    <row r="14" spans="1:15" ht="15" customHeight="1" thickBot="1" x14ac:dyDescent="0.3">
      <c r="A14" s="40" t="s">
        <v>229</v>
      </c>
      <c r="B14" s="15">
        <v>2</v>
      </c>
      <c r="C14" s="15">
        <v>2</v>
      </c>
      <c r="D14" s="15">
        <v>1</v>
      </c>
      <c r="E14" s="15">
        <v>2</v>
      </c>
      <c r="F14" s="15">
        <v>2</v>
      </c>
      <c r="G14" s="15">
        <v>2</v>
      </c>
      <c r="H14" s="15">
        <v>2</v>
      </c>
      <c r="I14" s="16">
        <v>1</v>
      </c>
      <c r="J14" s="47">
        <f t="shared" si="5"/>
        <v>14</v>
      </c>
      <c r="K14" s="211"/>
      <c r="L14" s="211"/>
      <c r="M14" s="91"/>
    </row>
    <row r="15" spans="1:15" ht="15" customHeight="1" thickBot="1" x14ac:dyDescent="0.3">
      <c r="A15" s="40" t="s">
        <v>230</v>
      </c>
      <c r="B15" s="15">
        <v>0</v>
      </c>
      <c r="C15" s="15">
        <v>0</v>
      </c>
      <c r="D15" s="15">
        <v>0</v>
      </c>
      <c r="E15" s="15">
        <v>0</v>
      </c>
      <c r="F15" s="15">
        <v>0</v>
      </c>
      <c r="G15" s="15">
        <v>1</v>
      </c>
      <c r="H15" s="15">
        <v>0</v>
      </c>
      <c r="I15" s="16">
        <v>1</v>
      </c>
      <c r="J15" s="47">
        <f t="shared" si="5"/>
        <v>2</v>
      </c>
      <c r="K15" s="211"/>
      <c r="L15" s="211"/>
      <c r="M15" s="89"/>
    </row>
    <row r="16" spans="1:15" ht="15" customHeight="1" thickBot="1" x14ac:dyDescent="0.3">
      <c r="A16" s="40" t="s">
        <v>231</v>
      </c>
      <c r="B16" s="15">
        <v>0</v>
      </c>
      <c r="C16" s="15">
        <v>0</v>
      </c>
      <c r="D16" s="15">
        <v>0</v>
      </c>
      <c r="E16" s="15">
        <v>0</v>
      </c>
      <c r="F16" s="15">
        <v>0</v>
      </c>
      <c r="G16" s="15">
        <v>0</v>
      </c>
      <c r="H16" s="15">
        <v>0</v>
      </c>
      <c r="I16" s="16">
        <v>1</v>
      </c>
      <c r="J16" s="47">
        <f t="shared" si="5"/>
        <v>1</v>
      </c>
      <c r="K16" s="211"/>
      <c r="L16" s="211"/>
      <c r="M16" s="233" t="s">
        <v>319</v>
      </c>
    </row>
    <row r="17" spans="1:13" ht="15" customHeight="1" thickBot="1" x14ac:dyDescent="0.3">
      <c r="A17" s="40" t="s">
        <v>232</v>
      </c>
      <c r="B17" s="15">
        <v>0</v>
      </c>
      <c r="C17" s="15">
        <v>0</v>
      </c>
      <c r="D17" s="15">
        <v>0</v>
      </c>
      <c r="E17" s="15">
        <v>1</v>
      </c>
      <c r="F17" s="15">
        <v>0</v>
      </c>
      <c r="G17" s="15">
        <v>0</v>
      </c>
      <c r="H17" s="15">
        <v>0</v>
      </c>
      <c r="I17" s="16">
        <v>0</v>
      </c>
      <c r="J17" s="47">
        <f t="shared" si="5"/>
        <v>1</v>
      </c>
      <c r="K17" s="211"/>
      <c r="L17" s="211"/>
      <c r="M17" s="232"/>
    </row>
    <row r="18" spans="1:13" ht="22.5" customHeight="1" thickBot="1" x14ac:dyDescent="0.3">
      <c r="A18" s="40" t="s">
        <v>125</v>
      </c>
      <c r="B18" s="15">
        <v>0</v>
      </c>
      <c r="C18" s="15">
        <v>1</v>
      </c>
      <c r="D18" s="15">
        <v>0</v>
      </c>
      <c r="E18" s="15">
        <v>2</v>
      </c>
      <c r="F18" s="15">
        <v>1</v>
      </c>
      <c r="G18" s="15">
        <v>1</v>
      </c>
      <c r="H18" s="15">
        <v>2</v>
      </c>
      <c r="I18" s="16">
        <v>1</v>
      </c>
      <c r="J18" s="47">
        <f t="shared" si="5"/>
        <v>8</v>
      </c>
      <c r="K18" s="211"/>
      <c r="L18" s="211"/>
      <c r="M18" s="89"/>
    </row>
    <row r="19" spans="1:13" ht="26.25" thickBot="1" x14ac:dyDescent="0.3">
      <c r="A19" s="40" t="s">
        <v>233</v>
      </c>
      <c r="B19" s="15">
        <v>0</v>
      </c>
      <c r="C19" s="15">
        <v>0</v>
      </c>
      <c r="D19" s="15">
        <v>0</v>
      </c>
      <c r="E19" s="15">
        <v>1</v>
      </c>
      <c r="F19" s="15">
        <v>2</v>
      </c>
      <c r="G19" s="15">
        <v>0</v>
      </c>
      <c r="H19" s="15">
        <v>1</v>
      </c>
      <c r="I19" s="16">
        <v>0</v>
      </c>
      <c r="J19" s="47">
        <f t="shared" si="5"/>
        <v>4</v>
      </c>
      <c r="K19" s="211"/>
      <c r="L19" s="211"/>
      <c r="M19" s="90"/>
    </row>
    <row r="20" spans="1:13" ht="15.75" customHeight="1" thickBot="1" x14ac:dyDescent="0.3">
      <c r="A20" s="40" t="s">
        <v>234</v>
      </c>
      <c r="B20" s="15">
        <v>0</v>
      </c>
      <c r="C20" s="15">
        <v>0</v>
      </c>
      <c r="D20" s="15">
        <v>0</v>
      </c>
      <c r="E20" s="15">
        <v>1</v>
      </c>
      <c r="F20" s="15">
        <v>0</v>
      </c>
      <c r="G20" s="15">
        <v>1</v>
      </c>
      <c r="H20" s="15">
        <v>0</v>
      </c>
      <c r="I20" s="16">
        <v>0</v>
      </c>
      <c r="J20" s="47">
        <f t="shared" si="5"/>
        <v>2</v>
      </c>
      <c r="K20" s="211"/>
      <c r="L20" s="211"/>
      <c r="M20" s="92"/>
    </row>
    <row r="21" spans="1:13" ht="28.5" customHeight="1" thickBot="1" x14ac:dyDescent="0.3">
      <c r="A21" s="40" t="s">
        <v>235</v>
      </c>
      <c r="B21" s="15">
        <v>1</v>
      </c>
      <c r="C21" s="15">
        <v>0</v>
      </c>
      <c r="D21" s="15">
        <v>0</v>
      </c>
      <c r="E21" s="15">
        <v>0</v>
      </c>
      <c r="F21" s="15">
        <v>1</v>
      </c>
      <c r="G21" s="15">
        <v>0</v>
      </c>
      <c r="H21" s="15">
        <v>0</v>
      </c>
      <c r="I21" s="16">
        <v>1</v>
      </c>
      <c r="J21" s="47">
        <f t="shared" si="5"/>
        <v>3</v>
      </c>
      <c r="K21" s="212"/>
      <c r="L21" s="213"/>
      <c r="M21" s="138"/>
    </row>
    <row r="22" spans="1:13" ht="15.75" customHeight="1" thickBot="1" x14ac:dyDescent="0.3">
      <c r="A22" s="186" t="s">
        <v>371</v>
      </c>
      <c r="B22" s="187"/>
      <c r="C22" s="187"/>
      <c r="D22" s="187"/>
      <c r="E22" s="187"/>
      <c r="F22" s="187"/>
      <c r="G22" s="187"/>
      <c r="H22" s="187"/>
      <c r="I22" s="187"/>
      <c r="J22" s="187"/>
      <c r="K22" s="164" t="s">
        <v>414</v>
      </c>
      <c r="L22" s="167" t="s">
        <v>321</v>
      </c>
      <c r="M22" s="168" t="s">
        <v>322</v>
      </c>
    </row>
    <row r="23" spans="1:13" ht="26.25" customHeight="1" thickBot="1" x14ac:dyDescent="0.3">
      <c r="A23" s="42" t="s">
        <v>56</v>
      </c>
      <c r="B23" s="33">
        <v>0</v>
      </c>
      <c r="C23" s="33">
        <v>0</v>
      </c>
      <c r="D23" s="33">
        <v>0</v>
      </c>
      <c r="E23" s="33">
        <v>0</v>
      </c>
      <c r="F23" s="33">
        <v>0</v>
      </c>
      <c r="G23" s="33">
        <v>0</v>
      </c>
      <c r="H23" s="33">
        <v>0</v>
      </c>
      <c r="I23" s="36">
        <v>1</v>
      </c>
      <c r="J23" s="47">
        <f t="shared" si="5"/>
        <v>1</v>
      </c>
      <c r="K23" s="165"/>
      <c r="L23" s="165"/>
      <c r="M23" s="169"/>
    </row>
    <row r="24" spans="1:13" ht="26.25" thickBot="1" x14ac:dyDescent="0.3">
      <c r="A24" s="42" t="s">
        <v>132</v>
      </c>
      <c r="B24" s="33">
        <v>2</v>
      </c>
      <c r="C24" s="33">
        <v>3</v>
      </c>
      <c r="D24" s="33">
        <v>1</v>
      </c>
      <c r="E24" s="33">
        <v>3</v>
      </c>
      <c r="F24" s="33">
        <v>2</v>
      </c>
      <c r="G24" s="33">
        <v>2</v>
      </c>
      <c r="H24" s="33">
        <v>2</v>
      </c>
      <c r="I24" s="36">
        <v>2</v>
      </c>
      <c r="J24" s="47">
        <f t="shared" si="5"/>
        <v>17</v>
      </c>
      <c r="K24" s="165"/>
      <c r="L24" s="165"/>
      <c r="M24" s="78"/>
    </row>
    <row r="25" spans="1:13" ht="15.75" customHeight="1" thickBot="1" x14ac:dyDescent="0.3">
      <c r="A25" s="42" t="s">
        <v>133</v>
      </c>
      <c r="B25" s="33">
        <v>0</v>
      </c>
      <c r="C25" s="33">
        <v>0</v>
      </c>
      <c r="D25" s="33">
        <v>1</v>
      </c>
      <c r="E25" s="33">
        <v>1</v>
      </c>
      <c r="F25" s="33">
        <v>0</v>
      </c>
      <c r="G25" s="33">
        <v>2</v>
      </c>
      <c r="H25" s="33">
        <v>0</v>
      </c>
      <c r="I25" s="36">
        <v>0</v>
      </c>
      <c r="J25" s="47">
        <f t="shared" si="5"/>
        <v>4</v>
      </c>
      <c r="K25" s="165"/>
      <c r="L25" s="165"/>
      <c r="M25" s="78"/>
    </row>
    <row r="26" spans="1:13" ht="26.25" thickBot="1" x14ac:dyDescent="0.3">
      <c r="A26" s="42" t="s">
        <v>144</v>
      </c>
      <c r="B26" s="33">
        <v>1</v>
      </c>
      <c r="C26" s="33">
        <v>1</v>
      </c>
      <c r="D26" s="33">
        <v>1</v>
      </c>
      <c r="E26" s="33">
        <v>3</v>
      </c>
      <c r="F26" s="33">
        <v>2</v>
      </c>
      <c r="G26" s="33">
        <v>1</v>
      </c>
      <c r="H26" s="33">
        <v>2</v>
      </c>
      <c r="I26" s="36">
        <v>3</v>
      </c>
      <c r="J26" s="47">
        <f t="shared" si="5"/>
        <v>14</v>
      </c>
      <c r="K26" s="165"/>
      <c r="L26" s="165"/>
      <c r="M26" s="83"/>
    </row>
    <row r="27" spans="1:13" ht="26.25" thickBot="1" x14ac:dyDescent="0.3">
      <c r="A27" s="43" t="s">
        <v>123</v>
      </c>
      <c r="B27" s="33">
        <v>2</v>
      </c>
      <c r="C27" s="33">
        <v>1</v>
      </c>
      <c r="D27" s="33">
        <v>1</v>
      </c>
      <c r="E27" s="33">
        <v>1</v>
      </c>
      <c r="F27" s="33">
        <v>2</v>
      </c>
      <c r="G27" s="33">
        <v>1</v>
      </c>
      <c r="H27" s="33">
        <v>1</v>
      </c>
      <c r="I27" s="36">
        <v>0</v>
      </c>
      <c r="J27" s="47">
        <f t="shared" si="5"/>
        <v>9</v>
      </c>
      <c r="K27" s="165"/>
      <c r="L27" s="165"/>
      <c r="M27" s="78"/>
    </row>
    <row r="28" spans="1:13" ht="26.25" thickBot="1" x14ac:dyDescent="0.3">
      <c r="A28" s="43" t="s">
        <v>415</v>
      </c>
      <c r="B28" s="33">
        <v>1</v>
      </c>
      <c r="C28" s="33">
        <v>1</v>
      </c>
      <c r="D28" s="33">
        <v>0</v>
      </c>
      <c r="E28" s="33">
        <v>1</v>
      </c>
      <c r="F28" s="33">
        <v>1</v>
      </c>
      <c r="G28" s="33">
        <v>0</v>
      </c>
      <c r="H28" s="33">
        <v>1</v>
      </c>
      <c r="I28" s="36">
        <v>0</v>
      </c>
      <c r="J28" s="47">
        <f t="shared" si="5"/>
        <v>5</v>
      </c>
      <c r="K28" s="165"/>
      <c r="L28" s="165"/>
      <c r="M28" s="78"/>
    </row>
    <row r="29" spans="1:13" ht="26.25" thickBot="1" x14ac:dyDescent="0.3">
      <c r="A29" s="43" t="s">
        <v>145</v>
      </c>
      <c r="B29" s="33">
        <v>0</v>
      </c>
      <c r="C29" s="33">
        <v>0</v>
      </c>
      <c r="D29" s="33">
        <v>1</v>
      </c>
      <c r="E29" s="33">
        <v>0</v>
      </c>
      <c r="F29" s="33">
        <v>0</v>
      </c>
      <c r="G29" s="33">
        <v>0</v>
      </c>
      <c r="H29" s="33">
        <v>1</v>
      </c>
      <c r="I29" s="36">
        <v>3</v>
      </c>
      <c r="J29" s="47">
        <f t="shared" si="5"/>
        <v>5</v>
      </c>
      <c r="K29" s="166"/>
      <c r="L29" s="166"/>
      <c r="M29" s="93"/>
    </row>
    <row r="30" spans="1:13" ht="15.75" customHeight="1" thickBot="1" x14ac:dyDescent="0.3">
      <c r="A30" s="186" t="s">
        <v>372</v>
      </c>
      <c r="B30" s="187"/>
      <c r="C30" s="187"/>
      <c r="D30" s="187"/>
      <c r="E30" s="187"/>
      <c r="F30" s="187"/>
      <c r="G30" s="187"/>
      <c r="H30" s="187"/>
      <c r="I30" s="187"/>
      <c r="J30" s="188"/>
      <c r="K30" s="159" t="s">
        <v>426</v>
      </c>
      <c r="L30" s="162" t="s">
        <v>318</v>
      </c>
      <c r="M30" s="78"/>
    </row>
    <row r="31" spans="1:13" ht="26.25" customHeight="1" thickBot="1" x14ac:dyDescent="0.3">
      <c r="A31" s="40" t="s">
        <v>159</v>
      </c>
      <c r="B31" s="15">
        <v>0</v>
      </c>
      <c r="C31" s="15">
        <v>2</v>
      </c>
      <c r="D31" s="15">
        <v>0</v>
      </c>
      <c r="E31" s="15">
        <v>2</v>
      </c>
      <c r="F31" s="15">
        <v>0</v>
      </c>
      <c r="G31" s="15">
        <v>1</v>
      </c>
      <c r="H31" s="15">
        <v>2</v>
      </c>
      <c r="I31" s="16">
        <v>1</v>
      </c>
      <c r="J31" s="47">
        <f t="shared" si="5"/>
        <v>8</v>
      </c>
      <c r="K31" s="160"/>
      <c r="L31" s="162"/>
      <c r="M31" s="78"/>
    </row>
    <row r="32" spans="1:13" ht="26.25" thickBot="1" x14ac:dyDescent="0.3">
      <c r="A32" s="40" t="s">
        <v>160</v>
      </c>
      <c r="B32" s="15">
        <v>1</v>
      </c>
      <c r="C32" s="15">
        <v>4</v>
      </c>
      <c r="D32" s="15">
        <v>2</v>
      </c>
      <c r="E32" s="15">
        <v>4</v>
      </c>
      <c r="F32" s="15">
        <v>2</v>
      </c>
      <c r="G32" s="15">
        <v>3</v>
      </c>
      <c r="H32" s="15">
        <v>2</v>
      </c>
      <c r="I32" s="16">
        <v>2</v>
      </c>
      <c r="J32" s="47">
        <f t="shared" si="5"/>
        <v>20</v>
      </c>
      <c r="K32" s="160"/>
      <c r="L32" s="162"/>
      <c r="M32" s="78"/>
    </row>
    <row r="33" spans="1:13" ht="29.25" customHeight="1" thickBot="1" x14ac:dyDescent="0.3">
      <c r="A33" s="40" t="s">
        <v>161</v>
      </c>
      <c r="B33" s="15">
        <v>0</v>
      </c>
      <c r="C33" s="15">
        <v>0</v>
      </c>
      <c r="D33" s="15">
        <v>0</v>
      </c>
      <c r="E33" s="15">
        <v>0</v>
      </c>
      <c r="F33" s="15">
        <v>1</v>
      </c>
      <c r="G33" s="15">
        <v>0</v>
      </c>
      <c r="H33" s="15">
        <v>0</v>
      </c>
      <c r="I33" s="16">
        <v>0</v>
      </c>
      <c r="J33" s="47">
        <f t="shared" ref="J33:J43" si="6">SUM(B33:I33)</f>
        <v>1</v>
      </c>
      <c r="K33" s="160"/>
      <c r="L33" s="162"/>
      <c r="M33" s="78"/>
    </row>
    <row r="34" spans="1:13" ht="15.75" customHeight="1" thickBot="1" x14ac:dyDescent="0.3">
      <c r="A34" s="40" t="s">
        <v>162</v>
      </c>
      <c r="B34" s="15">
        <v>0</v>
      </c>
      <c r="C34" s="15">
        <v>0</v>
      </c>
      <c r="D34" s="15">
        <v>0</v>
      </c>
      <c r="E34" s="15">
        <v>0</v>
      </c>
      <c r="F34" s="15">
        <v>0</v>
      </c>
      <c r="G34" s="15">
        <v>0</v>
      </c>
      <c r="H34" s="15">
        <v>0</v>
      </c>
      <c r="I34" s="16">
        <v>1</v>
      </c>
      <c r="J34" s="47">
        <f t="shared" si="6"/>
        <v>1</v>
      </c>
      <c r="K34" s="160"/>
      <c r="L34" s="162"/>
      <c r="M34" s="78"/>
    </row>
    <row r="35" spans="1:13" ht="15.75" customHeight="1" thickBot="1" x14ac:dyDescent="0.3">
      <c r="A35" s="40" t="s">
        <v>163</v>
      </c>
      <c r="B35" s="15">
        <v>0</v>
      </c>
      <c r="C35" s="15">
        <v>1</v>
      </c>
      <c r="D35" s="15">
        <v>1</v>
      </c>
      <c r="E35" s="15">
        <v>2</v>
      </c>
      <c r="F35" s="15">
        <v>1</v>
      </c>
      <c r="G35" s="15">
        <v>1</v>
      </c>
      <c r="H35" s="15">
        <v>1</v>
      </c>
      <c r="I35" s="16">
        <v>4</v>
      </c>
      <c r="J35" s="47">
        <f t="shared" si="6"/>
        <v>11</v>
      </c>
      <c r="K35" s="160"/>
      <c r="L35" s="162"/>
      <c r="M35" s="78"/>
    </row>
    <row r="36" spans="1:13" ht="15.75" customHeight="1" thickBot="1" x14ac:dyDescent="0.3">
      <c r="A36" s="40" t="s">
        <v>164</v>
      </c>
      <c r="B36" s="15">
        <v>0</v>
      </c>
      <c r="C36" s="15">
        <v>0</v>
      </c>
      <c r="D36" s="15">
        <v>0</v>
      </c>
      <c r="E36" s="15">
        <v>0</v>
      </c>
      <c r="F36" s="15">
        <v>0</v>
      </c>
      <c r="G36" s="15">
        <v>0</v>
      </c>
      <c r="H36" s="15">
        <v>0</v>
      </c>
      <c r="I36" s="16">
        <v>1</v>
      </c>
      <c r="J36" s="47">
        <f t="shared" si="6"/>
        <v>1</v>
      </c>
      <c r="K36" s="160"/>
      <c r="L36" s="162"/>
      <c r="M36" s="78"/>
    </row>
    <row r="37" spans="1:13" ht="26.25" thickBot="1" x14ac:dyDescent="0.3">
      <c r="A37" s="40" t="s">
        <v>165</v>
      </c>
      <c r="B37" s="15">
        <v>0</v>
      </c>
      <c r="C37" s="15">
        <v>0</v>
      </c>
      <c r="D37" s="15">
        <v>0</v>
      </c>
      <c r="E37" s="15">
        <v>1</v>
      </c>
      <c r="F37" s="15">
        <v>0</v>
      </c>
      <c r="G37" s="15">
        <v>0</v>
      </c>
      <c r="H37" s="15">
        <v>0</v>
      </c>
      <c r="I37" s="16">
        <v>0</v>
      </c>
      <c r="J37" s="47">
        <f t="shared" si="6"/>
        <v>1</v>
      </c>
      <c r="K37" s="160"/>
      <c r="L37" s="162"/>
      <c r="M37" s="78"/>
    </row>
    <row r="38" spans="1:13" ht="13.5" customHeight="1" thickBot="1" x14ac:dyDescent="0.3">
      <c r="A38" s="40" t="s">
        <v>166</v>
      </c>
      <c r="B38" s="15">
        <v>0</v>
      </c>
      <c r="C38" s="15">
        <v>0</v>
      </c>
      <c r="D38" s="15">
        <v>1</v>
      </c>
      <c r="E38" s="15">
        <v>0</v>
      </c>
      <c r="F38" s="15">
        <v>0</v>
      </c>
      <c r="G38" s="15">
        <v>0</v>
      </c>
      <c r="H38" s="15">
        <v>0</v>
      </c>
      <c r="I38" s="16">
        <v>0</v>
      </c>
      <c r="J38" s="47">
        <f t="shared" si="6"/>
        <v>1</v>
      </c>
      <c r="K38" s="160"/>
      <c r="L38" s="162"/>
      <c r="M38" s="78"/>
    </row>
    <row r="39" spans="1:13" ht="13.5" customHeight="1" thickBot="1" x14ac:dyDescent="0.3">
      <c r="A39" s="40" t="s">
        <v>167</v>
      </c>
      <c r="B39" s="15">
        <v>0</v>
      </c>
      <c r="C39" s="15">
        <v>0</v>
      </c>
      <c r="D39" s="15">
        <v>0</v>
      </c>
      <c r="E39" s="15">
        <v>0</v>
      </c>
      <c r="F39" s="15">
        <v>0</v>
      </c>
      <c r="G39" s="15">
        <v>1</v>
      </c>
      <c r="H39" s="15">
        <v>0</v>
      </c>
      <c r="I39" s="16">
        <v>0</v>
      </c>
      <c r="J39" s="47">
        <f t="shared" si="6"/>
        <v>1</v>
      </c>
      <c r="K39" s="160"/>
      <c r="L39" s="162"/>
      <c r="M39" s="78"/>
    </row>
    <row r="40" spans="1:13" ht="26.25" thickBot="1" x14ac:dyDescent="0.3">
      <c r="A40" s="40" t="s">
        <v>168</v>
      </c>
      <c r="B40" s="15">
        <v>3</v>
      </c>
      <c r="C40" s="15">
        <v>0</v>
      </c>
      <c r="D40" s="15">
        <v>1</v>
      </c>
      <c r="E40" s="15">
        <v>1</v>
      </c>
      <c r="F40" s="15">
        <v>1</v>
      </c>
      <c r="G40" s="15">
        <v>1</v>
      </c>
      <c r="H40" s="15">
        <v>3</v>
      </c>
      <c r="I40" s="16">
        <v>1</v>
      </c>
      <c r="J40" s="47">
        <f t="shared" si="6"/>
        <v>11</v>
      </c>
      <c r="K40" s="160"/>
      <c r="L40" s="162"/>
      <c r="M40" s="78"/>
    </row>
    <row r="41" spans="1:13" ht="15.75" customHeight="1" thickBot="1" x14ac:dyDescent="0.3">
      <c r="A41" s="40" t="s">
        <v>169</v>
      </c>
      <c r="B41" s="15">
        <v>0</v>
      </c>
      <c r="C41" s="15">
        <v>0</v>
      </c>
      <c r="D41" s="15">
        <v>0</v>
      </c>
      <c r="E41" s="15">
        <v>0</v>
      </c>
      <c r="F41" s="15">
        <v>1</v>
      </c>
      <c r="G41" s="15">
        <v>0</v>
      </c>
      <c r="H41" s="15">
        <v>0</v>
      </c>
      <c r="I41" s="16">
        <v>0</v>
      </c>
      <c r="J41" s="47">
        <f t="shared" si="6"/>
        <v>1</v>
      </c>
      <c r="K41" s="160"/>
      <c r="L41" s="162"/>
      <c r="M41" s="78"/>
    </row>
    <row r="42" spans="1:13" ht="15.75" customHeight="1" thickBot="1" x14ac:dyDescent="0.3">
      <c r="A42" s="40" t="s">
        <v>170</v>
      </c>
      <c r="B42" s="15">
        <v>1</v>
      </c>
      <c r="C42" s="15">
        <v>1</v>
      </c>
      <c r="D42" s="15">
        <v>0</v>
      </c>
      <c r="E42" s="15">
        <v>1</v>
      </c>
      <c r="F42" s="15">
        <v>2</v>
      </c>
      <c r="G42" s="15">
        <v>2</v>
      </c>
      <c r="H42" s="15">
        <v>1</v>
      </c>
      <c r="I42" s="16">
        <v>6</v>
      </c>
      <c r="J42" s="47">
        <f t="shared" si="6"/>
        <v>14</v>
      </c>
      <c r="K42" s="160"/>
      <c r="L42" s="162"/>
      <c r="M42" s="78"/>
    </row>
    <row r="43" spans="1:13" ht="26.25" thickBot="1" x14ac:dyDescent="0.3">
      <c r="A43" s="40" t="s">
        <v>171</v>
      </c>
      <c r="B43" s="15">
        <v>0</v>
      </c>
      <c r="C43" s="15">
        <v>0</v>
      </c>
      <c r="D43" s="15">
        <v>0</v>
      </c>
      <c r="E43" s="15">
        <v>0</v>
      </c>
      <c r="F43" s="15">
        <v>2</v>
      </c>
      <c r="G43" s="15">
        <v>0</v>
      </c>
      <c r="H43" s="15">
        <v>0</v>
      </c>
      <c r="I43" s="16">
        <v>3</v>
      </c>
      <c r="J43" s="47">
        <f t="shared" si="6"/>
        <v>5</v>
      </c>
      <c r="K43" s="161"/>
      <c r="L43" s="163"/>
      <c r="M43" s="79"/>
    </row>
    <row r="44" spans="1:13" ht="15.75" customHeight="1" thickBot="1" x14ac:dyDescent="0.3">
      <c r="A44" s="186" t="s">
        <v>373</v>
      </c>
      <c r="B44" s="187"/>
      <c r="C44" s="187"/>
      <c r="D44" s="187"/>
      <c r="E44" s="187"/>
      <c r="F44" s="187"/>
      <c r="G44" s="187"/>
      <c r="H44" s="187"/>
      <c r="I44" s="187"/>
      <c r="J44" s="188"/>
      <c r="K44" s="179" t="s">
        <v>427</v>
      </c>
      <c r="L44" s="180" t="s">
        <v>318</v>
      </c>
      <c r="M44" s="139"/>
    </row>
    <row r="45" spans="1:13" ht="26.25" customHeight="1" thickBot="1" x14ac:dyDescent="0.3">
      <c r="A45" s="43" t="s">
        <v>238</v>
      </c>
      <c r="B45" s="33">
        <v>0</v>
      </c>
      <c r="C45" s="33">
        <v>0</v>
      </c>
      <c r="D45" s="33">
        <v>0</v>
      </c>
      <c r="E45" s="33">
        <v>1</v>
      </c>
      <c r="F45" s="33">
        <v>0</v>
      </c>
      <c r="G45" s="33">
        <v>0</v>
      </c>
      <c r="H45" s="33">
        <v>0</v>
      </c>
      <c r="I45" s="36">
        <v>0</v>
      </c>
      <c r="J45" s="47">
        <f t="shared" si="5"/>
        <v>1</v>
      </c>
      <c r="K45" s="175"/>
      <c r="L45" s="181"/>
      <c r="M45" s="68"/>
    </row>
    <row r="46" spans="1:13" ht="15.75" customHeight="1" thickBot="1" x14ac:dyDescent="0.3">
      <c r="A46" s="43" t="s">
        <v>239</v>
      </c>
      <c r="B46" s="33">
        <v>0</v>
      </c>
      <c r="C46" s="33">
        <v>0</v>
      </c>
      <c r="D46" s="33">
        <v>0</v>
      </c>
      <c r="E46" s="33">
        <v>0</v>
      </c>
      <c r="F46" s="33">
        <v>0</v>
      </c>
      <c r="G46" s="33">
        <v>0</v>
      </c>
      <c r="H46" s="33">
        <v>0</v>
      </c>
      <c r="I46" s="36">
        <v>1</v>
      </c>
      <c r="J46" s="47">
        <f t="shared" si="5"/>
        <v>1</v>
      </c>
      <c r="K46" s="175"/>
      <c r="L46" s="181"/>
      <c r="M46" s="78"/>
    </row>
    <row r="47" spans="1:13" ht="13.5" thickBot="1" x14ac:dyDescent="0.3">
      <c r="A47" s="43" t="s">
        <v>240</v>
      </c>
      <c r="B47" s="33">
        <v>5</v>
      </c>
      <c r="C47" s="33">
        <v>5</v>
      </c>
      <c r="D47" s="33">
        <v>1</v>
      </c>
      <c r="E47" s="33">
        <v>2</v>
      </c>
      <c r="F47" s="33">
        <v>1</v>
      </c>
      <c r="G47" s="33">
        <v>1</v>
      </c>
      <c r="H47" s="33">
        <v>1</v>
      </c>
      <c r="I47" s="36">
        <v>3</v>
      </c>
      <c r="J47" s="47">
        <f t="shared" si="5"/>
        <v>19</v>
      </c>
      <c r="K47" s="175"/>
      <c r="L47" s="181"/>
      <c r="M47" s="78"/>
    </row>
    <row r="48" spans="1:13" ht="26.25" thickBot="1" x14ac:dyDescent="0.3">
      <c r="A48" s="44" t="s">
        <v>241</v>
      </c>
      <c r="B48" s="33">
        <v>2</v>
      </c>
      <c r="C48" s="33">
        <v>1</v>
      </c>
      <c r="D48" s="33">
        <v>0</v>
      </c>
      <c r="E48" s="33">
        <v>0</v>
      </c>
      <c r="F48" s="33">
        <v>1</v>
      </c>
      <c r="G48" s="33">
        <v>0</v>
      </c>
      <c r="H48" s="33">
        <v>3</v>
      </c>
      <c r="I48" s="36">
        <v>0</v>
      </c>
      <c r="J48" s="47">
        <f t="shared" si="5"/>
        <v>7</v>
      </c>
      <c r="K48" s="175"/>
      <c r="L48" s="181"/>
      <c r="M48" s="99"/>
    </row>
    <row r="49" spans="1:13" ht="26.25" thickBot="1" x14ac:dyDescent="0.3">
      <c r="A49" s="44" t="s">
        <v>242</v>
      </c>
      <c r="B49" s="33">
        <v>0</v>
      </c>
      <c r="C49" s="33">
        <v>0</v>
      </c>
      <c r="D49" s="33">
        <v>1</v>
      </c>
      <c r="E49" s="33">
        <v>1</v>
      </c>
      <c r="F49" s="33">
        <v>0</v>
      </c>
      <c r="G49" s="33">
        <v>1</v>
      </c>
      <c r="H49" s="33">
        <v>0</v>
      </c>
      <c r="I49" s="36">
        <v>0</v>
      </c>
      <c r="J49" s="47">
        <f t="shared" si="5"/>
        <v>3</v>
      </c>
      <c r="K49" s="175"/>
      <c r="L49" s="181"/>
      <c r="M49" s="72"/>
    </row>
    <row r="50" spans="1:13" ht="26.25" thickBot="1" x14ac:dyDescent="0.3">
      <c r="A50" s="44" t="s">
        <v>243</v>
      </c>
      <c r="B50" s="33">
        <v>0</v>
      </c>
      <c r="C50" s="33">
        <v>1</v>
      </c>
      <c r="D50" s="33">
        <v>1</v>
      </c>
      <c r="E50" s="33">
        <v>2</v>
      </c>
      <c r="F50" s="33">
        <v>0</v>
      </c>
      <c r="G50" s="33">
        <v>1</v>
      </c>
      <c r="H50" s="33">
        <v>1</v>
      </c>
      <c r="I50" s="36">
        <v>0</v>
      </c>
      <c r="J50" s="47">
        <f t="shared" si="5"/>
        <v>6</v>
      </c>
      <c r="K50" s="175"/>
      <c r="L50" s="181"/>
      <c r="M50" s="99"/>
    </row>
    <row r="51" spans="1:13" ht="26.25" thickBot="1" x14ac:dyDescent="0.3">
      <c r="A51" s="44" t="s">
        <v>244</v>
      </c>
      <c r="B51" s="33">
        <v>3</v>
      </c>
      <c r="C51" s="33">
        <v>4</v>
      </c>
      <c r="D51" s="33">
        <v>1</v>
      </c>
      <c r="E51" s="33">
        <v>3</v>
      </c>
      <c r="F51" s="33">
        <v>2</v>
      </c>
      <c r="G51" s="33">
        <v>3</v>
      </c>
      <c r="H51" s="33">
        <v>3</v>
      </c>
      <c r="I51" s="36">
        <v>1</v>
      </c>
      <c r="J51" s="47">
        <f t="shared" si="5"/>
        <v>20</v>
      </c>
      <c r="K51" s="175"/>
      <c r="L51" s="181"/>
      <c r="M51" s="99"/>
    </row>
    <row r="52" spans="1:13" ht="26.25" thickBot="1" x14ac:dyDescent="0.3">
      <c r="A52" s="44" t="s">
        <v>245</v>
      </c>
      <c r="B52" s="33">
        <v>2</v>
      </c>
      <c r="C52" s="33">
        <v>0</v>
      </c>
      <c r="D52" s="33">
        <v>0</v>
      </c>
      <c r="E52" s="33">
        <v>0</v>
      </c>
      <c r="F52" s="33">
        <v>0</v>
      </c>
      <c r="G52" s="33">
        <v>1</v>
      </c>
      <c r="H52" s="33">
        <v>0</v>
      </c>
      <c r="I52" s="36">
        <v>0</v>
      </c>
      <c r="J52" s="47">
        <f t="shared" si="5"/>
        <v>3</v>
      </c>
      <c r="K52" s="175"/>
      <c r="L52" s="181"/>
      <c r="M52" s="99"/>
    </row>
    <row r="53" spans="1:13" ht="26.25" thickBot="1" x14ac:dyDescent="0.3">
      <c r="A53" s="44" t="s">
        <v>246</v>
      </c>
      <c r="B53" s="33">
        <v>0</v>
      </c>
      <c r="C53" s="33">
        <v>0</v>
      </c>
      <c r="D53" s="33">
        <v>1</v>
      </c>
      <c r="E53" s="33">
        <v>0</v>
      </c>
      <c r="F53" s="33">
        <v>0</v>
      </c>
      <c r="G53" s="33">
        <v>0</v>
      </c>
      <c r="H53" s="33">
        <v>0</v>
      </c>
      <c r="I53" s="36">
        <v>0</v>
      </c>
      <c r="J53" s="47">
        <f t="shared" si="5"/>
        <v>1</v>
      </c>
      <c r="K53" s="176"/>
      <c r="L53" s="182"/>
      <c r="M53" s="83"/>
    </row>
    <row r="54" spans="1:13" ht="20.25" customHeight="1" thickBot="1" x14ac:dyDescent="0.3">
      <c r="A54" s="186" t="s">
        <v>374</v>
      </c>
      <c r="B54" s="187"/>
      <c r="C54" s="187"/>
      <c r="D54" s="187"/>
      <c r="E54" s="187"/>
      <c r="F54" s="187"/>
      <c r="G54" s="187"/>
      <c r="H54" s="187"/>
      <c r="I54" s="187"/>
      <c r="J54" s="188"/>
      <c r="K54" s="174" t="s">
        <v>428</v>
      </c>
      <c r="L54" s="177" t="s">
        <v>416</v>
      </c>
      <c r="M54" s="140"/>
    </row>
    <row r="55" spans="1:13" ht="28.9" customHeight="1" thickBot="1" x14ac:dyDescent="0.3">
      <c r="A55" s="56" t="s">
        <v>172</v>
      </c>
      <c r="B55" s="15">
        <v>0</v>
      </c>
      <c r="C55" s="15">
        <v>0</v>
      </c>
      <c r="D55" s="15">
        <v>0</v>
      </c>
      <c r="E55" s="15">
        <v>0</v>
      </c>
      <c r="F55" s="15">
        <v>0</v>
      </c>
      <c r="G55" s="15">
        <v>0</v>
      </c>
      <c r="H55" s="15">
        <v>0</v>
      </c>
      <c r="I55" s="16">
        <v>1</v>
      </c>
      <c r="J55" s="50">
        <f t="shared" si="5"/>
        <v>1</v>
      </c>
      <c r="K55" s="175"/>
      <c r="L55" s="160"/>
      <c r="M55" s="71" t="s">
        <v>317</v>
      </c>
    </row>
    <row r="56" spans="1:13" ht="26.25" thickBot="1" x14ac:dyDescent="0.3">
      <c r="A56" s="57" t="s">
        <v>173</v>
      </c>
      <c r="B56" s="58">
        <v>0</v>
      </c>
      <c r="C56" s="15">
        <v>1</v>
      </c>
      <c r="D56" s="15">
        <v>0</v>
      </c>
      <c r="E56" s="15">
        <v>0</v>
      </c>
      <c r="F56" s="15">
        <v>0</v>
      </c>
      <c r="G56" s="15">
        <v>0</v>
      </c>
      <c r="H56" s="15">
        <v>0</v>
      </c>
      <c r="I56" s="16">
        <v>2</v>
      </c>
      <c r="J56" s="54">
        <f t="shared" si="5"/>
        <v>3</v>
      </c>
      <c r="K56" s="175"/>
      <c r="L56" s="160"/>
      <c r="M56" s="81"/>
    </row>
    <row r="57" spans="1:13" ht="15" customHeight="1" thickBot="1" x14ac:dyDescent="0.3">
      <c r="A57" s="57" t="s">
        <v>174</v>
      </c>
      <c r="B57" s="58">
        <v>0</v>
      </c>
      <c r="C57" s="15">
        <v>0</v>
      </c>
      <c r="D57" s="15">
        <v>0</v>
      </c>
      <c r="E57" s="15">
        <v>0</v>
      </c>
      <c r="F57" s="15">
        <v>1</v>
      </c>
      <c r="G57" s="15">
        <v>0</v>
      </c>
      <c r="H57" s="15">
        <v>1</v>
      </c>
      <c r="I57" s="16">
        <v>2</v>
      </c>
      <c r="J57" s="53">
        <f t="shared" si="5"/>
        <v>4</v>
      </c>
      <c r="K57" s="175"/>
      <c r="L57" s="160"/>
      <c r="M57" s="81"/>
    </row>
    <row r="58" spans="1:13" ht="15" customHeight="1" thickBot="1" x14ac:dyDescent="0.3">
      <c r="A58" s="57" t="s">
        <v>175</v>
      </c>
      <c r="B58" s="58">
        <v>3</v>
      </c>
      <c r="C58" s="15">
        <v>0</v>
      </c>
      <c r="D58" s="15">
        <v>0</v>
      </c>
      <c r="E58" s="15">
        <v>0</v>
      </c>
      <c r="F58" s="15">
        <v>1</v>
      </c>
      <c r="G58" s="15">
        <v>0</v>
      </c>
      <c r="H58" s="15">
        <v>2</v>
      </c>
      <c r="I58" s="16">
        <v>1</v>
      </c>
      <c r="J58" s="47">
        <f t="shared" si="5"/>
        <v>7</v>
      </c>
      <c r="K58" s="175"/>
      <c r="L58" s="160"/>
      <c r="M58" s="81"/>
    </row>
    <row r="59" spans="1:13" ht="13.5" customHeight="1" thickBot="1" x14ac:dyDescent="0.3">
      <c r="A59" s="57" t="s">
        <v>176</v>
      </c>
      <c r="B59" s="58">
        <v>0</v>
      </c>
      <c r="C59" s="15">
        <v>1</v>
      </c>
      <c r="D59" s="15">
        <v>0</v>
      </c>
      <c r="E59" s="15">
        <v>0</v>
      </c>
      <c r="F59" s="15">
        <v>0</v>
      </c>
      <c r="G59" s="15">
        <v>1</v>
      </c>
      <c r="H59" s="15">
        <v>0</v>
      </c>
      <c r="I59" s="16">
        <v>0</v>
      </c>
      <c r="J59" s="47">
        <f t="shared" si="5"/>
        <v>2</v>
      </c>
      <c r="K59" s="175"/>
      <c r="L59" s="160"/>
      <c r="M59" s="81"/>
    </row>
    <row r="60" spans="1:13" ht="26.25" thickBot="1" x14ac:dyDescent="0.3">
      <c r="A60" s="59" t="s">
        <v>177</v>
      </c>
      <c r="B60" s="58">
        <v>3</v>
      </c>
      <c r="C60" s="15">
        <v>2</v>
      </c>
      <c r="D60" s="15">
        <v>0</v>
      </c>
      <c r="E60" s="15">
        <v>3</v>
      </c>
      <c r="F60" s="15">
        <v>2</v>
      </c>
      <c r="G60" s="15">
        <v>2</v>
      </c>
      <c r="H60" s="15">
        <v>3</v>
      </c>
      <c r="I60" s="16">
        <v>3</v>
      </c>
      <c r="J60" s="47">
        <f t="shared" si="5"/>
        <v>18</v>
      </c>
      <c r="K60" s="175"/>
      <c r="L60" s="160"/>
      <c r="M60" s="81"/>
    </row>
    <row r="61" spans="1:13" ht="15" customHeight="1" thickBot="1" x14ac:dyDescent="0.3">
      <c r="A61" s="59" t="s">
        <v>178</v>
      </c>
      <c r="B61" s="58">
        <v>2</v>
      </c>
      <c r="C61" s="15">
        <v>5</v>
      </c>
      <c r="D61" s="15">
        <v>3</v>
      </c>
      <c r="E61" s="15">
        <v>3</v>
      </c>
      <c r="F61" s="15">
        <v>4</v>
      </c>
      <c r="G61" s="15">
        <v>3</v>
      </c>
      <c r="H61" s="15">
        <v>2</v>
      </c>
      <c r="I61" s="16">
        <v>7</v>
      </c>
      <c r="J61" s="47">
        <f t="shared" si="5"/>
        <v>29</v>
      </c>
      <c r="K61" s="175"/>
      <c r="L61" s="160"/>
      <c r="M61" s="81"/>
    </row>
    <row r="62" spans="1:13" ht="15" customHeight="1" thickBot="1" x14ac:dyDescent="0.3">
      <c r="A62" s="59" t="s">
        <v>405</v>
      </c>
      <c r="B62" s="58">
        <v>2</v>
      </c>
      <c r="C62" s="15">
        <v>2</v>
      </c>
      <c r="D62" s="15">
        <v>0</v>
      </c>
      <c r="E62" s="15">
        <v>1</v>
      </c>
      <c r="F62" s="15">
        <v>1</v>
      </c>
      <c r="G62" s="15">
        <v>1</v>
      </c>
      <c r="H62" s="15">
        <v>2</v>
      </c>
      <c r="I62" s="16">
        <v>3</v>
      </c>
      <c r="J62" s="47">
        <f t="shared" si="5"/>
        <v>12</v>
      </c>
      <c r="K62" s="175"/>
      <c r="L62" s="160"/>
      <c r="M62" s="81"/>
    </row>
    <row r="63" spans="1:13" ht="26.25" thickBot="1" x14ac:dyDescent="0.3">
      <c r="A63" s="59" t="s">
        <v>179</v>
      </c>
      <c r="B63" s="58">
        <v>4</v>
      </c>
      <c r="C63" s="15">
        <v>2</v>
      </c>
      <c r="D63" s="15">
        <v>1</v>
      </c>
      <c r="E63" s="15">
        <v>1</v>
      </c>
      <c r="F63" s="15">
        <v>1</v>
      </c>
      <c r="G63" s="15">
        <v>1</v>
      </c>
      <c r="H63" s="15">
        <v>3</v>
      </c>
      <c r="I63" s="16">
        <v>4</v>
      </c>
      <c r="J63" s="47">
        <f t="shared" si="5"/>
        <v>17</v>
      </c>
      <c r="K63" s="175"/>
      <c r="L63" s="160"/>
      <c r="M63" s="81"/>
    </row>
    <row r="64" spans="1:13" ht="15.75" customHeight="1" thickBot="1" x14ac:dyDescent="0.3">
      <c r="A64" s="59" t="s">
        <v>180</v>
      </c>
      <c r="B64" s="58">
        <v>0</v>
      </c>
      <c r="C64" s="15">
        <v>1</v>
      </c>
      <c r="D64" s="15">
        <v>1</v>
      </c>
      <c r="E64" s="15">
        <v>2</v>
      </c>
      <c r="F64" s="15">
        <v>0</v>
      </c>
      <c r="G64" s="15">
        <v>1</v>
      </c>
      <c r="H64" s="15">
        <v>0</v>
      </c>
      <c r="I64" s="16">
        <v>0</v>
      </c>
      <c r="J64" s="47">
        <f t="shared" si="5"/>
        <v>5</v>
      </c>
      <c r="K64" s="175"/>
      <c r="L64" s="160"/>
      <c r="M64" s="81"/>
    </row>
    <row r="65" spans="1:13" ht="26.25" thickBot="1" x14ac:dyDescent="0.3">
      <c r="A65" s="59" t="s">
        <v>221</v>
      </c>
      <c r="B65" s="58">
        <v>0</v>
      </c>
      <c r="C65" s="15">
        <v>2</v>
      </c>
      <c r="D65" s="15">
        <v>0</v>
      </c>
      <c r="E65" s="15">
        <v>0</v>
      </c>
      <c r="F65" s="15">
        <v>0</v>
      </c>
      <c r="G65" s="15">
        <v>0</v>
      </c>
      <c r="H65" s="15">
        <v>0</v>
      </c>
      <c r="I65" s="16">
        <v>0</v>
      </c>
      <c r="J65" s="47">
        <f t="shared" si="5"/>
        <v>2</v>
      </c>
      <c r="K65" s="175"/>
      <c r="L65" s="160"/>
      <c r="M65" s="81"/>
    </row>
    <row r="66" spans="1:13" ht="26.25" thickBot="1" x14ac:dyDescent="0.3">
      <c r="A66" s="59" t="s">
        <v>222</v>
      </c>
      <c r="B66" s="58">
        <v>0</v>
      </c>
      <c r="C66" s="15">
        <v>1</v>
      </c>
      <c r="D66" s="15">
        <v>0</v>
      </c>
      <c r="E66" s="15">
        <v>1</v>
      </c>
      <c r="F66" s="15">
        <v>1</v>
      </c>
      <c r="G66" s="15">
        <v>0</v>
      </c>
      <c r="H66" s="15">
        <v>1</v>
      </c>
      <c r="I66" s="16">
        <v>0</v>
      </c>
      <c r="J66" s="47">
        <f t="shared" si="5"/>
        <v>4</v>
      </c>
      <c r="K66" s="175"/>
      <c r="L66" s="160"/>
      <c r="M66" s="81"/>
    </row>
    <row r="67" spans="1:13" ht="15.75" customHeight="1" thickBot="1" x14ac:dyDescent="0.3">
      <c r="A67" s="59" t="s">
        <v>223</v>
      </c>
      <c r="B67" s="58">
        <v>0</v>
      </c>
      <c r="C67" s="15">
        <v>1</v>
      </c>
      <c r="D67" s="15">
        <v>0</v>
      </c>
      <c r="E67" s="15">
        <v>0</v>
      </c>
      <c r="F67" s="15">
        <v>0</v>
      </c>
      <c r="G67" s="15">
        <v>0</v>
      </c>
      <c r="H67" s="15">
        <v>0</v>
      </c>
      <c r="I67" s="16">
        <v>0</v>
      </c>
      <c r="J67" s="47">
        <f t="shared" si="5"/>
        <v>1</v>
      </c>
      <c r="K67" s="175"/>
      <c r="L67" s="160"/>
      <c r="M67" s="81"/>
    </row>
    <row r="68" spans="1:13" ht="26.25" thickBot="1" x14ac:dyDescent="0.3">
      <c r="A68" s="59" t="s">
        <v>224</v>
      </c>
      <c r="B68" s="58">
        <v>0</v>
      </c>
      <c r="C68" s="15">
        <v>0</v>
      </c>
      <c r="D68" s="15">
        <v>0</v>
      </c>
      <c r="E68" s="15">
        <v>1</v>
      </c>
      <c r="F68" s="15">
        <v>2</v>
      </c>
      <c r="G68" s="15">
        <v>0</v>
      </c>
      <c r="H68" s="15">
        <v>1</v>
      </c>
      <c r="I68" s="16">
        <v>1</v>
      </c>
      <c r="J68" s="47">
        <f t="shared" si="5"/>
        <v>5</v>
      </c>
      <c r="K68" s="175"/>
      <c r="L68" s="160"/>
      <c r="M68" s="81"/>
    </row>
    <row r="69" spans="1:13" ht="15.75" thickBot="1" x14ac:dyDescent="0.3">
      <c r="A69" s="59" t="s">
        <v>225</v>
      </c>
      <c r="B69" s="58">
        <v>0</v>
      </c>
      <c r="C69" s="15">
        <v>0</v>
      </c>
      <c r="D69" s="15">
        <v>2</v>
      </c>
      <c r="E69" s="15">
        <v>0</v>
      </c>
      <c r="F69" s="15">
        <v>0</v>
      </c>
      <c r="G69" s="15">
        <v>0</v>
      </c>
      <c r="H69" s="15">
        <v>1</v>
      </c>
      <c r="I69" s="16">
        <v>0</v>
      </c>
      <c r="J69" s="47">
        <f t="shared" si="5"/>
        <v>3</v>
      </c>
      <c r="K69" s="175"/>
      <c r="L69" s="160"/>
      <c r="M69" s="81"/>
    </row>
    <row r="70" spans="1:13" ht="15.75" thickBot="1" x14ac:dyDescent="0.3">
      <c r="A70" s="59" t="s">
        <v>226</v>
      </c>
      <c r="B70" s="58">
        <v>0</v>
      </c>
      <c r="C70" s="15">
        <v>0</v>
      </c>
      <c r="D70" s="15">
        <v>0</v>
      </c>
      <c r="E70" s="15">
        <v>0</v>
      </c>
      <c r="F70" s="15">
        <v>0</v>
      </c>
      <c r="G70" s="15">
        <v>1</v>
      </c>
      <c r="H70" s="15">
        <v>1</v>
      </c>
      <c r="I70" s="16">
        <v>0</v>
      </c>
      <c r="J70" s="47">
        <f t="shared" si="5"/>
        <v>2</v>
      </c>
      <c r="K70" s="175"/>
      <c r="L70" s="160"/>
      <c r="M70" s="81"/>
    </row>
    <row r="71" spans="1:13" ht="15.75" thickBot="1" x14ac:dyDescent="0.3">
      <c r="A71" s="59" t="s">
        <v>227</v>
      </c>
      <c r="B71" s="58">
        <v>0</v>
      </c>
      <c r="C71" s="15">
        <v>0</v>
      </c>
      <c r="D71" s="15">
        <v>0</v>
      </c>
      <c r="E71" s="15">
        <v>0</v>
      </c>
      <c r="F71" s="15">
        <v>0</v>
      </c>
      <c r="G71" s="15">
        <v>0</v>
      </c>
      <c r="H71" s="15">
        <v>0</v>
      </c>
      <c r="I71" s="16">
        <v>1</v>
      </c>
      <c r="J71" s="47">
        <f t="shared" si="5"/>
        <v>1</v>
      </c>
      <c r="K71" s="176"/>
      <c r="L71" s="178"/>
      <c r="M71" s="100"/>
    </row>
    <row r="72" spans="1:13" ht="15.75" thickBot="1" x14ac:dyDescent="0.3">
      <c r="A72" s="186" t="s">
        <v>375</v>
      </c>
      <c r="B72" s="187"/>
      <c r="C72" s="187"/>
      <c r="D72" s="187"/>
      <c r="E72" s="187"/>
      <c r="F72" s="187"/>
      <c r="G72" s="187"/>
      <c r="H72" s="187"/>
      <c r="I72" s="187"/>
      <c r="J72" s="188"/>
      <c r="K72" s="170" t="s">
        <v>429</v>
      </c>
      <c r="L72" s="172" t="s">
        <v>323</v>
      </c>
      <c r="M72" s="101"/>
    </row>
    <row r="73" spans="1:13" ht="13.5" customHeight="1" thickBot="1" x14ac:dyDescent="0.3">
      <c r="A73" s="62" t="s">
        <v>57</v>
      </c>
      <c r="B73" s="63">
        <v>0</v>
      </c>
      <c r="C73" s="33">
        <v>0</v>
      </c>
      <c r="D73" s="33">
        <v>0</v>
      </c>
      <c r="E73" s="33">
        <v>0</v>
      </c>
      <c r="F73" s="33">
        <v>1</v>
      </c>
      <c r="G73" s="33">
        <v>0</v>
      </c>
      <c r="H73" s="33">
        <v>0</v>
      </c>
      <c r="I73" s="36">
        <v>5</v>
      </c>
      <c r="J73" s="47">
        <f t="shared" si="5"/>
        <v>6</v>
      </c>
      <c r="K73" s="171"/>
      <c r="L73" s="173"/>
      <c r="M73" s="102" t="s">
        <v>316</v>
      </c>
    </row>
    <row r="74" spans="1:13" ht="15" customHeight="1" thickBot="1" x14ac:dyDescent="0.3">
      <c r="A74" s="43" t="s">
        <v>58</v>
      </c>
      <c r="B74" s="63">
        <v>0</v>
      </c>
      <c r="C74" s="33">
        <v>0</v>
      </c>
      <c r="D74" s="33">
        <v>0</v>
      </c>
      <c r="E74" s="33">
        <v>0</v>
      </c>
      <c r="F74" s="33">
        <v>0</v>
      </c>
      <c r="G74" s="33">
        <v>0</v>
      </c>
      <c r="H74" s="33">
        <v>0</v>
      </c>
      <c r="I74" s="36">
        <v>2</v>
      </c>
      <c r="J74" s="47">
        <f t="shared" si="5"/>
        <v>2</v>
      </c>
      <c r="K74" s="171"/>
      <c r="L74" s="173"/>
      <c r="M74" s="103"/>
    </row>
    <row r="75" spans="1:13" ht="15" customHeight="1" thickBot="1" x14ac:dyDescent="0.3">
      <c r="A75" s="43" t="s">
        <v>59</v>
      </c>
      <c r="B75" s="63">
        <v>0</v>
      </c>
      <c r="C75" s="33">
        <v>0</v>
      </c>
      <c r="D75" s="33">
        <v>0</v>
      </c>
      <c r="E75" s="33">
        <v>0</v>
      </c>
      <c r="F75" s="33">
        <v>0</v>
      </c>
      <c r="G75" s="33">
        <v>0</v>
      </c>
      <c r="H75" s="33">
        <v>0</v>
      </c>
      <c r="I75" s="36">
        <v>1</v>
      </c>
      <c r="J75" s="47">
        <f t="shared" si="5"/>
        <v>1</v>
      </c>
      <c r="K75" s="171"/>
      <c r="L75" s="173"/>
      <c r="M75" s="103"/>
    </row>
    <row r="76" spans="1:13" ht="15" customHeight="1" thickBot="1" x14ac:dyDescent="0.3">
      <c r="A76" s="43" t="s">
        <v>338</v>
      </c>
      <c r="B76" s="33">
        <v>0</v>
      </c>
      <c r="C76" s="33">
        <v>1</v>
      </c>
      <c r="D76" s="33">
        <v>0</v>
      </c>
      <c r="E76" s="33">
        <v>0</v>
      </c>
      <c r="F76" s="33">
        <v>0</v>
      </c>
      <c r="G76" s="33">
        <v>0</v>
      </c>
      <c r="H76" s="33">
        <v>0</v>
      </c>
      <c r="I76" s="36">
        <v>1</v>
      </c>
      <c r="J76" s="47">
        <f t="shared" si="5"/>
        <v>2</v>
      </c>
      <c r="K76" s="171"/>
      <c r="L76" s="173"/>
      <c r="M76" s="103"/>
    </row>
    <row r="77" spans="1:13" ht="15.75" customHeight="1" thickBot="1" x14ac:dyDescent="0.3">
      <c r="A77" s="43" t="s">
        <v>339</v>
      </c>
      <c r="B77" s="33">
        <v>0</v>
      </c>
      <c r="C77" s="33">
        <v>1</v>
      </c>
      <c r="D77" s="33">
        <v>0</v>
      </c>
      <c r="E77" s="33">
        <v>0</v>
      </c>
      <c r="F77" s="33">
        <v>0</v>
      </c>
      <c r="G77" s="33">
        <v>1</v>
      </c>
      <c r="H77" s="33">
        <v>0</v>
      </c>
      <c r="I77" s="36">
        <v>2</v>
      </c>
      <c r="J77" s="47">
        <f t="shared" si="5"/>
        <v>4</v>
      </c>
      <c r="K77" s="171"/>
      <c r="L77" s="173"/>
      <c r="M77" s="103"/>
    </row>
    <row r="78" spans="1:13" ht="30.75" thickBot="1" x14ac:dyDescent="0.3">
      <c r="A78" s="43" t="s">
        <v>340</v>
      </c>
      <c r="B78" s="33">
        <v>3</v>
      </c>
      <c r="C78" s="33">
        <v>2</v>
      </c>
      <c r="D78" s="33">
        <v>0</v>
      </c>
      <c r="E78" s="33">
        <v>0</v>
      </c>
      <c r="F78" s="33">
        <v>1</v>
      </c>
      <c r="G78" s="33">
        <v>0</v>
      </c>
      <c r="H78" s="33">
        <v>0</v>
      </c>
      <c r="I78" s="36">
        <v>1</v>
      </c>
      <c r="J78" s="47">
        <f t="shared" si="5"/>
        <v>7</v>
      </c>
      <c r="K78" s="171"/>
      <c r="L78" s="173"/>
      <c r="M78" s="96" t="s">
        <v>189</v>
      </c>
    </row>
    <row r="79" spans="1:13" ht="15.75" customHeight="1" thickBot="1" x14ac:dyDescent="0.3">
      <c r="A79" s="43" t="s">
        <v>341</v>
      </c>
      <c r="B79" s="33">
        <v>1</v>
      </c>
      <c r="C79" s="33">
        <v>1</v>
      </c>
      <c r="D79" s="33">
        <v>0</v>
      </c>
      <c r="E79" s="33">
        <v>1</v>
      </c>
      <c r="F79" s="33">
        <v>2</v>
      </c>
      <c r="G79" s="33">
        <v>1</v>
      </c>
      <c r="H79" s="33">
        <v>2</v>
      </c>
      <c r="I79" s="36">
        <v>0</v>
      </c>
      <c r="J79" s="47">
        <f t="shared" si="5"/>
        <v>8</v>
      </c>
      <c r="K79" s="171"/>
      <c r="L79" s="173"/>
      <c r="M79" s="103"/>
    </row>
    <row r="80" spans="1:13" ht="26.25" thickBot="1" x14ac:dyDescent="0.3">
      <c r="A80" s="43" t="s">
        <v>342</v>
      </c>
      <c r="B80" s="33">
        <v>1</v>
      </c>
      <c r="C80" s="33">
        <v>1</v>
      </c>
      <c r="D80" s="33">
        <v>2</v>
      </c>
      <c r="E80" s="33">
        <v>1</v>
      </c>
      <c r="F80" s="33">
        <v>3</v>
      </c>
      <c r="G80" s="33">
        <v>1</v>
      </c>
      <c r="H80" s="33">
        <v>1</v>
      </c>
      <c r="I80" s="36">
        <v>0</v>
      </c>
      <c r="J80" s="47">
        <f t="shared" si="5"/>
        <v>10</v>
      </c>
      <c r="K80" s="171"/>
      <c r="L80" s="173"/>
      <c r="M80" s="103"/>
    </row>
    <row r="81" spans="1:13" ht="15.75" customHeight="1" thickBot="1" x14ac:dyDescent="0.3">
      <c r="A81" s="43" t="s">
        <v>343</v>
      </c>
      <c r="B81" s="33">
        <v>0</v>
      </c>
      <c r="C81" s="33">
        <v>3</v>
      </c>
      <c r="D81" s="33">
        <v>2</v>
      </c>
      <c r="E81" s="33">
        <v>1</v>
      </c>
      <c r="F81" s="33">
        <v>1</v>
      </c>
      <c r="G81" s="33">
        <v>1</v>
      </c>
      <c r="H81" s="33">
        <v>1</v>
      </c>
      <c r="I81" s="36">
        <v>0</v>
      </c>
      <c r="J81" s="47">
        <f t="shared" si="5"/>
        <v>9</v>
      </c>
      <c r="K81" s="171"/>
      <c r="L81" s="173"/>
      <c r="M81" s="103"/>
    </row>
    <row r="82" spans="1:13" ht="15.75" customHeight="1" thickBot="1" x14ac:dyDescent="0.3">
      <c r="A82" s="43" t="s">
        <v>344</v>
      </c>
      <c r="B82" s="33">
        <v>0</v>
      </c>
      <c r="C82" s="33">
        <v>0</v>
      </c>
      <c r="D82" s="33">
        <v>0</v>
      </c>
      <c r="E82" s="33">
        <v>1</v>
      </c>
      <c r="F82" s="33">
        <v>0</v>
      </c>
      <c r="G82" s="33">
        <v>1</v>
      </c>
      <c r="H82" s="33">
        <v>1</v>
      </c>
      <c r="I82" s="36">
        <v>2</v>
      </c>
      <c r="J82" s="47">
        <f t="shared" si="5"/>
        <v>5</v>
      </c>
      <c r="K82" s="171"/>
      <c r="L82" s="173"/>
      <c r="M82" s="103"/>
    </row>
    <row r="83" spans="1:13" ht="15.75" customHeight="1" thickBot="1" x14ac:dyDescent="0.3">
      <c r="A83" s="43" t="s">
        <v>345</v>
      </c>
      <c r="B83" s="33">
        <v>1</v>
      </c>
      <c r="C83" s="33">
        <v>2</v>
      </c>
      <c r="D83" s="33">
        <v>2</v>
      </c>
      <c r="E83" s="33">
        <v>1</v>
      </c>
      <c r="F83" s="33">
        <v>1</v>
      </c>
      <c r="G83" s="33">
        <v>0</v>
      </c>
      <c r="H83" s="33">
        <v>2</v>
      </c>
      <c r="I83" s="36">
        <v>1</v>
      </c>
      <c r="J83" s="47">
        <f t="shared" si="5"/>
        <v>10</v>
      </c>
      <c r="K83" s="171"/>
      <c r="L83" s="173"/>
      <c r="M83" s="103"/>
    </row>
    <row r="84" spans="1:13" ht="15.75" customHeight="1" thickBot="1" x14ac:dyDescent="0.3">
      <c r="A84" s="43" t="s">
        <v>346</v>
      </c>
      <c r="B84" s="33">
        <v>0</v>
      </c>
      <c r="C84" s="33">
        <v>1</v>
      </c>
      <c r="D84" s="33">
        <v>0</v>
      </c>
      <c r="E84" s="33">
        <v>0</v>
      </c>
      <c r="F84" s="33">
        <v>0</v>
      </c>
      <c r="G84" s="33">
        <v>0</v>
      </c>
      <c r="H84" s="33">
        <v>0</v>
      </c>
      <c r="I84" s="36">
        <v>1</v>
      </c>
      <c r="J84" s="47">
        <f t="shared" si="5"/>
        <v>2</v>
      </c>
      <c r="K84" s="171"/>
      <c r="L84" s="173"/>
      <c r="M84" s="103"/>
    </row>
    <row r="85" spans="1:13" ht="15.75" customHeight="1" thickBot="1" x14ac:dyDescent="0.3">
      <c r="A85" s="43" t="s">
        <v>347</v>
      </c>
      <c r="B85" s="33">
        <v>1</v>
      </c>
      <c r="C85" s="33">
        <v>1</v>
      </c>
      <c r="D85" s="33">
        <v>0</v>
      </c>
      <c r="E85" s="33">
        <v>1</v>
      </c>
      <c r="F85" s="33">
        <v>0</v>
      </c>
      <c r="G85" s="33">
        <v>0</v>
      </c>
      <c r="H85" s="33">
        <v>0</v>
      </c>
      <c r="I85" s="36">
        <v>0</v>
      </c>
      <c r="J85" s="47">
        <f t="shared" si="5"/>
        <v>3</v>
      </c>
      <c r="K85" s="171"/>
      <c r="L85" s="173"/>
      <c r="M85" s="103"/>
    </row>
    <row r="86" spans="1:13" ht="15.75" customHeight="1" thickBot="1" x14ac:dyDescent="0.3">
      <c r="A86" s="43" t="s">
        <v>348</v>
      </c>
      <c r="B86" s="33">
        <v>0</v>
      </c>
      <c r="C86" s="33">
        <v>0</v>
      </c>
      <c r="D86" s="33">
        <v>0</v>
      </c>
      <c r="E86" s="33">
        <v>1</v>
      </c>
      <c r="F86" s="33">
        <v>0</v>
      </c>
      <c r="G86" s="33">
        <v>0</v>
      </c>
      <c r="H86" s="33">
        <v>1</v>
      </c>
      <c r="I86" s="36">
        <v>0</v>
      </c>
      <c r="J86" s="47">
        <f t="shared" si="5"/>
        <v>2</v>
      </c>
      <c r="K86" s="171"/>
      <c r="L86" s="173"/>
      <c r="M86" s="104"/>
    </row>
    <row r="87" spans="1:13" ht="15.75" customHeight="1" thickBot="1" x14ac:dyDescent="0.3">
      <c r="A87" s="43" t="s">
        <v>349</v>
      </c>
      <c r="B87" s="33">
        <v>0</v>
      </c>
      <c r="C87" s="33">
        <v>0</v>
      </c>
      <c r="D87" s="33">
        <v>1</v>
      </c>
      <c r="E87" s="33">
        <v>1</v>
      </c>
      <c r="F87" s="33">
        <v>0</v>
      </c>
      <c r="G87" s="33">
        <v>0</v>
      </c>
      <c r="H87" s="33">
        <v>0</v>
      </c>
      <c r="I87" s="36">
        <v>0</v>
      </c>
      <c r="J87" s="47">
        <f t="shared" si="5"/>
        <v>2</v>
      </c>
      <c r="K87" s="171"/>
      <c r="L87" s="173"/>
      <c r="M87" s="104"/>
    </row>
    <row r="88" spans="1:13" ht="15.75" customHeight="1" thickBot="1" x14ac:dyDescent="0.3">
      <c r="A88" s="43" t="s">
        <v>350</v>
      </c>
      <c r="B88" s="33">
        <v>1</v>
      </c>
      <c r="C88" s="33">
        <v>0</v>
      </c>
      <c r="D88" s="33">
        <v>1</v>
      </c>
      <c r="E88" s="33">
        <v>0</v>
      </c>
      <c r="F88" s="33">
        <v>0</v>
      </c>
      <c r="G88" s="33">
        <v>0</v>
      </c>
      <c r="H88" s="33">
        <v>0</v>
      </c>
      <c r="I88" s="36">
        <v>0</v>
      </c>
      <c r="J88" s="47">
        <f t="shared" si="5"/>
        <v>2</v>
      </c>
      <c r="K88" s="171"/>
      <c r="L88" s="173"/>
      <c r="M88" s="104"/>
    </row>
    <row r="89" spans="1:13" ht="15.75" customHeight="1" thickBot="1" x14ac:dyDescent="0.3">
      <c r="A89" s="43" t="s">
        <v>351</v>
      </c>
      <c r="B89" s="33">
        <v>0</v>
      </c>
      <c r="C89" s="33">
        <v>0</v>
      </c>
      <c r="D89" s="33">
        <v>1</v>
      </c>
      <c r="E89" s="33">
        <v>0</v>
      </c>
      <c r="F89" s="33">
        <v>0</v>
      </c>
      <c r="G89" s="33">
        <v>0</v>
      </c>
      <c r="H89" s="33">
        <v>1</v>
      </c>
      <c r="I89" s="36">
        <v>0</v>
      </c>
      <c r="J89" s="47">
        <f t="shared" si="5"/>
        <v>2</v>
      </c>
      <c r="K89" s="171"/>
      <c r="L89" s="173"/>
      <c r="M89" s="104"/>
    </row>
    <row r="90" spans="1:13" ht="15.75" customHeight="1" thickBot="1" x14ac:dyDescent="0.3">
      <c r="A90" s="43" t="s">
        <v>352</v>
      </c>
      <c r="B90" s="33">
        <v>0</v>
      </c>
      <c r="C90" s="33">
        <v>0</v>
      </c>
      <c r="D90" s="33">
        <v>1</v>
      </c>
      <c r="E90" s="33">
        <v>0</v>
      </c>
      <c r="F90" s="33">
        <v>0</v>
      </c>
      <c r="G90" s="33">
        <v>0</v>
      </c>
      <c r="H90" s="33">
        <v>1</v>
      </c>
      <c r="I90" s="36">
        <v>0</v>
      </c>
      <c r="J90" s="47">
        <f t="shared" si="5"/>
        <v>2</v>
      </c>
      <c r="K90" s="171"/>
      <c r="L90" s="173"/>
      <c r="M90" s="104"/>
    </row>
    <row r="91" spans="1:13" ht="15.75" customHeight="1" thickBot="1" x14ac:dyDescent="0.3">
      <c r="A91" s="43" t="s">
        <v>353</v>
      </c>
      <c r="B91" s="33">
        <v>0</v>
      </c>
      <c r="C91" s="33">
        <v>0</v>
      </c>
      <c r="D91" s="33">
        <v>1</v>
      </c>
      <c r="E91" s="33">
        <v>0</v>
      </c>
      <c r="F91" s="33">
        <v>0</v>
      </c>
      <c r="G91" s="33">
        <v>0</v>
      </c>
      <c r="H91" s="33">
        <v>1</v>
      </c>
      <c r="I91" s="36">
        <v>0</v>
      </c>
      <c r="J91" s="47">
        <f t="shared" si="5"/>
        <v>2</v>
      </c>
      <c r="K91" s="171"/>
      <c r="L91" s="173"/>
      <c r="M91" s="104"/>
    </row>
    <row r="92" spans="1:13" ht="15.75" customHeight="1" thickBot="1" x14ac:dyDescent="0.3">
      <c r="A92" s="43" t="s">
        <v>354</v>
      </c>
      <c r="B92" s="33">
        <v>0</v>
      </c>
      <c r="C92" s="33">
        <v>0</v>
      </c>
      <c r="D92" s="33">
        <v>1</v>
      </c>
      <c r="E92" s="33">
        <v>0</v>
      </c>
      <c r="F92" s="33">
        <v>0</v>
      </c>
      <c r="G92" s="33">
        <v>0</v>
      </c>
      <c r="H92" s="33">
        <v>1</v>
      </c>
      <c r="I92" s="36">
        <v>0</v>
      </c>
      <c r="J92" s="47">
        <f t="shared" si="5"/>
        <v>2</v>
      </c>
      <c r="K92" s="171"/>
      <c r="L92" s="173"/>
      <c r="M92" s="104"/>
    </row>
    <row r="93" spans="1:13" ht="15.75" customHeight="1" thickBot="1" x14ac:dyDescent="0.3">
      <c r="A93" s="43" t="s">
        <v>355</v>
      </c>
      <c r="B93" s="33">
        <v>1</v>
      </c>
      <c r="C93" s="33">
        <v>0</v>
      </c>
      <c r="D93" s="33">
        <v>0</v>
      </c>
      <c r="E93" s="33">
        <v>0</v>
      </c>
      <c r="F93" s="33">
        <v>0</v>
      </c>
      <c r="G93" s="33">
        <v>0</v>
      </c>
      <c r="H93" s="33">
        <v>0</v>
      </c>
      <c r="I93" s="36">
        <v>1</v>
      </c>
      <c r="J93" s="47">
        <f t="shared" si="5"/>
        <v>2</v>
      </c>
      <c r="K93" s="171"/>
      <c r="L93" s="173"/>
      <c r="M93" s="137"/>
    </row>
    <row r="94" spans="1:13" ht="15.75" customHeight="1" thickBot="1" x14ac:dyDescent="0.3">
      <c r="A94" s="186" t="s">
        <v>376</v>
      </c>
      <c r="B94" s="187"/>
      <c r="C94" s="187"/>
      <c r="D94" s="187"/>
      <c r="E94" s="187"/>
      <c r="F94" s="187"/>
      <c r="G94" s="187"/>
      <c r="H94" s="187"/>
      <c r="I94" s="187"/>
      <c r="J94" s="188"/>
      <c r="K94" s="179" t="s">
        <v>430</v>
      </c>
      <c r="L94" s="189" t="s">
        <v>318</v>
      </c>
      <c r="M94" s="105"/>
    </row>
    <row r="95" spans="1:13" ht="13.5" customHeight="1" thickBot="1" x14ac:dyDescent="0.3">
      <c r="A95" s="40" t="s">
        <v>60</v>
      </c>
      <c r="B95" s="15">
        <v>1</v>
      </c>
      <c r="C95" s="15">
        <v>1</v>
      </c>
      <c r="D95" s="15">
        <v>0</v>
      </c>
      <c r="E95" s="15">
        <v>0</v>
      </c>
      <c r="F95" s="15">
        <v>0</v>
      </c>
      <c r="G95" s="15">
        <v>0</v>
      </c>
      <c r="H95" s="15">
        <v>0</v>
      </c>
      <c r="I95" s="16">
        <v>0</v>
      </c>
      <c r="J95" s="47">
        <f>SUM(B95:I95)</f>
        <v>2</v>
      </c>
      <c r="K95" s="175"/>
      <c r="L95" s="184"/>
      <c r="M95" s="74"/>
    </row>
    <row r="96" spans="1:13" ht="27" customHeight="1" thickBot="1" x14ac:dyDescent="0.3">
      <c r="A96" s="40" t="s">
        <v>152</v>
      </c>
      <c r="B96" s="15">
        <v>3</v>
      </c>
      <c r="C96" s="15">
        <v>3</v>
      </c>
      <c r="D96" s="15">
        <v>0</v>
      </c>
      <c r="E96" s="15">
        <v>2</v>
      </c>
      <c r="F96" s="15">
        <v>2</v>
      </c>
      <c r="G96" s="15">
        <v>2</v>
      </c>
      <c r="H96" s="15">
        <v>4</v>
      </c>
      <c r="I96" s="16">
        <v>4</v>
      </c>
      <c r="J96" s="47">
        <f t="shared" si="5"/>
        <v>20</v>
      </c>
      <c r="K96" s="175"/>
      <c r="L96" s="184"/>
      <c r="M96" s="106"/>
    </row>
    <row r="97" spans="1:13" ht="15.75" customHeight="1" thickBot="1" x14ac:dyDescent="0.3">
      <c r="A97" s="40" t="s">
        <v>146</v>
      </c>
      <c r="B97" s="15">
        <v>0</v>
      </c>
      <c r="C97" s="15">
        <v>0</v>
      </c>
      <c r="D97" s="15">
        <v>0</v>
      </c>
      <c r="E97" s="15">
        <v>0</v>
      </c>
      <c r="F97" s="15">
        <v>0</v>
      </c>
      <c r="G97" s="15">
        <v>0</v>
      </c>
      <c r="H97" s="15">
        <v>0</v>
      </c>
      <c r="I97" s="16">
        <v>1</v>
      </c>
      <c r="J97" s="47">
        <f t="shared" si="5"/>
        <v>1</v>
      </c>
      <c r="K97" s="175"/>
      <c r="L97" s="184"/>
      <c r="M97" s="106"/>
    </row>
    <row r="98" spans="1:13" ht="15.75" customHeight="1" thickBot="1" x14ac:dyDescent="0.3">
      <c r="A98" s="40" t="s">
        <v>61</v>
      </c>
      <c r="B98" s="15">
        <v>0</v>
      </c>
      <c r="C98" s="15">
        <v>0</v>
      </c>
      <c r="D98" s="15">
        <v>0</v>
      </c>
      <c r="E98" s="15">
        <v>0</v>
      </c>
      <c r="F98" s="15">
        <v>0</v>
      </c>
      <c r="G98" s="15">
        <v>1</v>
      </c>
      <c r="H98" s="15">
        <v>1</v>
      </c>
      <c r="I98" s="16">
        <v>0</v>
      </c>
      <c r="J98" s="47">
        <f t="shared" si="5"/>
        <v>2</v>
      </c>
      <c r="K98" s="175"/>
      <c r="L98" s="184"/>
      <c r="M98" s="106"/>
    </row>
    <row r="99" spans="1:13" ht="15.75" customHeight="1" thickBot="1" x14ac:dyDescent="0.3">
      <c r="A99" s="40" t="s">
        <v>62</v>
      </c>
      <c r="B99" s="15">
        <v>2</v>
      </c>
      <c r="C99" s="15">
        <v>2</v>
      </c>
      <c r="D99" s="15">
        <v>1</v>
      </c>
      <c r="E99" s="15">
        <v>1</v>
      </c>
      <c r="F99" s="15">
        <v>1</v>
      </c>
      <c r="G99" s="15">
        <v>1</v>
      </c>
      <c r="H99" s="15">
        <v>1</v>
      </c>
      <c r="I99" s="16">
        <v>0</v>
      </c>
      <c r="J99" s="47">
        <f t="shared" si="5"/>
        <v>9</v>
      </c>
      <c r="K99" s="175"/>
      <c r="L99" s="184"/>
      <c r="M99" s="106"/>
    </row>
    <row r="100" spans="1:13" ht="26.25" thickBot="1" x14ac:dyDescent="0.3">
      <c r="A100" s="40" t="s">
        <v>147</v>
      </c>
      <c r="B100" s="15">
        <v>0</v>
      </c>
      <c r="C100" s="15">
        <v>0</v>
      </c>
      <c r="D100" s="15">
        <v>0</v>
      </c>
      <c r="E100" s="15">
        <v>0</v>
      </c>
      <c r="F100" s="15">
        <v>0</v>
      </c>
      <c r="G100" s="15">
        <v>0</v>
      </c>
      <c r="H100" s="15">
        <v>0</v>
      </c>
      <c r="I100" s="16">
        <v>1</v>
      </c>
      <c r="J100" s="47">
        <f t="shared" si="5"/>
        <v>1</v>
      </c>
      <c r="K100" s="175"/>
      <c r="L100" s="184"/>
      <c r="M100" s="106"/>
    </row>
    <row r="101" spans="1:13" ht="26.25" thickBot="1" x14ac:dyDescent="0.3">
      <c r="A101" s="40" t="s">
        <v>134</v>
      </c>
      <c r="B101" s="15">
        <v>0</v>
      </c>
      <c r="C101" s="15">
        <v>0</v>
      </c>
      <c r="D101" s="15">
        <v>0</v>
      </c>
      <c r="E101" s="15">
        <v>1</v>
      </c>
      <c r="F101" s="15">
        <v>0</v>
      </c>
      <c r="G101" s="15">
        <v>0</v>
      </c>
      <c r="H101" s="15">
        <v>0</v>
      </c>
      <c r="I101" s="16">
        <v>2</v>
      </c>
      <c r="J101" s="47">
        <f t="shared" si="5"/>
        <v>3</v>
      </c>
      <c r="K101" s="175"/>
      <c r="L101" s="184"/>
      <c r="M101" s="106"/>
    </row>
    <row r="102" spans="1:13" ht="26.25" thickBot="1" x14ac:dyDescent="0.3">
      <c r="A102" s="40" t="s">
        <v>139</v>
      </c>
      <c r="B102" s="15">
        <v>0</v>
      </c>
      <c r="C102" s="15">
        <v>0</v>
      </c>
      <c r="D102" s="15">
        <v>1</v>
      </c>
      <c r="E102" s="15">
        <v>0</v>
      </c>
      <c r="F102" s="15">
        <v>0</v>
      </c>
      <c r="G102" s="15">
        <v>0</v>
      </c>
      <c r="H102" s="15">
        <v>0</v>
      </c>
      <c r="I102" s="16">
        <v>0</v>
      </c>
      <c r="J102" s="47">
        <f t="shared" si="5"/>
        <v>1</v>
      </c>
      <c r="K102" s="175"/>
      <c r="L102" s="184"/>
      <c r="M102" s="107"/>
    </row>
    <row r="103" spans="1:13" ht="26.25" thickBot="1" x14ac:dyDescent="0.3">
      <c r="A103" s="40" t="s">
        <v>157</v>
      </c>
      <c r="B103" s="15">
        <v>0</v>
      </c>
      <c r="C103" s="15">
        <v>0</v>
      </c>
      <c r="D103" s="15">
        <v>0</v>
      </c>
      <c r="E103" s="15">
        <v>0</v>
      </c>
      <c r="F103" s="15">
        <v>0</v>
      </c>
      <c r="G103" s="15">
        <v>0</v>
      </c>
      <c r="H103" s="15">
        <v>0</v>
      </c>
      <c r="I103" s="16">
        <v>1</v>
      </c>
      <c r="J103" s="47">
        <f t="shared" si="5"/>
        <v>1</v>
      </c>
      <c r="K103" s="175"/>
      <c r="L103" s="184"/>
      <c r="M103" s="107"/>
    </row>
    <row r="104" spans="1:13" ht="26.25" thickBot="1" x14ac:dyDescent="0.3">
      <c r="A104" s="40" t="s">
        <v>356</v>
      </c>
      <c r="B104" s="15">
        <v>0</v>
      </c>
      <c r="C104" s="15">
        <v>0</v>
      </c>
      <c r="D104" s="15">
        <v>0</v>
      </c>
      <c r="E104" s="15">
        <v>0</v>
      </c>
      <c r="F104" s="15">
        <v>0</v>
      </c>
      <c r="G104" s="15">
        <v>1</v>
      </c>
      <c r="H104" s="15">
        <v>0</v>
      </c>
      <c r="I104" s="16">
        <v>0</v>
      </c>
      <c r="J104" s="47">
        <f t="shared" si="5"/>
        <v>1</v>
      </c>
      <c r="K104" s="175"/>
      <c r="L104" s="184"/>
      <c r="M104" s="107"/>
    </row>
    <row r="105" spans="1:13" ht="15.75" customHeight="1" thickBot="1" x14ac:dyDescent="0.3">
      <c r="A105" s="40" t="s">
        <v>357</v>
      </c>
      <c r="B105" s="15">
        <v>0</v>
      </c>
      <c r="C105" s="15">
        <v>0</v>
      </c>
      <c r="D105" s="15">
        <v>0</v>
      </c>
      <c r="E105" s="15">
        <v>0</v>
      </c>
      <c r="F105" s="15">
        <v>1</v>
      </c>
      <c r="G105" s="15">
        <v>0</v>
      </c>
      <c r="H105" s="15">
        <v>0</v>
      </c>
      <c r="I105" s="16">
        <v>0</v>
      </c>
      <c r="J105" s="47">
        <f t="shared" si="5"/>
        <v>1</v>
      </c>
      <c r="K105" s="176"/>
      <c r="L105" s="190"/>
      <c r="M105" s="136"/>
    </row>
    <row r="106" spans="1:13" ht="15.75" customHeight="1" thickBot="1" x14ac:dyDescent="0.3">
      <c r="A106" s="186" t="s">
        <v>377</v>
      </c>
      <c r="B106" s="187"/>
      <c r="C106" s="187"/>
      <c r="D106" s="187"/>
      <c r="E106" s="187"/>
      <c r="F106" s="187"/>
      <c r="G106" s="187"/>
      <c r="H106" s="187"/>
      <c r="I106" s="187"/>
      <c r="J106" s="188"/>
      <c r="K106" s="174" t="s">
        <v>324</v>
      </c>
      <c r="L106" s="183" t="s">
        <v>318</v>
      </c>
      <c r="M106" s="142"/>
    </row>
    <row r="107" spans="1:13" ht="39" customHeight="1" thickBot="1" x14ac:dyDescent="0.3">
      <c r="A107" s="43" t="s">
        <v>135</v>
      </c>
      <c r="B107" s="33">
        <v>5</v>
      </c>
      <c r="C107" s="33">
        <v>5</v>
      </c>
      <c r="D107" s="33">
        <v>5</v>
      </c>
      <c r="E107" s="33">
        <v>4</v>
      </c>
      <c r="F107" s="33">
        <v>3</v>
      </c>
      <c r="G107" s="33">
        <v>5</v>
      </c>
      <c r="H107" s="33">
        <v>5</v>
      </c>
      <c r="I107" s="33">
        <v>9</v>
      </c>
      <c r="J107" s="47">
        <f t="shared" si="5"/>
        <v>41</v>
      </c>
      <c r="K107" s="175"/>
      <c r="L107" s="184"/>
      <c r="M107" s="141"/>
    </row>
    <row r="108" spans="1:13" ht="39" thickBot="1" x14ac:dyDescent="0.3">
      <c r="A108" s="43" t="s">
        <v>148</v>
      </c>
      <c r="B108" s="33">
        <v>0</v>
      </c>
      <c r="C108" s="33">
        <v>0</v>
      </c>
      <c r="D108" s="33">
        <v>0</v>
      </c>
      <c r="E108" s="33">
        <v>0</v>
      </c>
      <c r="F108" s="33">
        <v>0</v>
      </c>
      <c r="G108" s="33">
        <v>0</v>
      </c>
      <c r="H108" s="33">
        <v>0</v>
      </c>
      <c r="I108" s="33">
        <v>1</v>
      </c>
      <c r="J108" s="47">
        <f t="shared" si="5"/>
        <v>1</v>
      </c>
      <c r="K108" s="175"/>
      <c r="L108" s="185"/>
      <c r="M108" s="108"/>
    </row>
    <row r="109" spans="1:13" ht="15.75" customHeight="1" thickBot="1" x14ac:dyDescent="0.3">
      <c r="A109" s="186" t="s">
        <v>378</v>
      </c>
      <c r="B109" s="187"/>
      <c r="C109" s="187"/>
      <c r="D109" s="187"/>
      <c r="E109" s="187"/>
      <c r="F109" s="187"/>
      <c r="G109" s="187"/>
      <c r="H109" s="187"/>
      <c r="I109" s="187"/>
      <c r="J109" s="188"/>
      <c r="K109" s="179" t="s">
        <v>431</v>
      </c>
      <c r="L109" s="173" t="s">
        <v>318</v>
      </c>
      <c r="M109" s="77"/>
    </row>
    <row r="110" spans="1:13" ht="13.5" customHeight="1" thickBot="1" x14ac:dyDescent="0.3">
      <c r="A110" s="40" t="s">
        <v>63</v>
      </c>
      <c r="B110" s="15">
        <v>4</v>
      </c>
      <c r="C110" s="15">
        <v>1</v>
      </c>
      <c r="D110" s="15">
        <v>0</v>
      </c>
      <c r="E110" s="15">
        <v>2</v>
      </c>
      <c r="F110" s="15">
        <v>2</v>
      </c>
      <c r="G110" s="15">
        <v>2</v>
      </c>
      <c r="H110" s="15">
        <v>3</v>
      </c>
      <c r="I110" s="16">
        <v>5</v>
      </c>
      <c r="J110" s="47">
        <f t="shared" si="5"/>
        <v>19</v>
      </c>
      <c r="K110" s="175"/>
      <c r="L110" s="173"/>
      <c r="M110" s="109"/>
    </row>
    <row r="111" spans="1:13" ht="26.25" thickBot="1" x14ac:dyDescent="0.3">
      <c r="A111" s="40" t="s">
        <v>64</v>
      </c>
      <c r="B111" s="15">
        <v>1</v>
      </c>
      <c r="C111" s="15">
        <v>4</v>
      </c>
      <c r="D111" s="15">
        <v>4</v>
      </c>
      <c r="E111" s="15">
        <v>2</v>
      </c>
      <c r="F111" s="15">
        <v>2</v>
      </c>
      <c r="G111" s="15">
        <v>2</v>
      </c>
      <c r="H111" s="15">
        <v>2</v>
      </c>
      <c r="I111" s="16">
        <v>3</v>
      </c>
      <c r="J111" s="47">
        <f t="shared" si="5"/>
        <v>20</v>
      </c>
      <c r="K111" s="175"/>
      <c r="L111" s="173"/>
      <c r="M111" s="81"/>
    </row>
    <row r="112" spans="1:13" ht="13.5" customHeight="1" thickBot="1" x14ac:dyDescent="0.3">
      <c r="A112" s="40" t="s">
        <v>247</v>
      </c>
      <c r="B112" s="15">
        <v>0</v>
      </c>
      <c r="C112" s="15">
        <v>0</v>
      </c>
      <c r="D112" s="15">
        <v>1</v>
      </c>
      <c r="E112" s="15">
        <v>2</v>
      </c>
      <c r="F112" s="15">
        <v>0</v>
      </c>
      <c r="G112" s="15">
        <v>1</v>
      </c>
      <c r="H112" s="15">
        <v>0</v>
      </c>
      <c r="I112" s="16">
        <v>1</v>
      </c>
      <c r="J112" s="47">
        <f t="shared" si="5"/>
        <v>5</v>
      </c>
      <c r="K112" s="175"/>
      <c r="L112" s="173"/>
      <c r="M112" s="81"/>
    </row>
    <row r="113" spans="1:13" ht="13.5" customHeight="1" thickBot="1" x14ac:dyDescent="0.3">
      <c r="A113" s="45" t="s">
        <v>126</v>
      </c>
      <c r="B113" s="15">
        <v>0</v>
      </c>
      <c r="C113" s="15">
        <v>0</v>
      </c>
      <c r="D113" s="15">
        <v>0</v>
      </c>
      <c r="E113" s="15">
        <v>0</v>
      </c>
      <c r="F113" s="15">
        <v>1</v>
      </c>
      <c r="G113" s="15">
        <v>0</v>
      </c>
      <c r="H113" s="15">
        <v>0</v>
      </c>
      <c r="I113" s="15">
        <v>0</v>
      </c>
      <c r="J113" s="47">
        <f t="shared" si="5"/>
        <v>1</v>
      </c>
      <c r="K113" s="176"/>
      <c r="L113" s="191"/>
      <c r="M113" s="82"/>
    </row>
    <row r="114" spans="1:13" ht="13.5" customHeight="1" thickBot="1" x14ac:dyDescent="0.3">
      <c r="A114" s="186" t="s">
        <v>379</v>
      </c>
      <c r="B114" s="187"/>
      <c r="C114" s="187"/>
      <c r="D114" s="187"/>
      <c r="E114" s="187"/>
      <c r="F114" s="187"/>
      <c r="G114" s="187"/>
      <c r="H114" s="187"/>
      <c r="I114" s="187"/>
      <c r="J114" s="188"/>
      <c r="K114" s="174" t="s">
        <v>432</v>
      </c>
      <c r="L114" s="177" t="s">
        <v>318</v>
      </c>
      <c r="M114" s="88"/>
    </row>
    <row r="115" spans="1:13" ht="26.25" customHeight="1" thickBot="1" x14ac:dyDescent="0.3">
      <c r="A115" s="43" t="s">
        <v>182</v>
      </c>
      <c r="B115" s="33">
        <v>2</v>
      </c>
      <c r="C115" s="33">
        <v>2</v>
      </c>
      <c r="D115" s="33">
        <v>2</v>
      </c>
      <c r="E115" s="33">
        <v>1</v>
      </c>
      <c r="F115" s="33">
        <v>0</v>
      </c>
      <c r="G115" s="33">
        <v>3</v>
      </c>
      <c r="H115" s="33">
        <v>2</v>
      </c>
      <c r="I115" s="36">
        <v>2</v>
      </c>
      <c r="J115" s="47">
        <f t="shared" si="5"/>
        <v>14</v>
      </c>
      <c r="K115" s="175"/>
      <c r="L115" s="160"/>
      <c r="M115" s="234" t="s">
        <v>181</v>
      </c>
    </row>
    <row r="116" spans="1:13" ht="26.25" thickBot="1" x14ac:dyDescent="0.3">
      <c r="A116" s="43" t="s">
        <v>65</v>
      </c>
      <c r="B116" s="33">
        <v>4</v>
      </c>
      <c r="C116" s="33">
        <v>0</v>
      </c>
      <c r="D116" s="33">
        <v>4</v>
      </c>
      <c r="E116" s="33">
        <v>3</v>
      </c>
      <c r="F116" s="33">
        <v>3</v>
      </c>
      <c r="G116" s="33">
        <v>2</v>
      </c>
      <c r="H116" s="33">
        <v>3</v>
      </c>
      <c r="I116" s="36">
        <v>4</v>
      </c>
      <c r="J116" s="47">
        <f t="shared" si="5"/>
        <v>23</v>
      </c>
      <c r="K116" s="175"/>
      <c r="L116" s="160"/>
      <c r="M116" s="234"/>
    </row>
    <row r="117" spans="1:13" ht="15.75" customHeight="1" thickBot="1" x14ac:dyDescent="0.3">
      <c r="A117" s="43" t="s">
        <v>66</v>
      </c>
      <c r="B117" s="33">
        <v>2</v>
      </c>
      <c r="C117" s="33">
        <v>2</v>
      </c>
      <c r="D117" s="33">
        <v>1</v>
      </c>
      <c r="E117" s="33">
        <v>1</v>
      </c>
      <c r="F117" s="33">
        <v>1</v>
      </c>
      <c r="G117" s="33">
        <v>1</v>
      </c>
      <c r="H117" s="33">
        <v>1</v>
      </c>
      <c r="I117" s="36">
        <v>0</v>
      </c>
      <c r="J117" s="47">
        <f t="shared" si="5"/>
        <v>9</v>
      </c>
      <c r="K117" s="175"/>
      <c r="L117" s="160"/>
      <c r="M117" s="109"/>
    </row>
    <row r="118" spans="1:13" ht="15.75" customHeight="1" thickBot="1" x14ac:dyDescent="0.3">
      <c r="A118" s="43" t="s">
        <v>67</v>
      </c>
      <c r="B118" s="33">
        <v>0</v>
      </c>
      <c r="C118" s="33">
        <v>0</v>
      </c>
      <c r="D118" s="33">
        <v>0</v>
      </c>
      <c r="E118" s="33">
        <v>0</v>
      </c>
      <c r="F118" s="33">
        <v>0</v>
      </c>
      <c r="G118" s="33">
        <v>0</v>
      </c>
      <c r="H118" s="33">
        <v>1</v>
      </c>
      <c r="I118" s="36">
        <v>1</v>
      </c>
      <c r="J118" s="47">
        <f t="shared" si="5"/>
        <v>2</v>
      </c>
      <c r="K118" s="175"/>
      <c r="L118" s="160"/>
      <c r="M118" s="81"/>
    </row>
    <row r="119" spans="1:13" ht="15.75" customHeight="1" thickBot="1" x14ac:dyDescent="0.3">
      <c r="A119" s="43" t="s">
        <v>68</v>
      </c>
      <c r="B119" s="33">
        <v>0</v>
      </c>
      <c r="C119" s="33">
        <v>0</v>
      </c>
      <c r="D119" s="33">
        <v>0</v>
      </c>
      <c r="E119" s="33">
        <v>0</v>
      </c>
      <c r="F119" s="33">
        <v>1</v>
      </c>
      <c r="G119" s="33">
        <v>0</v>
      </c>
      <c r="H119" s="33">
        <v>0</v>
      </c>
      <c r="I119" s="36">
        <v>3</v>
      </c>
      <c r="J119" s="47">
        <f t="shared" si="5"/>
        <v>4</v>
      </c>
      <c r="K119" s="175"/>
      <c r="L119" s="160"/>
      <c r="M119" s="81"/>
    </row>
    <row r="120" spans="1:13" ht="15.75" customHeight="1" thickBot="1" x14ac:dyDescent="0.3">
      <c r="A120" s="43" t="s">
        <v>153</v>
      </c>
      <c r="B120" s="33">
        <v>0</v>
      </c>
      <c r="C120" s="33">
        <v>0</v>
      </c>
      <c r="D120" s="33">
        <v>0</v>
      </c>
      <c r="E120" s="33">
        <v>0</v>
      </c>
      <c r="F120" s="33">
        <v>1</v>
      </c>
      <c r="G120" s="33">
        <v>0</v>
      </c>
      <c r="H120" s="33">
        <v>0</v>
      </c>
      <c r="I120" s="36">
        <v>0</v>
      </c>
      <c r="J120" s="47">
        <f t="shared" si="5"/>
        <v>1</v>
      </c>
      <c r="K120" s="175"/>
      <c r="L120" s="160"/>
      <c r="M120" s="81"/>
    </row>
    <row r="121" spans="1:13" ht="25.5" customHeight="1" thickBot="1" x14ac:dyDescent="0.3">
      <c r="A121" s="43" t="s">
        <v>69</v>
      </c>
      <c r="B121" s="33">
        <v>0</v>
      </c>
      <c r="C121" s="33">
        <v>0</v>
      </c>
      <c r="D121" s="33">
        <v>0</v>
      </c>
      <c r="E121" s="33">
        <v>0</v>
      </c>
      <c r="F121" s="33">
        <v>0</v>
      </c>
      <c r="G121" s="33">
        <v>0</v>
      </c>
      <c r="H121" s="33">
        <v>2</v>
      </c>
      <c r="I121" s="36">
        <v>3</v>
      </c>
      <c r="J121" s="47">
        <f t="shared" si="5"/>
        <v>5</v>
      </c>
      <c r="K121" s="175"/>
      <c r="L121" s="160"/>
      <c r="M121" s="81"/>
    </row>
    <row r="122" spans="1:13" ht="15.75" customHeight="1" thickBot="1" x14ac:dyDescent="0.3">
      <c r="A122" s="43" t="s">
        <v>70</v>
      </c>
      <c r="B122" s="33">
        <v>1</v>
      </c>
      <c r="C122" s="33">
        <v>1</v>
      </c>
      <c r="D122" s="33">
        <v>0</v>
      </c>
      <c r="E122" s="33">
        <v>0</v>
      </c>
      <c r="F122" s="33">
        <v>0</v>
      </c>
      <c r="G122" s="33">
        <v>0</v>
      </c>
      <c r="H122" s="33">
        <v>0</v>
      </c>
      <c r="I122" s="36">
        <v>1</v>
      </c>
      <c r="J122" s="47">
        <f t="shared" si="5"/>
        <v>3</v>
      </c>
      <c r="K122" s="175"/>
      <c r="L122" s="160"/>
      <c r="M122" s="81"/>
    </row>
    <row r="123" spans="1:13" ht="28.5" customHeight="1" thickBot="1" x14ac:dyDescent="0.3">
      <c r="A123" s="43" t="s">
        <v>71</v>
      </c>
      <c r="B123" s="33">
        <v>0</v>
      </c>
      <c r="C123" s="33">
        <v>0</v>
      </c>
      <c r="D123" s="33">
        <v>0</v>
      </c>
      <c r="E123" s="33">
        <v>0</v>
      </c>
      <c r="F123" s="33">
        <v>0</v>
      </c>
      <c r="G123" s="33">
        <v>0</v>
      </c>
      <c r="H123" s="33">
        <v>0</v>
      </c>
      <c r="I123" s="36">
        <v>1</v>
      </c>
      <c r="J123" s="47">
        <f t="shared" si="5"/>
        <v>1</v>
      </c>
      <c r="K123" s="175"/>
      <c r="L123" s="160"/>
      <c r="M123" s="81"/>
    </row>
    <row r="124" spans="1:13" ht="26.25" customHeight="1" thickBot="1" x14ac:dyDescent="0.3">
      <c r="A124" s="43" t="s">
        <v>72</v>
      </c>
      <c r="B124" s="33">
        <v>1</v>
      </c>
      <c r="C124" s="33">
        <v>1</v>
      </c>
      <c r="D124" s="33">
        <v>0</v>
      </c>
      <c r="E124" s="33">
        <v>0</v>
      </c>
      <c r="F124" s="33">
        <v>1</v>
      </c>
      <c r="G124" s="33">
        <v>0</v>
      </c>
      <c r="H124" s="33">
        <v>0</v>
      </c>
      <c r="I124" s="36">
        <v>0</v>
      </c>
      <c r="J124" s="47">
        <f t="shared" si="5"/>
        <v>3</v>
      </c>
      <c r="K124" s="175"/>
      <c r="L124" s="160"/>
      <c r="M124" s="81"/>
    </row>
    <row r="125" spans="1:13" ht="39" thickBot="1" x14ac:dyDescent="0.3">
      <c r="A125" s="43" t="s">
        <v>406</v>
      </c>
      <c r="B125" s="33">
        <v>0</v>
      </c>
      <c r="C125" s="33">
        <v>0</v>
      </c>
      <c r="D125" s="33">
        <v>0</v>
      </c>
      <c r="E125" s="33">
        <v>0</v>
      </c>
      <c r="F125" s="33">
        <v>1</v>
      </c>
      <c r="G125" s="33">
        <v>0</v>
      </c>
      <c r="H125" s="33">
        <v>0</v>
      </c>
      <c r="I125" s="36">
        <v>1</v>
      </c>
      <c r="J125" s="47">
        <f t="shared" si="5"/>
        <v>2</v>
      </c>
      <c r="K125" s="175"/>
      <c r="L125" s="160"/>
      <c r="M125" s="81"/>
    </row>
    <row r="126" spans="1:13" ht="15.75" thickBot="1" x14ac:dyDescent="0.3">
      <c r="A126" s="43" t="s">
        <v>136</v>
      </c>
      <c r="B126" s="33">
        <v>0</v>
      </c>
      <c r="C126" s="33">
        <v>0</v>
      </c>
      <c r="D126" s="33">
        <v>0</v>
      </c>
      <c r="E126" s="33">
        <v>1</v>
      </c>
      <c r="F126" s="33">
        <v>1</v>
      </c>
      <c r="G126" s="33">
        <v>0</v>
      </c>
      <c r="H126" s="33">
        <v>0</v>
      </c>
      <c r="I126" s="36">
        <v>0</v>
      </c>
      <c r="J126" s="47">
        <f t="shared" si="5"/>
        <v>2</v>
      </c>
      <c r="K126" s="175"/>
      <c r="L126" s="160"/>
      <c r="M126" s="81"/>
    </row>
    <row r="127" spans="1:13" ht="26.25" thickBot="1" x14ac:dyDescent="0.3">
      <c r="A127" s="43" t="s">
        <v>137</v>
      </c>
      <c r="B127" s="33">
        <v>0</v>
      </c>
      <c r="C127" s="33">
        <v>0</v>
      </c>
      <c r="D127" s="33">
        <v>0</v>
      </c>
      <c r="E127" s="33">
        <v>1</v>
      </c>
      <c r="F127" s="33">
        <v>0</v>
      </c>
      <c r="G127" s="33">
        <v>0</v>
      </c>
      <c r="H127" s="33">
        <v>0</v>
      </c>
      <c r="I127" s="36">
        <v>1</v>
      </c>
      <c r="J127" s="47">
        <f t="shared" si="5"/>
        <v>2</v>
      </c>
      <c r="K127" s="175"/>
      <c r="L127" s="160"/>
      <c r="M127" s="81"/>
    </row>
    <row r="128" spans="1:13" ht="15.75" thickBot="1" x14ac:dyDescent="0.3">
      <c r="A128" s="43" t="s">
        <v>149</v>
      </c>
      <c r="B128" s="33">
        <v>0</v>
      </c>
      <c r="C128" s="33">
        <v>0</v>
      </c>
      <c r="D128" s="33">
        <v>0</v>
      </c>
      <c r="E128" s="33">
        <v>0</v>
      </c>
      <c r="F128" s="33">
        <v>0</v>
      </c>
      <c r="G128" s="33">
        <v>0</v>
      </c>
      <c r="H128" s="33">
        <v>0</v>
      </c>
      <c r="I128" s="36">
        <v>1</v>
      </c>
      <c r="J128" s="47">
        <f t="shared" si="5"/>
        <v>1</v>
      </c>
      <c r="K128" s="176"/>
      <c r="L128" s="178"/>
      <c r="M128" s="110"/>
    </row>
    <row r="129" spans="1:13" ht="16.5" customHeight="1" thickBot="1" x14ac:dyDescent="0.3">
      <c r="A129" s="186" t="s">
        <v>380</v>
      </c>
      <c r="B129" s="187"/>
      <c r="C129" s="187"/>
      <c r="D129" s="187"/>
      <c r="E129" s="187"/>
      <c r="F129" s="187"/>
      <c r="G129" s="187"/>
      <c r="H129" s="187"/>
      <c r="I129" s="187"/>
      <c r="J129" s="188"/>
      <c r="K129" s="174" t="s">
        <v>433</v>
      </c>
      <c r="L129" s="192" t="s">
        <v>318</v>
      </c>
      <c r="M129" s="143"/>
    </row>
    <row r="130" spans="1:13" ht="18.600000000000001" customHeight="1" thickBot="1" x14ac:dyDescent="0.3">
      <c r="A130" s="45" t="s">
        <v>73</v>
      </c>
      <c r="B130" s="15">
        <v>3</v>
      </c>
      <c r="C130" s="15">
        <v>0</v>
      </c>
      <c r="D130" s="15">
        <v>0</v>
      </c>
      <c r="E130" s="15">
        <v>2</v>
      </c>
      <c r="F130" s="15">
        <v>2</v>
      </c>
      <c r="G130" s="15">
        <v>0</v>
      </c>
      <c r="H130" s="15">
        <v>3</v>
      </c>
      <c r="I130" s="16">
        <v>3</v>
      </c>
      <c r="J130" s="47">
        <f t="shared" si="5"/>
        <v>13</v>
      </c>
      <c r="K130" s="175"/>
      <c r="L130" s="181"/>
      <c r="M130" s="71"/>
    </row>
    <row r="131" spans="1:13" ht="34.5" customHeight="1" thickBot="1" x14ac:dyDescent="0.3">
      <c r="A131" s="40" t="s">
        <v>115</v>
      </c>
      <c r="B131" s="15">
        <v>2</v>
      </c>
      <c r="C131" s="15">
        <v>3</v>
      </c>
      <c r="D131" s="15">
        <v>4</v>
      </c>
      <c r="E131" s="15">
        <v>1</v>
      </c>
      <c r="F131" s="15">
        <v>0</v>
      </c>
      <c r="G131" s="15">
        <v>3</v>
      </c>
      <c r="H131" s="15">
        <v>2</v>
      </c>
      <c r="I131" s="16">
        <v>4</v>
      </c>
      <c r="J131" s="47">
        <f t="shared" si="5"/>
        <v>19</v>
      </c>
      <c r="K131" s="175"/>
      <c r="L131" s="181"/>
      <c r="M131" s="81"/>
    </row>
    <row r="132" spans="1:13" ht="25.5" customHeight="1" thickBot="1" x14ac:dyDescent="0.3">
      <c r="A132" s="45" t="s">
        <v>248</v>
      </c>
      <c r="B132" s="15">
        <v>0</v>
      </c>
      <c r="C132" s="15">
        <v>0</v>
      </c>
      <c r="D132" s="15">
        <v>0</v>
      </c>
      <c r="E132" s="15">
        <v>0</v>
      </c>
      <c r="F132" s="15">
        <v>3</v>
      </c>
      <c r="G132" s="15">
        <v>0</v>
      </c>
      <c r="H132" s="15">
        <v>0</v>
      </c>
      <c r="I132" s="16">
        <v>1</v>
      </c>
      <c r="J132" s="47">
        <f t="shared" si="5"/>
        <v>4</v>
      </c>
      <c r="K132" s="175"/>
      <c r="L132" s="181"/>
      <c r="M132" s="81"/>
    </row>
    <row r="133" spans="1:13" ht="39.75" customHeight="1" thickBot="1" x14ac:dyDescent="0.3">
      <c r="A133" s="40" t="s">
        <v>249</v>
      </c>
      <c r="B133" s="15">
        <v>0</v>
      </c>
      <c r="C133" s="15">
        <v>0</v>
      </c>
      <c r="D133" s="15">
        <v>0</v>
      </c>
      <c r="E133" s="15">
        <v>0</v>
      </c>
      <c r="F133" s="15">
        <v>0</v>
      </c>
      <c r="G133" s="15">
        <v>0</v>
      </c>
      <c r="H133" s="15">
        <v>0</v>
      </c>
      <c r="I133" s="16">
        <v>1</v>
      </c>
      <c r="J133" s="47">
        <f t="shared" si="5"/>
        <v>1</v>
      </c>
      <c r="K133" s="176"/>
      <c r="L133" s="182"/>
      <c r="M133" s="110"/>
    </row>
    <row r="134" spans="1:13" ht="21.75" customHeight="1" thickBot="1" x14ac:dyDescent="0.3">
      <c r="A134" s="186" t="s">
        <v>381</v>
      </c>
      <c r="B134" s="187"/>
      <c r="C134" s="187"/>
      <c r="D134" s="187"/>
      <c r="E134" s="187"/>
      <c r="F134" s="187"/>
      <c r="G134" s="187"/>
      <c r="H134" s="187"/>
      <c r="I134" s="187"/>
      <c r="J134" s="188"/>
      <c r="K134" s="174" t="s">
        <v>434</v>
      </c>
      <c r="L134" s="177" t="s">
        <v>326</v>
      </c>
      <c r="M134" s="143"/>
    </row>
    <row r="135" spans="1:13" ht="29.25" customHeight="1" thickBot="1" x14ac:dyDescent="0.3">
      <c r="A135" s="43" t="s">
        <v>184</v>
      </c>
      <c r="B135" s="33">
        <v>1</v>
      </c>
      <c r="C135" s="33">
        <v>0</v>
      </c>
      <c r="D135" s="33">
        <v>0</v>
      </c>
      <c r="E135" s="33">
        <v>1</v>
      </c>
      <c r="F135" s="33">
        <v>0</v>
      </c>
      <c r="G135" s="33">
        <v>1</v>
      </c>
      <c r="H135" s="33">
        <v>2</v>
      </c>
      <c r="I135" s="36">
        <v>4</v>
      </c>
      <c r="J135" s="47">
        <f t="shared" ref="J135:J198" si="7">SUM(B135:I135)</f>
        <v>9</v>
      </c>
      <c r="K135" s="175"/>
      <c r="L135" s="160"/>
      <c r="M135" s="71" t="s">
        <v>325</v>
      </c>
    </row>
    <row r="136" spans="1:13" ht="27" customHeight="1" thickBot="1" x14ac:dyDescent="0.3">
      <c r="A136" s="43" t="s">
        <v>74</v>
      </c>
      <c r="B136" s="33">
        <v>0</v>
      </c>
      <c r="C136" s="33">
        <v>1</v>
      </c>
      <c r="D136" s="33">
        <v>0</v>
      </c>
      <c r="E136" s="33">
        <v>0</v>
      </c>
      <c r="F136" s="33">
        <v>1</v>
      </c>
      <c r="G136" s="33">
        <v>1</v>
      </c>
      <c r="H136" s="33">
        <v>0</v>
      </c>
      <c r="I136" s="36">
        <v>0</v>
      </c>
      <c r="J136" s="47">
        <f t="shared" si="7"/>
        <v>3</v>
      </c>
      <c r="K136" s="175"/>
      <c r="L136" s="160"/>
      <c r="M136" s="235"/>
    </row>
    <row r="137" spans="1:13" ht="26.25" customHeight="1" thickBot="1" x14ac:dyDescent="0.3">
      <c r="A137" s="43" t="s">
        <v>183</v>
      </c>
      <c r="B137" s="33">
        <v>1</v>
      </c>
      <c r="C137" s="33">
        <v>0</v>
      </c>
      <c r="D137" s="33">
        <v>0</v>
      </c>
      <c r="E137" s="33">
        <v>0</v>
      </c>
      <c r="F137" s="33">
        <v>0</v>
      </c>
      <c r="G137" s="33">
        <v>0</v>
      </c>
      <c r="H137" s="33">
        <v>0</v>
      </c>
      <c r="I137" s="36">
        <v>0</v>
      </c>
      <c r="J137" s="47">
        <f t="shared" si="7"/>
        <v>1</v>
      </c>
      <c r="K137" s="175"/>
      <c r="L137" s="160"/>
      <c r="M137" s="236"/>
    </row>
    <row r="138" spans="1:13" ht="26.25" thickBot="1" x14ac:dyDescent="0.3">
      <c r="A138" s="43" t="s">
        <v>138</v>
      </c>
      <c r="B138" s="33">
        <v>0</v>
      </c>
      <c r="C138" s="33">
        <v>0</v>
      </c>
      <c r="D138" s="33">
        <v>0</v>
      </c>
      <c r="E138" s="33">
        <v>1</v>
      </c>
      <c r="F138" s="33">
        <v>0</v>
      </c>
      <c r="G138" s="33">
        <v>0</v>
      </c>
      <c r="H138" s="33">
        <v>0</v>
      </c>
      <c r="I138" s="36">
        <v>0</v>
      </c>
      <c r="J138" s="47">
        <f t="shared" si="7"/>
        <v>1</v>
      </c>
      <c r="K138" s="175"/>
      <c r="L138" s="160"/>
      <c r="M138" s="235" t="s">
        <v>181</v>
      </c>
    </row>
    <row r="139" spans="1:13" ht="26.25" thickBot="1" x14ac:dyDescent="0.3">
      <c r="A139" s="43" t="s">
        <v>75</v>
      </c>
      <c r="B139" s="33">
        <v>0</v>
      </c>
      <c r="C139" s="33">
        <v>0</v>
      </c>
      <c r="D139" s="33">
        <v>0</v>
      </c>
      <c r="E139" s="33">
        <v>0</v>
      </c>
      <c r="F139" s="33">
        <v>0</v>
      </c>
      <c r="G139" s="33">
        <v>1</v>
      </c>
      <c r="H139" s="33">
        <v>0</v>
      </c>
      <c r="I139" s="36">
        <v>0</v>
      </c>
      <c r="J139" s="47">
        <f t="shared" si="7"/>
        <v>1</v>
      </c>
      <c r="K139" s="175"/>
      <c r="L139" s="160"/>
      <c r="M139" s="236"/>
    </row>
    <row r="140" spans="1:13" ht="31.15" customHeight="1" thickBot="1" x14ac:dyDescent="0.3">
      <c r="A140" s="43" t="s">
        <v>76</v>
      </c>
      <c r="B140" s="33">
        <v>0</v>
      </c>
      <c r="C140" s="33">
        <v>0</v>
      </c>
      <c r="D140" s="33">
        <v>1</v>
      </c>
      <c r="E140" s="33">
        <v>2</v>
      </c>
      <c r="F140" s="33">
        <v>1</v>
      </c>
      <c r="G140" s="33">
        <v>0</v>
      </c>
      <c r="H140" s="33">
        <v>1</v>
      </c>
      <c r="I140" s="36">
        <v>0</v>
      </c>
      <c r="J140" s="47">
        <f t="shared" si="7"/>
        <v>5</v>
      </c>
      <c r="K140" s="175"/>
      <c r="L140" s="160"/>
      <c r="M140" s="110"/>
    </row>
    <row r="141" spans="1:13" ht="26.25" thickBot="1" x14ac:dyDescent="0.3">
      <c r="A141" s="43" t="s">
        <v>250</v>
      </c>
      <c r="B141" s="33">
        <v>1</v>
      </c>
      <c r="C141" s="33">
        <v>2</v>
      </c>
      <c r="D141" s="33">
        <v>1</v>
      </c>
      <c r="E141" s="33">
        <v>0</v>
      </c>
      <c r="F141" s="33">
        <v>1</v>
      </c>
      <c r="G141" s="33">
        <v>0</v>
      </c>
      <c r="H141" s="33">
        <v>0</v>
      </c>
      <c r="I141" s="36">
        <v>0</v>
      </c>
      <c r="J141" s="47">
        <f t="shared" si="7"/>
        <v>5</v>
      </c>
      <c r="K141" s="175"/>
      <c r="L141" s="160"/>
      <c r="M141" s="237" t="s">
        <v>322</v>
      </c>
    </row>
    <row r="142" spans="1:13" ht="28.5" customHeight="1" thickBot="1" x14ac:dyDescent="0.3">
      <c r="A142" s="43" t="s">
        <v>251</v>
      </c>
      <c r="B142" s="33">
        <v>0</v>
      </c>
      <c r="C142" s="33">
        <v>2</v>
      </c>
      <c r="D142" s="33">
        <v>0</v>
      </c>
      <c r="E142" s="33">
        <v>0</v>
      </c>
      <c r="F142" s="33">
        <v>1</v>
      </c>
      <c r="G142" s="33">
        <v>1</v>
      </c>
      <c r="H142" s="33">
        <v>1</v>
      </c>
      <c r="I142" s="36">
        <v>2</v>
      </c>
      <c r="J142" s="47">
        <f t="shared" si="7"/>
        <v>7</v>
      </c>
      <c r="K142" s="175"/>
      <c r="L142" s="160"/>
      <c r="M142" s="169"/>
    </row>
    <row r="143" spans="1:13" ht="28.5" customHeight="1" thickBot="1" x14ac:dyDescent="0.3">
      <c r="A143" s="43" t="s">
        <v>252</v>
      </c>
      <c r="B143" s="33">
        <v>0</v>
      </c>
      <c r="C143" s="33">
        <v>1</v>
      </c>
      <c r="D143" s="33">
        <v>0</v>
      </c>
      <c r="E143" s="33">
        <v>0</v>
      </c>
      <c r="F143" s="33">
        <v>1</v>
      </c>
      <c r="G143" s="33">
        <v>0</v>
      </c>
      <c r="H143" s="33">
        <v>0</v>
      </c>
      <c r="I143" s="36">
        <v>0</v>
      </c>
      <c r="J143" s="47">
        <f t="shared" si="7"/>
        <v>2</v>
      </c>
      <c r="K143" s="175"/>
      <c r="L143" s="160"/>
      <c r="M143" s="81"/>
    </row>
    <row r="144" spans="1:13" ht="28.5" customHeight="1" thickBot="1" x14ac:dyDescent="0.3">
      <c r="A144" s="43" t="s">
        <v>253</v>
      </c>
      <c r="B144" s="33">
        <v>1</v>
      </c>
      <c r="C144" s="33">
        <v>0</v>
      </c>
      <c r="D144" s="33">
        <v>1</v>
      </c>
      <c r="E144" s="33">
        <v>0</v>
      </c>
      <c r="F144" s="33">
        <v>0</v>
      </c>
      <c r="G144" s="33">
        <v>0</v>
      </c>
      <c r="H144" s="33">
        <v>1</v>
      </c>
      <c r="I144" s="36">
        <v>1</v>
      </c>
      <c r="J144" s="47">
        <f t="shared" si="7"/>
        <v>4</v>
      </c>
      <c r="K144" s="175"/>
      <c r="L144" s="160"/>
      <c r="M144" s="81"/>
    </row>
    <row r="145" spans="1:13" ht="28.5" customHeight="1" thickBot="1" x14ac:dyDescent="0.3">
      <c r="A145" s="43" t="s">
        <v>254</v>
      </c>
      <c r="B145" s="33">
        <v>0</v>
      </c>
      <c r="C145" s="33">
        <v>0</v>
      </c>
      <c r="D145" s="33">
        <v>1</v>
      </c>
      <c r="E145" s="33">
        <v>0</v>
      </c>
      <c r="F145" s="33">
        <v>0</v>
      </c>
      <c r="G145" s="33">
        <v>0</v>
      </c>
      <c r="H145" s="33">
        <v>0</v>
      </c>
      <c r="I145" s="36">
        <v>0</v>
      </c>
      <c r="J145" s="47">
        <f t="shared" si="7"/>
        <v>1</v>
      </c>
      <c r="K145" s="175"/>
      <c r="L145" s="160"/>
      <c r="M145" s="81"/>
    </row>
    <row r="146" spans="1:13" ht="28.5" customHeight="1" thickBot="1" x14ac:dyDescent="0.3">
      <c r="A146" s="43" t="s">
        <v>255</v>
      </c>
      <c r="B146" s="33">
        <v>0</v>
      </c>
      <c r="C146" s="33">
        <v>1</v>
      </c>
      <c r="D146" s="33">
        <v>0</v>
      </c>
      <c r="E146" s="33">
        <v>0</v>
      </c>
      <c r="F146" s="33">
        <v>0</v>
      </c>
      <c r="G146" s="33">
        <v>0</v>
      </c>
      <c r="H146" s="33">
        <v>0</v>
      </c>
      <c r="I146" s="36">
        <v>1</v>
      </c>
      <c r="J146" s="47">
        <f t="shared" si="7"/>
        <v>2</v>
      </c>
      <c r="K146" s="175"/>
      <c r="L146" s="160"/>
      <c r="M146" s="81"/>
    </row>
    <row r="147" spans="1:13" ht="28.5" customHeight="1" thickBot="1" x14ac:dyDescent="0.3">
      <c r="A147" s="43" t="s">
        <v>256</v>
      </c>
      <c r="B147" s="33">
        <v>0</v>
      </c>
      <c r="C147" s="33">
        <v>0</v>
      </c>
      <c r="D147" s="33">
        <v>0</v>
      </c>
      <c r="E147" s="33">
        <v>0</v>
      </c>
      <c r="F147" s="33">
        <v>0</v>
      </c>
      <c r="G147" s="33">
        <v>1</v>
      </c>
      <c r="H147" s="33">
        <v>0</v>
      </c>
      <c r="I147" s="36">
        <v>0</v>
      </c>
      <c r="J147" s="47">
        <f t="shared" si="7"/>
        <v>1</v>
      </c>
      <c r="K147" s="176"/>
      <c r="L147" s="178"/>
      <c r="M147" s="82"/>
    </row>
    <row r="148" spans="1:13" ht="21.75" customHeight="1" thickBot="1" x14ac:dyDescent="0.3">
      <c r="A148" s="186" t="s">
        <v>382</v>
      </c>
      <c r="B148" s="187"/>
      <c r="C148" s="187"/>
      <c r="D148" s="187"/>
      <c r="E148" s="187"/>
      <c r="F148" s="187"/>
      <c r="G148" s="187"/>
      <c r="H148" s="187"/>
      <c r="I148" s="187"/>
      <c r="J148" s="188"/>
      <c r="K148" s="174" t="s">
        <v>369</v>
      </c>
      <c r="L148" s="177" t="s">
        <v>318</v>
      </c>
      <c r="M148" s="70"/>
    </row>
    <row r="149" spans="1:13" ht="26.25" customHeight="1" thickBot="1" x14ac:dyDescent="0.3">
      <c r="A149" s="40" t="s">
        <v>155</v>
      </c>
      <c r="B149" s="39">
        <v>5</v>
      </c>
      <c r="C149" s="39">
        <v>5</v>
      </c>
      <c r="D149" s="39">
        <v>3</v>
      </c>
      <c r="E149" s="39">
        <v>4</v>
      </c>
      <c r="F149" s="39">
        <v>4</v>
      </c>
      <c r="G149" s="39">
        <v>4</v>
      </c>
      <c r="H149" s="39">
        <v>5</v>
      </c>
      <c r="I149" s="39">
        <v>6</v>
      </c>
      <c r="J149" s="47">
        <f t="shared" si="7"/>
        <v>36</v>
      </c>
      <c r="K149" s="175"/>
      <c r="L149" s="160"/>
      <c r="M149" s="144"/>
    </row>
    <row r="150" spans="1:13" ht="41.25" customHeight="1" thickBot="1" x14ac:dyDescent="0.3">
      <c r="A150" s="40" t="s">
        <v>158</v>
      </c>
      <c r="B150" s="15">
        <v>0</v>
      </c>
      <c r="C150" s="15">
        <v>0</v>
      </c>
      <c r="D150" s="15">
        <v>2</v>
      </c>
      <c r="E150" s="15">
        <v>1</v>
      </c>
      <c r="F150" s="15">
        <v>1</v>
      </c>
      <c r="G150" s="15">
        <v>1</v>
      </c>
      <c r="H150" s="15">
        <v>0</v>
      </c>
      <c r="I150" s="16">
        <v>3</v>
      </c>
      <c r="J150" s="47">
        <f t="shared" si="7"/>
        <v>8</v>
      </c>
      <c r="K150" s="176"/>
      <c r="L150" s="161"/>
      <c r="M150" s="112"/>
    </row>
    <row r="151" spans="1:13" ht="18" customHeight="1" thickBot="1" x14ac:dyDescent="0.3">
      <c r="A151" s="186" t="s">
        <v>383</v>
      </c>
      <c r="B151" s="187"/>
      <c r="C151" s="187"/>
      <c r="D151" s="187"/>
      <c r="E151" s="187"/>
      <c r="F151" s="187"/>
      <c r="G151" s="187"/>
      <c r="H151" s="187"/>
      <c r="I151" s="187"/>
      <c r="J151" s="188"/>
      <c r="K151" s="193" t="s">
        <v>423</v>
      </c>
      <c r="L151" s="196" t="s">
        <v>318</v>
      </c>
      <c r="M151" s="80"/>
    </row>
    <row r="152" spans="1:13" ht="26.25" customHeight="1" thickBot="1" x14ac:dyDescent="0.3">
      <c r="A152" s="43" t="s">
        <v>77</v>
      </c>
      <c r="B152" s="33">
        <v>1</v>
      </c>
      <c r="C152" s="33">
        <v>2</v>
      </c>
      <c r="D152" s="33">
        <v>1</v>
      </c>
      <c r="E152" s="33">
        <v>3</v>
      </c>
      <c r="F152" s="33">
        <v>2</v>
      </c>
      <c r="G152" s="33">
        <v>1</v>
      </c>
      <c r="H152" s="33">
        <v>0</v>
      </c>
      <c r="I152" s="36">
        <v>0</v>
      </c>
      <c r="J152" s="47">
        <f t="shared" si="7"/>
        <v>10</v>
      </c>
      <c r="K152" s="194"/>
      <c r="L152" s="196"/>
      <c r="M152" s="109"/>
    </row>
    <row r="153" spans="1:13" ht="24.75" customHeight="1" thickBot="1" x14ac:dyDescent="0.3">
      <c r="A153" s="43" t="s">
        <v>78</v>
      </c>
      <c r="B153" s="33">
        <v>1</v>
      </c>
      <c r="C153" s="33">
        <v>1</v>
      </c>
      <c r="D153" s="33">
        <v>3</v>
      </c>
      <c r="E153" s="33">
        <v>1</v>
      </c>
      <c r="F153" s="33">
        <v>3</v>
      </c>
      <c r="G153" s="33">
        <v>2</v>
      </c>
      <c r="H153" s="33">
        <v>3</v>
      </c>
      <c r="I153" s="36">
        <v>8</v>
      </c>
      <c r="J153" s="47">
        <f t="shared" si="7"/>
        <v>22</v>
      </c>
      <c r="K153" s="194"/>
      <c r="L153" s="196"/>
      <c r="M153" s="81"/>
    </row>
    <row r="154" spans="1:13" ht="25.5" customHeight="1" thickBot="1" x14ac:dyDescent="0.3">
      <c r="A154" s="43" t="s">
        <v>79</v>
      </c>
      <c r="B154" s="33">
        <v>3</v>
      </c>
      <c r="C154" s="33">
        <v>2</v>
      </c>
      <c r="D154" s="33">
        <v>1</v>
      </c>
      <c r="E154" s="33">
        <v>1</v>
      </c>
      <c r="F154" s="33">
        <v>0</v>
      </c>
      <c r="G154" s="33">
        <v>2</v>
      </c>
      <c r="H154" s="33">
        <v>2</v>
      </c>
      <c r="I154" s="36">
        <v>1</v>
      </c>
      <c r="J154" s="47">
        <f t="shared" si="7"/>
        <v>12</v>
      </c>
      <c r="K154" s="195"/>
      <c r="L154" s="197"/>
      <c r="M154" s="82"/>
    </row>
    <row r="155" spans="1:13" ht="21" customHeight="1" thickBot="1" x14ac:dyDescent="0.3">
      <c r="A155" s="186" t="s">
        <v>384</v>
      </c>
      <c r="B155" s="187"/>
      <c r="C155" s="187"/>
      <c r="D155" s="187"/>
      <c r="E155" s="187"/>
      <c r="F155" s="187"/>
      <c r="G155" s="187"/>
      <c r="H155" s="187"/>
      <c r="I155" s="187"/>
      <c r="J155" s="188"/>
      <c r="K155" s="193" t="s">
        <v>417</v>
      </c>
      <c r="L155" s="167" t="s">
        <v>327</v>
      </c>
      <c r="M155" s="88"/>
    </row>
    <row r="156" spans="1:13" ht="39" customHeight="1" thickBot="1" x14ac:dyDescent="0.3">
      <c r="A156" s="40" t="s">
        <v>154</v>
      </c>
      <c r="B156" s="15">
        <v>2</v>
      </c>
      <c r="C156" s="15">
        <v>2</v>
      </c>
      <c r="D156" s="15">
        <v>4</v>
      </c>
      <c r="E156" s="15">
        <v>4</v>
      </c>
      <c r="F156" s="15">
        <v>5</v>
      </c>
      <c r="G156" s="15">
        <v>2</v>
      </c>
      <c r="H156" s="15">
        <v>4</v>
      </c>
      <c r="I156" s="16">
        <v>8</v>
      </c>
      <c r="J156" s="47">
        <f t="shared" si="7"/>
        <v>31</v>
      </c>
      <c r="K156" s="194"/>
      <c r="L156" s="165"/>
      <c r="M156" s="71"/>
    </row>
    <row r="157" spans="1:13" ht="27" customHeight="1" thickBot="1" x14ac:dyDescent="0.3">
      <c r="A157" s="40" t="s">
        <v>80</v>
      </c>
      <c r="B157" s="15">
        <v>0</v>
      </c>
      <c r="C157" s="15">
        <v>0</v>
      </c>
      <c r="D157" s="15">
        <v>0</v>
      </c>
      <c r="E157" s="15">
        <v>0</v>
      </c>
      <c r="F157" s="15">
        <v>0</v>
      </c>
      <c r="G157" s="15">
        <v>0</v>
      </c>
      <c r="H157" s="15">
        <v>0</v>
      </c>
      <c r="I157" s="16">
        <v>1</v>
      </c>
      <c r="J157" s="47">
        <f t="shared" si="7"/>
        <v>1</v>
      </c>
      <c r="K157" s="194"/>
      <c r="L157" s="165"/>
      <c r="M157" s="81"/>
    </row>
    <row r="158" spans="1:13" ht="12.75" customHeight="1" thickBot="1" x14ac:dyDescent="0.3">
      <c r="A158" s="40" t="s">
        <v>81</v>
      </c>
      <c r="B158" s="15">
        <v>0</v>
      </c>
      <c r="C158" s="15">
        <v>0</v>
      </c>
      <c r="D158" s="15">
        <v>0</v>
      </c>
      <c r="E158" s="15">
        <v>0</v>
      </c>
      <c r="F158" s="15">
        <v>0</v>
      </c>
      <c r="G158" s="15">
        <v>0</v>
      </c>
      <c r="H158" s="15">
        <v>0</v>
      </c>
      <c r="I158" s="16">
        <v>1</v>
      </c>
      <c r="J158" s="47">
        <f t="shared" si="7"/>
        <v>1</v>
      </c>
      <c r="K158" s="194"/>
      <c r="L158" s="165"/>
      <c r="M158" s="81"/>
    </row>
    <row r="159" spans="1:13" ht="27" customHeight="1" thickBot="1" x14ac:dyDescent="0.3">
      <c r="A159" s="40" t="s">
        <v>82</v>
      </c>
      <c r="B159" s="15">
        <v>0</v>
      </c>
      <c r="C159" s="15">
        <v>0</v>
      </c>
      <c r="D159" s="15">
        <v>0</v>
      </c>
      <c r="E159" s="15">
        <v>0</v>
      </c>
      <c r="F159" s="15">
        <v>0</v>
      </c>
      <c r="G159" s="15">
        <v>0</v>
      </c>
      <c r="H159" s="15">
        <v>0</v>
      </c>
      <c r="I159" s="16">
        <v>1</v>
      </c>
      <c r="J159" s="47">
        <f t="shared" si="7"/>
        <v>1</v>
      </c>
      <c r="K159" s="194"/>
      <c r="L159" s="165"/>
      <c r="M159" s="81"/>
    </row>
    <row r="160" spans="1:13" ht="26.25" thickBot="1" x14ac:dyDescent="0.3">
      <c r="A160" s="40" t="s">
        <v>185</v>
      </c>
      <c r="B160" s="15">
        <v>1</v>
      </c>
      <c r="C160" s="15">
        <v>1</v>
      </c>
      <c r="D160" s="15">
        <v>0</v>
      </c>
      <c r="E160" s="15">
        <v>1</v>
      </c>
      <c r="F160" s="15">
        <v>0</v>
      </c>
      <c r="G160" s="15">
        <v>0</v>
      </c>
      <c r="H160" s="15">
        <v>0</v>
      </c>
      <c r="I160" s="16">
        <v>2</v>
      </c>
      <c r="J160" s="47">
        <f t="shared" si="7"/>
        <v>5</v>
      </c>
      <c r="K160" s="194"/>
      <c r="L160" s="165"/>
      <c r="M160" s="81"/>
    </row>
    <row r="161" spans="1:13" ht="25.5" customHeight="1" thickBot="1" x14ac:dyDescent="0.3">
      <c r="A161" s="40" t="s">
        <v>156</v>
      </c>
      <c r="B161" s="16">
        <v>0</v>
      </c>
      <c r="C161" s="16">
        <v>0</v>
      </c>
      <c r="D161" s="16">
        <v>0</v>
      </c>
      <c r="E161" s="16">
        <v>0</v>
      </c>
      <c r="F161" s="16">
        <v>0</v>
      </c>
      <c r="G161" s="16">
        <v>2</v>
      </c>
      <c r="H161" s="16">
        <v>1</v>
      </c>
      <c r="I161" s="16">
        <v>0</v>
      </c>
      <c r="J161" s="47">
        <f t="shared" si="7"/>
        <v>3</v>
      </c>
      <c r="K161" s="194"/>
      <c r="L161" s="165"/>
      <c r="M161" s="81"/>
    </row>
    <row r="162" spans="1:13" ht="26.25" thickBot="1" x14ac:dyDescent="0.3">
      <c r="A162" s="41" t="s">
        <v>127</v>
      </c>
      <c r="B162" s="16">
        <v>1</v>
      </c>
      <c r="C162" s="16">
        <v>0</v>
      </c>
      <c r="D162" s="16">
        <v>2</v>
      </c>
      <c r="E162" s="16">
        <v>0</v>
      </c>
      <c r="F162" s="16">
        <v>2</v>
      </c>
      <c r="G162" s="16">
        <v>0</v>
      </c>
      <c r="H162" s="16">
        <v>0</v>
      </c>
      <c r="I162" s="16">
        <v>2</v>
      </c>
      <c r="J162" s="47">
        <f t="shared" si="7"/>
        <v>7</v>
      </c>
      <c r="K162" s="194"/>
      <c r="L162" s="165"/>
      <c r="M162" s="81"/>
    </row>
    <row r="163" spans="1:13" ht="26.25" thickBot="1" x14ac:dyDescent="0.3">
      <c r="A163" s="41" t="s">
        <v>186</v>
      </c>
      <c r="B163" s="16">
        <v>0</v>
      </c>
      <c r="C163" s="16">
        <v>0</v>
      </c>
      <c r="D163" s="16">
        <v>0</v>
      </c>
      <c r="E163" s="16">
        <v>1</v>
      </c>
      <c r="F163" s="16">
        <v>0</v>
      </c>
      <c r="G163" s="16">
        <v>0</v>
      </c>
      <c r="H163" s="16">
        <v>0</v>
      </c>
      <c r="I163" s="16">
        <v>0</v>
      </c>
      <c r="J163" s="47">
        <f t="shared" si="7"/>
        <v>1</v>
      </c>
      <c r="K163" s="194"/>
      <c r="L163" s="165"/>
      <c r="M163" s="81"/>
    </row>
    <row r="164" spans="1:13" ht="26.25" thickBot="1" x14ac:dyDescent="0.3">
      <c r="A164" s="41" t="s">
        <v>187</v>
      </c>
      <c r="B164" s="16">
        <v>1</v>
      </c>
      <c r="C164" s="16">
        <v>0</v>
      </c>
      <c r="D164" s="16">
        <v>0</v>
      </c>
      <c r="E164" s="16">
        <v>0</v>
      </c>
      <c r="F164" s="16">
        <v>0</v>
      </c>
      <c r="G164" s="16">
        <v>0</v>
      </c>
      <c r="H164" s="16">
        <v>0</v>
      </c>
      <c r="I164" s="16">
        <v>0</v>
      </c>
      <c r="J164" s="47">
        <f t="shared" si="7"/>
        <v>1</v>
      </c>
      <c r="K164" s="194"/>
      <c r="L164" s="165"/>
      <c r="M164" s="81"/>
    </row>
    <row r="165" spans="1:13" ht="26.25" thickBot="1" x14ac:dyDescent="0.3">
      <c r="A165" s="41" t="s">
        <v>188</v>
      </c>
      <c r="B165" s="16">
        <v>0</v>
      </c>
      <c r="C165" s="16">
        <v>0</v>
      </c>
      <c r="D165" s="16">
        <v>0</v>
      </c>
      <c r="E165" s="16">
        <v>0</v>
      </c>
      <c r="F165" s="16">
        <v>1</v>
      </c>
      <c r="G165" s="16">
        <v>0</v>
      </c>
      <c r="H165" s="16">
        <v>2</v>
      </c>
      <c r="I165" s="16">
        <v>0</v>
      </c>
      <c r="J165" s="47">
        <f t="shared" si="7"/>
        <v>3</v>
      </c>
      <c r="K165" s="195"/>
      <c r="L165" s="198"/>
      <c r="M165" s="82"/>
    </row>
    <row r="166" spans="1:13" ht="21" customHeight="1" thickBot="1" x14ac:dyDescent="0.3">
      <c r="A166" s="186" t="s">
        <v>385</v>
      </c>
      <c r="B166" s="187"/>
      <c r="C166" s="187"/>
      <c r="D166" s="187"/>
      <c r="E166" s="187"/>
      <c r="F166" s="187"/>
      <c r="G166" s="187"/>
      <c r="H166" s="187"/>
      <c r="I166" s="187"/>
      <c r="J166" s="188"/>
      <c r="K166" s="174" t="s">
        <v>328</v>
      </c>
      <c r="L166" s="177" t="s">
        <v>318</v>
      </c>
      <c r="M166" s="88"/>
    </row>
    <row r="167" spans="1:13" ht="26.25" customHeight="1" thickBot="1" x14ac:dyDescent="0.3">
      <c r="A167" s="46" t="s">
        <v>150</v>
      </c>
      <c r="B167" s="36">
        <v>4</v>
      </c>
      <c r="C167" s="36">
        <v>3</v>
      </c>
      <c r="D167" s="36">
        <v>1</v>
      </c>
      <c r="E167" s="36">
        <v>5</v>
      </c>
      <c r="F167" s="36">
        <v>3</v>
      </c>
      <c r="G167" s="36">
        <v>3</v>
      </c>
      <c r="H167" s="36">
        <v>0</v>
      </c>
      <c r="I167" s="36">
        <v>1</v>
      </c>
      <c r="J167" s="47">
        <f t="shared" si="7"/>
        <v>20</v>
      </c>
      <c r="K167" s="175"/>
      <c r="L167" s="160"/>
      <c r="M167" s="113"/>
    </row>
    <row r="168" spans="1:13" ht="26.25" thickBot="1" x14ac:dyDescent="0.3">
      <c r="A168" s="46" t="s">
        <v>83</v>
      </c>
      <c r="B168" s="36">
        <v>0</v>
      </c>
      <c r="C168" s="36">
        <v>0</v>
      </c>
      <c r="D168" s="36">
        <v>0</v>
      </c>
      <c r="E168" s="36">
        <v>0</v>
      </c>
      <c r="F168" s="36">
        <v>1</v>
      </c>
      <c r="G168" s="36">
        <v>1</v>
      </c>
      <c r="H168" s="36">
        <v>0</v>
      </c>
      <c r="I168" s="36">
        <v>0</v>
      </c>
      <c r="J168" s="47">
        <f t="shared" si="7"/>
        <v>2</v>
      </c>
      <c r="K168" s="175"/>
      <c r="L168" s="160"/>
      <c r="M168" s="99"/>
    </row>
    <row r="169" spans="1:13" ht="15.75" customHeight="1" thickBot="1" x14ac:dyDescent="0.3">
      <c r="A169" s="46" t="s">
        <v>84</v>
      </c>
      <c r="B169" s="36">
        <v>0</v>
      </c>
      <c r="C169" s="36">
        <v>0</v>
      </c>
      <c r="D169" s="36">
        <v>0</v>
      </c>
      <c r="E169" s="36">
        <v>0</v>
      </c>
      <c r="F169" s="36">
        <v>0</v>
      </c>
      <c r="G169" s="36">
        <v>1</v>
      </c>
      <c r="H169" s="36">
        <v>0</v>
      </c>
      <c r="I169" s="36">
        <v>0</v>
      </c>
      <c r="J169" s="47">
        <f t="shared" si="7"/>
        <v>1</v>
      </c>
      <c r="K169" s="175"/>
      <c r="L169" s="160"/>
      <c r="M169" s="99"/>
    </row>
    <row r="170" spans="1:13" ht="15.75" customHeight="1" thickBot="1" x14ac:dyDescent="0.3">
      <c r="A170" s="46" t="s">
        <v>257</v>
      </c>
      <c r="B170" s="36">
        <v>0</v>
      </c>
      <c r="C170" s="36">
        <v>1</v>
      </c>
      <c r="D170" s="36">
        <v>0</v>
      </c>
      <c r="E170" s="36">
        <v>1</v>
      </c>
      <c r="F170" s="36">
        <v>1</v>
      </c>
      <c r="G170" s="36">
        <v>0</v>
      </c>
      <c r="H170" s="36">
        <v>0</v>
      </c>
      <c r="I170" s="36">
        <v>0</v>
      </c>
      <c r="J170" s="47">
        <f t="shared" si="7"/>
        <v>3</v>
      </c>
      <c r="K170" s="175"/>
      <c r="L170" s="160"/>
      <c r="M170" s="99"/>
    </row>
    <row r="171" spans="1:13" ht="15.75" customHeight="1" thickBot="1" x14ac:dyDescent="0.3">
      <c r="A171" s="46" t="s">
        <v>258</v>
      </c>
      <c r="B171" s="36">
        <v>0</v>
      </c>
      <c r="C171" s="36">
        <v>1</v>
      </c>
      <c r="D171" s="36">
        <v>0</v>
      </c>
      <c r="E171" s="36">
        <v>1</v>
      </c>
      <c r="F171" s="36">
        <v>0</v>
      </c>
      <c r="G171" s="36">
        <v>0</v>
      </c>
      <c r="H171" s="36">
        <v>0</v>
      </c>
      <c r="I171" s="36">
        <v>0</v>
      </c>
      <c r="J171" s="47">
        <f t="shared" si="7"/>
        <v>2</v>
      </c>
      <c r="K171" s="175"/>
      <c r="L171" s="160"/>
      <c r="M171" s="99"/>
    </row>
    <row r="172" spans="1:13" ht="15.75" customHeight="1" thickBot="1" x14ac:dyDescent="0.3">
      <c r="A172" s="46" t="s">
        <v>259</v>
      </c>
      <c r="B172" s="36">
        <v>0</v>
      </c>
      <c r="C172" s="36">
        <v>1</v>
      </c>
      <c r="D172" s="36">
        <v>0</v>
      </c>
      <c r="E172" s="36">
        <v>2</v>
      </c>
      <c r="F172" s="36">
        <v>1</v>
      </c>
      <c r="G172" s="36">
        <v>1</v>
      </c>
      <c r="H172" s="36">
        <v>1</v>
      </c>
      <c r="I172" s="36">
        <v>0</v>
      </c>
      <c r="J172" s="47">
        <f t="shared" si="7"/>
        <v>6</v>
      </c>
      <c r="K172" s="175"/>
      <c r="L172" s="160"/>
      <c r="M172" s="99"/>
    </row>
    <row r="173" spans="1:13" ht="15.75" customHeight="1" thickBot="1" x14ac:dyDescent="0.3">
      <c r="A173" s="46" t="s">
        <v>260</v>
      </c>
      <c r="B173" s="36">
        <v>2</v>
      </c>
      <c r="C173" s="36">
        <v>0</v>
      </c>
      <c r="D173" s="36">
        <v>0</v>
      </c>
      <c r="E173" s="36">
        <v>1</v>
      </c>
      <c r="F173" s="36">
        <v>1</v>
      </c>
      <c r="G173" s="36">
        <v>0</v>
      </c>
      <c r="H173" s="36">
        <v>0</v>
      </c>
      <c r="I173" s="36">
        <v>0</v>
      </c>
      <c r="J173" s="47">
        <f t="shared" si="7"/>
        <v>4</v>
      </c>
      <c r="K173" s="175"/>
      <c r="L173" s="160"/>
      <c r="M173" s="99"/>
    </row>
    <row r="174" spans="1:13" ht="26.25" thickBot="1" x14ac:dyDescent="0.3">
      <c r="A174" s="46" t="s">
        <v>261</v>
      </c>
      <c r="B174" s="36">
        <v>0</v>
      </c>
      <c r="C174" s="36">
        <v>0</v>
      </c>
      <c r="D174" s="36">
        <v>0</v>
      </c>
      <c r="E174" s="36">
        <v>1</v>
      </c>
      <c r="F174" s="36">
        <v>0</v>
      </c>
      <c r="G174" s="36">
        <v>0</v>
      </c>
      <c r="H174" s="36">
        <v>1</v>
      </c>
      <c r="I174" s="36">
        <v>0</v>
      </c>
      <c r="J174" s="47">
        <f t="shared" si="7"/>
        <v>2</v>
      </c>
      <c r="K174" s="175"/>
      <c r="L174" s="160"/>
      <c r="M174" s="99"/>
    </row>
    <row r="175" spans="1:13" ht="26.25" thickBot="1" x14ac:dyDescent="0.3">
      <c r="A175" s="46" t="s">
        <v>262</v>
      </c>
      <c r="B175" s="36">
        <v>0</v>
      </c>
      <c r="C175" s="36">
        <v>0</v>
      </c>
      <c r="D175" s="36">
        <v>0</v>
      </c>
      <c r="E175" s="36">
        <v>1</v>
      </c>
      <c r="F175" s="36">
        <v>0</v>
      </c>
      <c r="G175" s="36">
        <v>0</v>
      </c>
      <c r="H175" s="36">
        <v>0</v>
      </c>
      <c r="I175" s="36">
        <v>0</v>
      </c>
      <c r="J175" s="47">
        <f t="shared" si="7"/>
        <v>1</v>
      </c>
      <c r="K175" s="176"/>
      <c r="L175" s="178"/>
      <c r="M175" s="114"/>
    </row>
    <row r="176" spans="1:13" ht="21" customHeight="1" thickBot="1" x14ac:dyDescent="0.3">
      <c r="A176" s="186" t="s">
        <v>386</v>
      </c>
      <c r="B176" s="187"/>
      <c r="C176" s="187"/>
      <c r="D176" s="187"/>
      <c r="E176" s="187"/>
      <c r="F176" s="187"/>
      <c r="G176" s="187"/>
      <c r="H176" s="187"/>
      <c r="I176" s="187"/>
      <c r="J176" s="188"/>
      <c r="K176" s="174" t="s">
        <v>419</v>
      </c>
      <c r="L176" s="177" t="s">
        <v>418</v>
      </c>
      <c r="M176" s="168" t="s">
        <v>189</v>
      </c>
    </row>
    <row r="177" spans="1:13" ht="15.75" customHeight="1" thickBot="1" x14ac:dyDescent="0.3">
      <c r="A177" s="40" t="s">
        <v>85</v>
      </c>
      <c r="B177" s="15">
        <v>0</v>
      </c>
      <c r="C177" s="15">
        <v>1</v>
      </c>
      <c r="D177" s="15">
        <v>1</v>
      </c>
      <c r="E177" s="15">
        <v>1</v>
      </c>
      <c r="F177" s="15">
        <v>2</v>
      </c>
      <c r="G177" s="39">
        <v>1</v>
      </c>
      <c r="H177" s="15">
        <v>2</v>
      </c>
      <c r="I177" s="16">
        <v>4</v>
      </c>
      <c r="J177" s="47">
        <f t="shared" si="7"/>
        <v>12</v>
      </c>
      <c r="K177" s="175"/>
      <c r="L177" s="160"/>
      <c r="M177" s="214"/>
    </row>
    <row r="178" spans="1:13" ht="26.25" customHeight="1" thickBot="1" x14ac:dyDescent="0.3">
      <c r="A178" s="40" t="s">
        <v>86</v>
      </c>
      <c r="B178" s="15">
        <v>0</v>
      </c>
      <c r="C178" s="15">
        <v>0</v>
      </c>
      <c r="D178" s="15">
        <v>0</v>
      </c>
      <c r="E178" s="15">
        <v>0</v>
      </c>
      <c r="F178" s="15">
        <v>0</v>
      </c>
      <c r="G178" s="39">
        <v>0</v>
      </c>
      <c r="H178" s="15">
        <v>0</v>
      </c>
      <c r="I178" s="16">
        <v>1</v>
      </c>
      <c r="J178" s="47">
        <f t="shared" si="7"/>
        <v>1</v>
      </c>
      <c r="K178" s="175"/>
      <c r="L178" s="160"/>
      <c r="M178" s="169"/>
    </row>
    <row r="179" spans="1:13" ht="14.45" customHeight="1" thickBot="1" x14ac:dyDescent="0.3">
      <c r="A179" s="41" t="s">
        <v>87</v>
      </c>
      <c r="B179" s="16">
        <v>5</v>
      </c>
      <c r="C179" s="16">
        <v>5</v>
      </c>
      <c r="D179" s="16">
        <v>4</v>
      </c>
      <c r="E179" s="16">
        <v>4</v>
      </c>
      <c r="F179" s="16">
        <v>3</v>
      </c>
      <c r="G179" s="16">
        <v>2</v>
      </c>
      <c r="H179" s="16">
        <v>4</v>
      </c>
      <c r="I179" s="16">
        <v>6</v>
      </c>
      <c r="J179" s="47">
        <f t="shared" si="7"/>
        <v>33</v>
      </c>
      <c r="K179" s="175"/>
      <c r="L179" s="160"/>
      <c r="M179" s="96"/>
    </row>
    <row r="180" spans="1:13" ht="15" customHeight="1" thickBot="1" x14ac:dyDescent="0.3">
      <c r="A180" s="41" t="s">
        <v>88</v>
      </c>
      <c r="B180" s="16">
        <v>0</v>
      </c>
      <c r="C180" s="16">
        <v>1</v>
      </c>
      <c r="D180" s="16">
        <v>0</v>
      </c>
      <c r="E180" s="16">
        <v>0</v>
      </c>
      <c r="F180" s="16">
        <v>0</v>
      </c>
      <c r="G180" s="16">
        <v>0</v>
      </c>
      <c r="H180" s="16">
        <v>0</v>
      </c>
      <c r="I180" s="16">
        <v>0</v>
      </c>
      <c r="J180" s="47">
        <f t="shared" si="7"/>
        <v>1</v>
      </c>
      <c r="K180" s="175"/>
      <c r="L180" s="160"/>
      <c r="M180" s="96"/>
    </row>
    <row r="181" spans="1:13" ht="15" customHeight="1" thickBot="1" x14ac:dyDescent="0.3">
      <c r="A181" s="41" t="s">
        <v>121</v>
      </c>
      <c r="B181" s="16">
        <v>0</v>
      </c>
      <c r="C181" s="16">
        <v>1</v>
      </c>
      <c r="D181" s="16">
        <v>2</v>
      </c>
      <c r="E181" s="16">
        <v>1</v>
      </c>
      <c r="F181" s="16">
        <v>1</v>
      </c>
      <c r="G181" s="16">
        <v>1</v>
      </c>
      <c r="H181" s="16">
        <v>1</v>
      </c>
      <c r="I181" s="16">
        <v>0</v>
      </c>
      <c r="J181" s="47">
        <f t="shared" si="7"/>
        <v>7</v>
      </c>
      <c r="K181" s="175"/>
      <c r="L181" s="160"/>
      <c r="M181" s="96"/>
    </row>
    <row r="182" spans="1:13" ht="15" customHeight="1" thickBot="1" x14ac:dyDescent="0.3">
      <c r="A182" s="41" t="s">
        <v>89</v>
      </c>
      <c r="B182" s="16">
        <v>0</v>
      </c>
      <c r="C182" s="16">
        <v>0</v>
      </c>
      <c r="D182" s="16">
        <v>0</v>
      </c>
      <c r="E182" s="16">
        <v>0</v>
      </c>
      <c r="F182" s="16">
        <v>0</v>
      </c>
      <c r="G182" s="16">
        <v>0</v>
      </c>
      <c r="H182" s="16">
        <v>0</v>
      </c>
      <c r="I182" s="16">
        <v>1</v>
      </c>
      <c r="J182" s="47">
        <f t="shared" si="7"/>
        <v>1</v>
      </c>
      <c r="K182" s="175"/>
      <c r="L182" s="160"/>
      <c r="M182" s="96"/>
    </row>
    <row r="183" spans="1:13" ht="15" customHeight="1" thickBot="1" x14ac:dyDescent="0.3">
      <c r="A183" s="41" t="s">
        <v>116</v>
      </c>
      <c r="B183" s="16">
        <v>2</v>
      </c>
      <c r="C183" s="16">
        <v>2</v>
      </c>
      <c r="D183" s="16">
        <v>0</v>
      </c>
      <c r="E183" s="16">
        <v>1</v>
      </c>
      <c r="F183" s="16">
        <v>2</v>
      </c>
      <c r="G183" s="16">
        <v>0</v>
      </c>
      <c r="H183" s="16">
        <v>3</v>
      </c>
      <c r="I183" s="16">
        <v>2</v>
      </c>
      <c r="J183" s="47">
        <f t="shared" si="7"/>
        <v>12</v>
      </c>
      <c r="K183" s="175"/>
      <c r="L183" s="160"/>
      <c r="M183" s="96"/>
    </row>
    <row r="184" spans="1:13" ht="15" customHeight="1" thickBot="1" x14ac:dyDescent="0.3">
      <c r="A184" s="41" t="s">
        <v>90</v>
      </c>
      <c r="B184" s="16">
        <v>0</v>
      </c>
      <c r="C184" s="16">
        <v>0</v>
      </c>
      <c r="D184" s="16">
        <v>0</v>
      </c>
      <c r="E184" s="16">
        <v>0</v>
      </c>
      <c r="F184" s="16">
        <v>1</v>
      </c>
      <c r="G184" s="16">
        <v>1</v>
      </c>
      <c r="H184" s="16">
        <v>0</v>
      </c>
      <c r="I184" s="16">
        <v>0</v>
      </c>
      <c r="J184" s="47">
        <f t="shared" si="7"/>
        <v>2</v>
      </c>
      <c r="K184" s="175"/>
      <c r="L184" s="160"/>
      <c r="M184" s="96"/>
    </row>
    <row r="185" spans="1:13" ht="15" customHeight="1" thickBot="1" x14ac:dyDescent="0.3">
      <c r="A185" s="41" t="s">
        <v>91</v>
      </c>
      <c r="B185" s="16">
        <v>0</v>
      </c>
      <c r="C185" s="16">
        <v>0</v>
      </c>
      <c r="D185" s="16">
        <v>0</v>
      </c>
      <c r="E185" s="16">
        <v>0</v>
      </c>
      <c r="F185" s="16">
        <v>0</v>
      </c>
      <c r="G185" s="16">
        <v>1</v>
      </c>
      <c r="H185" s="16">
        <v>0</v>
      </c>
      <c r="I185" s="16">
        <v>0</v>
      </c>
      <c r="J185" s="47">
        <f t="shared" si="7"/>
        <v>1</v>
      </c>
      <c r="K185" s="175"/>
      <c r="L185" s="160"/>
      <c r="M185" s="96"/>
    </row>
    <row r="186" spans="1:13" ht="15" customHeight="1" thickBot="1" x14ac:dyDescent="0.3">
      <c r="A186" s="41" t="s">
        <v>92</v>
      </c>
      <c r="B186" s="16">
        <v>2</v>
      </c>
      <c r="C186" s="16">
        <v>1</v>
      </c>
      <c r="D186" s="16">
        <v>2</v>
      </c>
      <c r="E186" s="16">
        <v>1</v>
      </c>
      <c r="F186" s="16">
        <v>1</v>
      </c>
      <c r="G186" s="16">
        <v>2</v>
      </c>
      <c r="H186" s="16">
        <v>2</v>
      </c>
      <c r="I186" s="16">
        <v>1</v>
      </c>
      <c r="J186" s="47">
        <f t="shared" si="7"/>
        <v>12</v>
      </c>
      <c r="K186" s="175"/>
      <c r="L186" s="160"/>
      <c r="M186" s="96"/>
    </row>
    <row r="187" spans="1:13" ht="15" customHeight="1" thickBot="1" x14ac:dyDescent="0.3">
      <c r="A187" s="41" t="s">
        <v>93</v>
      </c>
      <c r="B187" s="16">
        <v>1</v>
      </c>
      <c r="C187" s="16">
        <v>1</v>
      </c>
      <c r="D187" s="16">
        <v>0</v>
      </c>
      <c r="E187" s="16">
        <v>1</v>
      </c>
      <c r="F187" s="16">
        <v>0</v>
      </c>
      <c r="G187" s="16">
        <v>2</v>
      </c>
      <c r="H187" s="16">
        <v>2</v>
      </c>
      <c r="I187" s="16">
        <v>0</v>
      </c>
      <c r="J187" s="47">
        <f t="shared" si="7"/>
        <v>7</v>
      </c>
      <c r="K187" s="175"/>
      <c r="L187" s="160"/>
      <c r="M187" s="96"/>
    </row>
    <row r="188" spans="1:13" ht="15" customHeight="1" thickBot="1" x14ac:dyDescent="0.3">
      <c r="A188" s="41" t="s">
        <v>128</v>
      </c>
      <c r="B188" s="16">
        <v>3</v>
      </c>
      <c r="C188" s="16">
        <v>2</v>
      </c>
      <c r="D188" s="16">
        <v>0</v>
      </c>
      <c r="E188" s="16">
        <v>1</v>
      </c>
      <c r="F188" s="16">
        <v>3</v>
      </c>
      <c r="G188" s="16">
        <v>1</v>
      </c>
      <c r="H188" s="16">
        <v>3</v>
      </c>
      <c r="I188" s="16">
        <v>3</v>
      </c>
      <c r="J188" s="47">
        <f t="shared" si="7"/>
        <v>16</v>
      </c>
      <c r="K188" s="175"/>
      <c r="L188" s="160"/>
      <c r="M188" s="96"/>
    </row>
    <row r="189" spans="1:13" ht="26.25" thickBot="1" x14ac:dyDescent="0.3">
      <c r="A189" s="41" t="s">
        <v>117</v>
      </c>
      <c r="B189" s="16">
        <v>0</v>
      </c>
      <c r="C189" s="16">
        <v>1</v>
      </c>
      <c r="D189" s="16">
        <v>1</v>
      </c>
      <c r="E189" s="16">
        <v>0</v>
      </c>
      <c r="F189" s="16">
        <v>0</v>
      </c>
      <c r="G189" s="16">
        <v>1</v>
      </c>
      <c r="H189" s="16">
        <v>2</v>
      </c>
      <c r="I189" s="16">
        <v>2</v>
      </c>
      <c r="J189" s="47">
        <f t="shared" si="7"/>
        <v>7</v>
      </c>
      <c r="K189" s="175"/>
      <c r="L189" s="160"/>
      <c r="M189" s="96"/>
    </row>
    <row r="190" spans="1:13" ht="19.5" customHeight="1" thickBot="1" x14ac:dyDescent="0.3">
      <c r="A190" s="41" t="s">
        <v>118</v>
      </c>
      <c r="B190" s="16">
        <v>0</v>
      </c>
      <c r="C190" s="16">
        <v>3</v>
      </c>
      <c r="D190" s="16">
        <v>2</v>
      </c>
      <c r="E190" s="16">
        <v>2</v>
      </c>
      <c r="F190" s="16">
        <v>2</v>
      </c>
      <c r="G190" s="16">
        <v>1</v>
      </c>
      <c r="H190" s="16">
        <v>3</v>
      </c>
      <c r="I190" s="16">
        <v>3</v>
      </c>
      <c r="J190" s="47">
        <f t="shared" si="7"/>
        <v>16</v>
      </c>
      <c r="K190" s="175"/>
      <c r="L190" s="160"/>
      <c r="M190" s="96"/>
    </row>
    <row r="191" spans="1:13" ht="21.75" customHeight="1" thickBot="1" x14ac:dyDescent="0.3">
      <c r="A191" s="41" t="s">
        <v>119</v>
      </c>
      <c r="B191" s="16">
        <v>0</v>
      </c>
      <c r="C191" s="16">
        <v>1</v>
      </c>
      <c r="D191" s="16">
        <v>0</v>
      </c>
      <c r="E191" s="16">
        <v>0</v>
      </c>
      <c r="F191" s="16">
        <v>0</v>
      </c>
      <c r="G191" s="16">
        <v>1</v>
      </c>
      <c r="H191" s="16">
        <v>1</v>
      </c>
      <c r="I191" s="16">
        <v>2</v>
      </c>
      <c r="J191" s="47">
        <f t="shared" si="7"/>
        <v>5</v>
      </c>
      <c r="K191" s="175"/>
      <c r="L191" s="160"/>
      <c r="M191" s="96"/>
    </row>
    <row r="192" spans="1:13" ht="19.5" customHeight="1" thickBot="1" x14ac:dyDescent="0.3">
      <c r="A192" s="41" t="s">
        <v>120</v>
      </c>
      <c r="B192" s="16">
        <v>0</v>
      </c>
      <c r="C192" s="16">
        <v>1</v>
      </c>
      <c r="D192" s="16">
        <v>0</v>
      </c>
      <c r="E192" s="16">
        <v>0</v>
      </c>
      <c r="F192" s="16">
        <v>1</v>
      </c>
      <c r="G192" s="16">
        <v>0</v>
      </c>
      <c r="H192" s="16">
        <v>0</v>
      </c>
      <c r="I192" s="16">
        <v>0</v>
      </c>
      <c r="J192" s="47">
        <f t="shared" si="7"/>
        <v>2</v>
      </c>
      <c r="K192" s="175"/>
      <c r="L192" s="160"/>
      <c r="M192" s="96"/>
    </row>
    <row r="193" spans="1:13" ht="15" customHeight="1" thickBot="1" x14ac:dyDescent="0.3">
      <c r="A193" s="41" t="s">
        <v>140</v>
      </c>
      <c r="B193" s="16">
        <v>0</v>
      </c>
      <c r="C193" s="16">
        <v>0</v>
      </c>
      <c r="D193" s="16">
        <v>1</v>
      </c>
      <c r="E193" s="16">
        <v>0</v>
      </c>
      <c r="F193" s="16">
        <v>0</v>
      </c>
      <c r="G193" s="16">
        <v>0</v>
      </c>
      <c r="H193" s="16">
        <v>0</v>
      </c>
      <c r="I193" s="16">
        <v>0</v>
      </c>
      <c r="J193" s="47">
        <f t="shared" si="7"/>
        <v>1</v>
      </c>
      <c r="K193" s="175"/>
      <c r="L193" s="161"/>
      <c r="M193" s="98"/>
    </row>
    <row r="194" spans="1:13" ht="15" customHeight="1" thickBot="1" x14ac:dyDescent="0.3">
      <c r="A194" s="186" t="s">
        <v>387</v>
      </c>
      <c r="B194" s="187"/>
      <c r="C194" s="187"/>
      <c r="D194" s="187"/>
      <c r="E194" s="187"/>
      <c r="F194" s="187"/>
      <c r="G194" s="187"/>
      <c r="H194" s="187"/>
      <c r="I194" s="187"/>
      <c r="J194" s="188"/>
      <c r="K194" s="179" t="s">
        <v>435</v>
      </c>
      <c r="L194" s="181" t="s">
        <v>318</v>
      </c>
      <c r="M194" s="115"/>
    </row>
    <row r="195" spans="1:13" ht="45" customHeight="1" thickBot="1" x14ac:dyDescent="0.3">
      <c r="A195" s="46" t="s">
        <v>151</v>
      </c>
      <c r="B195" s="36">
        <v>3</v>
      </c>
      <c r="C195" s="36">
        <v>4</v>
      </c>
      <c r="D195" s="36">
        <v>5</v>
      </c>
      <c r="E195" s="36">
        <v>3</v>
      </c>
      <c r="F195" s="36">
        <v>4</v>
      </c>
      <c r="G195" s="36">
        <v>5</v>
      </c>
      <c r="H195" s="36">
        <v>5</v>
      </c>
      <c r="I195" s="36">
        <v>7</v>
      </c>
      <c r="J195" s="47">
        <f t="shared" si="7"/>
        <v>36</v>
      </c>
      <c r="K195" s="175"/>
      <c r="L195" s="181"/>
      <c r="M195" s="116"/>
    </row>
    <row r="196" spans="1:13" ht="25.5" customHeight="1" thickBot="1" x14ac:dyDescent="0.3">
      <c r="A196" s="46" t="s">
        <v>94</v>
      </c>
      <c r="B196" s="36">
        <v>1</v>
      </c>
      <c r="C196" s="36">
        <v>2</v>
      </c>
      <c r="D196" s="36">
        <v>0</v>
      </c>
      <c r="E196" s="36">
        <v>1</v>
      </c>
      <c r="F196" s="36">
        <v>3</v>
      </c>
      <c r="G196" s="36">
        <v>0</v>
      </c>
      <c r="H196" s="36">
        <v>2</v>
      </c>
      <c r="I196" s="36">
        <v>0</v>
      </c>
      <c r="J196" s="47">
        <f t="shared" si="7"/>
        <v>9</v>
      </c>
      <c r="K196" s="175"/>
      <c r="L196" s="181"/>
      <c r="M196" s="96"/>
    </row>
    <row r="197" spans="1:13" ht="25.5" customHeight="1" thickBot="1" x14ac:dyDescent="0.3">
      <c r="A197" s="46" t="s">
        <v>95</v>
      </c>
      <c r="B197" s="36">
        <v>0</v>
      </c>
      <c r="C197" s="36">
        <v>0</v>
      </c>
      <c r="D197" s="36">
        <v>1</v>
      </c>
      <c r="E197" s="36">
        <v>0</v>
      </c>
      <c r="F197" s="36">
        <v>1</v>
      </c>
      <c r="G197" s="36">
        <v>0</v>
      </c>
      <c r="H197" s="36">
        <v>0</v>
      </c>
      <c r="I197" s="36">
        <v>1</v>
      </c>
      <c r="J197" s="47">
        <f t="shared" si="7"/>
        <v>3</v>
      </c>
      <c r="K197" s="175"/>
      <c r="L197" s="181"/>
      <c r="M197" s="96"/>
    </row>
    <row r="198" spans="1:13" ht="25.5" customHeight="1" thickBot="1" x14ac:dyDescent="0.3">
      <c r="A198" s="46" t="s">
        <v>96</v>
      </c>
      <c r="B198" s="36">
        <v>1</v>
      </c>
      <c r="C198" s="36">
        <v>3</v>
      </c>
      <c r="D198" s="36">
        <v>0</v>
      </c>
      <c r="E198" s="36">
        <v>4</v>
      </c>
      <c r="F198" s="36">
        <v>0</v>
      </c>
      <c r="G198" s="36">
        <v>2</v>
      </c>
      <c r="H198" s="36">
        <v>0</v>
      </c>
      <c r="I198" s="36">
        <v>0</v>
      </c>
      <c r="J198" s="47">
        <f t="shared" si="7"/>
        <v>10</v>
      </c>
      <c r="K198" s="176"/>
      <c r="L198" s="199"/>
      <c r="M198" s="117"/>
    </row>
    <row r="199" spans="1:13" ht="25.5" customHeight="1" thickBot="1" x14ac:dyDescent="0.3">
      <c r="A199" s="186" t="s">
        <v>388</v>
      </c>
      <c r="B199" s="187"/>
      <c r="C199" s="187"/>
      <c r="D199" s="187"/>
      <c r="E199" s="187"/>
      <c r="F199" s="187"/>
      <c r="G199" s="187"/>
      <c r="H199" s="187"/>
      <c r="I199" s="187"/>
      <c r="J199" s="188"/>
      <c r="K199" s="205" t="s">
        <v>436</v>
      </c>
      <c r="L199" s="206" t="s">
        <v>318</v>
      </c>
      <c r="M199" s="145"/>
    </row>
    <row r="200" spans="1:13" ht="28.5" customHeight="1" thickBot="1" x14ac:dyDescent="0.3">
      <c r="A200" s="40" t="s">
        <v>97</v>
      </c>
      <c r="B200" s="39">
        <v>3</v>
      </c>
      <c r="C200" s="39">
        <v>4</v>
      </c>
      <c r="D200" s="39">
        <v>4</v>
      </c>
      <c r="E200" s="39">
        <v>3</v>
      </c>
      <c r="F200" s="39">
        <v>4</v>
      </c>
      <c r="G200" s="39">
        <v>4</v>
      </c>
      <c r="H200" s="39">
        <v>2</v>
      </c>
      <c r="I200" s="39">
        <v>9</v>
      </c>
      <c r="J200" s="47">
        <f t="shared" ref="J200:J319" si="8">SUM(B200:I200)</f>
        <v>33</v>
      </c>
      <c r="K200" s="160"/>
      <c r="L200" s="207"/>
      <c r="M200" s="65"/>
    </row>
    <row r="201" spans="1:13" ht="33" customHeight="1" thickBot="1" x14ac:dyDescent="0.3">
      <c r="A201" s="40" t="s">
        <v>98</v>
      </c>
      <c r="B201" s="39">
        <v>1</v>
      </c>
      <c r="C201" s="39">
        <v>1</v>
      </c>
      <c r="D201" s="39">
        <v>0</v>
      </c>
      <c r="E201" s="39">
        <v>0</v>
      </c>
      <c r="F201" s="39">
        <v>1</v>
      </c>
      <c r="G201" s="39">
        <v>0</v>
      </c>
      <c r="H201" s="39">
        <v>2</v>
      </c>
      <c r="I201" s="39">
        <v>0</v>
      </c>
      <c r="J201" s="47">
        <f t="shared" si="8"/>
        <v>5</v>
      </c>
      <c r="K201" s="160"/>
      <c r="L201" s="207"/>
      <c r="M201" s="96"/>
    </row>
    <row r="202" spans="1:13" ht="34.5" customHeight="1" thickBot="1" x14ac:dyDescent="0.3">
      <c r="A202" s="40" t="s">
        <v>99</v>
      </c>
      <c r="B202" s="39">
        <v>0</v>
      </c>
      <c r="C202" s="39">
        <v>0</v>
      </c>
      <c r="D202" s="39">
        <v>0</v>
      </c>
      <c r="E202" s="39">
        <v>0</v>
      </c>
      <c r="F202" s="39">
        <v>0</v>
      </c>
      <c r="G202" s="39">
        <v>1</v>
      </c>
      <c r="H202" s="39">
        <v>1</v>
      </c>
      <c r="I202" s="39">
        <v>1</v>
      </c>
      <c r="J202" s="47">
        <f t="shared" si="8"/>
        <v>3</v>
      </c>
      <c r="K202" s="160"/>
      <c r="L202" s="207"/>
      <c r="M202" s="96"/>
    </row>
    <row r="203" spans="1:13" ht="39" customHeight="1" thickBot="1" x14ac:dyDescent="0.3">
      <c r="A203" s="40" t="s">
        <v>100</v>
      </c>
      <c r="B203" s="15">
        <v>1</v>
      </c>
      <c r="C203" s="15">
        <v>0</v>
      </c>
      <c r="D203" s="15">
        <v>1</v>
      </c>
      <c r="E203" s="15">
        <v>1</v>
      </c>
      <c r="F203" s="15">
        <v>1</v>
      </c>
      <c r="G203" s="15">
        <v>1</v>
      </c>
      <c r="H203" s="15">
        <v>0</v>
      </c>
      <c r="I203" s="16">
        <v>2</v>
      </c>
      <c r="J203" s="47">
        <f t="shared" si="8"/>
        <v>7</v>
      </c>
      <c r="K203" s="160"/>
      <c r="L203" s="207"/>
      <c r="M203" s="95"/>
    </row>
    <row r="204" spans="1:13" ht="34.5" customHeight="1" thickBot="1" x14ac:dyDescent="0.3">
      <c r="A204" s="40" t="s">
        <v>190</v>
      </c>
      <c r="B204" s="15">
        <v>5</v>
      </c>
      <c r="C204" s="15">
        <v>0</v>
      </c>
      <c r="D204" s="15">
        <v>1</v>
      </c>
      <c r="E204" s="15">
        <v>5</v>
      </c>
      <c r="F204" s="15">
        <v>3</v>
      </c>
      <c r="G204" s="15">
        <v>1</v>
      </c>
      <c r="H204" s="15">
        <v>0</v>
      </c>
      <c r="I204" s="16">
        <v>0</v>
      </c>
      <c r="J204" s="47">
        <f t="shared" si="8"/>
        <v>15</v>
      </c>
      <c r="K204" s="160"/>
      <c r="L204" s="207"/>
      <c r="M204" s="96"/>
    </row>
    <row r="205" spans="1:13" ht="26.25" thickBot="1" x14ac:dyDescent="0.3">
      <c r="A205" s="40" t="s">
        <v>122</v>
      </c>
      <c r="B205" s="15">
        <v>0</v>
      </c>
      <c r="C205" s="15">
        <v>1</v>
      </c>
      <c r="D205" s="15">
        <v>0</v>
      </c>
      <c r="E205" s="15">
        <v>0</v>
      </c>
      <c r="F205" s="15">
        <v>0</v>
      </c>
      <c r="G205" s="15">
        <v>0</v>
      </c>
      <c r="H205" s="15">
        <v>0</v>
      </c>
      <c r="I205" s="16">
        <v>0</v>
      </c>
      <c r="J205" s="47">
        <f t="shared" si="8"/>
        <v>1</v>
      </c>
      <c r="K205" s="161"/>
      <c r="L205" s="208"/>
      <c r="M205" s="69"/>
    </row>
    <row r="206" spans="1:13" ht="21.75" customHeight="1" thickBot="1" x14ac:dyDescent="0.3">
      <c r="A206" s="186" t="s">
        <v>389</v>
      </c>
      <c r="B206" s="187"/>
      <c r="C206" s="187"/>
      <c r="D206" s="187"/>
      <c r="E206" s="187"/>
      <c r="F206" s="187"/>
      <c r="G206" s="187"/>
      <c r="H206" s="187"/>
      <c r="I206" s="187"/>
      <c r="J206" s="188"/>
      <c r="K206" s="200" t="s">
        <v>407</v>
      </c>
      <c r="L206" s="203" t="s">
        <v>318</v>
      </c>
      <c r="M206" s="64"/>
    </row>
    <row r="207" spans="1:13" ht="27" customHeight="1" thickBot="1" x14ac:dyDescent="0.3">
      <c r="A207" s="43" t="s">
        <v>101</v>
      </c>
      <c r="B207" s="33">
        <v>2</v>
      </c>
      <c r="C207" s="33">
        <v>4</v>
      </c>
      <c r="D207" s="33">
        <v>3</v>
      </c>
      <c r="E207" s="33">
        <v>3</v>
      </c>
      <c r="F207" s="33">
        <v>2</v>
      </c>
      <c r="G207" s="33">
        <v>4</v>
      </c>
      <c r="H207" s="33">
        <v>2</v>
      </c>
      <c r="I207" s="36">
        <v>5</v>
      </c>
      <c r="J207" s="47">
        <f t="shared" si="8"/>
        <v>25</v>
      </c>
      <c r="K207" s="201"/>
      <c r="L207" s="196"/>
      <c r="M207" s="116"/>
    </row>
    <row r="208" spans="1:13" ht="26.25" thickBot="1" x14ac:dyDescent="0.3">
      <c r="A208" s="43" t="s">
        <v>263</v>
      </c>
      <c r="B208" s="33">
        <v>0</v>
      </c>
      <c r="C208" s="33">
        <v>1</v>
      </c>
      <c r="D208" s="33">
        <v>1</v>
      </c>
      <c r="E208" s="33">
        <v>0</v>
      </c>
      <c r="F208" s="33">
        <v>0</v>
      </c>
      <c r="G208" s="33">
        <v>0</v>
      </c>
      <c r="H208" s="33">
        <v>0</v>
      </c>
      <c r="I208" s="36">
        <v>3</v>
      </c>
      <c r="J208" s="47">
        <f t="shared" si="8"/>
        <v>5</v>
      </c>
      <c r="K208" s="201"/>
      <c r="L208" s="196"/>
      <c r="M208" s="95"/>
    </row>
    <row r="209" spans="1:13" ht="15.75" customHeight="1" thickBot="1" x14ac:dyDescent="0.3">
      <c r="A209" s="43" t="s">
        <v>264</v>
      </c>
      <c r="B209" s="33">
        <v>0</v>
      </c>
      <c r="C209" s="33">
        <v>0</v>
      </c>
      <c r="D209" s="33">
        <v>0</v>
      </c>
      <c r="E209" s="33">
        <v>0</v>
      </c>
      <c r="F209" s="33">
        <v>0</v>
      </c>
      <c r="G209" s="33">
        <v>1</v>
      </c>
      <c r="H209" s="33">
        <v>0</v>
      </c>
      <c r="I209" s="36">
        <v>0</v>
      </c>
      <c r="J209" s="47">
        <f t="shared" si="8"/>
        <v>1</v>
      </c>
      <c r="K209" s="201"/>
      <c r="L209" s="196"/>
      <c r="M209" s="96"/>
    </row>
    <row r="210" spans="1:13" ht="26.25" thickBot="1" x14ac:dyDescent="0.3">
      <c r="A210" s="43" t="s">
        <v>265</v>
      </c>
      <c r="B210" s="33">
        <v>0</v>
      </c>
      <c r="C210" s="33">
        <v>0</v>
      </c>
      <c r="D210" s="33">
        <v>0</v>
      </c>
      <c r="E210" s="33">
        <v>1</v>
      </c>
      <c r="F210" s="33">
        <v>0</v>
      </c>
      <c r="G210" s="33">
        <v>0</v>
      </c>
      <c r="H210" s="33">
        <v>0</v>
      </c>
      <c r="I210" s="36">
        <v>0</v>
      </c>
      <c r="J210" s="47">
        <f t="shared" si="8"/>
        <v>1</v>
      </c>
      <c r="K210" s="201"/>
      <c r="L210" s="196"/>
      <c r="M210" s="96"/>
    </row>
    <row r="211" spans="1:13" ht="29.25" customHeight="1" thickBot="1" x14ac:dyDescent="0.3">
      <c r="A211" s="43" t="s">
        <v>266</v>
      </c>
      <c r="B211" s="33">
        <v>1</v>
      </c>
      <c r="C211" s="33">
        <v>0</v>
      </c>
      <c r="D211" s="33">
        <v>0</v>
      </c>
      <c r="E211" s="33">
        <v>0</v>
      </c>
      <c r="F211" s="33">
        <v>0</v>
      </c>
      <c r="G211" s="33">
        <v>0</v>
      </c>
      <c r="H211" s="33">
        <v>0</v>
      </c>
      <c r="I211" s="36">
        <v>1</v>
      </c>
      <c r="J211" s="47">
        <f t="shared" si="8"/>
        <v>2</v>
      </c>
      <c r="K211" s="201"/>
      <c r="L211" s="196"/>
      <c r="M211" s="95"/>
    </row>
    <row r="212" spans="1:13" ht="26.25" thickBot="1" x14ac:dyDescent="0.3">
      <c r="A212" s="43" t="s">
        <v>267</v>
      </c>
      <c r="B212" s="33">
        <v>0</v>
      </c>
      <c r="C212" s="33">
        <v>0</v>
      </c>
      <c r="D212" s="33">
        <v>0</v>
      </c>
      <c r="E212" s="33">
        <v>0</v>
      </c>
      <c r="F212" s="33">
        <v>0</v>
      </c>
      <c r="G212" s="33">
        <v>0</v>
      </c>
      <c r="H212" s="33">
        <v>1</v>
      </c>
      <c r="I212" s="36">
        <v>0</v>
      </c>
      <c r="J212" s="47">
        <f t="shared" si="8"/>
        <v>1</v>
      </c>
      <c r="K212" s="202"/>
      <c r="L212" s="204"/>
      <c r="M212" s="117"/>
    </row>
    <row r="213" spans="1:13" ht="24" customHeight="1" thickBot="1" x14ac:dyDescent="0.3">
      <c r="A213" s="186" t="s">
        <v>390</v>
      </c>
      <c r="B213" s="187"/>
      <c r="C213" s="187"/>
      <c r="D213" s="187"/>
      <c r="E213" s="187"/>
      <c r="F213" s="187"/>
      <c r="G213" s="187"/>
      <c r="H213" s="187"/>
      <c r="I213" s="187"/>
      <c r="J213" s="188"/>
      <c r="K213" s="228" t="s">
        <v>437</v>
      </c>
      <c r="L213" s="177" t="s">
        <v>318</v>
      </c>
      <c r="M213" s="145"/>
    </row>
    <row r="214" spans="1:13" ht="26.25" customHeight="1" thickBot="1" x14ac:dyDescent="0.3">
      <c r="A214" s="40" t="s">
        <v>268</v>
      </c>
      <c r="B214" s="15">
        <v>0</v>
      </c>
      <c r="C214" s="15">
        <v>0</v>
      </c>
      <c r="D214" s="15">
        <v>0</v>
      </c>
      <c r="E214" s="15">
        <v>1</v>
      </c>
      <c r="F214" s="15">
        <v>0</v>
      </c>
      <c r="G214" s="15">
        <v>0</v>
      </c>
      <c r="H214" s="15">
        <v>0</v>
      </c>
      <c r="I214" s="16">
        <v>0</v>
      </c>
      <c r="J214" s="47">
        <f t="shared" si="8"/>
        <v>1</v>
      </c>
      <c r="K214" s="229"/>
      <c r="L214" s="160"/>
      <c r="M214" s="65"/>
    </row>
    <row r="215" spans="1:13" ht="15" customHeight="1" thickBot="1" x14ac:dyDescent="0.3">
      <c r="A215" s="40" t="s">
        <v>269</v>
      </c>
      <c r="B215" s="15">
        <v>0</v>
      </c>
      <c r="C215" s="15">
        <v>0</v>
      </c>
      <c r="D215" s="15">
        <v>1</v>
      </c>
      <c r="E215" s="15">
        <v>1</v>
      </c>
      <c r="F215" s="15">
        <v>1</v>
      </c>
      <c r="G215" s="15">
        <v>0</v>
      </c>
      <c r="H215" s="15">
        <v>0</v>
      </c>
      <c r="I215" s="16">
        <v>0</v>
      </c>
      <c r="J215" s="47">
        <f t="shared" si="8"/>
        <v>3</v>
      </c>
      <c r="K215" s="229"/>
      <c r="L215" s="160"/>
      <c r="M215" s="95"/>
    </row>
    <row r="216" spans="1:13" ht="26.25" thickBot="1" x14ac:dyDescent="0.3">
      <c r="A216" s="40" t="s">
        <v>270</v>
      </c>
      <c r="B216" s="15">
        <v>2</v>
      </c>
      <c r="C216" s="15">
        <v>1</v>
      </c>
      <c r="D216" s="15">
        <v>0</v>
      </c>
      <c r="E216" s="15">
        <v>2</v>
      </c>
      <c r="F216" s="15">
        <v>1</v>
      </c>
      <c r="G216" s="15">
        <v>1</v>
      </c>
      <c r="H216" s="15">
        <v>2</v>
      </c>
      <c r="I216" s="16">
        <v>2</v>
      </c>
      <c r="J216" s="47">
        <f t="shared" si="8"/>
        <v>11</v>
      </c>
      <c r="K216" s="229"/>
      <c r="L216" s="160"/>
      <c r="M216" s="96"/>
    </row>
    <row r="217" spans="1:13" ht="39" thickBot="1" x14ac:dyDescent="0.3">
      <c r="A217" s="40" t="s">
        <v>271</v>
      </c>
      <c r="B217" s="15">
        <v>0</v>
      </c>
      <c r="C217" s="15">
        <v>1</v>
      </c>
      <c r="D217" s="15">
        <v>0</v>
      </c>
      <c r="E217" s="15">
        <v>0</v>
      </c>
      <c r="F217" s="15">
        <v>0</v>
      </c>
      <c r="G217" s="15">
        <v>0</v>
      </c>
      <c r="H217" s="15">
        <v>1</v>
      </c>
      <c r="I217" s="16">
        <v>0</v>
      </c>
      <c r="J217" s="47">
        <f t="shared" si="8"/>
        <v>2</v>
      </c>
      <c r="K217" s="229"/>
      <c r="L217" s="160"/>
      <c r="M217" s="97"/>
    </row>
    <row r="218" spans="1:13" ht="39" thickBot="1" x14ac:dyDescent="0.3">
      <c r="A218" s="40" t="s">
        <v>272</v>
      </c>
      <c r="B218" s="15">
        <v>0</v>
      </c>
      <c r="C218" s="15">
        <v>1</v>
      </c>
      <c r="D218" s="15">
        <v>0</v>
      </c>
      <c r="E218" s="15">
        <v>0</v>
      </c>
      <c r="F218" s="15">
        <v>1</v>
      </c>
      <c r="G218" s="15">
        <v>0</v>
      </c>
      <c r="H218" s="16">
        <v>1</v>
      </c>
      <c r="I218" s="16">
        <v>1</v>
      </c>
      <c r="J218" s="47">
        <f t="shared" si="8"/>
        <v>4</v>
      </c>
      <c r="K218" s="229"/>
      <c r="L218" s="160"/>
      <c r="M218" s="97"/>
    </row>
    <row r="219" spans="1:13" ht="39" thickBot="1" x14ac:dyDescent="0.3">
      <c r="A219" s="40" t="s">
        <v>273</v>
      </c>
      <c r="B219" s="15">
        <v>1</v>
      </c>
      <c r="C219" s="15">
        <v>3</v>
      </c>
      <c r="D219" s="15">
        <v>3</v>
      </c>
      <c r="E219" s="15">
        <v>2</v>
      </c>
      <c r="F219" s="15">
        <v>2</v>
      </c>
      <c r="G219" s="15">
        <v>2</v>
      </c>
      <c r="H219" s="15">
        <v>3</v>
      </c>
      <c r="I219" s="16">
        <v>6</v>
      </c>
      <c r="J219" s="47">
        <f t="shared" si="8"/>
        <v>22</v>
      </c>
      <c r="K219" s="229"/>
      <c r="L219" s="160"/>
      <c r="M219" s="97"/>
    </row>
    <row r="220" spans="1:13" ht="26.25" thickBot="1" x14ac:dyDescent="0.3">
      <c r="A220" s="40" t="s">
        <v>274</v>
      </c>
      <c r="B220" s="15">
        <v>0</v>
      </c>
      <c r="C220" s="15">
        <v>0</v>
      </c>
      <c r="D220" s="15">
        <v>0</v>
      </c>
      <c r="E220" s="15">
        <v>0</v>
      </c>
      <c r="F220" s="15">
        <v>0</v>
      </c>
      <c r="G220" s="15">
        <v>0</v>
      </c>
      <c r="H220" s="15">
        <v>1</v>
      </c>
      <c r="I220" s="16">
        <v>0</v>
      </c>
      <c r="J220" s="47">
        <f t="shared" si="8"/>
        <v>1</v>
      </c>
      <c r="K220" s="230"/>
      <c r="L220" s="178"/>
      <c r="M220" s="111"/>
    </row>
    <row r="221" spans="1:13" ht="15.75" thickBot="1" x14ac:dyDescent="0.3">
      <c r="A221" s="186" t="s">
        <v>391</v>
      </c>
      <c r="B221" s="187"/>
      <c r="C221" s="187"/>
      <c r="D221" s="187"/>
      <c r="E221" s="187"/>
      <c r="F221" s="187"/>
      <c r="G221" s="187"/>
      <c r="H221" s="187"/>
      <c r="I221" s="187"/>
      <c r="J221" s="188"/>
      <c r="K221" s="174" t="s">
        <v>420</v>
      </c>
      <c r="L221" s="177" t="s">
        <v>422</v>
      </c>
      <c r="M221" s="86"/>
    </row>
    <row r="222" spans="1:13" ht="29.25" customHeight="1" thickBot="1" x14ac:dyDescent="0.3">
      <c r="A222" s="43" t="s">
        <v>102</v>
      </c>
      <c r="B222" s="33">
        <v>4</v>
      </c>
      <c r="C222" s="33">
        <v>2</v>
      </c>
      <c r="D222" s="33">
        <v>2</v>
      </c>
      <c r="E222" s="33">
        <v>2</v>
      </c>
      <c r="F222" s="33">
        <v>1</v>
      </c>
      <c r="G222" s="33">
        <v>2</v>
      </c>
      <c r="H222" s="33">
        <v>3</v>
      </c>
      <c r="I222" s="36">
        <v>5</v>
      </c>
      <c r="J222" s="47">
        <f t="shared" si="8"/>
        <v>21</v>
      </c>
      <c r="K222" s="175"/>
      <c r="L222" s="160"/>
      <c r="M222" s="85"/>
    </row>
    <row r="223" spans="1:13" ht="24.75" customHeight="1" thickBot="1" x14ac:dyDescent="0.3">
      <c r="A223" s="43" t="s">
        <v>275</v>
      </c>
      <c r="B223" s="33">
        <v>1</v>
      </c>
      <c r="C223" s="33">
        <v>3</v>
      </c>
      <c r="D223" s="33">
        <v>3</v>
      </c>
      <c r="E223" s="33">
        <v>3</v>
      </c>
      <c r="F223" s="33">
        <v>1</v>
      </c>
      <c r="G223" s="33">
        <v>3</v>
      </c>
      <c r="H223" s="33">
        <v>2</v>
      </c>
      <c r="I223" s="36">
        <v>4</v>
      </c>
      <c r="J223" s="47">
        <f t="shared" si="8"/>
        <v>20</v>
      </c>
      <c r="K223" s="175"/>
      <c r="L223" s="161"/>
      <c r="M223" s="118"/>
    </row>
    <row r="224" spans="1:13" ht="21.75" customHeight="1" thickBot="1" x14ac:dyDescent="0.3">
      <c r="A224" s="186" t="s">
        <v>392</v>
      </c>
      <c r="B224" s="187"/>
      <c r="C224" s="187"/>
      <c r="D224" s="187"/>
      <c r="E224" s="187"/>
      <c r="F224" s="187"/>
      <c r="G224" s="187"/>
      <c r="H224" s="187"/>
      <c r="I224" s="187"/>
      <c r="J224" s="188"/>
      <c r="K224" s="179" t="s">
        <v>438</v>
      </c>
      <c r="L224" s="160" t="s">
        <v>318</v>
      </c>
      <c r="M224" s="146"/>
    </row>
    <row r="225" spans="1:13" ht="26.25" customHeight="1" thickBot="1" x14ac:dyDescent="0.3">
      <c r="A225" s="40" t="s">
        <v>103</v>
      </c>
      <c r="B225" s="15">
        <v>0</v>
      </c>
      <c r="C225" s="15">
        <v>0</v>
      </c>
      <c r="D225" s="15">
        <v>0</v>
      </c>
      <c r="E225" s="15">
        <v>2</v>
      </c>
      <c r="F225" s="15">
        <v>0</v>
      </c>
      <c r="G225" s="15">
        <v>0</v>
      </c>
      <c r="H225" s="15">
        <v>0</v>
      </c>
      <c r="I225" s="16">
        <v>1</v>
      </c>
      <c r="J225" s="47">
        <f t="shared" si="8"/>
        <v>3</v>
      </c>
      <c r="K225" s="175"/>
      <c r="L225" s="160"/>
      <c r="M225" s="66"/>
    </row>
    <row r="226" spans="1:13" ht="27" customHeight="1" thickBot="1" x14ac:dyDescent="0.3">
      <c r="A226" s="40" t="s">
        <v>104</v>
      </c>
      <c r="B226" s="15">
        <v>1</v>
      </c>
      <c r="C226" s="15">
        <v>0</v>
      </c>
      <c r="D226" s="15">
        <v>0</v>
      </c>
      <c r="E226" s="15">
        <v>0</v>
      </c>
      <c r="F226" s="15">
        <v>0</v>
      </c>
      <c r="G226" s="15">
        <v>1</v>
      </c>
      <c r="H226" s="15">
        <v>2</v>
      </c>
      <c r="I226" s="16">
        <v>0</v>
      </c>
      <c r="J226" s="47">
        <f t="shared" si="8"/>
        <v>4</v>
      </c>
      <c r="K226" s="175"/>
      <c r="L226" s="160"/>
      <c r="M226" s="96"/>
    </row>
    <row r="227" spans="1:13" ht="15.75" customHeight="1" thickBot="1" x14ac:dyDescent="0.3">
      <c r="A227" s="40" t="s">
        <v>276</v>
      </c>
      <c r="B227" s="15">
        <v>0</v>
      </c>
      <c r="C227" s="15">
        <v>0</v>
      </c>
      <c r="D227" s="15">
        <v>0</v>
      </c>
      <c r="E227" s="15">
        <v>0</v>
      </c>
      <c r="F227" s="15">
        <v>0</v>
      </c>
      <c r="G227" s="15">
        <v>0</v>
      </c>
      <c r="H227" s="15">
        <v>0</v>
      </c>
      <c r="I227" s="16">
        <v>2</v>
      </c>
      <c r="J227" s="47">
        <f t="shared" si="8"/>
        <v>2</v>
      </c>
      <c r="K227" s="175"/>
      <c r="L227" s="160"/>
      <c r="M227" s="97"/>
    </row>
    <row r="228" spans="1:13" ht="15.75" customHeight="1" thickBot="1" x14ac:dyDescent="0.3">
      <c r="A228" s="40" t="s">
        <v>408</v>
      </c>
      <c r="B228" s="15">
        <v>0</v>
      </c>
      <c r="C228" s="15">
        <v>0</v>
      </c>
      <c r="D228" s="15">
        <v>0</v>
      </c>
      <c r="E228" s="15">
        <v>0</v>
      </c>
      <c r="F228" s="15">
        <v>0</v>
      </c>
      <c r="G228" s="15">
        <v>1</v>
      </c>
      <c r="H228" s="15">
        <v>0</v>
      </c>
      <c r="I228" s="16">
        <v>2</v>
      </c>
      <c r="J228" s="47">
        <f t="shared" si="8"/>
        <v>3</v>
      </c>
      <c r="K228" s="175"/>
      <c r="L228" s="160"/>
      <c r="M228" s="97"/>
    </row>
    <row r="229" spans="1:13" ht="26.25" thickBot="1" x14ac:dyDescent="0.3">
      <c r="A229" s="40" t="s">
        <v>277</v>
      </c>
      <c r="B229" s="15">
        <v>0</v>
      </c>
      <c r="C229" s="15">
        <v>0</v>
      </c>
      <c r="D229" s="15">
        <v>1</v>
      </c>
      <c r="E229" s="15">
        <v>0</v>
      </c>
      <c r="F229" s="15">
        <v>1</v>
      </c>
      <c r="G229" s="15">
        <v>0</v>
      </c>
      <c r="H229" s="15">
        <v>0</v>
      </c>
      <c r="I229" s="16">
        <v>0</v>
      </c>
      <c r="J229" s="47">
        <f t="shared" si="8"/>
        <v>2</v>
      </c>
      <c r="K229" s="175"/>
      <c r="L229" s="160"/>
      <c r="M229" s="95"/>
    </row>
    <row r="230" spans="1:13" ht="36.75" customHeight="1" thickBot="1" x14ac:dyDescent="0.3">
      <c r="A230" s="40" t="s">
        <v>278</v>
      </c>
      <c r="B230" s="15">
        <v>0</v>
      </c>
      <c r="C230" s="15">
        <v>0</v>
      </c>
      <c r="D230" s="15">
        <v>1</v>
      </c>
      <c r="E230" s="15">
        <v>0</v>
      </c>
      <c r="F230" s="15">
        <v>3</v>
      </c>
      <c r="G230" s="15">
        <v>1</v>
      </c>
      <c r="H230" s="15">
        <v>0</v>
      </c>
      <c r="I230" s="16">
        <v>0</v>
      </c>
      <c r="J230" s="47">
        <f t="shared" si="8"/>
        <v>5</v>
      </c>
      <c r="K230" s="175"/>
      <c r="L230" s="160"/>
      <c r="M230" s="96"/>
    </row>
    <row r="231" spans="1:13" ht="33.75" customHeight="1" thickBot="1" x14ac:dyDescent="0.3">
      <c r="A231" s="40" t="s">
        <v>279</v>
      </c>
      <c r="B231" s="15">
        <v>0</v>
      </c>
      <c r="C231" s="15">
        <v>0</v>
      </c>
      <c r="D231" s="15">
        <v>0</v>
      </c>
      <c r="E231" s="15">
        <v>2</v>
      </c>
      <c r="F231" s="15">
        <v>0</v>
      </c>
      <c r="G231" s="15">
        <v>0</v>
      </c>
      <c r="H231" s="15">
        <v>0</v>
      </c>
      <c r="I231" s="16">
        <v>0</v>
      </c>
      <c r="J231" s="47">
        <f t="shared" si="8"/>
        <v>2</v>
      </c>
      <c r="K231" s="175"/>
      <c r="L231" s="160"/>
      <c r="M231" s="97"/>
    </row>
    <row r="232" spans="1:13" ht="33.75" customHeight="1" thickBot="1" x14ac:dyDescent="0.3">
      <c r="A232" s="40" t="s">
        <v>280</v>
      </c>
      <c r="B232" s="15">
        <v>0</v>
      </c>
      <c r="C232" s="15">
        <v>0</v>
      </c>
      <c r="D232" s="15">
        <v>0</v>
      </c>
      <c r="E232" s="15">
        <v>1</v>
      </c>
      <c r="F232" s="15">
        <v>0</v>
      </c>
      <c r="G232" s="15">
        <v>1</v>
      </c>
      <c r="H232" s="15">
        <v>0</v>
      </c>
      <c r="I232" s="16">
        <v>0</v>
      </c>
      <c r="J232" s="47">
        <f t="shared" si="8"/>
        <v>2</v>
      </c>
      <c r="K232" s="175"/>
      <c r="L232" s="160"/>
      <c r="M232" s="97"/>
    </row>
    <row r="233" spans="1:13" ht="36" customHeight="1" thickBot="1" x14ac:dyDescent="0.3">
      <c r="A233" s="40" t="s">
        <v>281</v>
      </c>
      <c r="B233" s="15">
        <v>0</v>
      </c>
      <c r="C233" s="15">
        <v>0</v>
      </c>
      <c r="D233" s="15">
        <v>1</v>
      </c>
      <c r="E233" s="15">
        <v>0</v>
      </c>
      <c r="F233" s="15">
        <v>0</v>
      </c>
      <c r="G233" s="15">
        <v>0</v>
      </c>
      <c r="H233" s="15">
        <v>0</v>
      </c>
      <c r="I233" s="16">
        <v>0</v>
      </c>
      <c r="J233" s="47">
        <f t="shared" si="8"/>
        <v>1</v>
      </c>
      <c r="K233" s="175"/>
      <c r="L233" s="160"/>
      <c r="M233" s="95"/>
    </row>
    <row r="234" spans="1:13" ht="15.75" thickBot="1" x14ac:dyDescent="0.3">
      <c r="A234" s="40" t="s">
        <v>282</v>
      </c>
      <c r="B234" s="15">
        <v>0</v>
      </c>
      <c r="C234" s="15">
        <v>0</v>
      </c>
      <c r="D234" s="15">
        <v>0</v>
      </c>
      <c r="E234" s="15">
        <v>0</v>
      </c>
      <c r="F234" s="15">
        <v>0</v>
      </c>
      <c r="G234" s="15">
        <v>2</v>
      </c>
      <c r="H234" s="15">
        <v>0</v>
      </c>
      <c r="I234" s="16">
        <v>2</v>
      </c>
      <c r="J234" s="47">
        <f t="shared" si="8"/>
        <v>4</v>
      </c>
      <c r="K234" s="209"/>
      <c r="L234" s="160"/>
      <c r="M234" s="69"/>
    </row>
    <row r="235" spans="1:13" ht="19.5" customHeight="1" thickBot="1" x14ac:dyDescent="0.3">
      <c r="A235" s="186" t="s">
        <v>404</v>
      </c>
      <c r="B235" s="187"/>
      <c r="C235" s="187"/>
      <c r="D235" s="187"/>
      <c r="E235" s="187"/>
      <c r="F235" s="187"/>
      <c r="G235" s="187"/>
      <c r="H235" s="187"/>
      <c r="I235" s="187"/>
      <c r="J235" s="188"/>
      <c r="K235" s="175" t="s">
        <v>439</v>
      </c>
      <c r="L235" s="159" t="s">
        <v>318</v>
      </c>
      <c r="M235" s="64"/>
    </row>
    <row r="236" spans="1:13" ht="26.25" customHeight="1" thickBot="1" x14ac:dyDescent="0.3">
      <c r="A236" s="51" t="s">
        <v>105</v>
      </c>
      <c r="B236" s="52">
        <v>0</v>
      </c>
      <c r="C236" s="52">
        <v>0</v>
      </c>
      <c r="D236" s="52">
        <v>1</v>
      </c>
      <c r="E236" s="52">
        <v>0</v>
      </c>
      <c r="F236" s="52">
        <v>0</v>
      </c>
      <c r="G236" s="52">
        <v>0</v>
      </c>
      <c r="H236" s="52">
        <v>0</v>
      </c>
      <c r="I236" s="52">
        <v>1</v>
      </c>
      <c r="J236" s="47">
        <f t="shared" si="8"/>
        <v>2</v>
      </c>
      <c r="K236" s="175"/>
      <c r="L236" s="160"/>
      <c r="M236" s="94"/>
    </row>
    <row r="237" spans="1:13" ht="26.25" thickBot="1" x14ac:dyDescent="0.3">
      <c r="A237" s="51" t="s">
        <v>106</v>
      </c>
      <c r="B237" s="52">
        <v>0</v>
      </c>
      <c r="C237" s="52">
        <v>0</v>
      </c>
      <c r="D237" s="52">
        <v>0</v>
      </c>
      <c r="E237" s="52">
        <v>0</v>
      </c>
      <c r="F237" s="52">
        <v>0</v>
      </c>
      <c r="G237" s="52">
        <v>2</v>
      </c>
      <c r="H237" s="52">
        <v>1</v>
      </c>
      <c r="I237" s="52">
        <v>1</v>
      </c>
      <c r="J237" s="47">
        <f t="shared" si="8"/>
        <v>4</v>
      </c>
      <c r="K237" s="175"/>
      <c r="L237" s="160"/>
      <c r="M237" s="95"/>
    </row>
    <row r="238" spans="1:13" ht="26.25" thickBot="1" x14ac:dyDescent="0.3">
      <c r="A238" s="51" t="s">
        <v>129</v>
      </c>
      <c r="B238" s="52">
        <v>1</v>
      </c>
      <c r="C238" s="52">
        <v>0</v>
      </c>
      <c r="D238" s="52">
        <v>1</v>
      </c>
      <c r="E238" s="52">
        <v>2</v>
      </c>
      <c r="F238" s="52">
        <v>2</v>
      </c>
      <c r="G238" s="52">
        <v>0</v>
      </c>
      <c r="H238" s="52">
        <v>1</v>
      </c>
      <c r="I238" s="52">
        <v>1</v>
      </c>
      <c r="J238" s="47">
        <f t="shared" si="8"/>
        <v>8</v>
      </c>
      <c r="K238" s="175"/>
      <c r="L238" s="160"/>
      <c r="M238" s="96"/>
    </row>
    <row r="239" spans="1:13" ht="39" thickBot="1" x14ac:dyDescent="0.3">
      <c r="A239" s="51" t="s">
        <v>141</v>
      </c>
      <c r="B239" s="52">
        <v>0</v>
      </c>
      <c r="C239" s="52">
        <v>0</v>
      </c>
      <c r="D239" s="52">
        <v>1</v>
      </c>
      <c r="E239" s="52">
        <v>1</v>
      </c>
      <c r="F239" s="52">
        <v>0</v>
      </c>
      <c r="G239" s="52">
        <v>0</v>
      </c>
      <c r="H239" s="52">
        <v>1</v>
      </c>
      <c r="I239" s="55">
        <v>0</v>
      </c>
      <c r="J239" s="47">
        <f t="shared" si="8"/>
        <v>3</v>
      </c>
      <c r="K239" s="176"/>
      <c r="L239" s="178"/>
      <c r="M239" s="111"/>
    </row>
    <row r="240" spans="1:13" ht="15.75" thickBot="1" x14ac:dyDescent="0.3">
      <c r="A240" s="186" t="s">
        <v>393</v>
      </c>
      <c r="B240" s="187"/>
      <c r="C240" s="187"/>
      <c r="D240" s="187"/>
      <c r="E240" s="187"/>
      <c r="F240" s="187"/>
      <c r="G240" s="187"/>
      <c r="H240" s="187"/>
      <c r="I240" s="187"/>
      <c r="J240" s="188"/>
      <c r="K240" s="174" t="s">
        <v>191</v>
      </c>
      <c r="L240" s="177" t="s">
        <v>318</v>
      </c>
      <c r="M240" s="86"/>
    </row>
    <row r="241" spans="1:13" ht="26.25" customHeight="1" thickBot="1" x14ac:dyDescent="0.3">
      <c r="A241" s="43" t="s">
        <v>130</v>
      </c>
      <c r="B241" s="33">
        <v>1</v>
      </c>
      <c r="C241" s="33">
        <v>0</v>
      </c>
      <c r="D241" s="33">
        <v>0</v>
      </c>
      <c r="E241" s="33">
        <v>0</v>
      </c>
      <c r="F241" s="33">
        <v>1</v>
      </c>
      <c r="G241" s="33">
        <v>0</v>
      </c>
      <c r="H241" s="33">
        <v>0</v>
      </c>
      <c r="I241" s="36">
        <v>0</v>
      </c>
      <c r="J241" s="47">
        <f t="shared" si="8"/>
        <v>2</v>
      </c>
      <c r="K241" s="175"/>
      <c r="L241" s="160"/>
      <c r="M241" s="67"/>
    </row>
    <row r="242" spans="1:13" ht="26.45" customHeight="1" thickBot="1" x14ac:dyDescent="0.3">
      <c r="A242" s="43" t="s">
        <v>107</v>
      </c>
      <c r="B242" s="33">
        <v>2</v>
      </c>
      <c r="C242" s="33">
        <v>3</v>
      </c>
      <c r="D242" s="33">
        <v>2</v>
      </c>
      <c r="E242" s="33">
        <v>3</v>
      </c>
      <c r="F242" s="33">
        <v>3</v>
      </c>
      <c r="G242" s="33">
        <v>1</v>
      </c>
      <c r="H242" s="33">
        <v>2</v>
      </c>
      <c r="I242" s="36">
        <v>5</v>
      </c>
      <c r="J242" s="47">
        <f t="shared" si="8"/>
        <v>21</v>
      </c>
      <c r="K242" s="175"/>
      <c r="L242" s="160"/>
      <c r="M242" s="95"/>
    </row>
    <row r="243" spans="1:13" ht="26.25" thickBot="1" x14ac:dyDescent="0.3">
      <c r="A243" s="43" t="s">
        <v>108</v>
      </c>
      <c r="B243" s="33">
        <v>2</v>
      </c>
      <c r="C243" s="33">
        <v>2</v>
      </c>
      <c r="D243" s="33">
        <v>3</v>
      </c>
      <c r="E243" s="33">
        <v>2</v>
      </c>
      <c r="F243" s="33">
        <v>1</v>
      </c>
      <c r="G243" s="33">
        <v>4</v>
      </c>
      <c r="H243" s="33">
        <v>3</v>
      </c>
      <c r="I243" s="36">
        <v>2</v>
      </c>
      <c r="J243" s="47">
        <f t="shared" si="8"/>
        <v>19</v>
      </c>
      <c r="K243" s="209"/>
      <c r="L243" s="161"/>
      <c r="M243" s="98"/>
    </row>
    <row r="244" spans="1:13" ht="24" customHeight="1" thickBot="1" x14ac:dyDescent="0.3">
      <c r="A244" s="186" t="s">
        <v>395</v>
      </c>
      <c r="B244" s="187"/>
      <c r="C244" s="187"/>
      <c r="D244" s="187"/>
      <c r="E244" s="187"/>
      <c r="F244" s="187"/>
      <c r="G244" s="187"/>
      <c r="H244" s="187"/>
      <c r="I244" s="187"/>
      <c r="J244" s="188"/>
      <c r="K244" s="175" t="s">
        <v>440</v>
      </c>
      <c r="L244" s="159" t="s">
        <v>318</v>
      </c>
      <c r="M244" s="115"/>
    </row>
    <row r="245" spans="1:13" ht="15.75" customHeight="1" thickBot="1" x14ac:dyDescent="0.3">
      <c r="A245" s="40" t="s">
        <v>358</v>
      </c>
      <c r="B245" s="15">
        <v>2</v>
      </c>
      <c r="C245" s="15">
        <v>0</v>
      </c>
      <c r="D245" s="15">
        <v>1</v>
      </c>
      <c r="E245" s="15">
        <v>0</v>
      </c>
      <c r="F245" s="15">
        <v>0</v>
      </c>
      <c r="G245" s="15">
        <v>1</v>
      </c>
      <c r="H245" s="15">
        <v>0</v>
      </c>
      <c r="I245" s="16">
        <v>3</v>
      </c>
      <c r="J245" s="47">
        <f t="shared" ref="J245:J255" si="9">SUM(B245:I245)</f>
        <v>7</v>
      </c>
      <c r="K245" s="175"/>
      <c r="L245" s="160"/>
      <c r="M245" s="119"/>
    </row>
    <row r="246" spans="1:13" ht="15.75" customHeight="1" thickBot="1" x14ac:dyDescent="0.3">
      <c r="A246" s="40" t="s">
        <v>359</v>
      </c>
      <c r="B246" s="15">
        <v>1</v>
      </c>
      <c r="C246" s="15">
        <v>1</v>
      </c>
      <c r="D246" s="15">
        <v>1</v>
      </c>
      <c r="E246" s="15">
        <v>1</v>
      </c>
      <c r="F246" s="15">
        <v>1</v>
      </c>
      <c r="G246" s="15">
        <v>2</v>
      </c>
      <c r="H246" s="15">
        <v>1</v>
      </c>
      <c r="I246" s="16">
        <v>2</v>
      </c>
      <c r="J246" s="47">
        <f t="shared" si="9"/>
        <v>10</v>
      </c>
      <c r="K246" s="175"/>
      <c r="L246" s="160"/>
      <c r="M246" s="78"/>
    </row>
    <row r="247" spans="1:13" ht="28.5" customHeight="1" thickBot="1" x14ac:dyDescent="0.3">
      <c r="A247" s="40" t="s">
        <v>360</v>
      </c>
      <c r="B247" s="15">
        <v>0</v>
      </c>
      <c r="C247" s="15">
        <v>2</v>
      </c>
      <c r="D247" s="15">
        <v>2</v>
      </c>
      <c r="E247" s="15">
        <v>3</v>
      </c>
      <c r="F247" s="15">
        <v>2</v>
      </c>
      <c r="G247" s="15">
        <v>1</v>
      </c>
      <c r="H247" s="15">
        <v>5</v>
      </c>
      <c r="I247" s="16">
        <v>5</v>
      </c>
      <c r="J247" s="47">
        <f t="shared" si="9"/>
        <v>20</v>
      </c>
      <c r="K247" s="175"/>
      <c r="L247" s="160"/>
      <c r="M247" s="78"/>
    </row>
    <row r="248" spans="1:13" ht="26.25" thickBot="1" x14ac:dyDescent="0.3">
      <c r="A248" s="40" t="s">
        <v>361</v>
      </c>
      <c r="B248" s="15">
        <v>1</v>
      </c>
      <c r="C248" s="15">
        <v>0</v>
      </c>
      <c r="D248" s="15">
        <v>1</v>
      </c>
      <c r="E248" s="15">
        <v>1</v>
      </c>
      <c r="F248" s="15">
        <v>1</v>
      </c>
      <c r="G248" s="15">
        <v>1</v>
      </c>
      <c r="H248" s="15">
        <v>0</v>
      </c>
      <c r="I248" s="16">
        <v>0</v>
      </c>
      <c r="J248" s="47">
        <f t="shared" si="9"/>
        <v>5</v>
      </c>
      <c r="K248" s="175"/>
      <c r="L248" s="160"/>
      <c r="M248" s="78"/>
    </row>
    <row r="249" spans="1:13" ht="28.5" customHeight="1" thickBot="1" x14ac:dyDescent="0.3">
      <c r="A249" s="40" t="s">
        <v>362</v>
      </c>
      <c r="B249" s="15">
        <v>0</v>
      </c>
      <c r="C249" s="15">
        <v>0</v>
      </c>
      <c r="D249" s="15">
        <v>0</v>
      </c>
      <c r="E249" s="15">
        <v>0</v>
      </c>
      <c r="F249" s="15">
        <v>0</v>
      </c>
      <c r="G249" s="15">
        <v>0</v>
      </c>
      <c r="H249" s="15">
        <v>0</v>
      </c>
      <c r="I249" s="16">
        <v>1</v>
      </c>
      <c r="J249" s="47">
        <f t="shared" si="9"/>
        <v>1</v>
      </c>
      <c r="K249" s="175"/>
      <c r="L249" s="160"/>
      <c r="M249" s="78"/>
    </row>
    <row r="250" spans="1:13" ht="26.25" thickBot="1" x14ac:dyDescent="0.3">
      <c r="A250" s="40" t="s">
        <v>363</v>
      </c>
      <c r="B250" s="15">
        <v>0</v>
      </c>
      <c r="C250" s="15">
        <v>1</v>
      </c>
      <c r="D250" s="15">
        <v>0</v>
      </c>
      <c r="E250" s="15">
        <v>0</v>
      </c>
      <c r="F250" s="15">
        <v>0</v>
      </c>
      <c r="G250" s="15">
        <v>0</v>
      </c>
      <c r="H250" s="15">
        <v>0</v>
      </c>
      <c r="I250" s="16">
        <v>1</v>
      </c>
      <c r="J250" s="47">
        <f t="shared" si="9"/>
        <v>2</v>
      </c>
      <c r="K250" s="175"/>
      <c r="L250" s="160"/>
      <c r="M250" s="78"/>
    </row>
    <row r="251" spans="1:13" ht="15.75" customHeight="1" thickBot="1" x14ac:dyDescent="0.3">
      <c r="A251" s="40" t="s">
        <v>364</v>
      </c>
      <c r="B251" s="15">
        <v>2</v>
      </c>
      <c r="C251" s="15">
        <v>1</v>
      </c>
      <c r="D251" s="15">
        <v>3</v>
      </c>
      <c r="E251" s="15">
        <v>2</v>
      </c>
      <c r="F251" s="15">
        <v>2</v>
      </c>
      <c r="G251" s="15">
        <v>2</v>
      </c>
      <c r="H251" s="15">
        <v>1</v>
      </c>
      <c r="I251" s="16">
        <v>5</v>
      </c>
      <c r="J251" s="47">
        <f t="shared" si="9"/>
        <v>18</v>
      </c>
      <c r="K251" s="175"/>
      <c r="L251" s="160"/>
      <c r="M251" s="78"/>
    </row>
    <row r="252" spans="1:13" ht="39" thickBot="1" x14ac:dyDescent="0.3">
      <c r="A252" s="40" t="s">
        <v>365</v>
      </c>
      <c r="B252" s="15">
        <v>0</v>
      </c>
      <c r="C252" s="15">
        <v>0</v>
      </c>
      <c r="D252" s="15">
        <v>0</v>
      </c>
      <c r="E252" s="15">
        <v>0</v>
      </c>
      <c r="F252" s="15">
        <v>0</v>
      </c>
      <c r="G252" s="15">
        <v>0</v>
      </c>
      <c r="H252" s="15">
        <v>0</v>
      </c>
      <c r="I252" s="16">
        <v>1</v>
      </c>
      <c r="J252" s="47">
        <f t="shared" si="9"/>
        <v>1</v>
      </c>
      <c r="K252" s="175"/>
      <c r="L252" s="160"/>
      <c r="M252" s="78"/>
    </row>
    <row r="253" spans="1:13" ht="28.5" customHeight="1" thickBot="1" x14ac:dyDescent="0.3">
      <c r="A253" s="40" t="s">
        <v>366</v>
      </c>
      <c r="B253" s="15">
        <v>0</v>
      </c>
      <c r="C253" s="15">
        <v>0</v>
      </c>
      <c r="D253" s="15">
        <v>0</v>
      </c>
      <c r="E253" s="15">
        <v>2</v>
      </c>
      <c r="F253" s="15">
        <v>0</v>
      </c>
      <c r="G253" s="15">
        <v>2</v>
      </c>
      <c r="H253" s="15">
        <v>0</v>
      </c>
      <c r="I253" s="16">
        <v>4</v>
      </c>
      <c r="J253" s="47">
        <f t="shared" si="9"/>
        <v>8</v>
      </c>
      <c r="K253" s="175"/>
      <c r="L253" s="160"/>
      <c r="M253" s="97"/>
    </row>
    <row r="254" spans="1:13" ht="26.25" thickBot="1" x14ac:dyDescent="0.3">
      <c r="A254" s="40" t="s">
        <v>367</v>
      </c>
      <c r="B254" s="15">
        <v>1</v>
      </c>
      <c r="C254" s="15">
        <v>0</v>
      </c>
      <c r="D254" s="15">
        <v>0</v>
      </c>
      <c r="E254" s="15">
        <v>1</v>
      </c>
      <c r="F254" s="15">
        <v>0</v>
      </c>
      <c r="G254" s="15">
        <v>0</v>
      </c>
      <c r="H254" s="15">
        <v>0</v>
      </c>
      <c r="I254" s="16">
        <v>0</v>
      </c>
      <c r="J254" s="47">
        <f t="shared" si="9"/>
        <v>2</v>
      </c>
      <c r="K254" s="175"/>
      <c r="L254" s="160"/>
      <c r="M254" s="95"/>
    </row>
    <row r="255" spans="1:13" ht="26.25" thickBot="1" x14ac:dyDescent="0.3">
      <c r="A255" s="40" t="s">
        <v>368</v>
      </c>
      <c r="B255" s="15">
        <v>0</v>
      </c>
      <c r="C255" s="15">
        <v>0</v>
      </c>
      <c r="D255" s="15">
        <v>0</v>
      </c>
      <c r="E255" s="15">
        <v>1</v>
      </c>
      <c r="F255" s="15">
        <v>0</v>
      </c>
      <c r="G255" s="15">
        <v>0</v>
      </c>
      <c r="H255" s="15">
        <v>1</v>
      </c>
      <c r="I255" s="16">
        <v>0</v>
      </c>
      <c r="J255" s="47">
        <f t="shared" si="9"/>
        <v>2</v>
      </c>
      <c r="K255" s="209"/>
      <c r="L255" s="178"/>
      <c r="M255" s="117"/>
    </row>
    <row r="256" spans="1:13" ht="19.5" customHeight="1" thickBot="1" x14ac:dyDescent="0.3">
      <c r="A256" s="186" t="s">
        <v>394</v>
      </c>
      <c r="B256" s="187"/>
      <c r="C256" s="187"/>
      <c r="D256" s="187"/>
      <c r="E256" s="187"/>
      <c r="F256" s="187"/>
      <c r="G256" s="187"/>
      <c r="H256" s="187"/>
      <c r="I256" s="187"/>
      <c r="J256" s="188"/>
      <c r="K256" s="179" t="s">
        <v>421</v>
      </c>
      <c r="L256" s="177" t="s">
        <v>318</v>
      </c>
      <c r="M256" s="64"/>
    </row>
    <row r="257" spans="1:13" ht="26.25" customHeight="1" thickBot="1" x14ac:dyDescent="0.3">
      <c r="A257" s="43" t="s">
        <v>283</v>
      </c>
      <c r="B257" s="33">
        <v>1</v>
      </c>
      <c r="C257" s="33">
        <v>0</v>
      </c>
      <c r="D257" s="33">
        <v>0</v>
      </c>
      <c r="E257" s="33">
        <v>0</v>
      </c>
      <c r="F257" s="33">
        <v>0</v>
      </c>
      <c r="G257" s="33">
        <v>0</v>
      </c>
      <c r="H257" s="33">
        <v>0</v>
      </c>
      <c r="I257" s="33">
        <v>1</v>
      </c>
      <c r="J257" s="47">
        <f t="shared" si="8"/>
        <v>2</v>
      </c>
      <c r="K257" s="175"/>
      <c r="L257" s="160"/>
      <c r="M257" s="119"/>
    </row>
    <row r="258" spans="1:13" ht="39" thickBot="1" x14ac:dyDescent="0.3">
      <c r="A258" s="43" t="s">
        <v>409</v>
      </c>
      <c r="B258" s="33">
        <v>2</v>
      </c>
      <c r="C258" s="33">
        <v>1</v>
      </c>
      <c r="D258" s="33">
        <v>0</v>
      </c>
      <c r="E258" s="33">
        <v>0</v>
      </c>
      <c r="F258" s="33">
        <v>0</v>
      </c>
      <c r="G258" s="33">
        <v>2</v>
      </c>
      <c r="H258" s="33">
        <v>1</v>
      </c>
      <c r="I258" s="33">
        <v>2</v>
      </c>
      <c r="J258" s="47">
        <f t="shared" si="8"/>
        <v>8</v>
      </c>
      <c r="K258" s="175"/>
      <c r="L258" s="160"/>
      <c r="M258" s="78"/>
    </row>
    <row r="259" spans="1:13" ht="26.25" thickBot="1" x14ac:dyDescent="0.3">
      <c r="A259" s="43" t="s">
        <v>284</v>
      </c>
      <c r="B259" s="33">
        <v>0</v>
      </c>
      <c r="C259" s="33">
        <v>0</v>
      </c>
      <c r="D259" s="33">
        <v>0</v>
      </c>
      <c r="E259" s="33">
        <v>0</v>
      </c>
      <c r="F259" s="33">
        <v>0</v>
      </c>
      <c r="G259" s="33">
        <v>0</v>
      </c>
      <c r="H259" s="33">
        <v>1</v>
      </c>
      <c r="I259" s="33">
        <v>2</v>
      </c>
      <c r="J259" s="47">
        <f t="shared" si="8"/>
        <v>3</v>
      </c>
      <c r="K259" s="175"/>
      <c r="L259" s="160"/>
      <c r="M259" s="78"/>
    </row>
    <row r="260" spans="1:13" ht="26.25" thickBot="1" x14ac:dyDescent="0.3">
      <c r="A260" s="43" t="s">
        <v>285</v>
      </c>
      <c r="B260" s="33">
        <v>0</v>
      </c>
      <c r="C260" s="33">
        <v>1</v>
      </c>
      <c r="D260" s="33">
        <v>0</v>
      </c>
      <c r="E260" s="33">
        <v>0</v>
      </c>
      <c r="F260" s="33">
        <v>0</v>
      </c>
      <c r="G260" s="33">
        <v>1</v>
      </c>
      <c r="H260" s="33">
        <v>0</v>
      </c>
      <c r="I260" s="33">
        <v>0</v>
      </c>
      <c r="J260" s="47">
        <f t="shared" si="8"/>
        <v>2</v>
      </c>
      <c r="K260" s="175"/>
      <c r="L260" s="160"/>
      <c r="M260" s="78"/>
    </row>
    <row r="261" spans="1:13" ht="39" thickBot="1" x14ac:dyDescent="0.3">
      <c r="A261" s="43" t="s">
        <v>286</v>
      </c>
      <c r="B261" s="33">
        <v>0</v>
      </c>
      <c r="C261" s="33">
        <v>0</v>
      </c>
      <c r="D261" s="33">
        <v>0</v>
      </c>
      <c r="E261" s="33">
        <v>2</v>
      </c>
      <c r="F261" s="33">
        <v>0</v>
      </c>
      <c r="G261" s="33">
        <v>0</v>
      </c>
      <c r="H261" s="33">
        <v>2</v>
      </c>
      <c r="I261" s="33">
        <v>1</v>
      </c>
      <c r="J261" s="47">
        <f t="shared" si="8"/>
        <v>5</v>
      </c>
      <c r="K261" s="175"/>
      <c r="L261" s="160"/>
      <c r="M261" s="78"/>
    </row>
    <row r="262" spans="1:13" ht="26.25" thickBot="1" x14ac:dyDescent="0.3">
      <c r="A262" s="43" t="s">
        <v>287</v>
      </c>
      <c r="B262" s="33">
        <v>0</v>
      </c>
      <c r="C262" s="33">
        <v>1</v>
      </c>
      <c r="D262" s="33">
        <v>1</v>
      </c>
      <c r="E262" s="33">
        <v>0</v>
      </c>
      <c r="F262" s="33">
        <v>0</v>
      </c>
      <c r="G262" s="33">
        <v>0</v>
      </c>
      <c r="H262" s="33">
        <v>0</v>
      </c>
      <c r="I262" s="36">
        <v>0</v>
      </c>
      <c r="J262" s="47">
        <f t="shared" si="8"/>
        <v>2</v>
      </c>
      <c r="K262" s="175"/>
      <c r="L262" s="160"/>
      <c r="M262" s="97"/>
    </row>
    <row r="263" spans="1:13" ht="26.25" thickBot="1" x14ac:dyDescent="0.3">
      <c r="A263" s="43" t="s">
        <v>288</v>
      </c>
      <c r="B263" s="33">
        <v>0</v>
      </c>
      <c r="C263" s="33">
        <v>0</v>
      </c>
      <c r="D263" s="33">
        <v>2</v>
      </c>
      <c r="E263" s="33">
        <v>1</v>
      </c>
      <c r="F263" s="33">
        <v>2</v>
      </c>
      <c r="G263" s="33">
        <v>1</v>
      </c>
      <c r="H263" s="33">
        <v>2</v>
      </c>
      <c r="I263" s="36">
        <v>0</v>
      </c>
      <c r="J263" s="47">
        <f t="shared" si="8"/>
        <v>8</v>
      </c>
      <c r="K263" s="175"/>
      <c r="L263" s="160"/>
      <c r="M263" s="95"/>
    </row>
    <row r="264" spans="1:13" ht="26.25" thickBot="1" x14ac:dyDescent="0.3">
      <c r="A264" s="43" t="s">
        <v>289</v>
      </c>
      <c r="B264" s="33">
        <v>0</v>
      </c>
      <c r="C264" s="33">
        <v>0</v>
      </c>
      <c r="D264" s="33">
        <v>1</v>
      </c>
      <c r="E264" s="33">
        <v>0</v>
      </c>
      <c r="F264" s="33">
        <v>0</v>
      </c>
      <c r="G264" s="33">
        <v>1</v>
      </c>
      <c r="H264" s="33">
        <v>0</v>
      </c>
      <c r="I264" s="36">
        <v>1</v>
      </c>
      <c r="J264" s="47">
        <f t="shared" si="8"/>
        <v>3</v>
      </c>
      <c r="K264" s="176"/>
      <c r="L264" s="178"/>
      <c r="M264" s="117"/>
    </row>
    <row r="265" spans="1:13" ht="23.25" customHeight="1" thickBot="1" x14ac:dyDescent="0.3">
      <c r="A265" s="186" t="s">
        <v>396</v>
      </c>
      <c r="B265" s="187"/>
      <c r="C265" s="187"/>
      <c r="D265" s="187"/>
      <c r="E265" s="187"/>
      <c r="F265" s="187"/>
      <c r="G265" s="187"/>
      <c r="H265" s="187"/>
      <c r="I265" s="187"/>
      <c r="J265" s="188"/>
      <c r="K265" s="174" t="s">
        <v>211</v>
      </c>
      <c r="L265" s="192" t="s">
        <v>318</v>
      </c>
      <c r="M265" s="145"/>
    </row>
    <row r="266" spans="1:13" ht="26.25" customHeight="1" thickBot="1" x14ac:dyDescent="0.3">
      <c r="A266" s="40" t="s">
        <v>290</v>
      </c>
      <c r="B266" s="15">
        <v>0</v>
      </c>
      <c r="C266" s="15">
        <v>0</v>
      </c>
      <c r="D266" s="15">
        <v>1</v>
      </c>
      <c r="E266" s="15">
        <v>0</v>
      </c>
      <c r="F266" s="15">
        <v>0</v>
      </c>
      <c r="G266" s="15">
        <v>0</v>
      </c>
      <c r="H266" s="15">
        <v>0</v>
      </c>
      <c r="I266" s="16">
        <v>0</v>
      </c>
      <c r="J266" s="47">
        <f t="shared" si="8"/>
        <v>1</v>
      </c>
      <c r="K266" s="175"/>
      <c r="L266" s="181"/>
      <c r="M266" s="68"/>
    </row>
    <row r="267" spans="1:13" ht="26.25" thickBot="1" x14ac:dyDescent="0.3">
      <c r="A267" s="40" t="s">
        <v>291</v>
      </c>
      <c r="B267" s="15">
        <v>2</v>
      </c>
      <c r="C267" s="15">
        <v>0</v>
      </c>
      <c r="D267" s="15">
        <v>1</v>
      </c>
      <c r="E267" s="15">
        <v>0</v>
      </c>
      <c r="F267" s="15">
        <v>3</v>
      </c>
      <c r="G267" s="15">
        <v>0</v>
      </c>
      <c r="H267" s="15">
        <v>2</v>
      </c>
      <c r="I267" s="16">
        <v>3</v>
      </c>
      <c r="J267" s="47">
        <f t="shared" si="8"/>
        <v>11</v>
      </c>
      <c r="K267" s="175"/>
      <c r="L267" s="181"/>
      <c r="M267" s="78"/>
    </row>
    <row r="268" spans="1:13" ht="26.25" thickBot="1" x14ac:dyDescent="0.3">
      <c r="A268" s="40" t="s">
        <v>292</v>
      </c>
      <c r="B268" s="15">
        <v>0</v>
      </c>
      <c r="C268" s="15">
        <v>0</v>
      </c>
      <c r="D268" s="15">
        <v>0</v>
      </c>
      <c r="E268" s="15">
        <v>0</v>
      </c>
      <c r="F268" s="15">
        <v>0</v>
      </c>
      <c r="G268" s="15">
        <v>0</v>
      </c>
      <c r="H268" s="15">
        <v>1</v>
      </c>
      <c r="I268" s="16">
        <v>2</v>
      </c>
      <c r="J268" s="47">
        <f t="shared" si="8"/>
        <v>3</v>
      </c>
      <c r="K268" s="175"/>
      <c r="L268" s="181"/>
      <c r="M268" s="78"/>
    </row>
    <row r="269" spans="1:13" ht="13.5" customHeight="1" thickBot="1" x14ac:dyDescent="0.3">
      <c r="A269" s="40" t="s">
        <v>293</v>
      </c>
      <c r="B269" s="15">
        <v>0</v>
      </c>
      <c r="C269" s="15">
        <v>0</v>
      </c>
      <c r="D269" s="15">
        <v>0</v>
      </c>
      <c r="E269" s="15">
        <v>0</v>
      </c>
      <c r="F269" s="15">
        <v>0</v>
      </c>
      <c r="G269" s="15">
        <v>2</v>
      </c>
      <c r="H269" s="15">
        <v>0</v>
      </c>
      <c r="I269" s="16">
        <v>0</v>
      </c>
      <c r="J269" s="47">
        <f t="shared" si="8"/>
        <v>2</v>
      </c>
      <c r="K269" s="175"/>
      <c r="L269" s="181"/>
      <c r="M269" s="78"/>
    </row>
    <row r="270" spans="1:13" ht="13.5" customHeight="1" thickBot="1" x14ac:dyDescent="0.3">
      <c r="A270" s="40" t="s">
        <v>294</v>
      </c>
      <c r="B270" s="15">
        <v>0</v>
      </c>
      <c r="C270" s="15">
        <v>1</v>
      </c>
      <c r="D270" s="15">
        <v>0</v>
      </c>
      <c r="E270" s="15">
        <v>0</v>
      </c>
      <c r="F270" s="15">
        <v>0</v>
      </c>
      <c r="G270" s="15">
        <v>0</v>
      </c>
      <c r="H270" s="15">
        <v>0</v>
      </c>
      <c r="I270" s="16">
        <v>0</v>
      </c>
      <c r="J270" s="47">
        <f t="shared" si="8"/>
        <v>1</v>
      </c>
      <c r="K270" s="175"/>
      <c r="L270" s="181"/>
      <c r="M270" s="78"/>
    </row>
    <row r="271" spans="1:13" ht="26.25" thickBot="1" x14ac:dyDescent="0.3">
      <c r="A271" s="40" t="s">
        <v>410</v>
      </c>
      <c r="B271" s="15">
        <v>1</v>
      </c>
      <c r="C271" s="15">
        <v>1</v>
      </c>
      <c r="D271" s="15">
        <v>3</v>
      </c>
      <c r="E271" s="15">
        <v>0</v>
      </c>
      <c r="F271" s="15">
        <v>1</v>
      </c>
      <c r="G271" s="15">
        <v>3</v>
      </c>
      <c r="H271" s="15">
        <v>0</v>
      </c>
      <c r="I271" s="16">
        <v>1</v>
      </c>
      <c r="J271" s="47">
        <f t="shared" si="8"/>
        <v>10</v>
      </c>
      <c r="K271" s="175"/>
      <c r="L271" s="181"/>
      <c r="M271" s="97"/>
    </row>
    <row r="272" spans="1:13" ht="13.5" customHeight="1" thickBot="1" x14ac:dyDescent="0.3">
      <c r="A272" s="40" t="s">
        <v>295</v>
      </c>
      <c r="B272" s="15">
        <v>0</v>
      </c>
      <c r="C272" s="15">
        <v>0</v>
      </c>
      <c r="D272" s="15">
        <v>0</v>
      </c>
      <c r="E272" s="15">
        <v>0</v>
      </c>
      <c r="F272" s="15">
        <v>1</v>
      </c>
      <c r="G272" s="15">
        <v>0</v>
      </c>
      <c r="H272" s="15">
        <v>0</v>
      </c>
      <c r="I272" s="16">
        <v>0</v>
      </c>
      <c r="J272" s="47">
        <f t="shared" si="8"/>
        <v>1</v>
      </c>
      <c r="K272" s="175"/>
      <c r="L272" s="181"/>
      <c r="M272" s="95"/>
    </row>
    <row r="273" spans="1:13" ht="26.25" thickBot="1" x14ac:dyDescent="0.3">
      <c r="A273" s="40" t="s">
        <v>296</v>
      </c>
      <c r="B273" s="15">
        <v>0</v>
      </c>
      <c r="C273" s="15">
        <v>0</v>
      </c>
      <c r="D273" s="15">
        <v>0</v>
      </c>
      <c r="E273" s="15">
        <v>0</v>
      </c>
      <c r="F273" s="15">
        <v>0</v>
      </c>
      <c r="G273" s="15">
        <v>1</v>
      </c>
      <c r="H273" s="15">
        <v>0</v>
      </c>
      <c r="I273" s="16">
        <v>0</v>
      </c>
      <c r="J273" s="47">
        <f t="shared" si="8"/>
        <v>1</v>
      </c>
      <c r="K273" s="175"/>
      <c r="L273" s="181"/>
      <c r="M273" s="96"/>
    </row>
    <row r="274" spans="1:13" ht="26.25" thickBot="1" x14ac:dyDescent="0.3">
      <c r="A274" s="40" t="s">
        <v>297</v>
      </c>
      <c r="B274" s="15">
        <v>1</v>
      </c>
      <c r="C274" s="15">
        <v>3</v>
      </c>
      <c r="D274" s="15">
        <v>0</v>
      </c>
      <c r="E274" s="15">
        <v>3</v>
      </c>
      <c r="F274" s="15">
        <v>1</v>
      </c>
      <c r="G274" s="15">
        <v>2</v>
      </c>
      <c r="H274" s="15">
        <v>0</v>
      </c>
      <c r="I274" s="16">
        <v>2</v>
      </c>
      <c r="J274" s="47">
        <f t="shared" si="8"/>
        <v>12</v>
      </c>
      <c r="K274" s="175"/>
      <c r="L274" s="181"/>
      <c r="M274" s="78"/>
    </row>
    <row r="275" spans="1:13" ht="13.5" customHeight="1" thickBot="1" x14ac:dyDescent="0.3">
      <c r="A275" s="40" t="s">
        <v>298</v>
      </c>
      <c r="B275" s="15">
        <v>0</v>
      </c>
      <c r="C275" s="15">
        <v>2</v>
      </c>
      <c r="D275" s="15">
        <v>2</v>
      </c>
      <c r="E275" s="15">
        <v>2</v>
      </c>
      <c r="F275" s="15">
        <v>1</v>
      </c>
      <c r="G275" s="15">
        <v>2</v>
      </c>
      <c r="H275" s="15">
        <v>0</v>
      </c>
      <c r="I275" s="16">
        <v>0</v>
      </c>
      <c r="J275" s="47">
        <f t="shared" si="8"/>
        <v>9</v>
      </c>
      <c r="K275" s="175"/>
      <c r="L275" s="181"/>
      <c r="M275" s="78"/>
    </row>
    <row r="276" spans="1:13" ht="15.75" customHeight="1" thickBot="1" x14ac:dyDescent="0.3">
      <c r="A276" s="40" t="s">
        <v>299</v>
      </c>
      <c r="B276" s="15">
        <v>0</v>
      </c>
      <c r="C276" s="15">
        <v>0</v>
      </c>
      <c r="D276" s="15">
        <v>0</v>
      </c>
      <c r="E276" s="15">
        <v>1</v>
      </c>
      <c r="F276" s="15">
        <v>0</v>
      </c>
      <c r="G276" s="15">
        <v>0</v>
      </c>
      <c r="H276" s="15">
        <v>1</v>
      </c>
      <c r="I276" s="16">
        <v>1</v>
      </c>
      <c r="J276" s="47">
        <f t="shared" si="8"/>
        <v>3</v>
      </c>
      <c r="K276" s="175"/>
      <c r="L276" s="181"/>
      <c r="M276" s="78"/>
    </row>
    <row r="277" spans="1:13" ht="26.25" thickBot="1" x14ac:dyDescent="0.3">
      <c r="A277" s="40" t="s">
        <v>300</v>
      </c>
      <c r="B277" s="15">
        <v>0</v>
      </c>
      <c r="C277" s="15">
        <v>0</v>
      </c>
      <c r="D277" s="15">
        <v>0</v>
      </c>
      <c r="E277" s="15">
        <v>1</v>
      </c>
      <c r="F277" s="15">
        <v>0</v>
      </c>
      <c r="G277" s="15">
        <v>0</v>
      </c>
      <c r="H277" s="15">
        <v>0</v>
      </c>
      <c r="I277" s="16">
        <v>0</v>
      </c>
      <c r="J277" s="47">
        <f t="shared" si="8"/>
        <v>1</v>
      </c>
      <c r="K277" s="176"/>
      <c r="L277" s="182"/>
      <c r="M277" s="93"/>
    </row>
    <row r="278" spans="1:13" ht="15.75" customHeight="1" thickBot="1" x14ac:dyDescent="0.3">
      <c r="A278" s="186" t="s">
        <v>397</v>
      </c>
      <c r="B278" s="187"/>
      <c r="C278" s="187"/>
      <c r="D278" s="187"/>
      <c r="E278" s="187"/>
      <c r="F278" s="187"/>
      <c r="G278" s="187"/>
      <c r="H278" s="187"/>
      <c r="I278" s="187"/>
      <c r="J278" s="188"/>
      <c r="K278" s="174" t="s">
        <v>441</v>
      </c>
      <c r="L278" s="192" t="s">
        <v>318</v>
      </c>
      <c r="M278" s="87"/>
    </row>
    <row r="279" spans="1:13" ht="26.25" customHeight="1" thickBot="1" x14ac:dyDescent="0.3">
      <c r="A279" s="43" t="s">
        <v>109</v>
      </c>
      <c r="B279" s="33">
        <v>1</v>
      </c>
      <c r="C279" s="33">
        <v>4</v>
      </c>
      <c r="D279" s="33">
        <v>0</v>
      </c>
      <c r="E279" s="33">
        <v>1</v>
      </c>
      <c r="F279" s="33">
        <v>0</v>
      </c>
      <c r="G279" s="33">
        <v>2</v>
      </c>
      <c r="H279" s="33">
        <v>2</v>
      </c>
      <c r="I279" s="33">
        <v>0</v>
      </c>
      <c r="J279" s="47">
        <f t="shared" si="8"/>
        <v>10</v>
      </c>
      <c r="K279" s="175"/>
      <c r="L279" s="181"/>
      <c r="M279" s="68"/>
    </row>
    <row r="280" spans="1:13" ht="33.75" customHeight="1" thickBot="1" x14ac:dyDescent="0.3">
      <c r="A280" s="43" t="s">
        <v>142</v>
      </c>
      <c r="B280" s="33">
        <v>1</v>
      </c>
      <c r="C280" s="33">
        <v>1</v>
      </c>
      <c r="D280" s="33">
        <v>1</v>
      </c>
      <c r="E280" s="33">
        <v>0</v>
      </c>
      <c r="F280" s="33">
        <v>1</v>
      </c>
      <c r="G280" s="33">
        <v>1</v>
      </c>
      <c r="H280" s="33">
        <v>1</v>
      </c>
      <c r="I280" s="36">
        <v>2</v>
      </c>
      <c r="J280" s="47">
        <f t="shared" si="8"/>
        <v>8</v>
      </c>
      <c r="K280" s="175"/>
      <c r="L280" s="181"/>
      <c r="M280" s="97"/>
    </row>
    <row r="281" spans="1:13" ht="34.5" customHeight="1" thickBot="1" x14ac:dyDescent="0.3">
      <c r="A281" s="43" t="s">
        <v>301</v>
      </c>
      <c r="B281" s="33">
        <v>0</v>
      </c>
      <c r="C281" s="33">
        <v>0</v>
      </c>
      <c r="D281" s="33">
        <v>0</v>
      </c>
      <c r="E281" s="33">
        <v>1</v>
      </c>
      <c r="F281" s="33">
        <v>3</v>
      </c>
      <c r="G281" s="33">
        <v>0</v>
      </c>
      <c r="H281" s="33">
        <v>0</v>
      </c>
      <c r="I281" s="36">
        <v>0</v>
      </c>
      <c r="J281" s="47">
        <f t="shared" si="8"/>
        <v>4</v>
      </c>
      <c r="K281" s="175"/>
      <c r="L281" s="181"/>
      <c r="M281" s="95"/>
    </row>
    <row r="282" spans="1:13" ht="26.25" thickBot="1" x14ac:dyDescent="0.3">
      <c r="A282" s="43" t="s">
        <v>302</v>
      </c>
      <c r="B282" s="33">
        <v>0</v>
      </c>
      <c r="C282" s="33">
        <v>0</v>
      </c>
      <c r="D282" s="33">
        <v>2</v>
      </c>
      <c r="E282" s="33">
        <v>3</v>
      </c>
      <c r="F282" s="33">
        <v>0</v>
      </c>
      <c r="G282" s="33">
        <v>0</v>
      </c>
      <c r="H282" s="33">
        <v>2</v>
      </c>
      <c r="I282" s="36">
        <v>5</v>
      </c>
      <c r="J282" s="47">
        <f t="shared" si="8"/>
        <v>12</v>
      </c>
      <c r="K282" s="175"/>
      <c r="L282" s="181"/>
      <c r="M282" s="96"/>
    </row>
    <row r="283" spans="1:13" ht="34.5" customHeight="1" thickBot="1" x14ac:dyDescent="0.3">
      <c r="A283" s="43" t="s">
        <v>303</v>
      </c>
      <c r="B283" s="33">
        <v>0</v>
      </c>
      <c r="C283" s="33">
        <v>0</v>
      </c>
      <c r="D283" s="33">
        <v>1</v>
      </c>
      <c r="E283" s="33">
        <v>2</v>
      </c>
      <c r="F283" s="33">
        <v>1</v>
      </c>
      <c r="G283" s="33">
        <v>1</v>
      </c>
      <c r="H283" s="33">
        <v>2</v>
      </c>
      <c r="I283" s="36">
        <v>2</v>
      </c>
      <c r="J283" s="47">
        <f t="shared" si="8"/>
        <v>9</v>
      </c>
      <c r="K283" s="175"/>
      <c r="L283" s="199"/>
      <c r="M283" s="79"/>
    </row>
    <row r="284" spans="1:13" ht="24.75" customHeight="1" thickBot="1" x14ac:dyDescent="0.3">
      <c r="A284" s="186" t="s">
        <v>398</v>
      </c>
      <c r="B284" s="187"/>
      <c r="C284" s="187"/>
      <c r="D284" s="187"/>
      <c r="E284" s="187"/>
      <c r="F284" s="187"/>
      <c r="G284" s="187"/>
      <c r="H284" s="187"/>
      <c r="I284" s="187"/>
      <c r="J284" s="188"/>
      <c r="K284" s="179" t="s">
        <v>442</v>
      </c>
      <c r="L284" s="181" t="s">
        <v>318</v>
      </c>
      <c r="M284" s="139"/>
    </row>
    <row r="285" spans="1:13" ht="26.25" customHeight="1" thickBot="1" x14ac:dyDescent="0.3">
      <c r="A285" s="40" t="s">
        <v>212</v>
      </c>
      <c r="B285" s="15">
        <v>0</v>
      </c>
      <c r="C285" s="39">
        <v>0</v>
      </c>
      <c r="D285" s="15">
        <v>2</v>
      </c>
      <c r="E285" s="39">
        <v>0</v>
      </c>
      <c r="F285" s="15">
        <v>0</v>
      </c>
      <c r="G285" s="39">
        <v>1</v>
      </c>
      <c r="H285" s="15">
        <v>0</v>
      </c>
      <c r="I285" s="39">
        <v>2</v>
      </c>
      <c r="J285" s="47">
        <f t="shared" si="8"/>
        <v>5</v>
      </c>
      <c r="K285" s="175"/>
      <c r="L285" s="181"/>
      <c r="M285" s="68"/>
    </row>
    <row r="286" spans="1:13" ht="26.25" thickBot="1" x14ac:dyDescent="0.3">
      <c r="A286" s="40" t="s">
        <v>213</v>
      </c>
      <c r="B286" s="15">
        <v>1</v>
      </c>
      <c r="C286" s="39">
        <v>0</v>
      </c>
      <c r="D286" s="15">
        <v>0</v>
      </c>
      <c r="E286" s="39">
        <v>0</v>
      </c>
      <c r="F286" s="15">
        <v>0</v>
      </c>
      <c r="G286" s="39">
        <v>0</v>
      </c>
      <c r="H286" s="15">
        <v>1</v>
      </c>
      <c r="I286" s="39">
        <v>1</v>
      </c>
      <c r="J286" s="47">
        <f t="shared" si="8"/>
        <v>3</v>
      </c>
      <c r="K286" s="175"/>
      <c r="L286" s="181"/>
      <c r="M286" s="78"/>
    </row>
    <row r="287" spans="1:13" ht="26.25" thickBot="1" x14ac:dyDescent="0.3">
      <c r="A287" s="40" t="s">
        <v>214</v>
      </c>
      <c r="B287" s="15">
        <v>1</v>
      </c>
      <c r="C287" s="39">
        <v>0</v>
      </c>
      <c r="D287" s="15">
        <v>0</v>
      </c>
      <c r="E287" s="39">
        <v>1</v>
      </c>
      <c r="F287" s="15">
        <v>0</v>
      </c>
      <c r="G287" s="39">
        <v>1</v>
      </c>
      <c r="H287" s="15">
        <v>0</v>
      </c>
      <c r="I287" s="39">
        <v>1</v>
      </c>
      <c r="J287" s="47">
        <f t="shared" si="8"/>
        <v>4</v>
      </c>
      <c r="K287" s="175"/>
      <c r="L287" s="181"/>
      <c r="M287" s="78"/>
    </row>
    <row r="288" spans="1:13" ht="39" thickBot="1" x14ac:dyDescent="0.3">
      <c r="A288" s="40" t="s">
        <v>304</v>
      </c>
      <c r="B288" s="15">
        <v>0</v>
      </c>
      <c r="C288" s="39">
        <v>0</v>
      </c>
      <c r="D288" s="15">
        <v>0</v>
      </c>
      <c r="E288" s="39">
        <v>1</v>
      </c>
      <c r="F288" s="15">
        <v>1</v>
      </c>
      <c r="G288" s="39">
        <v>0</v>
      </c>
      <c r="H288" s="15">
        <v>2</v>
      </c>
      <c r="I288" s="39">
        <v>1</v>
      </c>
      <c r="J288" s="47">
        <f t="shared" si="8"/>
        <v>5</v>
      </c>
      <c r="K288" s="175"/>
      <c r="L288" s="181"/>
      <c r="M288" s="78"/>
    </row>
    <row r="289" spans="1:13" ht="26.25" thickBot="1" x14ac:dyDescent="0.3">
      <c r="A289" s="40" t="s">
        <v>305</v>
      </c>
      <c r="B289" s="15">
        <v>0</v>
      </c>
      <c r="C289" s="39">
        <v>1</v>
      </c>
      <c r="D289" s="15">
        <v>1</v>
      </c>
      <c r="E289" s="39">
        <v>1</v>
      </c>
      <c r="F289" s="15">
        <v>2</v>
      </c>
      <c r="G289" s="39">
        <v>0</v>
      </c>
      <c r="H289" s="15">
        <v>2</v>
      </c>
      <c r="I289" s="48">
        <v>3</v>
      </c>
      <c r="J289" s="47">
        <f t="shared" si="8"/>
        <v>10</v>
      </c>
      <c r="K289" s="175"/>
      <c r="L289" s="181"/>
      <c r="M289" s="97"/>
    </row>
    <row r="290" spans="1:13" ht="26.25" thickBot="1" x14ac:dyDescent="0.3">
      <c r="A290" s="40" t="s">
        <v>306</v>
      </c>
      <c r="B290" s="15">
        <v>0</v>
      </c>
      <c r="C290" s="39">
        <v>0</v>
      </c>
      <c r="D290" s="15">
        <v>0</v>
      </c>
      <c r="E290" s="39">
        <v>1</v>
      </c>
      <c r="F290" s="15">
        <v>0</v>
      </c>
      <c r="G290" s="39">
        <v>1</v>
      </c>
      <c r="H290" s="15">
        <v>0</v>
      </c>
      <c r="I290" s="48">
        <v>1</v>
      </c>
      <c r="J290" s="47">
        <f t="shared" si="8"/>
        <v>3</v>
      </c>
      <c r="K290" s="175"/>
      <c r="L290" s="181"/>
      <c r="M290" s="95"/>
    </row>
    <row r="291" spans="1:13" ht="26.25" thickBot="1" x14ac:dyDescent="0.3">
      <c r="A291" s="40" t="s">
        <v>307</v>
      </c>
      <c r="B291" s="15">
        <v>0</v>
      </c>
      <c r="C291" s="39">
        <v>0</v>
      </c>
      <c r="D291" s="15">
        <v>2</v>
      </c>
      <c r="E291" s="39">
        <v>0</v>
      </c>
      <c r="F291" s="15">
        <v>0</v>
      </c>
      <c r="G291" s="39">
        <v>0</v>
      </c>
      <c r="H291" s="15">
        <v>0</v>
      </c>
      <c r="I291" s="48">
        <v>0</v>
      </c>
      <c r="J291" s="47">
        <f t="shared" si="8"/>
        <v>2</v>
      </c>
      <c r="K291" s="175"/>
      <c r="L291" s="181"/>
      <c r="M291" s="96"/>
    </row>
    <row r="292" spans="1:13" ht="29.25" customHeight="1" thickBot="1" x14ac:dyDescent="0.3">
      <c r="A292" s="40" t="s">
        <v>308</v>
      </c>
      <c r="B292" s="15">
        <v>0</v>
      </c>
      <c r="C292" s="39">
        <v>0</v>
      </c>
      <c r="D292" s="15">
        <v>1</v>
      </c>
      <c r="E292" s="39">
        <v>0</v>
      </c>
      <c r="F292" s="15">
        <v>0</v>
      </c>
      <c r="G292" s="39">
        <v>0</v>
      </c>
      <c r="H292" s="15">
        <v>0</v>
      </c>
      <c r="I292" s="48">
        <v>0</v>
      </c>
      <c r="J292" s="47">
        <f t="shared" si="8"/>
        <v>1</v>
      </c>
      <c r="K292" s="176"/>
      <c r="L292" s="182"/>
      <c r="M292" s="75"/>
    </row>
    <row r="293" spans="1:13" ht="29.25" customHeight="1" thickBot="1" x14ac:dyDescent="0.3">
      <c r="A293" s="186" t="s">
        <v>399</v>
      </c>
      <c r="B293" s="187"/>
      <c r="C293" s="187"/>
      <c r="D293" s="187"/>
      <c r="E293" s="187"/>
      <c r="F293" s="187"/>
      <c r="G293" s="187"/>
      <c r="H293" s="187"/>
      <c r="I293" s="187"/>
      <c r="J293" s="188"/>
      <c r="K293" s="174" t="s">
        <v>443</v>
      </c>
      <c r="L293" s="192" t="s">
        <v>318</v>
      </c>
      <c r="M293" s="73"/>
    </row>
    <row r="294" spans="1:13" ht="28.5" customHeight="1" thickBot="1" x14ac:dyDescent="0.3">
      <c r="A294" s="43" t="s">
        <v>192</v>
      </c>
      <c r="B294" s="33">
        <v>0</v>
      </c>
      <c r="C294" s="33">
        <v>0</v>
      </c>
      <c r="D294" s="33">
        <v>2</v>
      </c>
      <c r="E294" s="33">
        <v>2</v>
      </c>
      <c r="F294" s="33">
        <v>0</v>
      </c>
      <c r="G294" s="33">
        <v>0</v>
      </c>
      <c r="H294" s="33">
        <v>0</v>
      </c>
      <c r="I294" s="36">
        <v>1</v>
      </c>
      <c r="J294" s="47">
        <f t="shared" si="8"/>
        <v>5</v>
      </c>
      <c r="K294" s="175"/>
      <c r="L294" s="181"/>
      <c r="M294" s="119"/>
    </row>
    <row r="295" spans="1:13" ht="39" thickBot="1" x14ac:dyDescent="0.3">
      <c r="A295" s="43" t="s">
        <v>193</v>
      </c>
      <c r="B295" s="33">
        <v>1</v>
      </c>
      <c r="C295" s="33">
        <v>0</v>
      </c>
      <c r="D295" s="33">
        <v>1</v>
      </c>
      <c r="E295" s="33">
        <v>1</v>
      </c>
      <c r="F295" s="33">
        <v>0</v>
      </c>
      <c r="G295" s="33">
        <v>1</v>
      </c>
      <c r="H295" s="33">
        <v>1</v>
      </c>
      <c r="I295" s="36">
        <v>1</v>
      </c>
      <c r="J295" s="47">
        <f t="shared" si="8"/>
        <v>6</v>
      </c>
      <c r="K295" s="175"/>
      <c r="L295" s="181"/>
      <c r="M295" s="78"/>
    </row>
    <row r="296" spans="1:13" ht="26.25" thickBot="1" x14ac:dyDescent="0.3">
      <c r="A296" s="43" t="s">
        <v>194</v>
      </c>
      <c r="B296" s="33">
        <v>0</v>
      </c>
      <c r="C296" s="33">
        <v>1</v>
      </c>
      <c r="D296" s="33">
        <v>0</v>
      </c>
      <c r="E296" s="33">
        <v>0</v>
      </c>
      <c r="F296" s="33">
        <v>0</v>
      </c>
      <c r="G296" s="33">
        <v>0</v>
      </c>
      <c r="H296" s="33">
        <v>0</v>
      </c>
      <c r="I296" s="36">
        <v>0</v>
      </c>
      <c r="J296" s="47">
        <f t="shared" si="8"/>
        <v>1</v>
      </c>
      <c r="K296" s="175"/>
      <c r="L296" s="181"/>
      <c r="M296" s="78"/>
    </row>
    <row r="297" spans="1:13" ht="36" customHeight="1" thickBot="1" x14ac:dyDescent="0.3">
      <c r="A297" s="43" t="s">
        <v>195</v>
      </c>
      <c r="B297" s="33">
        <v>0</v>
      </c>
      <c r="C297" s="33">
        <v>1</v>
      </c>
      <c r="D297" s="33">
        <v>0</v>
      </c>
      <c r="E297" s="33">
        <v>0</v>
      </c>
      <c r="F297" s="33">
        <v>0</v>
      </c>
      <c r="G297" s="33">
        <v>0</v>
      </c>
      <c r="H297" s="33">
        <v>0</v>
      </c>
      <c r="I297" s="36">
        <v>0</v>
      </c>
      <c r="J297" s="47">
        <f t="shared" si="8"/>
        <v>1</v>
      </c>
      <c r="K297" s="175"/>
      <c r="L297" s="181"/>
      <c r="M297" s="78"/>
    </row>
    <row r="298" spans="1:13" ht="39" thickBot="1" x14ac:dyDescent="0.3">
      <c r="A298" s="43" t="s">
        <v>196</v>
      </c>
      <c r="B298" s="33">
        <v>0</v>
      </c>
      <c r="C298" s="33">
        <v>0</v>
      </c>
      <c r="D298" s="33">
        <v>0</v>
      </c>
      <c r="E298" s="33">
        <v>1</v>
      </c>
      <c r="F298" s="33">
        <v>2</v>
      </c>
      <c r="G298" s="33">
        <v>0</v>
      </c>
      <c r="H298" s="33">
        <v>0</v>
      </c>
      <c r="I298" s="36">
        <v>0</v>
      </c>
      <c r="J298" s="47">
        <f t="shared" si="8"/>
        <v>3</v>
      </c>
      <c r="K298" s="175"/>
      <c r="L298" s="181"/>
      <c r="M298" s="97"/>
    </row>
    <row r="299" spans="1:13" ht="26.25" customHeight="1" thickBot="1" x14ac:dyDescent="0.3">
      <c r="A299" s="43" t="s">
        <v>197</v>
      </c>
      <c r="B299" s="33">
        <v>0</v>
      </c>
      <c r="C299" s="33">
        <v>0</v>
      </c>
      <c r="D299" s="33">
        <v>0</v>
      </c>
      <c r="E299" s="33">
        <v>1</v>
      </c>
      <c r="F299" s="33">
        <v>0</v>
      </c>
      <c r="G299" s="33">
        <v>0</v>
      </c>
      <c r="H299" s="33">
        <v>1</v>
      </c>
      <c r="I299" s="36">
        <v>0</v>
      </c>
      <c r="J299" s="47">
        <f t="shared" si="8"/>
        <v>2</v>
      </c>
      <c r="K299" s="175"/>
      <c r="L299" s="181"/>
      <c r="M299" s="95"/>
    </row>
    <row r="300" spans="1:13" ht="39" thickBot="1" x14ac:dyDescent="0.3">
      <c r="A300" s="43" t="s">
        <v>424</v>
      </c>
      <c r="B300" s="33">
        <v>0</v>
      </c>
      <c r="C300" s="33">
        <v>0</v>
      </c>
      <c r="D300" s="33">
        <v>0</v>
      </c>
      <c r="E300" s="33">
        <v>0</v>
      </c>
      <c r="F300" s="33">
        <v>0</v>
      </c>
      <c r="G300" s="33">
        <v>0</v>
      </c>
      <c r="H300" s="33">
        <v>0</v>
      </c>
      <c r="I300" s="36">
        <v>2</v>
      </c>
      <c r="J300" s="47">
        <f t="shared" si="8"/>
        <v>2</v>
      </c>
      <c r="K300" s="175"/>
      <c r="L300" s="181"/>
      <c r="M300" s="96"/>
    </row>
    <row r="301" spans="1:13" ht="26.25" thickBot="1" x14ac:dyDescent="0.3">
      <c r="A301" s="43" t="s">
        <v>198</v>
      </c>
      <c r="B301" s="33">
        <v>0</v>
      </c>
      <c r="C301" s="33">
        <v>0</v>
      </c>
      <c r="D301" s="33">
        <v>0</v>
      </c>
      <c r="E301" s="33">
        <v>0</v>
      </c>
      <c r="F301" s="33">
        <v>0</v>
      </c>
      <c r="G301" s="33">
        <v>0</v>
      </c>
      <c r="H301" s="33">
        <v>1</v>
      </c>
      <c r="I301" s="36">
        <v>0</v>
      </c>
      <c r="J301" s="47">
        <f t="shared" si="8"/>
        <v>1</v>
      </c>
      <c r="K301" s="176"/>
      <c r="L301" s="182"/>
      <c r="M301" s="93"/>
    </row>
    <row r="302" spans="1:13" ht="15.75" customHeight="1" thickBot="1" x14ac:dyDescent="0.3">
      <c r="A302" s="186" t="s">
        <v>400</v>
      </c>
      <c r="B302" s="187"/>
      <c r="C302" s="187"/>
      <c r="D302" s="187"/>
      <c r="E302" s="187"/>
      <c r="F302" s="187"/>
      <c r="G302" s="187"/>
      <c r="H302" s="187"/>
      <c r="I302" s="187"/>
      <c r="J302" s="188"/>
      <c r="K302" s="174" t="s">
        <v>411</v>
      </c>
      <c r="L302" s="192" t="s">
        <v>318</v>
      </c>
      <c r="M302" s="87"/>
    </row>
    <row r="303" spans="1:13" ht="13.5" customHeight="1" thickBot="1" x14ac:dyDescent="0.3">
      <c r="A303" s="40" t="s">
        <v>199</v>
      </c>
      <c r="B303" s="15">
        <v>1</v>
      </c>
      <c r="C303" s="39">
        <v>0</v>
      </c>
      <c r="D303" s="39">
        <v>2</v>
      </c>
      <c r="E303" s="15">
        <v>1</v>
      </c>
      <c r="F303" s="39">
        <v>0</v>
      </c>
      <c r="G303" s="39">
        <v>0</v>
      </c>
      <c r="H303" s="15">
        <v>1</v>
      </c>
      <c r="I303" s="39">
        <v>2</v>
      </c>
      <c r="J303" s="47">
        <f t="shared" si="8"/>
        <v>7</v>
      </c>
      <c r="K303" s="175"/>
      <c r="L303" s="181"/>
      <c r="M303" s="119"/>
    </row>
    <row r="304" spans="1:13" ht="15.75" customHeight="1" thickBot="1" x14ac:dyDescent="0.3">
      <c r="A304" s="40" t="s">
        <v>200</v>
      </c>
      <c r="B304" s="15">
        <v>1</v>
      </c>
      <c r="C304" s="39">
        <v>0</v>
      </c>
      <c r="D304" s="39">
        <v>1</v>
      </c>
      <c r="E304" s="15">
        <v>0</v>
      </c>
      <c r="F304" s="39">
        <v>1</v>
      </c>
      <c r="G304" s="39">
        <v>1</v>
      </c>
      <c r="H304" s="15">
        <v>3</v>
      </c>
      <c r="I304" s="39">
        <v>3</v>
      </c>
      <c r="J304" s="47">
        <f t="shared" si="8"/>
        <v>10</v>
      </c>
      <c r="K304" s="175"/>
      <c r="L304" s="181"/>
      <c r="M304" s="78"/>
    </row>
    <row r="305" spans="1:13" ht="13.5" customHeight="1" thickBot="1" x14ac:dyDescent="0.3">
      <c r="A305" s="40" t="s">
        <v>215</v>
      </c>
      <c r="B305" s="15">
        <v>0</v>
      </c>
      <c r="C305" s="39">
        <v>0</v>
      </c>
      <c r="D305" s="39">
        <v>3</v>
      </c>
      <c r="E305" s="15">
        <v>1</v>
      </c>
      <c r="F305" s="39">
        <v>0</v>
      </c>
      <c r="G305" s="39">
        <v>1</v>
      </c>
      <c r="H305" s="15">
        <v>1</v>
      </c>
      <c r="I305" s="39">
        <v>1</v>
      </c>
      <c r="J305" s="47">
        <f t="shared" si="8"/>
        <v>7</v>
      </c>
      <c r="K305" s="175"/>
      <c r="L305" s="181"/>
      <c r="M305" s="78"/>
    </row>
    <row r="306" spans="1:13" ht="13.5" customHeight="1" thickBot="1" x14ac:dyDescent="0.3">
      <c r="A306" s="40" t="s">
        <v>216</v>
      </c>
      <c r="B306" s="15">
        <v>0</v>
      </c>
      <c r="C306" s="39">
        <v>0</v>
      </c>
      <c r="D306" s="39">
        <v>1</v>
      </c>
      <c r="E306" s="15">
        <v>0</v>
      </c>
      <c r="F306" s="39">
        <v>0</v>
      </c>
      <c r="G306" s="39">
        <v>1</v>
      </c>
      <c r="H306" s="15">
        <v>0</v>
      </c>
      <c r="I306" s="48">
        <v>0</v>
      </c>
      <c r="J306" s="50">
        <f t="shared" si="8"/>
        <v>2</v>
      </c>
      <c r="K306" s="175"/>
      <c r="L306" s="181"/>
      <c r="M306" s="78"/>
    </row>
    <row r="307" spans="1:13" ht="15.75" thickBot="1" x14ac:dyDescent="0.3">
      <c r="A307" s="40" t="s">
        <v>217</v>
      </c>
      <c r="B307" s="15">
        <v>0</v>
      </c>
      <c r="C307" s="39">
        <v>0</v>
      </c>
      <c r="D307" s="39">
        <v>0</v>
      </c>
      <c r="E307" s="15">
        <v>1</v>
      </c>
      <c r="F307" s="39">
        <v>0</v>
      </c>
      <c r="G307" s="39">
        <v>0</v>
      </c>
      <c r="H307" s="15">
        <v>0</v>
      </c>
      <c r="I307" s="48">
        <v>0</v>
      </c>
      <c r="J307" s="50">
        <f t="shared" si="8"/>
        <v>1</v>
      </c>
      <c r="K307" s="175"/>
      <c r="L307" s="181"/>
      <c r="M307" s="97"/>
    </row>
    <row r="308" spans="1:13" ht="15.75" thickBot="1" x14ac:dyDescent="0.3">
      <c r="A308" s="56" t="s">
        <v>218</v>
      </c>
      <c r="B308" s="121">
        <v>2</v>
      </c>
      <c r="C308" s="122">
        <v>0</v>
      </c>
      <c r="D308" s="122">
        <v>0</v>
      </c>
      <c r="E308" s="121">
        <v>0</v>
      </c>
      <c r="F308" s="122">
        <v>0</v>
      </c>
      <c r="G308" s="122">
        <v>1</v>
      </c>
      <c r="H308" s="121">
        <v>2</v>
      </c>
      <c r="I308" s="123">
        <v>2</v>
      </c>
      <c r="J308" s="50">
        <f t="shared" si="8"/>
        <v>7</v>
      </c>
      <c r="K308" s="176"/>
      <c r="L308" s="182"/>
      <c r="M308" s="120"/>
    </row>
    <row r="309" spans="1:13" ht="20.25" customHeight="1" thickBot="1" x14ac:dyDescent="0.3">
      <c r="A309" s="186" t="s">
        <v>401</v>
      </c>
      <c r="B309" s="187"/>
      <c r="C309" s="187"/>
      <c r="D309" s="187"/>
      <c r="E309" s="187"/>
      <c r="F309" s="187"/>
      <c r="G309" s="187"/>
      <c r="H309" s="187"/>
      <c r="I309" s="187"/>
      <c r="J309" s="188"/>
      <c r="K309" s="174" t="s">
        <v>219</v>
      </c>
      <c r="L309" s="192" t="s">
        <v>318</v>
      </c>
      <c r="M309" s="76"/>
    </row>
    <row r="310" spans="1:13" ht="26.25" customHeight="1" thickBot="1" x14ac:dyDescent="0.3">
      <c r="A310" s="124" t="s">
        <v>143</v>
      </c>
      <c r="B310" s="125">
        <v>0</v>
      </c>
      <c r="C310" s="125">
        <v>0</v>
      </c>
      <c r="D310" s="125">
        <v>2</v>
      </c>
      <c r="E310" s="125">
        <v>3</v>
      </c>
      <c r="F310" s="125">
        <v>1</v>
      </c>
      <c r="G310" s="125">
        <v>1</v>
      </c>
      <c r="H310" s="125">
        <v>1</v>
      </c>
      <c r="I310" s="126">
        <v>0</v>
      </c>
      <c r="J310" s="127">
        <f t="shared" si="8"/>
        <v>8</v>
      </c>
      <c r="K310" s="175"/>
      <c r="L310" s="181"/>
      <c r="M310" s="116"/>
    </row>
    <row r="311" spans="1:13" ht="15" customHeight="1" thickBot="1" x14ac:dyDescent="0.3">
      <c r="A311" s="43" t="s">
        <v>110</v>
      </c>
      <c r="B311" s="33">
        <v>3</v>
      </c>
      <c r="C311" s="33">
        <v>2</v>
      </c>
      <c r="D311" s="33">
        <v>1</v>
      </c>
      <c r="E311" s="33">
        <v>1</v>
      </c>
      <c r="F311" s="33">
        <v>2</v>
      </c>
      <c r="G311" s="33">
        <v>2</v>
      </c>
      <c r="H311" s="33">
        <v>1</v>
      </c>
      <c r="I311" s="36">
        <v>6</v>
      </c>
      <c r="J311" s="49">
        <f t="shared" si="8"/>
        <v>18</v>
      </c>
      <c r="K311" s="175"/>
      <c r="L311" s="181"/>
      <c r="M311" s="78"/>
    </row>
    <row r="312" spans="1:13" ht="26.25" thickBot="1" x14ac:dyDescent="0.3">
      <c r="A312" s="43" t="s">
        <v>131</v>
      </c>
      <c r="B312" s="33">
        <v>0</v>
      </c>
      <c r="C312" s="33">
        <v>0</v>
      </c>
      <c r="D312" s="33">
        <v>1</v>
      </c>
      <c r="E312" s="33">
        <v>1</v>
      </c>
      <c r="F312" s="33">
        <v>3</v>
      </c>
      <c r="G312" s="33">
        <v>1</v>
      </c>
      <c r="H312" s="33">
        <v>0</v>
      </c>
      <c r="I312" s="36">
        <v>1</v>
      </c>
      <c r="J312" s="49">
        <f t="shared" si="8"/>
        <v>7</v>
      </c>
      <c r="K312" s="175"/>
      <c r="L312" s="181"/>
      <c r="M312" s="78"/>
    </row>
    <row r="313" spans="1:13" ht="15" customHeight="1" thickBot="1" x14ac:dyDescent="0.3">
      <c r="A313" s="43" t="s">
        <v>111</v>
      </c>
      <c r="B313" s="33">
        <v>1</v>
      </c>
      <c r="C313" s="33">
        <v>0</v>
      </c>
      <c r="D313" s="33">
        <v>0</v>
      </c>
      <c r="E313" s="33">
        <v>0</v>
      </c>
      <c r="F313" s="33">
        <v>0</v>
      </c>
      <c r="G313" s="33">
        <v>0</v>
      </c>
      <c r="H313" s="33">
        <v>0</v>
      </c>
      <c r="I313" s="36">
        <v>3</v>
      </c>
      <c r="J313" s="49">
        <f t="shared" si="8"/>
        <v>4</v>
      </c>
      <c r="K313" s="175"/>
      <c r="L313" s="181"/>
      <c r="M313" s="78"/>
    </row>
    <row r="314" spans="1:13" ht="26.25" thickBot="1" x14ac:dyDescent="0.3">
      <c r="A314" s="43" t="s">
        <v>112</v>
      </c>
      <c r="B314" s="33">
        <v>0</v>
      </c>
      <c r="C314" s="33">
        <v>0</v>
      </c>
      <c r="D314" s="33">
        <v>0</v>
      </c>
      <c r="E314" s="33">
        <v>0</v>
      </c>
      <c r="F314" s="33">
        <v>0</v>
      </c>
      <c r="G314" s="33">
        <v>0</v>
      </c>
      <c r="H314" s="33">
        <v>0</v>
      </c>
      <c r="I314" s="36">
        <v>1</v>
      </c>
      <c r="J314" s="49">
        <f t="shared" si="8"/>
        <v>1</v>
      </c>
      <c r="K314" s="175"/>
      <c r="L314" s="181"/>
      <c r="M314" s="78"/>
    </row>
    <row r="315" spans="1:13" ht="15.75" customHeight="1" thickBot="1" x14ac:dyDescent="0.3">
      <c r="A315" s="43" t="s">
        <v>113</v>
      </c>
      <c r="B315" s="33">
        <v>1</v>
      </c>
      <c r="C315" s="33">
        <v>0</v>
      </c>
      <c r="D315" s="33">
        <v>1</v>
      </c>
      <c r="E315" s="33">
        <v>1</v>
      </c>
      <c r="F315" s="33">
        <v>1</v>
      </c>
      <c r="G315" s="33">
        <v>2</v>
      </c>
      <c r="H315" s="33">
        <v>1</v>
      </c>
      <c r="I315" s="36">
        <v>0</v>
      </c>
      <c r="J315" s="49">
        <f t="shared" si="8"/>
        <v>7</v>
      </c>
      <c r="K315" s="175"/>
      <c r="L315" s="181"/>
      <c r="M315" s="78"/>
    </row>
    <row r="316" spans="1:13" ht="15.75" thickBot="1" x14ac:dyDescent="0.3">
      <c r="A316" s="44" t="s">
        <v>114</v>
      </c>
      <c r="B316" s="128">
        <v>3</v>
      </c>
      <c r="C316" s="128">
        <v>1</v>
      </c>
      <c r="D316" s="128">
        <v>1</v>
      </c>
      <c r="E316" s="128">
        <v>1</v>
      </c>
      <c r="F316" s="128">
        <v>2</v>
      </c>
      <c r="G316" s="128">
        <v>1</v>
      </c>
      <c r="H316" s="128">
        <v>2</v>
      </c>
      <c r="I316" s="129">
        <v>4</v>
      </c>
      <c r="J316" s="130">
        <f t="shared" si="8"/>
        <v>15</v>
      </c>
      <c r="K316" s="176"/>
      <c r="L316" s="182"/>
      <c r="M316" s="111"/>
    </row>
    <row r="317" spans="1:13" ht="15.75" customHeight="1" thickBot="1" x14ac:dyDescent="0.3">
      <c r="A317" s="186" t="s">
        <v>402</v>
      </c>
      <c r="B317" s="187"/>
      <c r="C317" s="187"/>
      <c r="D317" s="187"/>
      <c r="E317" s="187"/>
      <c r="F317" s="187"/>
      <c r="G317" s="187"/>
      <c r="H317" s="187"/>
      <c r="I317" s="187"/>
      <c r="J317" s="188"/>
      <c r="K317" s="174" t="s">
        <v>444</v>
      </c>
      <c r="L317" s="192" t="s">
        <v>318</v>
      </c>
      <c r="M317" s="216"/>
    </row>
    <row r="318" spans="1:13" ht="25.5" customHeight="1" thickBot="1" x14ac:dyDescent="0.3">
      <c r="A318" s="131" t="s">
        <v>309</v>
      </c>
      <c r="B318" s="132">
        <v>0</v>
      </c>
      <c r="C318" s="133">
        <v>1</v>
      </c>
      <c r="D318" s="132">
        <v>1</v>
      </c>
      <c r="E318" s="133">
        <v>0</v>
      </c>
      <c r="F318" s="132">
        <v>1</v>
      </c>
      <c r="G318" s="133">
        <v>2</v>
      </c>
      <c r="H318" s="132">
        <v>1</v>
      </c>
      <c r="I318" s="134">
        <v>2</v>
      </c>
      <c r="J318" s="127">
        <f t="shared" si="8"/>
        <v>8</v>
      </c>
      <c r="K318" s="175"/>
      <c r="L318" s="181"/>
      <c r="M318" s="217"/>
    </row>
    <row r="319" spans="1:13" ht="15.75" customHeight="1" thickBot="1" x14ac:dyDescent="0.3">
      <c r="A319" s="40" t="s">
        <v>310</v>
      </c>
      <c r="B319" s="15">
        <v>1</v>
      </c>
      <c r="C319" s="39">
        <v>1</v>
      </c>
      <c r="D319" s="15">
        <v>0</v>
      </c>
      <c r="E319" s="39">
        <v>0</v>
      </c>
      <c r="F319" s="15">
        <v>0</v>
      </c>
      <c r="G319" s="39">
        <v>1</v>
      </c>
      <c r="H319" s="15">
        <v>0</v>
      </c>
      <c r="I319" s="48">
        <v>4</v>
      </c>
      <c r="J319" s="49">
        <f t="shared" si="8"/>
        <v>7</v>
      </c>
      <c r="K319" s="175"/>
      <c r="L319" s="181"/>
      <c r="M319" s="96"/>
    </row>
    <row r="320" spans="1:13" ht="26.25" thickBot="1" x14ac:dyDescent="0.3">
      <c r="A320" s="40" t="s">
        <v>311</v>
      </c>
      <c r="B320" s="15">
        <v>2</v>
      </c>
      <c r="C320" s="15">
        <v>2</v>
      </c>
      <c r="D320" s="15">
        <v>2</v>
      </c>
      <c r="E320" s="15">
        <v>1</v>
      </c>
      <c r="F320" s="15">
        <v>1</v>
      </c>
      <c r="G320" s="15">
        <v>3</v>
      </c>
      <c r="H320" s="15">
        <v>4</v>
      </c>
      <c r="I320" s="15">
        <v>5</v>
      </c>
      <c r="J320" s="49">
        <f t="shared" ref="J320:J324" si="10">SUM(B320:I320)</f>
        <v>20</v>
      </c>
      <c r="K320" s="175"/>
      <c r="L320" s="181"/>
      <c r="M320" s="78"/>
    </row>
    <row r="321" spans="1:13" ht="15.75" customHeight="1" thickBot="1" x14ac:dyDescent="0.3">
      <c r="A321" s="40" t="s">
        <v>312</v>
      </c>
      <c r="B321" s="15">
        <v>0</v>
      </c>
      <c r="C321" s="15">
        <v>0</v>
      </c>
      <c r="D321" s="15">
        <v>0</v>
      </c>
      <c r="E321" s="15">
        <v>0</v>
      </c>
      <c r="F321" s="15">
        <v>0</v>
      </c>
      <c r="G321" s="15">
        <v>0</v>
      </c>
      <c r="H321" s="15">
        <v>0</v>
      </c>
      <c r="I321" s="15">
        <v>1</v>
      </c>
      <c r="J321" s="49">
        <f t="shared" si="10"/>
        <v>1</v>
      </c>
      <c r="K321" s="175"/>
      <c r="L321" s="181"/>
      <c r="M321" s="78"/>
    </row>
    <row r="322" spans="1:13" ht="26.25" thickBot="1" x14ac:dyDescent="0.3">
      <c r="A322" s="40" t="s">
        <v>313</v>
      </c>
      <c r="B322" s="15">
        <v>0</v>
      </c>
      <c r="C322" s="15">
        <v>0</v>
      </c>
      <c r="D322" s="15">
        <v>0</v>
      </c>
      <c r="E322" s="15">
        <v>0</v>
      </c>
      <c r="F322" s="15">
        <v>0</v>
      </c>
      <c r="G322" s="15">
        <v>1</v>
      </c>
      <c r="H322" s="15">
        <v>0</v>
      </c>
      <c r="I322" s="15">
        <v>0</v>
      </c>
      <c r="J322" s="49">
        <f t="shared" si="10"/>
        <v>1</v>
      </c>
      <c r="K322" s="175"/>
      <c r="L322" s="181"/>
      <c r="M322" s="78"/>
    </row>
    <row r="323" spans="1:13" ht="15.75" customHeight="1" thickBot="1" x14ac:dyDescent="0.3">
      <c r="A323" s="40" t="s">
        <v>314</v>
      </c>
      <c r="B323" s="15">
        <v>0</v>
      </c>
      <c r="C323" s="15">
        <v>0</v>
      </c>
      <c r="D323" s="15">
        <v>0</v>
      </c>
      <c r="E323" s="15">
        <v>0</v>
      </c>
      <c r="F323" s="15">
        <v>2</v>
      </c>
      <c r="G323" s="15">
        <v>0</v>
      </c>
      <c r="H323" s="15">
        <v>0</v>
      </c>
      <c r="I323" s="16">
        <v>2</v>
      </c>
      <c r="J323" s="49">
        <f t="shared" si="10"/>
        <v>4</v>
      </c>
      <c r="K323" s="175"/>
      <c r="L323" s="181"/>
      <c r="M323" s="78"/>
    </row>
    <row r="324" spans="1:13" ht="27" customHeight="1" thickBot="1" x14ac:dyDescent="0.3">
      <c r="A324" s="56" t="s">
        <v>315</v>
      </c>
      <c r="B324" s="121">
        <v>0</v>
      </c>
      <c r="C324" s="121">
        <v>0</v>
      </c>
      <c r="D324" s="121">
        <v>0</v>
      </c>
      <c r="E324" s="121">
        <v>0</v>
      </c>
      <c r="F324" s="121">
        <v>0</v>
      </c>
      <c r="G324" s="121">
        <v>0</v>
      </c>
      <c r="H324" s="121">
        <v>0</v>
      </c>
      <c r="I324" s="135">
        <v>2</v>
      </c>
      <c r="J324" s="130">
        <f t="shared" si="10"/>
        <v>2</v>
      </c>
      <c r="K324" s="176"/>
      <c r="L324" s="182"/>
      <c r="M324" s="93"/>
    </row>
    <row r="325" spans="1:13" ht="27" customHeight="1" thickBot="1" x14ac:dyDescent="0.3">
      <c r="A325" s="186" t="s">
        <v>403</v>
      </c>
      <c r="B325" s="187"/>
      <c r="C325" s="187"/>
      <c r="D325" s="187"/>
      <c r="E325" s="187"/>
      <c r="F325" s="187"/>
      <c r="G325" s="187"/>
      <c r="H325" s="187"/>
      <c r="I325" s="187"/>
      <c r="J325" s="215"/>
      <c r="K325" s="218" t="s">
        <v>445</v>
      </c>
      <c r="L325" s="192" t="s">
        <v>318</v>
      </c>
      <c r="M325" s="87"/>
    </row>
    <row r="326" spans="1:13" ht="13.5" customHeight="1" thickBot="1" x14ac:dyDescent="0.3">
      <c r="A326" s="124" t="s">
        <v>201</v>
      </c>
      <c r="B326" s="125">
        <v>0</v>
      </c>
      <c r="C326" s="125">
        <v>1</v>
      </c>
      <c r="D326" s="125">
        <v>0</v>
      </c>
      <c r="E326" s="125">
        <v>0</v>
      </c>
      <c r="F326" s="125">
        <v>1</v>
      </c>
      <c r="G326" s="125">
        <v>0</v>
      </c>
      <c r="H326" s="125">
        <v>1</v>
      </c>
      <c r="I326" s="126">
        <v>0</v>
      </c>
      <c r="J326" s="127">
        <f t="shared" ref="J326:J336" si="11">SUM(B326:I326)</f>
        <v>3</v>
      </c>
      <c r="K326" s="175"/>
      <c r="L326" s="181"/>
      <c r="M326" s="94"/>
    </row>
    <row r="327" spans="1:13" ht="26.25" thickBot="1" x14ac:dyDescent="0.3">
      <c r="A327" s="43" t="s">
        <v>202</v>
      </c>
      <c r="B327" s="33">
        <v>0</v>
      </c>
      <c r="C327" s="33">
        <v>0</v>
      </c>
      <c r="D327" s="33">
        <v>0</v>
      </c>
      <c r="E327" s="33">
        <v>0</v>
      </c>
      <c r="F327" s="33">
        <v>0</v>
      </c>
      <c r="G327" s="33">
        <v>0</v>
      </c>
      <c r="H327" s="33">
        <v>0</v>
      </c>
      <c r="I327" s="36">
        <v>1</v>
      </c>
      <c r="J327" s="49">
        <f t="shared" si="11"/>
        <v>1</v>
      </c>
      <c r="K327" s="175"/>
      <c r="L327" s="181"/>
      <c r="M327" s="95"/>
    </row>
    <row r="328" spans="1:13" ht="26.25" thickBot="1" x14ac:dyDescent="0.3">
      <c r="A328" s="43" t="s">
        <v>203</v>
      </c>
      <c r="B328" s="33">
        <v>1</v>
      </c>
      <c r="C328" s="33">
        <v>0</v>
      </c>
      <c r="D328" s="33">
        <v>0</v>
      </c>
      <c r="E328" s="33">
        <v>0</v>
      </c>
      <c r="F328" s="33">
        <v>0</v>
      </c>
      <c r="G328" s="33">
        <v>0</v>
      </c>
      <c r="H328" s="33">
        <v>0</v>
      </c>
      <c r="I328" s="36">
        <v>0</v>
      </c>
      <c r="J328" s="49">
        <f t="shared" si="11"/>
        <v>1</v>
      </c>
      <c r="K328" s="175"/>
      <c r="L328" s="181"/>
      <c r="M328" s="96"/>
    </row>
    <row r="329" spans="1:13" ht="15.75" customHeight="1" thickBot="1" x14ac:dyDescent="0.3">
      <c r="A329" s="43" t="s">
        <v>204</v>
      </c>
      <c r="B329" s="33">
        <v>1</v>
      </c>
      <c r="C329" s="33">
        <v>1</v>
      </c>
      <c r="D329" s="33">
        <v>3</v>
      </c>
      <c r="E329" s="33">
        <v>1</v>
      </c>
      <c r="F329" s="33">
        <v>1</v>
      </c>
      <c r="G329" s="33">
        <v>2</v>
      </c>
      <c r="H329" s="33">
        <v>2</v>
      </c>
      <c r="I329" s="36">
        <v>1</v>
      </c>
      <c r="J329" s="49">
        <f t="shared" si="11"/>
        <v>12</v>
      </c>
      <c r="K329" s="175"/>
      <c r="L329" s="181"/>
      <c r="M329" s="78"/>
    </row>
    <row r="330" spans="1:13" ht="26.25" thickBot="1" x14ac:dyDescent="0.3">
      <c r="A330" s="43" t="s">
        <v>220</v>
      </c>
      <c r="B330" s="33">
        <v>0</v>
      </c>
      <c r="C330" s="33">
        <v>1</v>
      </c>
      <c r="D330" s="33">
        <v>0</v>
      </c>
      <c r="E330" s="33">
        <v>1</v>
      </c>
      <c r="F330" s="33">
        <v>0</v>
      </c>
      <c r="G330" s="33">
        <v>0</v>
      </c>
      <c r="H330" s="33">
        <v>0</v>
      </c>
      <c r="I330" s="36">
        <v>0</v>
      </c>
      <c r="J330" s="49">
        <f t="shared" si="11"/>
        <v>2</v>
      </c>
      <c r="K330" s="175"/>
      <c r="L330" s="181"/>
      <c r="M330" s="78"/>
    </row>
    <row r="331" spans="1:13" ht="26.25" thickBot="1" x14ac:dyDescent="0.3">
      <c r="A331" s="43" t="s">
        <v>205</v>
      </c>
      <c r="B331" s="33">
        <v>1</v>
      </c>
      <c r="C331" s="33">
        <v>0</v>
      </c>
      <c r="D331" s="33">
        <v>2</v>
      </c>
      <c r="E331" s="33">
        <v>1</v>
      </c>
      <c r="F331" s="33">
        <v>1</v>
      </c>
      <c r="G331" s="33">
        <v>2</v>
      </c>
      <c r="H331" s="33">
        <v>1</v>
      </c>
      <c r="I331" s="36">
        <v>3</v>
      </c>
      <c r="J331" s="49">
        <f t="shared" si="11"/>
        <v>11</v>
      </c>
      <c r="K331" s="175"/>
      <c r="L331" s="181"/>
      <c r="M331" s="78"/>
    </row>
    <row r="332" spans="1:13" ht="39" thickBot="1" x14ac:dyDescent="0.3">
      <c r="A332" s="43" t="s">
        <v>206</v>
      </c>
      <c r="B332" s="33">
        <v>0</v>
      </c>
      <c r="C332" s="33">
        <v>0</v>
      </c>
      <c r="D332" s="33">
        <v>1</v>
      </c>
      <c r="E332" s="33">
        <v>0</v>
      </c>
      <c r="F332" s="33">
        <v>1</v>
      </c>
      <c r="G332" s="33">
        <v>0</v>
      </c>
      <c r="H332" s="33">
        <v>1</v>
      </c>
      <c r="I332" s="36">
        <v>0</v>
      </c>
      <c r="J332" s="49">
        <f t="shared" si="11"/>
        <v>3</v>
      </c>
      <c r="K332" s="175"/>
      <c r="L332" s="181"/>
      <c r="M332" s="78"/>
    </row>
    <row r="333" spans="1:13" ht="39" thickBot="1" x14ac:dyDescent="0.3">
      <c r="A333" s="43" t="s">
        <v>207</v>
      </c>
      <c r="B333" s="33">
        <v>0</v>
      </c>
      <c r="C333" s="33">
        <v>0</v>
      </c>
      <c r="D333" s="33">
        <v>0</v>
      </c>
      <c r="E333" s="33">
        <v>1</v>
      </c>
      <c r="F333" s="33">
        <v>0</v>
      </c>
      <c r="G333" s="33">
        <v>0</v>
      </c>
      <c r="H333" s="33">
        <v>0</v>
      </c>
      <c r="I333" s="36">
        <v>1</v>
      </c>
      <c r="J333" s="49">
        <f t="shared" si="11"/>
        <v>2</v>
      </c>
      <c r="K333" s="175"/>
      <c r="L333" s="181"/>
      <c r="M333" s="78"/>
    </row>
    <row r="334" spans="1:13" ht="26.25" thickBot="1" x14ac:dyDescent="0.3">
      <c r="A334" s="43" t="s">
        <v>208</v>
      </c>
      <c r="B334" s="33">
        <v>0</v>
      </c>
      <c r="C334" s="33">
        <v>0</v>
      </c>
      <c r="D334" s="33">
        <v>3</v>
      </c>
      <c r="E334" s="33">
        <v>0</v>
      </c>
      <c r="F334" s="33">
        <v>0</v>
      </c>
      <c r="G334" s="33">
        <v>0</v>
      </c>
      <c r="H334" s="33">
        <v>0</v>
      </c>
      <c r="I334" s="36">
        <v>0</v>
      </c>
      <c r="J334" s="49">
        <f t="shared" si="11"/>
        <v>3</v>
      </c>
      <c r="K334" s="175"/>
      <c r="L334" s="181"/>
      <c r="M334" s="97"/>
    </row>
    <row r="335" spans="1:13" ht="15.75" thickBot="1" x14ac:dyDescent="0.3">
      <c r="A335" s="43" t="s">
        <v>209</v>
      </c>
      <c r="B335" s="33">
        <v>0</v>
      </c>
      <c r="C335" s="33">
        <v>0</v>
      </c>
      <c r="D335" s="33">
        <v>1</v>
      </c>
      <c r="E335" s="33">
        <v>0</v>
      </c>
      <c r="F335" s="33">
        <v>0</v>
      </c>
      <c r="G335" s="33">
        <v>0</v>
      </c>
      <c r="H335" s="33">
        <v>0</v>
      </c>
      <c r="I335" s="36">
        <v>0</v>
      </c>
      <c r="J335" s="49">
        <f t="shared" si="11"/>
        <v>1</v>
      </c>
      <c r="K335" s="175"/>
      <c r="L335" s="181"/>
      <c r="M335" s="95"/>
    </row>
    <row r="336" spans="1:13" ht="26.25" thickBot="1" x14ac:dyDescent="0.3">
      <c r="A336" s="43" t="s">
        <v>210</v>
      </c>
      <c r="B336" s="33">
        <v>0</v>
      </c>
      <c r="C336" s="33">
        <v>0</v>
      </c>
      <c r="D336" s="33">
        <v>0</v>
      </c>
      <c r="E336" s="33">
        <v>0</v>
      </c>
      <c r="F336" s="33">
        <v>0</v>
      </c>
      <c r="G336" s="33">
        <v>0</v>
      </c>
      <c r="H336" s="33">
        <v>0</v>
      </c>
      <c r="I336" s="36">
        <v>5</v>
      </c>
      <c r="J336" s="49">
        <f t="shared" si="11"/>
        <v>5</v>
      </c>
      <c r="K336" s="176"/>
      <c r="L336" s="182"/>
      <c r="M336" s="98"/>
    </row>
  </sheetData>
  <mergeCells count="121">
    <mergeCell ref="J1:J2"/>
    <mergeCell ref="L1:L4"/>
    <mergeCell ref="M1:M4"/>
    <mergeCell ref="K1:K4"/>
    <mergeCell ref="A22:J22"/>
    <mergeCell ref="A3:A4"/>
    <mergeCell ref="K221:K223"/>
    <mergeCell ref="L221:L223"/>
    <mergeCell ref="K224:K234"/>
    <mergeCell ref="L224:L234"/>
    <mergeCell ref="K213:K220"/>
    <mergeCell ref="L213:L220"/>
    <mergeCell ref="M8:M9"/>
    <mergeCell ref="M12:M13"/>
    <mergeCell ref="M115:M116"/>
    <mergeCell ref="M136:M137"/>
    <mergeCell ref="M138:M139"/>
    <mergeCell ref="M141:M142"/>
    <mergeCell ref="M176:M178"/>
    <mergeCell ref="M16:M17"/>
    <mergeCell ref="A72:J72"/>
    <mergeCell ref="A106:J106"/>
    <mergeCell ref="A30:J30"/>
    <mergeCell ref="A44:J44"/>
    <mergeCell ref="K325:K336"/>
    <mergeCell ref="L325:L336"/>
    <mergeCell ref="K317:K324"/>
    <mergeCell ref="L317:L324"/>
    <mergeCell ref="K293:K301"/>
    <mergeCell ref="L293:L301"/>
    <mergeCell ref="K284:K292"/>
    <mergeCell ref="L284:L292"/>
    <mergeCell ref="K278:K283"/>
    <mergeCell ref="L278:L283"/>
    <mergeCell ref="K302:K308"/>
    <mergeCell ref="L302:L308"/>
    <mergeCell ref="A54:J54"/>
    <mergeCell ref="A5:J5"/>
    <mergeCell ref="K5:K21"/>
    <mergeCell ref="L5:L21"/>
    <mergeCell ref="M5:M7"/>
    <mergeCell ref="A325:J325"/>
    <mergeCell ref="A317:J317"/>
    <mergeCell ref="A293:J293"/>
    <mergeCell ref="A284:J284"/>
    <mergeCell ref="A278:J278"/>
    <mergeCell ref="A265:J265"/>
    <mergeCell ref="A256:J256"/>
    <mergeCell ref="A240:J240"/>
    <mergeCell ref="A224:J224"/>
    <mergeCell ref="K256:K264"/>
    <mergeCell ref="L256:L264"/>
    <mergeCell ref="A244:J244"/>
    <mergeCell ref="K244:K255"/>
    <mergeCell ref="L244:L255"/>
    <mergeCell ref="M317:M318"/>
    <mergeCell ref="L309:L316"/>
    <mergeCell ref="K309:K316"/>
    <mergeCell ref="A309:J309"/>
    <mergeCell ref="A302:J302"/>
    <mergeCell ref="K265:K277"/>
    <mergeCell ref="L265:L277"/>
    <mergeCell ref="K206:K212"/>
    <mergeCell ref="L206:L212"/>
    <mergeCell ref="A199:J199"/>
    <mergeCell ref="K199:K205"/>
    <mergeCell ref="L199:L205"/>
    <mergeCell ref="K240:K243"/>
    <mergeCell ref="L240:L243"/>
    <mergeCell ref="A235:J235"/>
    <mergeCell ref="K235:K239"/>
    <mergeCell ref="L235:L239"/>
    <mergeCell ref="A221:J221"/>
    <mergeCell ref="A213:J213"/>
    <mergeCell ref="A206:J206"/>
    <mergeCell ref="K166:K175"/>
    <mergeCell ref="L166:L175"/>
    <mergeCell ref="A155:J155"/>
    <mergeCell ref="K155:K165"/>
    <mergeCell ref="L155:L165"/>
    <mergeCell ref="K194:K198"/>
    <mergeCell ref="L194:L198"/>
    <mergeCell ref="A176:J176"/>
    <mergeCell ref="K176:K193"/>
    <mergeCell ref="L176:L193"/>
    <mergeCell ref="A194:J194"/>
    <mergeCell ref="A166:J166"/>
    <mergeCell ref="K134:K147"/>
    <mergeCell ref="L134:L147"/>
    <mergeCell ref="A129:J129"/>
    <mergeCell ref="K129:K133"/>
    <mergeCell ref="L129:L133"/>
    <mergeCell ref="K151:K154"/>
    <mergeCell ref="L151:L154"/>
    <mergeCell ref="A148:J148"/>
    <mergeCell ref="K148:K150"/>
    <mergeCell ref="L148:L150"/>
    <mergeCell ref="A151:J151"/>
    <mergeCell ref="A134:J134"/>
    <mergeCell ref="K106:K108"/>
    <mergeCell ref="L106:L108"/>
    <mergeCell ref="A94:J94"/>
    <mergeCell ref="K94:K105"/>
    <mergeCell ref="L94:L105"/>
    <mergeCell ref="K114:K128"/>
    <mergeCell ref="L114:L128"/>
    <mergeCell ref="A109:J109"/>
    <mergeCell ref="K109:K113"/>
    <mergeCell ref="L109:L113"/>
    <mergeCell ref="A114:J114"/>
    <mergeCell ref="K30:K43"/>
    <mergeCell ref="L30:L43"/>
    <mergeCell ref="K22:K29"/>
    <mergeCell ref="L22:L29"/>
    <mergeCell ref="M22:M23"/>
    <mergeCell ref="K72:K93"/>
    <mergeCell ref="L72:L93"/>
    <mergeCell ref="K54:K71"/>
    <mergeCell ref="L54:L71"/>
    <mergeCell ref="K44:K53"/>
    <mergeCell ref="L44:L53"/>
  </mergeCells>
  <phoneticPr fontId="8" type="noConversion"/>
  <conditionalFormatting sqref="J6:J21 J23:J29 J31:J43 J45:J53 J55:J71 J73:J93 J326:J336 J318:J324 J310:J316 J303:J308 J294:J301 J285:J292 J279:J283 J266:J277 J257:J264 J245:J255 J241:J243 J236:J239 J225:J234 J222:J223 J214:J220 J207:J212 J200:J205 J195:J198 J177:J193 J167:J175 J156:J165 J152:J154 J149:J150 J135:J147 J130:J133 J115:J128 J110:J113 J107:J108 J95:J105">
    <cfRule type="colorScale" priority="171">
      <colorScale>
        <cfvo type="min"/>
        <cfvo type="max"/>
        <color rgb="FFFCFCFF"/>
        <color rgb="FFF8696B"/>
      </colorScale>
    </cfRule>
  </conditionalFormatting>
  <hyperlinks>
    <hyperlink ref="M73" r:id="rId1" display="https://www.pressreader.com/sri-lanka/daily-mirror-sri-lanka/20190715/281852940145135" xr:uid="{D0FF93AD-B5CA-45C9-A948-A0E893022354}"/>
    <hyperlink ref="M55" r:id="rId2" display="https://reliefweb.int/report/sri-lanka/help-last-sri-lanka-war-widows" xr:uid="{04F51CEB-5349-4238-8F06-C72ED08B364D}"/>
    <hyperlink ref="M115" r:id="rId3" display="Centre for public impact, Samurdhi program, 2017" xr:uid="{AE9A6138-6B5F-4786-A573-EFAFD5AD1784}"/>
    <hyperlink ref="M78" r:id="rId4" display="https://www.fao.org/3/cc1886en/cc1886en.pdf" xr:uid="{692E2191-C115-4667-A0DE-AA3B4BB9309C}"/>
    <hyperlink ref="M176" r:id="rId5" display="https://www.fao.org/3/cc1886en/cc1886en.pdf" xr:uid="{EC3BE39D-5E72-4CAE-BEDA-2FEAA00C9074}"/>
    <hyperlink ref="M12:M13" r:id="rId6" display="The Guardian, ‘Aphrodisiac’ of the ocean: how sea cucumbers became gold for organised crime, 2021" xr:uid="{66D77ECC-E750-4D3A-A08A-B7A303A59C27}"/>
    <hyperlink ref="M16:M17" r:id="rId7" display="Reuters, Sri Lanka faces looming food crisis with stunted rice crop, 2022" xr:uid="{A6CC8C86-D7AB-452F-9AFF-0E3A3FA4CC48}"/>
    <hyperlink ref="M22" r:id="rId8" display="https://www.crisisgroup.org/asia/south-asia/sri-lanka/picturing-sri-lankas-undead-war" xr:uid="{AB506C90-0004-470D-B759-17ACEAC60F84}"/>
    <hyperlink ref="M135" r:id="rId9" display="https://www.nytimes.com/2016/05/18/world/asia/sri-lanka-civil-war-kilinochchi.html" xr:uid="{9B9E11D7-9FD9-4303-A700-EF601494FA7B}"/>
    <hyperlink ref="M138" r:id="rId10" display="Centre for public impact, Samurdhi program, 2017" xr:uid="{3D61947C-7B8B-4DBB-9A9E-36866894B53E}"/>
    <hyperlink ref="M141" r:id="rId11" display="https://www.crisisgroup.org/asia/south-asia/sri-lanka/picturing-sri-lankas-undead-war" xr:uid="{90098355-2CAD-4451-B8A2-7485D6C9B1F9}"/>
  </hyperlinks>
  <pageMargins left="0.7" right="0.7" top="0.75" bottom="0.75" header="0.3" footer="0.3"/>
  <pageSetup paperSize="9" orientation="portrait" verticalDpi="120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DSAG_Kilinochchi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amine.bahri</cp:lastModifiedBy>
  <cp:revision/>
  <dcterms:created xsi:type="dcterms:W3CDTF">2021-06-14T16:53:04Z</dcterms:created>
  <dcterms:modified xsi:type="dcterms:W3CDTF">2023-05-04T11:13:34Z</dcterms:modified>
  <cp:category/>
  <cp:contentStatus/>
</cp:coreProperties>
</file>