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1"/>
  <workbookPr/>
  <mc:AlternateContent xmlns:mc="http://schemas.openxmlformats.org/markup-compatibility/2006">
    <mc:Choice Requires="x15">
      <x15ac:absPath xmlns:x15ac="http://schemas.microsoft.com/office/spreadsheetml/2010/11/ac" url="https://acted.sharepoint.com/sites/IMPACTUKR-Sectorsunitchannel/Documents partages/Sectors unit channel/Socio-economic team/REA/Qual data/DSAGs/Validated/"/>
    </mc:Choice>
  </mc:AlternateContent>
  <xr:revisionPtr revIDLastSave="2259" documentId="8_{BBAC3FAB-CFD1-4402-9670-3F41B76F47F8}" xr6:coauthVersionLast="47" xr6:coauthVersionMax="47" xr10:uidLastSave="{2271A709-B348-4061-976E-796986700F8B}"/>
  <bookViews>
    <workbookView xWindow="-110" yWindow="-110" windowWidth="19420" windowHeight="11620" firstSheet="2" activeTab="2" xr2:uid="{00000000-000D-0000-FFFF-FFFF00000000}"/>
  </bookViews>
  <sheets>
    <sheet name="READ_ME" sheetId="2" r:id="rId1"/>
    <sheet name="Analytical Method Report" sheetId="4" r:id="rId2"/>
    <sheet name="Data Saturation Grid_TEMPLATE" sheetId="1" r:id="rId3"/>
    <sheet name="Data Saturation Grid_EXAMPLE" sheetId="3" r:id="rId4"/>
  </sheets>
  <definedNames>
    <definedName name="_ftnref1" localSheetId="3">'Data Saturation Grid_EXAMPLE'!#REF!</definedName>
    <definedName name="_ftnref1" localSheetId="2">'Data Saturation Grid_TEMPLATE'!$AD$29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1" l="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5" i="1"/>
  <c r="F10" i="3" l="1"/>
  <c r="F9" i="3"/>
  <c r="F8" i="3"/>
  <c r="F7" i="3"/>
  <c r="F6" i="3"/>
  <c r="F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tc={608B4F2C-1C95-4D7C-832A-E21624387F50}</author>
    <author>tc={F7DC4B1A-9C66-456C-B6A5-A7160C43F865}</author>
    <author>tc={2261B6BB-D4CF-4BE8-B70E-1AC5717201F4}</author>
    <author>tc={6D6B5514-45C8-4054-A1F9-C3964A477B0A}</author>
    <author>tc={A102C034-6567-4FBA-8095-2AC2DD39C449}</author>
    <author>tc={C73308DD-EACF-43E4-9927-A299A45D9013}</author>
    <author>tc={5B703831-739E-44C6-971C-5C991985FEDE}</author>
    <author>tc={9A05FDF6-D903-41CD-A162-916CE0B265D1}</author>
    <author>tc={DAC54274-9238-4418-B1B6-480A405FA6FA}</author>
    <author>tc={E1A7E03A-D147-4078-AA11-FD6F71796304}</author>
    <author>tc={7DC4CFC4-D5F4-4720-9CC2-32AC728E9F11}</author>
    <author>tc={376FB7A1-8A00-4BDA-910F-FB39FA944421}</author>
    <author>tc={3D387835-D1AB-4AD0-880E-A7EC78FE92B9}</author>
    <author>tc={8A9D6337-0623-47E7-9479-0D16DE6586F3}</author>
    <author>tc={925DE393-761B-4CD5-A309-E6B9F6933CEA}</author>
    <author>tc={D906E80D-283D-4A7F-9FBE-A0EDAFCD714F}</author>
    <author>tc={1A829107-96ED-41DC-8CDB-FE4F08DAA401}</author>
    <author>tc={B629B9A6-6355-46AB-9B76-D40579D431CC}</author>
    <author>tc={09D72306-0B4B-4C01-9D56-1303996C7890}</author>
    <author>tc={040DD3FC-BBD6-480C-B3FD-0FBE8FEF3731}</author>
    <author>tc={A48DCF62-9939-4B55-81A8-FA44B75CE8FE}</author>
    <author>tc={0FC69B20-EFE4-469F-8BB6-7BCF412615D5}</author>
    <author>tc={02BE5785-27BD-4B77-AA76-9941F8A1FF79}</author>
    <author>tc={93FC6662-DFED-4FAE-BECB-20AAB755CCB7}</author>
    <author>tc={718FAAEB-8CBE-416F-B9A4-7A20AABE0ABA}</author>
    <author>tc={62593147-CA39-4473-ABDE-081B3EBD3BA9}</author>
    <author>tc={3ECEE2E6-B428-4FD1-AC60-8698BC0672B6}</author>
    <author>tc={EF7BCD2B-61B9-4A94-BE0E-E602F1D55341}</author>
    <author>tc={EC666170-5CAA-4D7F-A163-33536500C465}</author>
    <author>tc={2F497DB8-A6DD-4AC1-894A-91EB2BCDF1F6}</author>
    <author>tc={25E98C66-9391-46D7-ADB4-4BD37876041B}</author>
    <author>tc={A3CCB505-E825-4C1D-98AC-18E23F7E0ACE}</author>
    <author>tc={80306450-F1CE-4CA7-BB79-CA0E3D6982F1}</author>
    <author>tc={C9B22F44-73B7-436C-A722-EB9FCBA9C9E0}</author>
    <author>tc={E87F9270-E998-4F6F-AD4D-822152D1F627}</author>
    <author>tc={DE0867C6-CC05-4331-8FA2-DD32FCB83E31}</author>
    <author>tc={85E4704E-62E4-4B3E-A19E-A6BA72D4D8FB}</author>
    <author>tc={F54E90EC-5EF0-4FF5-801B-B1AD3D83C1FD}</author>
    <author>tc={785E845E-7707-4A56-8256-C32AE982D8B5}</author>
    <author>tc={CBEFB816-D6D7-4012-920F-E5A429AE5BFE}</author>
    <author>tc={F89CD33F-BD88-481E-BF96-75EFAA62B9DC}</author>
    <author>tc={35826D30-BA07-4410-890A-83F31EA4926B}</author>
    <author>tc={39AFC954-F7A6-4DF8-9B6A-9BF7B9BC289E}</author>
    <author>tc={CDFECDBD-A4AC-4833-B37B-55E10D86DC10}</author>
    <author>tc={91897E7A-6124-4304-9B85-B2F33D93A084}</author>
    <author>tc={7A7A46AE-F058-409C-9AA5-A7C417B66F4F}</author>
    <author>tc={6B917BD4-AD57-4416-B283-7B452020987E}</author>
    <author>tc={96CE015F-2A82-48F5-9FB7-95E4D8DB3C4F}</author>
    <author>tc={D84C3195-D8E5-4DED-B69F-51FEBB0155F0}</author>
    <author>tc={DD49CD8E-57B2-425F-85C9-E6A302432D1A}</author>
    <author>tc={6100C2B7-DEA1-4CC8-A496-2281ABC8E291}</author>
    <author>tc={D7A41955-3FCE-4327-86A4-B24200F59CDE}</author>
    <author>tc={E8F77174-1D3E-4FA4-96F1-118A75853DB9}</author>
    <author>tc={307E2996-D40D-4630-9720-FC5ABE5CCCCF}</author>
    <author>tc={A903BB70-9700-47CA-8240-2FC1CD28536E}</author>
    <author>tc={C1A5060A-F3F8-40CE-8E70-1AD2855E9AFF}</author>
    <author>tc={C7967632-5E11-4BF3-BE7F-5DF20E3CC34D}</author>
    <author>tc={1B47217A-476A-427D-91DD-5E5083C71FB1}</author>
    <author>tc={CA529733-67EA-4EC8-B25D-9E2AEF3BF60C}</author>
    <author>tc={CAB828B3-3F9D-477C-B3C4-F9024D199B84}</author>
    <author>tc={BEBDA2F7-E627-43A4-BADB-BAD1BA3EF9A1}</author>
    <author>tc={2B783E53-AF2A-4630-9263-E88EC8DB6627}</author>
    <author>tc={4AB7B90F-6625-43AD-B9CC-01A327493503}</author>
    <author>tc={5C5F550F-9787-49EB-BA32-2CEF8C2C3FDC}</author>
    <author>tc={7C331A42-717D-4C80-98B8-B9737B4AB35F}</author>
    <author>tc={1418E1F9-A82C-4A38-9FB0-E3DD8E970E40}</author>
    <author>tc={BDB0A994-1AEF-4A21-8296-1DB111D0AE65}</author>
    <author>tc={B895161E-141C-42D9-9401-26FFD04EB18A}</author>
    <author>tc={34AA7B53-AF6E-4158-811B-19796E683E51}</author>
    <author>tc={487B2558-2252-4AEA-BE84-76BB426A22F9}</author>
    <author>tc={821255C4-72CA-4E70-84E6-C186CD576019}</author>
    <author>tc={A6480B7E-AD80-4930-A964-BF928B98CA31}</author>
    <author>tc={98B52855-5273-4FB7-9CBC-01B7B75E4C8F}</author>
    <author>tc={9C7E455A-E775-4037-B927-1687E352180D}</author>
    <author>tc={E3E29D82-D427-4009-847F-7DD7F7B7B957}</author>
    <author>tc={65AC9C46-9F53-412B-B567-45CD05430B39}</author>
    <author>tc={59F79B0F-3983-495D-B8C8-AB5093322B98}</author>
    <author>tc={4F6E3158-BE06-4632-B2AF-758464225BA1}</author>
    <author>tc={5DFCDEAC-B596-4121-BBBB-136FDE4BB61C}</author>
    <author>tc={73B1AE88-6BC9-4536-A30B-40D78C3DE6A8}</author>
    <author>tc={62C78DBB-736D-4E24-B0D5-98AEF36640CD}</author>
    <author>tc={FB6CD706-FD7F-4541-BC97-50F50616FF9C}</author>
    <author>tc={49D2FD5F-E442-437F-822B-9806B225C3C8}</author>
    <author>tc={B7F6588E-029B-4AC6-9B70-D6B6B74C3E03}</author>
    <author>tc={D67A3C24-0EDA-4C9D-AE55-158F07E314AF}</author>
    <author>tc={19A8A60C-2B3F-4396-9D2C-DCF2CCC1F0AF}</author>
    <author>tc={789F8514-C82C-4AE2-A5D8-6894D01A1761}</author>
    <author>tc={49217B51-A90C-425D-8727-F20A48828541}</author>
    <author>tc={653BA19E-D246-4570-AB57-52BA3BA76646}</author>
    <author>tc={1684AD26-886F-4790-B5FD-C01BBDCC7503}</author>
    <author>tc={69C3622A-793B-4D6B-9466-7FFFF7EDB4DE}</author>
    <author>tc={B3BBD61E-6C86-4487-8797-B15EB48B3A2A}</author>
    <author>tc={4B723A50-E93E-4C98-8EFD-A85C558E6E78}</author>
    <author>tc={E3525CF1-3432-4068-8D34-E4C5B13D19DD}</author>
    <author>tc={E0CA2585-3334-41E8-8680-2D29188CB606}</author>
    <author>tc={31672396-D65A-42B8-A392-9D60E3D0A9BE}</author>
    <author>tc={54D1EC21-CD8D-4412-9B84-D179E18846C6}</author>
    <author>tc={60B6547D-A49F-41EF-9415-3ABF54397CAA}</author>
    <author>tc={14BD4958-ED22-43FE-B959-DA418EC38DE5}</author>
    <author>tc={99527D0A-234E-4643-9949-6959596C903D}</author>
    <author>tc={F33F06BF-CB93-4392-BEEE-9CE2BF00B5BB}</author>
    <author>tc={1FD0048E-E9FE-4D0B-8C44-7179569649ED}</author>
    <author>tc={DB2FCE77-3C3D-4DDD-910B-40668E35C902}</author>
    <author>tc={9536D8DF-1196-4481-997C-DC7247892772}</author>
    <author>tc={1B195700-C105-4915-8C13-0928941D5094}</author>
    <author>tc={3730C808-AFE1-453B-8645-FA1294B13202}</author>
    <author>tc={350AB977-5962-44D1-8B92-7C2CD814E621}</author>
    <author>tc={100DAC45-B73F-49FD-8981-774C3C2D1E2C}</author>
    <author>tc={D9FBA57D-9D80-4BB3-A4FF-E385DE219987}</author>
    <author>tc={A1EAD784-89C9-4383-BA63-E1E9E4676C90}</author>
    <author>tc={54814B16-72BE-43D3-B271-D25AC49EC030}</author>
    <author>tc={3AF7E0D1-4CF9-46A0-92EA-91B6DDAB9D6B}</author>
    <author>tc={164B6CC1-0488-4A4A-8B7A-F8E3C80DA4ED}</author>
    <author>tc={180D276D-FAD8-477A-A29B-675C0DE7D8D4}</author>
    <author>tc={40BA4BEE-8744-4936-95F0-65958E48D601}</author>
    <author>tc={FC23860B-8291-4B8E-B6E8-B8A2EFD39123}</author>
    <author>tc={30CF40C8-5861-4822-9FD6-9FB427F13D3C}</author>
    <author>tc={D32FEA74-A6DF-4729-AD10-BEF1DE91B20D}</author>
    <author>tc={B352B1A7-7C02-40B2-8F38-819A7B14DBBD}</author>
    <author>tc={DF177FD0-2D14-4883-8244-6AE5DC2A63CC}</author>
    <author>tc={1FECC383-DB38-4FA9-9F2A-0071EF9C2D31}</author>
    <author>tc={B6C836BF-36B2-42B6-8795-07D5C3184E2C}</author>
    <author>tc={EBABD060-01C9-4699-B351-42607D628CC3}</author>
    <author>tc={78AC3EB4-6966-4E06-B8D1-13509987C8D7}</author>
    <author>tc={15597459-E593-4464-AFED-BABB49BEEAFE}</author>
    <author>tc={01001589-F04D-4C32-B726-93BE23AC5C4A}</author>
    <author>tc={EA966294-0414-4371-B61D-79570F200D46}</author>
    <author>tc={DF77DB58-DA45-4D04-97B0-E6352D3B4307}</author>
    <author>tc={E83BCE7B-2A6F-41C8-A096-F9DD5756AA38}</author>
    <author>tc={EF72A6FA-F633-48F2-BBB0-93B93B714EC6}</author>
    <author>tc={7F6D0CDA-FC7D-40D8-BF47-2EA8A907D09A}</author>
    <author>tc={F5A8925F-C6E0-4A54-8521-0986EB15E398}</author>
    <author>tc={17DE792A-A825-4067-BB3B-94A32CA6371D}</author>
    <author>tc={13893721-66E4-45F5-8F1F-786B953F35C0}</author>
    <author>tc={94857304-7C99-4F7E-869E-D9CE6EF489AD}</author>
    <author>tc={1DBBAC71-B8FD-4196-B0E9-4BD2C0137FD5}</author>
    <author>tc={BE2DA7CA-A647-45A2-B3A5-A7C512834FAE}</author>
    <author>tc={78474ACB-33CC-4D0A-9AD6-3A9298A2BFFF}</author>
    <author>tc={6432AADC-3614-411D-81DB-A838A431C8F8}</author>
    <author>tc={AD0AFF67-9EE5-4BB2-8EAD-D129A0504A18}</author>
    <author>tc={E7F073FE-73F6-4E8A-8731-EBF9E9195B9E}</author>
    <author>tc={3C3190DD-A786-45C2-A3F9-8D2C56B4C7D0}</author>
    <author>tc={24FF1573-2DC6-45DB-B0DE-BC31521033E0}</author>
    <author>tc={7F5D4225-5D80-4676-97A2-6A1A7503CF76}</author>
    <author>tc={10C11032-544B-4CBD-8385-696AD90BD4CE}</author>
    <author>tc={FCC7425E-7031-4E65-8495-C3658F24C31B}</author>
    <author>tc={EE1FF132-E8F7-41B5-BFD2-CC56F52868EE}</author>
    <author>tc={9C5567AD-0457-4C48-BA45-2A771F8CA76A}</author>
    <author>tc={D638BA64-B90E-4C82-BED6-F3BEC8C53143}</author>
    <author>tc={FF509568-89B1-4F79-A615-F04F771DFF96}</author>
    <author>tc={F55CE0F0-D8B9-4FE8-B63E-796A7C486479}</author>
    <author>tc={907F9FB6-CC97-4A92-98FB-AEB818C60218}</author>
    <author>tc={A8E594B6-1EEF-4A28-9778-2210B889B857}</author>
    <author>tc={1FFC64D2-6F5D-495A-B6AF-5EA375398A38}</author>
    <author>tc={31F28FB9-FF8B-4EED-986B-E2A1B05D2847}</author>
    <author>tc={E1946B87-9520-405E-AFDC-B20D4421F3FF}</author>
    <author>tc={860BBC9A-8F8E-49B3-BF9D-D0851C4F2280}</author>
    <author>tc={DFC068BB-58E8-42EA-94AE-78053BDEF9B6}</author>
    <author>tc={A8448B33-346E-4F9B-9A5F-2738FAD4906C}</author>
    <author>tc={D27A8784-CCA0-47DF-BCA6-5C8AFF889460}</author>
    <author>tc={C5E5BFD5-68F4-44D9-AEEA-7732E2667B8B}</author>
    <author>tc={1D11D1AA-166E-425E-8BC4-243A476CFD2D}</author>
    <author>tc={97362C70-B27D-4D2C-B79A-2DF2DC01DCD5}</author>
    <author>tc={1E7CD5ED-350B-4D3C-9515-381530A40AA8}</author>
    <author>tc={382AD6B2-9A12-4CC1-AD1D-5E2DF99C015A}</author>
    <author>tc={1FA0D0EF-8E9B-4F83-93A8-3CD17E741E8D}</author>
    <author>tc={1203227C-B145-4AE9-897E-B7492009182F}</author>
    <author>tc={83614BF1-1910-482E-B0C6-AEB8840E7E3C}</author>
    <author>tc={6720A296-5545-467B-A3B5-5DDBF9643770}</author>
    <author>tc={EDA6989E-FBCE-42C8-A30A-A69DEDD037CA}</author>
    <author>tc={923126D0-D679-4E1C-9E64-BC861C677E4E}</author>
    <author>tc={02ECB7E8-3F59-4688-9C06-B444227D8DDF}</author>
    <author>tc={1C94D77C-7F30-4B05-B2DD-DEFB1BFB88BF}</author>
    <author>tc={6128370C-28CB-4CA6-BDB8-2FFC5EA05A21}</author>
    <author>tc={6D421A08-1DB4-44DD-9C76-46567013F8F3}</author>
    <author>tc={BB77A0AB-CE48-47BE-B47F-CB3E4CF90C28}</author>
    <author>tc={B0EFC103-2E63-4384-991D-A16C52FE357F}</author>
    <author>tc={50532ADD-FEDD-47C4-B421-7D42F7845FF2}</author>
    <author>tc={A307F7EE-29FC-4F9D-A5C2-1A41162791A0}</author>
    <author>tc={EBC62EB6-EAC0-4520-AB0B-708021A218E9}</author>
    <author>tc={7035A83F-AE4A-4673-973D-D792C4C98B5A}</author>
    <author>tc={0808595D-8BD2-4BA4-AAA3-CD03C42571AE}</author>
    <author>tc={567D2095-F51C-4C82-A1B6-16EF35DAA219}</author>
    <author>tc={89BF6D7D-6DAA-4671-B567-EECDF364D8F3}</author>
    <author>tc={EB15745A-5759-4112-9960-467E2C8651CB}</author>
    <author>tc={60D74A6E-F79C-4E3B-940A-5B285CF238EB}</author>
    <author>tc={4258B5F1-1C07-4AA9-8947-4339C5D142CA}</author>
    <author>tc={88CF7452-4BF1-4825-8727-15BA535B91B1}</author>
  </authors>
  <commentList>
    <comment ref="G5" authorId="0" shapeId="0" xr:uid="{608B4F2C-1C95-4D7C-832A-E21624387F50}">
      <text>
        <t>[Threaded comment]
Your version of Excel allows you to read this threaded comment; however, any edits to it will get removed if the file is opened in a newer version of Excel. Learn more: https://go.microsoft.com/fwlink/?linkid=870924
Comment:
    Primary beneficiaries of MPCA have been IDPs registered by ACTED:
- In Mykolaiv they have registered more than 20,000 IDPs
- They have also done rapid response MPCA in Mykolaiv</t>
      </text>
    </comment>
    <comment ref="H5" authorId="1" shapeId="0" xr:uid="{F7DC4B1A-9C66-456C-B6A5-A7160C43F865}">
      <text>
        <t>[Threaded comment]
Your version of Excel allows you to read this threaded comment; however, any edits to it will get removed if the file is opened in a newer version of Excel. Learn more: https://go.microsoft.com/fwlink/?linkid=870924
Comment:
    Current MPCA will come to an end in Aug 2023, but there will likely be an extension. Primary beneficiaries of MPCA have been IDPs registered by ACTED:
- In Odesa they have registered more than 10,000 IDPs</t>
      </text>
    </comment>
    <comment ref="O5" authorId="2" shapeId="0" xr:uid="{2261B6BB-D4CF-4BE8-B70E-1AC5717201F4}">
      <text>
        <t>[Threaded comment]
Your version of Excel allows you to read this threaded comment; however, any edits to it will get removed if the file is opened in a newer version of Excel. Learn more: https://go.microsoft.com/fwlink/?linkid=870924
Comment:
    Process = 100% digital, managed at country level</t>
      </text>
    </comment>
    <comment ref="T5" authorId="3" shapeId="0" xr:uid="{6D6B5514-45C8-4054-A1F9-C3964A477B0A}">
      <text>
        <t>[Threaded comment]
Your version of Excel allows you to read this threaded comment; however, any edits to it will get removed if the file is opened in a newer version of Excel. Learn more: https://go.microsoft.com/fwlink/?linkid=870924
Comment:
    Large-scale digital MPCA program managed by country office</t>
      </text>
    </comment>
    <comment ref="C6" authorId="4" shapeId="0" xr:uid="{A102C034-6567-4FBA-8095-2AC2DD39C449}">
      <text>
        <t>[Threaded comment]
Your version of Excel allows you to read this threaded comment; however, any edits to it will get removed if the file is opened in a newer version of Excel. Learn more: https://go.microsoft.com/fwlink/?linkid=870924
Comment:
    Institutional feeding program</t>
      </text>
    </comment>
    <comment ref="K6" authorId="5" shapeId="0" xr:uid="{C73308DD-EACF-43E4-9927-A299A45D9013}">
      <text>
        <t>[Threaded comment]
Your version of Excel allows you to read this threaded comment; however, any edits to it will get removed if the file is opened in a newer version of Excel. Learn more: https://go.microsoft.com/fwlink/?linkid=870924
Comment:
    "humanitarian aid"</t>
      </text>
    </comment>
    <comment ref="O6" authorId="6" shapeId="0" xr:uid="{5B703831-739E-44C6-971C-5C991985FEDE}">
      <text>
        <t>[Threaded comment]
Your version of Excel allows you to read this threaded comment; however, any edits to it will get removed if the file is opened in a newer version of Excel. Learn more: https://go.microsoft.com/fwlink/?linkid=870924
Comment:
    Food vouchers for Fozzy supermarkets. Beneficiaries selected from cash beneficiary list.</t>
      </text>
    </comment>
    <comment ref="E7" authorId="7" shapeId="0" xr:uid="{9A05FDF6-D903-41CD-A162-916CE0B265D1}">
      <text>
        <t>[Threaded comment]
Your version of Excel allows you to read this threaded comment; however, any edits to it will get removed if the file is opened in a newer version of Excel. Learn more: https://go.microsoft.com/fwlink/?linkid=870924
Comment:
    Child friendly centres</t>
      </text>
    </comment>
    <comment ref="E8" authorId="8" shapeId="0" xr:uid="{DAC54274-9238-4418-B1B6-480A405FA6FA}">
      <text>
        <t>[Threaded comment]
Your version of Excel allows you to read this threaded comment; however, any edits to it will get removed if the file is opened in a newer version of Excel. Learn more: https://go.microsoft.com/fwlink/?linkid=870924
Comment:
    One project:
- Rehab of bomb shelters in schools
- MHPSS for kids, parents and teachers</t>
      </text>
    </comment>
    <comment ref="T8" authorId="9" shapeId="0" xr:uid="{E1A7E03A-D147-4078-AA11-FD6F71796304}">
      <text>
        <t>[Threaded comment]
Your version of Excel allows you to read this threaded comment; however, any edits to it will get removed if the file is opened in a newer version of Excel. Learn more: https://go.microsoft.com/fwlink/?linkid=870924
Comment:
    1. Digital learning centres
2. Better learning program
3. Equipping bomb shelters in schools to ensure continuity of education</t>
      </text>
    </comment>
    <comment ref="E9" authorId="10" shapeId="0" xr:uid="{7DC4CFC4-D5F4-4720-9CC2-32AC728E9F11}">
      <text>
        <t>[Threaded comment]
Your version of Excel allows you to read this threaded comment; however, any edits to it will get removed if the file is opened in a newer version of Excel. Learn more: https://go.microsoft.com/fwlink/?linkid=870924
Comment:
    Pensioners taking care of other pensioners</t>
      </text>
    </comment>
    <comment ref="K9" authorId="11" shapeId="0" xr:uid="{376FB7A1-8A00-4BDA-910F-FB39FA944421}">
      <text>
        <t>[Threaded comment]
Your version of Excel allows you to read this threaded comment; however, any edits to it will get removed if the file is opened in a newer version of Excel. Learn more: https://go.microsoft.com/fwlink/?linkid=870924
Comment:
    Psychological assistance - Save the Children project</t>
      </text>
    </comment>
    <comment ref="G10" authorId="12" shapeId="0" xr:uid="{3D387835-D1AB-4AD0-880E-A7EC78FE92B9}">
      <text>
        <t>[Threaded comment]
Your version of Excel allows you to read this threaded comment; however, any edits to it will get removed if the file is opened in a newer version of Excel. Learn more: https://go.microsoft.com/fwlink/?linkid=870924
Comment:
    - Window installation in Mykolaiv city</t>
      </text>
    </comment>
    <comment ref="H10" authorId="13" shapeId="0" xr:uid="{8A9D6337-0623-47E7-9479-0D16DE6586F3}">
      <text>
        <t>[Threaded comment]
Your version of Excel allows you to read this threaded comment; however, any edits to it will get removed if the file is opened in a newer version of Excel. Learn more: https://go.microsoft.com/fwlink/?linkid=870924
Comment:
    - Rehabilitation of bomb shelters
- Generators and heating points for social institutions</t>
      </text>
    </comment>
    <comment ref="O10" authorId="14" shapeId="0" xr:uid="{925DE393-761B-4CD5-A309-E6B9F6933CEA}">
      <text>
        <t>[Threaded comment]
Your version of Excel allows you to read this threaded comment; however, any edits to it will get removed if the file is opened in a newer version of Excel. Learn more: https://go.microsoft.com/fwlink/?linkid=870924
Comment:
    Light and medium shelter repairs</t>
      </text>
    </comment>
    <comment ref="Q10" authorId="15" shapeId="0" xr:uid="{D906E80D-283D-4A7F-9FBE-A0EDAFCD714F}">
      <text>
        <t>[Threaded comment]
Your version of Excel allows you to read this threaded comment; however, any edits to it will get removed if the file is opened in a newer version of Excel. Learn more: https://go.microsoft.com/fwlink/?linkid=870924
Comment:
    1. Light shelter repairs
2. Institutional repairs
3. Bomb shelter renovations
4. Emergency shelter kits</t>
      </text>
    </comment>
    <comment ref="T10" authorId="16" shapeId="0" xr:uid="{1A829107-96ED-41DC-8CDB-FE4F08DAA401}">
      <text>
        <t xml:space="preserve">[Threaded comment]
Your version of Excel allows you to read this threaded comment; however, any edits to it will get removed if the file is opened in a newer version of Excel. Learn more: https://go.microsoft.com/fwlink/?linkid=870924
Comment:
    1. Upgrading bomb shelters in Mykolaiv
2. Housing rehabilitation in Mykolaiv
3. NFI distribution in both </t>
      </text>
    </comment>
    <comment ref="W10" authorId="17" shapeId="0" xr:uid="{B629B9A6-6355-46AB-9B76-D40579D431CC}">
      <text>
        <t>[Threaded comment]
Your version of Excel allows you to read this threaded comment; however, any edits to it will get removed if the file is opened in a newer version of Excel. Learn more: https://go.microsoft.com/fwlink/?linkid=870924
Comment:
    Equipment to schools where IDPs had taken shelter after fleeing war-affected areas - they are not doing much other than humanitarian support in this oblast</t>
      </text>
    </comment>
    <comment ref="J11" authorId="18" shapeId="0" xr:uid="{09D72306-0B4B-4C01-9D56-1303996C7890}">
      <text>
        <t>[Threaded comment]
Your version of Excel allows you to read this threaded comment; however, any edits to it will get removed if the file is opened in a newer version of Excel. Learn more: https://go.microsoft.com/fwlink/?linkid=870924
Comment:
    - Legal advice/consultations on request (UNHCR project)
- Mobile clinics providing health, mental health, and legal consultations to the elderly and PWDs</t>
      </text>
    </comment>
    <comment ref="K11" authorId="19" shapeId="0" xr:uid="{040DD3FC-BBD6-480C-B3FD-0FBE8FEF3731}">
      <text>
        <t>[Threaded comment]
Your version of Excel allows you to read this threaded comment; however, any edits to it will get removed if the file is opened in a newer version of Excel. Learn more: https://go.microsoft.com/fwlink/?linkid=870924
Comment:
    - Trainings for employees of Free Legal Aid
- Legal advice/consultations on request (UNHCR project)</t>
      </text>
    </comment>
    <comment ref="L11" authorId="20" shapeId="0" xr:uid="{A48DCF62-9939-4B55-81A8-FA44B75CE8FE}">
      <text>
        <t>[Threaded comment]
Your version of Excel allows you to read this threaded comment; however, any edits to it will get removed if the file is opened in a newer version of Excel. Learn more: https://go.microsoft.com/fwlink/?linkid=870924
Comment:
    Legal assistance for IDPs and victims of war</t>
      </text>
    </comment>
    <comment ref="N11" authorId="21" shapeId="0" xr:uid="{0FC69B20-EFE4-469F-8BB6-7BCF412615D5}">
      <text>
        <t>[Threaded comment]
Your version of Excel allows you to read this threaded comment; however, any edits to it will get removed if the file is opened in a newer version of Excel. Learn more: https://go.microsoft.com/fwlink/?linkid=870924
Comment:
    In-court assistance to stateless persons and those with Soviet passports</t>
      </text>
    </comment>
    <comment ref="O11" authorId="22" shapeId="0" xr:uid="{02BE5785-27BD-4B77-AA76-9941F8A1FF79}">
      <text>
        <t>[Threaded comment]
Your version of Excel allows you to read this threaded comment; however, any edits to it will get removed if the file is opened in a newer version of Excel. Learn more: https://go.microsoft.com/fwlink/?linkid=870924
Comment:
    1. Protection from violence monitoring
2. Individual protection assistance (IPA)</t>
      </text>
    </comment>
    <comment ref="T11" authorId="23" shapeId="0" xr:uid="{93FC6662-DFED-4FAE-BECB-20AAB755CCB7}">
      <text>
        <t>[Threaded comment]
Your version of Excel allows you to read this threaded comment; however, any edits to it will get removed if the file is opened in a newer version of Excel. Learn more: https://go.microsoft.com/fwlink/?linkid=870924
Comment:
    IPA - financial and in-kind</t>
      </text>
    </comment>
    <comment ref="O12" authorId="24" shapeId="0" xr:uid="{718FAAEB-8CBE-416F-B9A4-7A20AABE0ABA}">
      <text>
        <t>[Threaded comment]
Your version of Excel allows you to read this threaded comment; however, any edits to it will get removed if the file is opened in a newer version of Excel. Learn more: https://go.microsoft.com/fwlink/?linkid=870924
Comment:
    Information counseling and legal assistance</t>
      </text>
    </comment>
    <comment ref="T12" authorId="25" shapeId="0" xr:uid="{62593147-CA39-4473-ABDE-081B3EBD3BA9}">
      <text>
        <t>[Threaded comment]
Your version of Excel allows you to read this threaded comment; however, any edits to it will get removed if the file is opened in a newer version of Excel. Learn more: https://go.microsoft.com/fwlink/?linkid=870924
Comment:
    ICLA
- This will include institutional capacity building of "free legal aid centres" (government institutions located in every area providing free legal assistance to all citizens)</t>
      </text>
    </comment>
    <comment ref="H13" authorId="26" shapeId="0" xr:uid="{3ECEE2E6-B428-4FD1-AC60-8698BC0672B6}">
      <text>
        <t>[Threaded comment]
Your version of Excel allows you to read this threaded comment; however, any edits to it will get removed if the file is opened in a newer version of Excel. Learn more: https://go.microsoft.com/fwlink/?linkid=870924
Comment:
    Support to SESU</t>
      </text>
    </comment>
    <comment ref="Q13" authorId="27" shapeId="0" xr:uid="{EF7BCD2B-61B9-4A94-BE0E-E602F1D55341}">
      <text>
        <t>[Threaded comment]
Your version of Excel allows you to read this threaded comment; however, any edits to it will get removed if the file is opened in a newer version of Excel. Learn more: https://go.microsoft.com/fwlink/?linkid=870924
Comment:
    Support to SESU in Novhorod-Severski</t>
      </text>
    </comment>
    <comment ref="G14" authorId="28" shapeId="0" xr:uid="{EC666170-5CAA-4D7F-A163-33536500C465}">
      <text>
        <t>[Threaded comment]
Your version of Excel allows you to read this threaded comment; however, any edits to it will get removed if the file is opened in a newer version of Excel. Learn more: https://go.microsoft.com/fwlink/?linkid=870924
Comment:
    Cash for heating during winter</t>
      </text>
    </comment>
    <comment ref="O14" authorId="29" shapeId="0" xr:uid="{2F497DB8-A6DD-4AC1-894A-91EB2BCDF1F6}">
      <text>
        <t>[Threaded comment]
Your version of Excel allows you to read this threaded comment; however, any edits to it will get removed if the file is opened in a newer version of Excel. Learn more: https://go.microsoft.com/fwlink/?linkid=870924
Comment:
    Cash for winterisation</t>
      </text>
    </comment>
    <comment ref="Q14" authorId="30" shapeId="0" xr:uid="{25E98C66-9391-46D7-ADB4-4BD37876041B}">
      <text>
        <t>[Threaded comment]
Your version of Excel allows you to read this threaded comment; however, any edits to it will get removed if the file is opened in a newer version of Excel. Learn more: https://go.microsoft.com/fwlink/?linkid=870924
Comment:
    1. Winterisation NFIs, items for shelter and heating
2. Donated generators to points of invincibility
3. Cash for heating during winter</t>
      </text>
    </comment>
    <comment ref="G15" authorId="31" shapeId="0" xr:uid="{A3CCB505-E825-4C1D-98AC-18E23F7E0ACE}">
      <text>
        <t>[Threaded comment]
Your version of Excel allows you to read this threaded comment; however, any edits to it will get removed if the file is opened in a newer version of Excel. Learn more: https://go.microsoft.com/fwlink/?linkid=870924
Comment:
    - Rehabilitation of pumps damaged by strikes
- Bottled water distribution
- Distribution of individual hygiene kits</t>
      </text>
    </comment>
    <comment ref="Q15" authorId="32" shapeId="0" xr:uid="{80306450-F1CE-4CA7-BB79-CA0E3D6982F1}">
      <text>
        <t>[Threaded comment]
Your version of Excel allows you to read this threaded comment; however, any edits to it will get removed if the file is opened in a newer version of Excel. Learn more: https://go.microsoft.com/fwlink/?linkid=870924
Comment:
    Providing specialist pumping equipment, rehabilitation of toilets in institutions</t>
      </text>
    </comment>
    <comment ref="T15" authorId="33" shapeId="0" xr:uid="{C9B22F44-73B7-436C-A722-EB9FCBA9C9E0}">
      <text>
        <t>[Threaded comment]
Your version of Excel allows you to read this threaded comment; however, any edits to it will get removed if the file is opened in a newer version of Excel. Learn more: https://go.microsoft.com/fwlink/?linkid=870924
Comment:
    1. Upgrading WASH facilities in bomb shelters in Mykolaiv
2. Hygiene kit distribution in both
3. Water distribution in Mykolaiv following flood</t>
      </text>
    </comment>
    <comment ref="H16" authorId="34" shapeId="0" xr:uid="{E87F9270-E998-4F6F-AD4D-822152D1F627}">
      <text>
        <t>[Threaded comment]
Your version of Excel allows you to read this threaded comment; however, any edits to it will get removed if the file is opened in a newer version of Excel. Learn more: https://go.microsoft.com/fwlink/?linkid=870924
Comment:
    Supported more than 30 collective centres</t>
      </text>
    </comment>
    <comment ref="Q16" authorId="35" shapeId="0" xr:uid="{DE0867C6-CC05-4331-8FA2-DD32FCB83E31}">
      <text>
        <t>[Threaded comment]
Your version of Excel allows you to read this threaded comment; however, any edits to it will get removed if the file is opened in a newer version of Excel. Learn more: https://go.microsoft.com/fwlink/?linkid=870924
Comment:
    Supporting with generators and basic NFIs</t>
      </text>
    </comment>
    <comment ref="T17" authorId="36" shapeId="0" xr:uid="{85E4704E-62E4-4B3E-A19E-A6BA72D4D8FB}">
      <text>
        <t>[Threaded comment]
Your version of Excel allows you to read this threaded comment; however, any edits to it will get removed if the file is opened in a newer version of Excel. Learn more: https://go.microsoft.com/fwlink/?linkid=870924
Comment:
    In planning phase - coordinating with LA</t>
      </text>
    </comment>
    <comment ref="H18" authorId="37" shapeId="0" xr:uid="{F54E90EC-5EF0-4FF5-801B-B1AD3D83C1FD}">
      <text>
        <t>[Threaded comment]
Your version of Excel allows you to read this threaded comment; however, any edits to it will get removed if the file is opened in a newer version of Excel. Learn more: https://go.microsoft.com/fwlink/?linkid=870924
Comment:
    Rehab of buildings - making ready for new arrivals
- Furniture
- Electrical equipment
- Institutional hygiene kits</t>
      </text>
    </comment>
    <comment ref="T18" authorId="38" shapeId="0" xr:uid="{785E845E-7707-4A56-8256-C32AE982D8B5}">
      <text>
        <t>[Threaded comment]
Your version of Excel allows you to read this threaded comment; however, any edits to it will get removed if the file is opened in a newer version of Excel. Learn more: https://go.microsoft.com/fwlink/?linkid=870924
Comment:
    Supporting 4 transit centres in Odeska for IDPs on the move (3 hostels and 1 hotel), including hot meals and psychosocial assistance</t>
      </text>
    </comment>
    <comment ref="J19" authorId="39" shapeId="0" xr:uid="{CBEFB816-D6D7-4012-920F-E5A429AE5BFE}">
      <text>
        <t xml:space="preserve">[Threaded comment]
Your version of Excel allows you to read this threaded comment; however, any edits to it will get removed if the file is opened in a newer version of Excel. Learn more: https://go.microsoft.com/fwlink/?linkid=870924
Comment:
    Providing assistance to social institutions in 5 communities, including repairs </t>
      </text>
    </comment>
    <comment ref="V19" authorId="40" shapeId="0" xr:uid="{F89CD33F-BD88-481E-BF96-75EFAA62B9DC}">
      <text>
        <t xml:space="preserve">[Threaded comment]
Your version of Excel allows you to read this threaded comment; however, any edits to it will get removed if the file is opened in a newer version of Excel. Learn more: https://go.microsoft.com/fwlink/?linkid=870924
Comment:
    Helped VET school open new course: drone operator for forestry, construction, agriculture and other spheres
- Provided equipment
- Training of trainers </t>
      </text>
    </comment>
    <comment ref="W19" authorId="41" shapeId="0" xr:uid="{35826D30-BA07-4410-890A-83F31EA4926B}">
      <text>
        <t>[Threaded comment]
Your version of Excel allows you to read this threaded comment; however, any edits to it will get removed if the file is opened in a newer version of Excel. Learn more: https://go.microsoft.com/fwlink/?linkid=870924
Comment:
    Enhancing capacity of SES and VETs to support PWDs 
- Sensitisation of staff (ECs)
- Repairs
- Purchasing equipment</t>
      </text>
    </comment>
    <comment ref="X19" authorId="42" shapeId="0" xr:uid="{39AFC954-F7A6-4DF8-9B6A-9BF7B9BC289E}">
      <text>
        <t xml:space="preserve">[Threaded comment]
Your version of Excel allows you to read this threaded comment; however, any edits to it will get removed if the file is opened in a newer version of Excel. Learn more: https://go.microsoft.com/fwlink/?linkid=870924
Comment:
    Providing SES with furniture, energy equipment, communication equipment, and a vehicle
Helped VET school open new course: drone operator for forestry, construction, agriculture and other spheres
- Provided equipment
- Training of trainers </t>
      </text>
    </comment>
    <comment ref="Y19" authorId="43" shapeId="0" xr:uid="{CDFECDBD-A4AC-4833-B37B-55E10D86DC10}">
      <text>
        <t xml:space="preserve">[Threaded comment]
Your version of Excel allows you to read this threaded comment; however, any edits to it will get removed if the file is opened in a newer version of Excel. Learn more: https://go.microsoft.com/fwlink/?linkid=870924
Comment:
    Providing SES with furniture, energy equipment, communication equipment, and a vehicle
Helped VET school open new course: drone operator for forestry, construction, agriculture and other spheres
- Provided equipment
- Training of trainers </t>
      </text>
    </comment>
    <comment ref="K20" authorId="44" shapeId="0" xr:uid="{91897E7A-6124-4304-9B85-B2F33D93A084}">
      <text>
        <t>[Threaded comment]
Your version of Excel allows you to read this threaded comment; however, any edits to it will get removed if the file is opened in a newer version of Excel. Learn more: https://go.microsoft.com/fwlink/?linkid=870924
Comment:
    - Trainings on preparing grant applications and resumes, in cooperation with employment centers</t>
      </text>
    </comment>
    <comment ref="V20" authorId="45" shapeId="0" xr:uid="{7A7A46AE-F058-409C-9AA5-A7C417B66F4F}">
      <text>
        <t>[Threaded comment]
Your version of Excel allows you to read this threaded comment; however, any edits to it will get removed if the file is opened in a newer version of Excel. Learn more: https://go.microsoft.com/fwlink/?linkid=870924
Comment:
    Training and retraining for adults:
- In late 2022, training/retraining for people whose houses were damaged by war
- Three professions: masonry, plasterer, and electricians (45 people)
Program to train people in local VET school, incl. apprenticeship program with local enterprises 
- 26 VET schools, 45 employers and 50 mentors in 5 regions</t>
      </text>
    </comment>
    <comment ref="J21" authorId="46" shapeId="0" xr:uid="{6B917BD4-AD57-4416-B283-7B452020987E}">
      <text>
        <t>[Threaded comment]
Your version of Excel allows you to read this threaded comment; however, any edits to it will get removed if the file is opened in a newer version of Excel. Learn more: https://go.microsoft.com/fwlink/?linkid=870924
Comment:
    Studies and training in ecology</t>
      </text>
    </comment>
    <comment ref="C22" authorId="47" shapeId="0" xr:uid="{96CE015F-2A82-48F5-9FB7-95E4D8DB3C4F}">
      <text>
        <t>[Threaded comment]
Your version of Excel allows you to read this threaded comment; however, any edits to it will get removed if the file is opened in a newer version of Excel. Learn more: https://go.microsoft.com/fwlink/?linkid=870924
Comment:
    MPCA always through MOSA</t>
      </text>
    </comment>
    <comment ref="H23" authorId="48" shapeId="0" xr:uid="{D84C3195-D8E5-4DED-B69F-51FEBB0155F0}">
      <text>
        <t>[Threaded comment]
Your version of Excel allows you to read this threaded comment; however, any edits to it will get removed if the file is opened in a newer version of Excel. Learn more: https://go.microsoft.com/fwlink/?linkid=870924
Comment:
    Food and NFI kits</t>
      </text>
    </comment>
    <comment ref="K23" authorId="49" shapeId="0" xr:uid="{DD49CD8E-57B2-425F-85C9-E6A302432D1A}">
      <text>
        <t>[Threaded comment]
Your version of Excel allows you to read this threaded comment; however, any edits to it will get removed if the file is opened in a newer version of Excel. Learn more: https://go.microsoft.com/fwlink/?linkid=870924
Comment:
    Cooperation with state program 'Free Legal Aid'</t>
      </text>
    </comment>
    <comment ref="L23" authorId="50" shapeId="0" xr:uid="{6100C2B7-DEA1-4CC8-A496-2281ABC8E291}">
      <text>
        <t>[Threaded comment]
Your version of Excel allows you to read this threaded comment; however, any edits to it will get removed if the file is opened in a newer version of Excel. Learn more: https://go.microsoft.com/fwlink/?linkid=870924
Comment:
    Soil studies for future agriculture project</t>
      </text>
    </comment>
    <comment ref="O23" authorId="51" shapeId="0" xr:uid="{D7A41955-3FCE-4327-86A4-B24200F59CDE}">
      <text>
        <t>[Threaded comment]
Your version of Excel allows you to read this threaded comment; however, any edits to it will get removed if the file is opened in a newer version of Excel. Learn more: https://go.microsoft.com/fwlink/?linkid=870924
Comment:
    ICLA</t>
      </text>
    </comment>
    <comment ref="Q23" authorId="52" shapeId="0" xr:uid="{E8F77174-1D3E-4FA4-96F1-118A75853DB9}">
      <text>
        <t>[Threaded comment]
Your version of Excel allows you to read this threaded comment; however, any edits to it will get removed if the file is opened in a newer version of Excel. Learn more: https://go.microsoft.com/fwlink/?linkid=870924
Comment:
    - WASH
- Emergency shelter kits</t>
      </text>
    </comment>
    <comment ref="E24" authorId="53" shapeId="0" xr:uid="{307E2996-D40D-4630-9720-FC5ABE5CCCCF}">
      <text>
        <t>[Threaded comment]
Your version of Excel allows you to read this threaded comment; however, any edits to it will get removed if the file is opened in a newer version of Excel. Learn more: https://go.microsoft.com/fwlink/?linkid=870924
Comment:
    - Child friendly centres: works through Caritas Ukraine (contract holders) who in turn work through regional branches across the country 
- Education: LNGO Voices of Children
- Psychosocial support: Age Concern Ukraine</t>
      </text>
    </comment>
    <comment ref="H24" authorId="54" shapeId="0" xr:uid="{A903BB70-9700-47CA-8240-2FC1CD28536E}">
      <text>
        <t>[Threaded comment]
Your version of Excel allows you to read this threaded comment; however, any edits to it will get removed if the file is opened in a newer version of Excel. Learn more: https://go.microsoft.com/fwlink/?linkid=870924
Comment:
    Food and NFI kits</t>
      </text>
    </comment>
    <comment ref="O24" authorId="55" shapeId="0" xr:uid="{C1A5060A-F3F8-40CE-8E70-1AD2855E9AFF}">
      <text>
        <t>[Threaded comment]
Your version of Excel allows you to read this threaded comment; however, any edits to it will get removed if the file is opened in a newer version of Excel. Learn more: https://go.microsoft.com/fwlink/?linkid=870924
Comment:
    ICLA</t>
      </text>
    </comment>
    <comment ref="Q24" authorId="56" shapeId="0" xr:uid="{C7967632-5E11-4BF3-BE7F-5DF20E3CC34D}">
      <text>
        <t>[Threaded comment]
Your version of Excel allows you to read this threaded comment; however, any edits to it will get removed if the file is opened in a newer version of Excel. Learn more: https://go.microsoft.com/fwlink/?linkid=870924
Comment:
    - Winterisation NFIs and items for shelter and heating
- Food assistance</t>
      </text>
    </comment>
    <comment ref="T24" authorId="57" shapeId="0" xr:uid="{1B47217A-476A-427D-91DD-5E5083C71FB1}">
      <text>
        <t>[Threaded comment]
Your version of Excel allows you to read this threaded comment; however, any edits to it will get removed if the file is opened in a newer version of Excel. Learn more: https://go.microsoft.com/fwlink/?linkid=870924
Comment:
    Kits distribution through LNGO Manifest Mira</t>
      </text>
    </comment>
    <comment ref="O25" authorId="58" shapeId="0" xr:uid="{CA529733-67EA-4EC8-B25D-9E2AEF3BF60C}">
      <text>
        <t>[Threaded comment]
Your version of Excel allows you to read this threaded comment; however, any edits to it will get removed if the file is opened in a newer version of Excel. Learn more: https://go.microsoft.com/fwlink/?linkid=870924
Comment:
    MPCA, food assistance, protection</t>
      </text>
    </comment>
    <comment ref="O26" authorId="59" shapeId="0" xr:uid="{CAB828B3-3F9D-477C-B3C4-F9024D199B84}">
      <text>
        <t>[Threaded comment]
Your version of Excel allows you to read this threaded comment; however, any edits to it will get removed if the file is opened in a newer version of Excel. Learn more: https://go.microsoft.com/fwlink/?linkid=870924
Comment:
    Light and medium shelter repairs</t>
      </text>
    </comment>
    <comment ref="Q26" authorId="60" shapeId="0" xr:uid="{BEBDA2F7-E627-43A4-BADB-BAD1BA3EF9A1}">
      <text>
        <t>[Threaded comment]
Your version of Excel allows you to read this threaded comment; however, any edits to it will get removed if the file is opened in a newer version of Excel. Learn more: https://go.microsoft.com/fwlink/?linkid=870924
Comment:
    - WASH
- Shelter</t>
      </text>
    </comment>
    <comment ref="N27" authorId="61" shapeId="0" xr:uid="{2B783E53-AF2A-4630-9263-E88EC8DB6627}">
      <text>
        <t>[Threaded comment]
Your version of Excel allows you to read this threaded comment; however, any edits to it will get removed if the file is opened in a newer version of Excel. Learn more: https://go.microsoft.com/fwlink/?linkid=870924
Comment:
    They plan to engage a VET to conduct trainings of beneficiaries in Dnipro and Kharkiv</t>
      </text>
    </comment>
    <comment ref="D28" authorId="62" shapeId="0" xr:uid="{4AB7B90F-6625-43AD-B9CC-01A327493503}">
      <text>
        <t>[Threaded comment]
Your version of Excel allows you to read this threaded comment; however, any edits to it will get removed if the file is opened in a newer version of Excel. Learn more: https://go.microsoft.com/fwlink/?linkid=870924
Comment:
    Thinks they were doing food security in NGCA</t>
      </text>
    </comment>
    <comment ref="F28" authorId="63" shapeId="0" xr:uid="{5C5F550F-9787-49EB-BA32-2CEF8C2C3FDC}">
      <text>
        <t>[Threaded comment]
Your version of Excel allows you to read this threaded comment; however, any edits to it will get removed if the file is opened in a newer version of Excel. Learn more: https://go.microsoft.com/fwlink/?linkid=870924
Comment:
    Some projects in 2014/15 but there was a gap before 2022
- human trafficking
- kids with disabilities
- emergency help for conflict affected populations</t>
      </text>
    </comment>
    <comment ref="I29" authorId="64" shapeId="0" xr:uid="{7C331A42-717D-4C80-98B8-B9737B4AB35F}">
      <text>
        <t>[Threaded comment]
Your version of Excel allows you to read this threaded comment; however, any edits to it will get removed if the file is opened in a newer version of Excel. Learn more: https://go.microsoft.com/fwlink/?linkid=870924
Comment:
    Donbas:
- MPCA
- Kit distribution
- Shelter
- WASH</t>
      </text>
    </comment>
    <comment ref="P29" authorId="65" shapeId="0" xr:uid="{1418E1F9-A82C-4A38-9FB0-E3DD8E970E40}">
      <text>
        <t>[Threaded comment]
Your version of Excel allows you to read this threaded comment; however, any edits to it will get removed if the file is opened in a newer version of Excel. Learn more: https://go.microsoft.com/fwlink/?linkid=870924
Comment:
    ICLA, shelter, livelihoods</t>
      </text>
    </comment>
    <comment ref="R29" authorId="66" shapeId="0" xr:uid="{BDB0A994-1AEF-4A21-8296-1DB111D0AE65}">
      <text>
        <t>[Threaded comment]
Your version of Excel allows you to read this threaded comment; however, any edits to it will get removed if the file is opened in a newer version of Excel. Learn more: https://go.microsoft.com/fwlink/?linkid=870924
Comment:
    In East - 3P/DRR (including WASH) and MPCA</t>
      </text>
    </comment>
    <comment ref="U29" authorId="67" shapeId="0" xr:uid="{B895161E-141C-42D9-9401-26FFD04EB18A}">
      <text>
        <t>[Threaded comment]
Your version of Excel allows you to read this threaded comment; however, any edits to it will get removed if the file is opened in a newer version of Excel. Learn more: https://go.microsoft.com/fwlink/?linkid=870924
Comment:
    In East - Sievierdonetsk</t>
      </text>
    </comment>
    <comment ref="Z29" authorId="68" shapeId="0" xr:uid="{34AA7B53-AF6E-4158-811B-19796E683E51}">
      <text>
        <t>[Threaded comment]
Your version of Excel allows you to read this threaded comment; however, any edits to it will get removed if the file is opened in a newer version of Excel. Learn more: https://go.microsoft.com/fwlink/?linkid=870924
Comment:
    In 2015 doing UNRPP (recovery and peace building program) activities across the country, mainly focused on the east and Azov area
- Building bridges
- Supporting hospitals and schools</t>
      </text>
    </comment>
    <comment ref="N30" authorId="69" shapeId="0" xr:uid="{487B2558-2252-4AEA-BE84-76BB426A22F9}">
      <text>
        <t>[Threaded comment]
Your version of Excel allows you to read this threaded comment; however, any edits to it will get removed if the file is opened in a newer version of Excel. Learn more: https://go.microsoft.com/fwlink/?linkid=870924
Comment:
    Not represented in all regions but contactable</t>
      </text>
    </comment>
    <comment ref="O31" authorId="70" shapeId="0" xr:uid="{821255C4-72CA-4E70-84E6-C186CD576019}">
      <text>
        <t>[Threaded comment]
Your version of Excel allows you to read this threaded comment; however, any edits to it will get removed if the file is opened in a newer version of Excel. Learn more: https://go.microsoft.com/fwlink/?linkid=870924
Comment:
    E.g. BHA agricultural livelihoods converted to MPCA</t>
      </text>
    </comment>
    <comment ref="H32" authorId="71" shapeId="0" xr:uid="{A6480B7E-AD80-4930-A964-BF928B98CA31}">
      <text>
        <t>[Threaded comment]
Your version of Excel allows you to read this threaded comment; however, any edits to it will get removed if the file is opened in a newer version of Excel. Learn more: https://go.microsoft.com/fwlink/?linkid=870924
Comment:
    In the first 2-6 months following invasion, main activities involved supporting IDPs in collective centres with
- hot meals
- NFI kits
- MPCA
- shelter and accommodation</t>
      </text>
    </comment>
    <comment ref="N32" authorId="72" shapeId="0" xr:uid="{98B52855-5273-4FB7-9CBC-01B7B75E4C8F}">
      <text>
        <t>[Threaded comment]
Your version of Excel allows you to read this threaded comment; however, any edits to it will get removed if the file is opened in a newer version of Excel. Learn more: https://go.microsoft.com/fwlink/?linkid=870924
Comment:
    New sectors of focus: social support, case management, psychological assistance, MPCA, and humanitarian assistance</t>
      </text>
    </comment>
    <comment ref="O32" authorId="73" shapeId="0" xr:uid="{9C7E455A-E775-4037-B927-1687E352180D}">
      <text>
        <t>[Threaded comment]
Your version of Excel allows you to read this threaded comment; however, any edits to it will get removed if the file is opened in a newer version of Excel. Learn more: https://go.microsoft.com/fwlink/?linkid=870924
Comment:
    Important to mention in summary that the emergency response in Chernihiv was over by May last year.</t>
      </text>
    </comment>
    <comment ref="P32" authorId="74" shapeId="0" xr:uid="{E3E29D82-D427-4009-847F-7DD7F7B7B957}">
      <text>
        <t>[Threaded comment]
Your version of Excel allows you to read this threaded comment; however, any edits to it will get removed if the file is opened in a newer version of Excel. Learn more: https://go.microsoft.com/fwlink/?linkid=870924
Comment:
    Switched from long-term recovery to emergency response.</t>
      </text>
    </comment>
    <comment ref="Z32" authorId="75" shapeId="0" xr:uid="{65AC9C46-9F53-412B-B567-45CD05430B39}">
      <text>
        <t>[Threaded comment]
Your version of Excel allows you to read this threaded comment; however, any edits to it will get removed if the file is opened in a newer version of Excel. Learn more: https://go.microsoft.com/fwlink/?linkid=870924
Comment:
    Although humanitarian aid is not part of their mandate, from Feb 2022 adapted their activities and focused on supporting IDP hubs and IDPs in central and western Ukraine, continued that for about a year</t>
      </text>
    </comment>
    <comment ref="H35" authorId="76" shapeId="0" xr:uid="{59F79B0F-3983-495D-B8C8-AB5093322B98}">
      <text>
        <t>[Threaded comment]
Your version of Excel allows you to read this threaded comment; however, any edits to it will get removed if the file is opened in a newer version of Excel. Learn more: https://go.microsoft.com/fwlink/?linkid=870924
Comment:
    When he started in April 2022, only a few NGOs were operating in Odesa</t>
      </text>
    </comment>
    <comment ref="Q35" authorId="77" shapeId="0" xr:uid="{4F6E3158-BE06-4632-B2AF-758464225BA1}">
      <text>
        <t>[Threaded comment]
Your version of Excel allows you to read this threaded comment; however, any edits to it will get removed if the file is opened in a newer version of Excel. Learn more: https://go.microsoft.com/fwlink/?linkid=870924
Comment:
    In North there is a mix of recovery in areas now calm and ongoing humanitarian needs in areas being shelled. Pre-Feb 2022, there was nothing.</t>
      </text>
    </comment>
    <comment ref="Z36" authorId="78" shapeId="0" xr:uid="{5DFCDEAC-B596-4121-BBBB-136FDE4BB61C}">
      <text>
        <t>[Threaded comment]
Your version of Excel allows you to read this threaded comment; however, any edits to it will get removed if the file is opened in a newer version of Excel. Learn more: https://go.microsoft.com/fwlink/?linkid=870924
Comment:
    From labour market research and activities to develop the VET system in general (introducing new programs, investment development plans, supervisory boards, updating curricular) to supporting those VETs hosting/training IDPs</t>
      </text>
    </comment>
    <comment ref="O38" authorId="79" shapeId="0" xr:uid="{73B1AE88-6BC9-4536-A30B-40D78C3DE6A8}">
      <text>
        <t>[Threaded comment]
Your version of Excel allows you to read this threaded comment; however, any edits to it will get removed if the file is opened in a newer version of Excel. Learn more: https://go.microsoft.com/fwlink/?linkid=870924
Comment:
    1. Better learning program - help teachers and students overcome trauma and create healthy learning environment
2. School improvements (light + medium repairs and bomb shelters)</t>
      </text>
    </comment>
    <comment ref="Q39" authorId="80" shapeId="0" xr:uid="{62C78DBB-736D-4E24-B0D5-98AEF36640CD}">
      <text>
        <t>[Threaded comment]
Your version of Excel allows you to read this threaded comment; however, any edits to it will get removed if the file is opened in a newer version of Excel. Learn more: https://go.microsoft.com/fwlink/?linkid=870924
Comment:
    64DYF 
- Small grants to individuals for livelihoods and retraining purposes, more focused on rural areas
- Pilot of emergency livelihoods (cash support) 
- LA in Chernihivska emphasising need for retraining of affected populations (not exclusively IDPs)</t>
      </text>
    </comment>
    <comment ref="T39" authorId="81" shapeId="0" xr:uid="{FB6CD706-FD7F-4541-BC97-50F50616FF9C}">
      <text>
        <t>[Threaded comment]
Your version of Excel allows you to read this threaded comment; however, any edits to it will get removed if the file is opened in a newer version of Excel. Learn more: https://go.microsoft.com/fwlink/?linkid=870924
Comment:
    - Possibly agricultural activities
- Will be partly determined by their assessments 
- Would like to link with ongoing programs to increase overall impact of NRC intervention, e.g. linking to rehab of housing project (targeting same HHs with agricultural inputs)</t>
      </text>
    </comment>
    <comment ref="G40" authorId="82" shapeId="0" xr:uid="{49D2FD5F-E442-437F-822B-9806B225C3C8}">
      <text>
        <t>[Threaded comment]
Your version of Excel allows you to read this threaded comment; however, any edits to it will get removed if the file is opened in a newer version of Excel. Learn more: https://go.microsoft.com/fwlink/?linkid=870924
Comment:
    Mainly for beneficiaries who haven't been able to access support elsewhere - looser criteria than Odesa
Criteria
- Very vulnerable IDPs
- Old people
- PWDs
- Those with damaged property
- Those closer to front line in conflict affected areas</t>
      </text>
    </comment>
    <comment ref="H40" authorId="83" shapeId="0" xr:uid="{B7F6588E-029B-4AC6-9B70-D6B6B74C3E03}">
      <text>
        <t>[Threaded comment]
Your version of Excel allows you to read this threaded comment; however, any edits to it will get removed if the file is opened in a newer version of Excel. Learn more: https://go.microsoft.com/fwlink/?linkid=870924
Comment:
    Criteria will be strict in Odesa - they don't want to be supporting IDPs with MPCA for years to come</t>
      </text>
    </comment>
    <comment ref="Q41" authorId="84" shapeId="0" xr:uid="{D67A3C24-0EDA-4C9D-AE55-158F07E314AF}">
      <text>
        <t>[Threaded comment]
Your version of Excel allows you to read this threaded comment; however, any edits to it will get removed if the file is opened in a newer version of Excel. Learn more: https://go.microsoft.com/fwlink/?linkid=870924
Comment:
    Medium shelter repairs</t>
      </text>
    </comment>
    <comment ref="K42" authorId="85" shapeId="0" xr:uid="{19A8A60C-2B3F-4396-9D2C-DCF2CCC1F0AF}">
      <text>
        <t>[Threaded comment]
Your version of Excel allows you to read this threaded comment; however, any edits to it will get removed if the file is opened in a newer version of Excel. Learn more: https://go.microsoft.com/fwlink/?linkid=870924
Comment:
    Planning to focus on Vinnytsia due to the significant presence of relocated businesses and IDPs</t>
      </text>
    </comment>
    <comment ref="M42" authorId="86" shapeId="0" xr:uid="{789F8514-C82C-4AE2-A5D8-6894D01A1761}">
      <text>
        <t>[Threaded comment]
Your version of Excel allows you to read this threaded comment; however, any edits to it will get removed if the file is opened in a newer version of Excel. Learn more: https://go.microsoft.com/fwlink/?linkid=870924
Comment:
    Business counseling and grant application mentoring - waiting for approval of project</t>
      </text>
    </comment>
    <comment ref="N42" authorId="87" shapeId="0" xr:uid="{49217B51-A90C-425D-8727-F20A48828541}">
      <text>
        <t>[Threaded comment]
Your version of Excel allows you to read this threaded comment; however, any edits to it will get removed if the file is opened in a newer version of Excel. Learn more: https://go.microsoft.com/fwlink/?linkid=870924
Comment:
    Discussed wanting to do capacity building with SES to strengthen their ability to support relocated businesses and local entrepreneurs</t>
      </text>
    </comment>
    <comment ref="X42" authorId="88" shapeId="0" xr:uid="{653BA19E-D246-4570-AB57-52BA3BA76646}">
      <text>
        <t>[Threaded comment]
Your version of Excel allows you to read this threaded comment; however, any edits to it will get removed if the file is opened in a newer version of Excel. Learn more: https://go.microsoft.com/fwlink/?linkid=870924
Comment:
    - Short-term courses for adults in Mykolaiv and Kazanka due to start mid-July
- Coordination with department of science and education at oblast state administration</t>
      </text>
    </comment>
    <comment ref="L43" authorId="89" shapeId="0" xr:uid="{1684AD26-886F-4790-B5FD-C01BBDCC7503}">
      <text>
        <t>[Threaded comment]
Your version of Excel allows you to read this threaded comment; however, any edits to it will get removed if the file is opened in a newer version of Excel. Learn more: https://go.microsoft.com/fwlink/?linkid=870924
Comment:
    Conducting research on soil regeneration in cooperation with local self-government bodies</t>
      </text>
    </comment>
    <comment ref="N46" authorId="90" shapeId="0" xr:uid="{69C3622A-793B-4D6B-9466-7FFFF7EDB4DE}">
      <text>
        <t>[Threaded comment]
Your version of Excel allows you to read this threaded comment; however, any edits to it will get removed if the file is opened in a newer version of Excel. Learn more: https://go.microsoft.com/fwlink/?linkid=870924
Comment:
    Mentioned shifting focus from West and Central Ukraine to South and East</t>
      </text>
    </comment>
    <comment ref="C47" authorId="91" shapeId="0" xr:uid="{B3BBD61E-6C86-4487-8797-B15EB48B3A2A}">
      <text>
        <t>[Threaded comment]
Your version of Excel allows you to read this threaded comment; however, any edits to it will get removed if the file is opened in a newer version of Excel. Learn more: https://go.microsoft.com/fwlink/?linkid=870924
Comment:
    School feeding program</t>
      </text>
    </comment>
    <comment ref="E48" authorId="92" shapeId="0" xr:uid="{4B723A50-E93E-4C98-8EFD-A85C558E6E78}">
      <text>
        <t>[Threaded comment]
Your version of Excel allows you to read this threaded comment; however, any edits to it will get removed if the file is opened in a newer version of Excel. Learn more: https://go.microsoft.com/fwlink/?linkid=870924
Comment:
    After discussions with Caritas Ukraine, they decided it's too soon to start livelihoods in Chernihiv, so are aiming for 2024</t>
      </text>
    </comment>
    <comment ref="H48" authorId="93" shapeId="0" xr:uid="{E3525CF1-3432-4068-8D34-E4C5B13D19DD}">
      <text>
        <t>[Threaded comment]
Your version of Excel allows you to read this threaded comment; however, any edits to it will get removed if the file is opened in a newer version of Excel. Learn more: https://go.microsoft.com/fwlink/?linkid=870924
Comment:
    - IDPs are ready to look for work and start businesses
- Many of the host community lost their jobs</t>
      </text>
    </comment>
    <comment ref="O48" authorId="94" shapeId="0" xr:uid="{E0CA2585-3334-41E8-8680-2D29188CB606}">
      <text>
        <t>[Threaded comment]
Your version of Excel allows you to read this threaded comment; however, any edits to it will get removed if the file is opened in a newer version of Excel. Learn more: https://go.microsoft.com/fwlink/?linkid=870924
Comment:
    Hoping to do a scoping mission in the north later in the year</t>
      </text>
    </comment>
    <comment ref="U48" authorId="95" shapeId="0" xr:uid="{31672396-D65A-42B8-A392-9D60E3D0A9BE}">
      <text>
        <t>[Threaded comment]
Your version of Excel allows you to read this threaded comment; however, any edits to it will get removed if the file is opened in a newer version of Excel. Learn more: https://go.microsoft.com/fwlink/?linkid=870924
Comment:
    Currently only happening in East and West</t>
      </text>
    </comment>
    <comment ref="O49" authorId="96" shapeId="0" xr:uid="{54D1EC21-CD8D-4412-9B84-D179E18846C6}">
      <text>
        <t>[Threaded comment]
Your version of Excel allows you to read this threaded comment; however, any edits to it will get removed if the file is opened in a newer version of Excel. Learn more: https://go.microsoft.com/fwlink/?linkid=870924
Comment:
    Although thinking of doing more repairs work with community spaces used by many groups</t>
      </text>
    </comment>
    <comment ref="Z50" authorId="97" shapeId="0" xr:uid="{60B6547D-A49F-41EF-9415-3ABF54397CAA}">
      <text>
        <t>[Threaded comment]
Your version of Excel allows you to read this threaded comment; however, any edits to it will get removed if the file is opened in a newer version of Excel. Learn more: https://go.microsoft.com/fwlink/?linkid=870924
Comment:
    "green economy"</t>
      </text>
    </comment>
    <comment ref="O51" authorId="98" shapeId="0" xr:uid="{14BD4958-ED22-43FE-B959-DA418EC38DE5}">
      <text>
        <t>[Threaded comment]
Your version of Excel allows you to read this threaded comment; however, any edits to it will get removed if the file is opened in a newer version of Excel. Learn more: https://go.microsoft.com/fwlink/?linkid=870924
Comment:
    Rehabilitation of school buildings and shelters</t>
      </text>
    </comment>
    <comment ref="Z51" authorId="99" shapeId="0" xr:uid="{99527D0A-234E-4643-9949-6959596C903D}">
      <text>
        <t>[Threaded comment]
Your version of Excel allows you to read this threaded comment; however, any edits to it will get removed if the file is opened in a newer version of Excel. Learn more: https://go.microsoft.com/fwlink/?linkid=870924
Comment:
    One new direction that will be very important for them – more than 100 TVET schools were ruined, more than 10 destroyed completely – they hope to support hromadas with restoration of these VET schools</t>
      </text>
    </comment>
    <comment ref="Q53" authorId="100" shapeId="0" xr:uid="{F33F06BF-CB93-4392-BEEE-9CE2BF00B5BB}">
      <text>
        <t>[Threaded comment]
Your version of Excel allows you to read this threaded comment; however, any edits to it will get removed if the file is opened in a newer version of Excel. Learn more: https://go.microsoft.com/fwlink/?linkid=870924
Comment:
    In Novhorod-Severski</t>
      </text>
    </comment>
    <comment ref="I56" authorId="101" shapeId="0" xr:uid="{1FD0048E-E9FE-4D0B-8C44-7179569649ED}">
      <text>
        <t>[Threaded comment]
Your version of Excel allows you to read this threaded comment; however, any edits to it will get removed if the file is opened in a newer version of Excel. Learn more: https://go.microsoft.com/fwlink/?linkid=870924
Comment:
    Discussed how there is little investment from private sector/government - Ukraine not currently an attractive environment for investment - so development support is needed</t>
      </text>
    </comment>
    <comment ref="N56" authorId="102" shapeId="0" xr:uid="{DB2FCE77-3C3D-4DDD-910B-40668E35C902}">
      <text>
        <t xml:space="preserve">[Threaded comment]
Your version of Excel allows you to read this threaded comment; however, any edits to it will get removed if the file is opened in a newer version of Excel. Learn more: https://go.microsoft.com/fwlink/?linkid=870924
Comment:
    Mentioned durable solutions for IDPs and move towards early economic recovery, although not as priority activities </t>
      </text>
    </comment>
    <comment ref="B59" authorId="103" shapeId="0" xr:uid="{9536D8DF-1196-4481-997C-DC7247892772}">
      <text>
        <t>[Threaded comment]
Your version of Excel allows you to read this threaded comment; however, any edits to it will get removed if the file is opened in a newer version of Excel. Learn more: https://go.microsoft.com/fwlink/?linkid=870924
Comment:
    Last year they worked with hromadas who provided lists of people meeting targeting criteria for MPCA</t>
      </text>
    </comment>
    <comment ref="C59" authorId="104" shapeId="0" xr:uid="{1B195700-C105-4915-8C13-0928941D5094}">
      <text>
        <t>[Threaded comment]
Your version of Excel allows you to read this threaded comment; however, any edits to it will get removed if the file is opened in a newer version of Excel. Learn more: https://go.microsoft.com/fwlink/?linkid=870924
Comment:
    Institutional feeding program based on government reform introduced pre-2022</t>
      </text>
    </comment>
    <comment ref="D59" authorId="105" shapeId="0" xr:uid="{3730C808-AFE1-453B-8645-FA1294B13202}">
      <text>
        <t>[Threaded comment]
Your version of Excel allows you to read this threaded comment; however, any edits to it will get removed if the file is opened in a newer version of Excel. Learn more: https://go.microsoft.com/fwlink/?linkid=870924
Comment:
    Local SES has provided lists of people to be supported with cash programs</t>
      </text>
    </comment>
    <comment ref="H59" authorId="106" shapeId="0" xr:uid="{350AB977-5962-44D1-8B92-7C2CD814E621}">
      <text>
        <t>[Threaded comment]
Your version of Excel allows you to read this threaded comment; however, any edits to it will get removed if the file is opened in a newer version of Excel. Learn more: https://go.microsoft.com/fwlink/?linkid=870924
Comment:
    - They seek information about collective centres where people are actually housed (not empty ones) and in need of rehab to allow them to use their resources effectively
- Not currently using government plans but may do for upcoming livelihoods project</t>
      </text>
    </comment>
    <comment ref="I59" authorId="107" shapeId="0" xr:uid="{100DAC45-B73F-49FD-8981-774C3C2D1E2C}">
      <text>
        <t>[Threaded comment]
Your version of Excel allows you to read this threaded comment; however, any edits to it will get removed if the file is opened in a newer version of Excel. Learn more: https://go.microsoft.com/fwlink/?linkid=870924
Comment:
    - LAs have relevant information to share, e.g. unemployment among IDPs
- While LAs don't always provide transparent information, collaboration is important - they are careful to check LA information against their own assessments</t>
      </text>
    </comment>
    <comment ref="O59" authorId="108" shapeId="0" xr:uid="{D9FBA57D-9D80-4BB3-A4FF-E385DE219987}">
      <text>
        <t>[Threaded comment]
Your version of Excel allows you to read this threaded comment; however, any edits to it will get removed if the file is opened in a newer version of Excel. Learn more: https://go.microsoft.com/fwlink/?linkid=870924
Comment:
    - LA provides lists of beneficiaries
- KI didn't think they were using any sepcific government plans</t>
      </text>
    </comment>
    <comment ref="R59" authorId="109" shapeId="0" xr:uid="{A1EAD784-89C9-4383-BA63-E1E9E4676C90}">
      <text>
        <t>[Threaded comment]
Your version of Excel allows you to read this threaded comment; however, any edits to it will get removed if the file is opened in a newer version of Excel. Learn more: https://go.microsoft.com/fwlink/?linkid=870924
Comment:
    Although mentioned that LA priorities often more geared towards longer-term high-investment development that actors like UNDP might support. 
Also mentioned that priorities of oblast authorities don't always align with their funding.</t>
      </text>
    </comment>
    <comment ref="T59" authorId="110" shapeId="0" xr:uid="{54814B16-72BE-43D3-B271-D25AC49EC030}">
      <text>
        <t xml:space="preserve">[Threaded comment]
Your version of Excel allows you to read this threaded comment; however, any edits to it will get removed if the file is opened in a newer version of Excel. Learn more: https://go.microsoft.com/fwlink/?linkid=870924
Comment:
    Mentioned sometimes being approached by local authorities with specific support requests. 
Also mentioned a couple of plans:
- Economic recovery and development
- Strategy for shelter reconstruction in areas affected by war
He said normally LAs would present relevant plans at coordination meetings, asking partners to take them into consideration in their planning. One problem is that there is not always a plan to refer to - when an emergency happens, it takes the government time to develop such plans. This is more of an issue for the transition from emergency to early recovery, less so development. Nevertheless, when government requests are forthcoming, they try to match that with their own internal planning and capacity to support. </t>
      </text>
    </comment>
    <comment ref="Z59" authorId="111" shapeId="0" xr:uid="{3AF7E0D1-4CF9-46A0-92EA-91B6DDAB9D6B}">
      <text>
        <t>[Threaded comment]
Your version of Excel allows you to read this threaded comment; however, any edits to it will get removed if the file is opened in a newer version of Excel. Learn more: https://go.microsoft.com/fwlink/?linkid=870924
Comment:
    Strong communication with local and central governments in the focus areas
Supporting regional development strategies = program documents to be integrated
Work in close cooperation with MoES and SES</t>
      </text>
    </comment>
    <comment ref="N60" authorId="112" shapeId="0" xr:uid="{164B6CC1-0488-4A4A-8B7A-F8E3C80DA4ED}">
      <text>
        <t>[Threaded comment]
Your version of Excel allows you to read this threaded comment; however, any edits to it will get removed if the file is opened in a newer version of Excel. Learn more: https://go.microsoft.com/fwlink/?linkid=870924
Comment:
    This is their starting point - looking at government plans is of a second order of priority</t>
      </text>
    </comment>
    <comment ref="O60" authorId="113" shapeId="0" xr:uid="{180D276D-FAD8-477A-A29B-675C0DE7D8D4}">
      <text>
        <t>[Threaded comment]
Your version of Excel allows you to read this threaded comment; however, any edits to it will get removed if the file is opened in a newer version of Excel. Learn more: https://go.microsoft.com/fwlink/?linkid=870924
Comment:
    Mentioned their MEAL capacity is weak</t>
      </text>
    </comment>
    <comment ref="T60" authorId="114" shapeId="0" xr:uid="{40BA4BEE-8744-4936-95F0-65958E48D601}">
      <text>
        <t>[Threaded comment]
Your version of Excel allows you to read this threaded comment; however, any edits to it will get removed if the file is opened in a newer version of Excel. Learn more: https://go.microsoft.com/fwlink/?linkid=870924
Comment:
    Mentioned desk reviews</t>
      </text>
    </comment>
    <comment ref="K61" authorId="115" shapeId="0" xr:uid="{FC23860B-8291-4B8E-B6E8-B8A2EFD39123}">
      <text>
        <t>[Threaded comment]
Your version of Excel allows you to read this threaded comment; however, any edits to it will get removed if the file is opened in a newer version of Excel. Learn more: https://go.microsoft.com/fwlink/?linkid=870924
Comment:
    They mentioned a study in the Vinnytsia region that showed 70% of IDPs not planning to return due to the impossibility of returning, and how this emphasises the importance of creating long-term housing and employment projects</t>
      </text>
    </comment>
    <comment ref="Z61" authorId="116" shapeId="0" xr:uid="{30CF40C8-5861-4822-9FD6-9FB427F13D3C}">
      <text>
        <t>[Threaded comment]
Your version of Excel allows you to read this threaded comment; however, any edits to it will get removed if the file is opened in a newer version of Excel. Learn more: https://go.microsoft.com/fwlink/?linkid=870924
Comment:
    Mentioned reports of sister agencies, authorities, World Bank, local banks.
For IDPs, they look at IOM reports
For agriculture, they go to FAO</t>
      </text>
    </comment>
    <comment ref="C62" authorId="117" shapeId="0" xr:uid="{D32FEA74-A6DF-4729-AD10-BEF1DE91B20D}">
      <text>
        <t>[Threaded comment]
Your version of Excel allows you to read this threaded comment; however, any edits to it will get removed if the file is opened in a newer version of Excel. Learn more: https://go.microsoft.com/fwlink/?linkid=870924
Comment:
    Developing M&amp;E capacity</t>
      </text>
    </comment>
    <comment ref="E63" authorId="118" shapeId="0" xr:uid="{B352B1A7-7C02-40B2-8F38-819A7B14DBBD}">
      <text>
        <t>[Threaded comment]
Your version of Excel allows you to read this threaded comment; however, any edits to it will get removed if the file is opened in a newer version of Excel. Learn more: https://go.microsoft.com/fwlink/?linkid=870924
Comment:
    Namely Caritas Ukraine</t>
      </text>
    </comment>
    <comment ref="T63" authorId="119" shapeId="0" xr:uid="{DF177FD0-2D14-4883-8244-6AE5DC2A63CC}">
      <text>
        <t>[Threaded comment]
Your version of Excel allows you to read this threaded comment; however, any edits to it will get removed if the file is opened in a newer version of Excel. Learn more: https://go.microsoft.com/fwlink/?linkid=870924
Comment:
    Mentioned anecdotal evidence from people/partners in the field</t>
      </text>
    </comment>
    <comment ref="E65" authorId="120" shapeId="0" xr:uid="{1FECC383-DB38-4FA9-9F2A-0071EF9C2D31}">
      <text>
        <t>[Threaded comment]
Your version of Excel allows you to read this threaded comment; however, any edits to it will get removed if the file is opened in a newer version of Excel. Learn more: https://go.microsoft.com/fwlink/?linkid=870924
Comment:
    Mentioned meetings with OCHA and NGO forum</t>
      </text>
    </comment>
    <comment ref="N65" authorId="121" shapeId="0" xr:uid="{B6C836BF-36B2-42B6-8795-07D5C3184E2C}">
      <text>
        <t>[Threaded comment]
Your version of Excel allows you to read this threaded comment; however, any edits to it will get removed if the file is opened in a newer version of Excel. Learn more: https://go.microsoft.com/fwlink/?linkid=870924
Comment:
    Mentioned cluster meetings</t>
      </text>
    </comment>
    <comment ref="E66" authorId="122" shapeId="0" xr:uid="{EBABD060-01C9-4699-B351-42607D628CC3}">
      <text>
        <t>[Threaded comment]
Your version of Excel allows you to read this threaded comment; however, any edits to it will get removed if the file is opened in a newer version of Excel. Learn more: https://go.microsoft.com/fwlink/?linkid=870924
Comment:
    He described matching evidence with their capacity and funding to determine types of activities</t>
      </text>
    </comment>
    <comment ref="Q67" authorId="123" shapeId="0" xr:uid="{78AC3EB4-6966-4E06-B8D1-13509987C8D7}">
      <text>
        <t>[Threaded comment]
Your version of Excel allows you to read this threaded comment; however, any edits to it will get removed if the file is opened in a newer version of Excel. Learn more: https://go.microsoft.com/fwlink/?linkid=870924
Comment:
    Donor preferences for conflict-affected areas having a clear impact (BHA and ECHO)</t>
      </text>
    </comment>
    <comment ref="Z67" authorId="124" shapeId="0" xr:uid="{15597459-E593-4464-AFED-BABB49BEEAFE}">
      <text>
        <t>[Threaded comment]
Your version of Excel allows you to read this threaded comment; however, any edits to it will get removed if the file is opened in a newer version of Excel. Learn more: https://go.microsoft.com/fwlink/?linkid=870924
Comment:
    There are a 'donor decision dependent agency'</t>
      </text>
    </comment>
    <comment ref="Q68" authorId="125" shapeId="0" xr:uid="{01001589-F04D-4C32-B726-93BE23AC5C4A}">
      <text>
        <t>[Threaded comment]
Your version of Excel allows you to read this threaded comment; however, any edits to it will get removed if the file is opened in a newer version of Excel. Learn more: https://go.microsoft.com/fwlink/?linkid=870924
Comment:
    More nuanced understanding of the type of trainings needed</t>
      </text>
    </comment>
    <comment ref="T70" authorId="126" shapeId="0" xr:uid="{EA966294-0414-4371-B61D-79570F200D46}">
      <text>
        <t>[Threaded comment]
Your version of Excel allows you to read this threaded comment; however, any edits to it will get removed if the file is opened in a newer version of Excel. Learn more: https://go.microsoft.com/fwlink/?linkid=870924
Comment:
    Number of people affected and short, medium and long term impacts</t>
      </text>
    </comment>
    <comment ref="I71" authorId="127" shapeId="0" xr:uid="{DF77DB58-DA45-4D04-97B0-E6352D3B4307}">
      <text>
        <t>[Threaded comment]
Your version of Excel allows you to read this threaded comment; however, any edits to it will get removed if the file is opened in a newer version of Excel. Learn more: https://go.microsoft.com/fwlink/?linkid=870924
Comment:
    - % of IDPs in the population
- age groups
- % of working age/economically active individuals</t>
      </text>
    </comment>
    <comment ref="Q71" authorId="128" shapeId="0" xr:uid="{E83BCE7B-2A6F-41C8-A096-F9DD5756AA38}">
      <text>
        <t>[Threaded comment]
Your version of Excel allows you to read this threaded comment; however, any edits to it will get removed if the file is opened in a newer version of Excel. Learn more: https://go.microsoft.com/fwlink/?linkid=870924
Comment:
    Population size</t>
      </text>
    </comment>
    <comment ref="Q73" authorId="129" shapeId="0" xr:uid="{EF72A6FA-F633-48F2-BBB0-93B93B714EC6}">
      <text>
        <t>[Threaded comment]
Your version of Excel allows you to read this threaded comment; however, any edits to it will get removed if the file is opened in a newer version of Excel. Learn more: https://go.microsoft.com/fwlink/?linkid=870924
Comment:
    Mapping need and available support at the raion level</t>
      </text>
    </comment>
    <comment ref="T73" authorId="130" shapeId="0" xr:uid="{7F6D0CDA-FC7D-40D8-BF47-2EA8A907D09A}">
      <text>
        <t>[Threaded comment]
Your version of Excel allows you to read this threaded comment; however, any edits to it will get removed if the file is opened in a newer version of Excel. Learn more: https://go.microsoft.com/fwlink/?linkid=870924
Comment:
    Analysis of specific area, needs present there, including recommendations on how to address needs and contextual challenges</t>
      </text>
    </comment>
    <comment ref="B74" authorId="131" shapeId="0" xr:uid="{F5A8925F-C6E0-4A54-8521-0986EB15E398}">
      <text>
        <t>[Threaded comment]
Your version of Excel allows you to read this threaded comment; however, any edits to it will get removed if the file is opened in a newer version of Excel. Learn more: https://go.microsoft.com/fwlink/?linkid=870924
Comment:
    School feeding program - government reform that came into force 2 month prior to full scale invasion - comes under decentralisation. They are only supporting with implementation. This involves collaboration with local authorities at every level.</t>
      </text>
    </comment>
    <comment ref="B75" authorId="132" shapeId="0" xr:uid="{17DE792A-A825-4067-BB3B-94A32CA6371D}">
      <text>
        <t>[Threaded comment]
Your version of Excel allows you to read this threaded comment; however, any edits to it will get removed if the file is opened in a newer version of Excel. Learn more: https://go.microsoft.com/fwlink/?linkid=870924
Comment:
    By phone and email</t>
      </text>
    </comment>
    <comment ref="G75" authorId="133" shapeId="0" xr:uid="{13893721-66E4-45F5-8F1F-786B953F35C0}">
      <text>
        <t>[Threaded comment]
Your version of Excel allows you to read this threaded comment; however, any edits to it will get removed if the file is opened in a newer version of Excel. Learn more: https://go.microsoft.com/fwlink/?linkid=870924
Comment:
    While relations with Odesa LA closer, they are still on good terms with Mykolaiv LA
- Supported over 1,100 HHs with windows installations
- First actor to register more than 20,000 people for MPCA</t>
      </text>
    </comment>
    <comment ref="H75" authorId="134" shapeId="0" xr:uid="{94857304-7C99-4F7E-869E-D9CE6EF489AD}">
      <text>
        <t>[Threaded comment]
Your version of Excel allows you to read this threaded comment; however, any edits to it will get removed if the file is opened in a newer version of Excel. Learn more: https://go.microsoft.com/fwlink/?linkid=870924
Comment:
    - ACTED were one of the first to start implementing in Odeska with humanitarian HQ of the military administration. 
- Several UN agencies and WCK were also present.
- From early days, they were collaborating closely with LA 
- After a year of collaboration, they have good working relationships and know which departments to communicate with, especially in Odesa. E.g.
- Department of Social Services/Policy for CCCM
- Economic department for SEED</t>
      </text>
    </comment>
    <comment ref="K75" authorId="135" shapeId="0" xr:uid="{1DBBAC71-B8FD-4196-B0E9-4BD2C0137FD5}">
      <text>
        <t>[Threaded comment]
Your version of Excel allows you to read this threaded comment; however, any edits to it will get removed if the file is opened in a newer version of Excel. Learn more: https://go.microsoft.com/fwlink/?linkid=870924
Comment:
    WhatsApp group with RSA and international organisations</t>
      </text>
    </comment>
    <comment ref="N75" authorId="136" shapeId="0" xr:uid="{BE2DA7CA-A647-45A2-B3A5-A7C512834FAE}">
      <text>
        <t>[Threaded comment]
Your version of Excel allows you to read this threaded comment; however, any edits to it will get removed if the file is opened in a newer version of Excel. Learn more: https://go.microsoft.com/fwlink/?linkid=870924
Comment:
    Communications with military administrations, state authorities, local self-government</t>
      </text>
    </comment>
    <comment ref="T75" authorId="137" shapeId="0" xr:uid="{78474ACB-33CC-4D0A-9AD6-3A9298A2BFFF}">
      <text>
        <t>[Threaded comment]
Your version of Excel allows you to read this threaded comment; however, any edits to it will get removed if the file is opened in a newer version of Excel. Learn more: https://go.microsoft.com/fwlink/?linkid=870924
Comment:
    Good acceptance by the LA</t>
      </text>
    </comment>
    <comment ref="Z75" authorId="138" shapeId="0" xr:uid="{6432AADC-3614-411D-81DB-A838A431C8F8}">
      <text>
        <t>[Threaded comment]
Your version of Excel allows you to read this threaded comment; however, any edits to it will get removed if the file is opened in a newer version of Excel. Learn more: https://go.microsoft.com/fwlink/?linkid=870924
Comment:
    They have focal points at MoES and SES at the oblast level: communication goes through them to organise meetings, for coordination, signing documents, etc.</t>
      </text>
    </comment>
    <comment ref="B77" authorId="139" shapeId="0" xr:uid="{AD0AFF67-9EE5-4BB2-8EAD-D129A0504A18}">
      <text>
        <t>[Threaded comment]
Your version of Excel allows you to read this threaded comment; however, any edits to it will get removed if the file is opened in a newer version of Excel. Learn more: https://go.microsoft.com/fwlink/?linkid=870924
Comment:
    - On mechanism of the project (i.e. reimbursement of schools)
- On communication of reform at the hromada level</t>
      </text>
    </comment>
    <comment ref="H78" authorId="140" shapeId="0" xr:uid="{E7F073FE-73F6-4E8A-8731-EBF9E9195B9E}">
      <text>
        <t>[Threaded comment]
Your version of Excel allows you to read this threaded comment; however, any edits to it will get removed if the file is opened in a newer version of Excel. Learn more: https://go.microsoft.com/fwlink/?linkid=870924
Comment:
    Regular meetings with deputy mayor of the city</t>
      </text>
    </comment>
    <comment ref="O78" authorId="141" shapeId="0" xr:uid="{3C3190DD-A786-45C2-A3F9-8D2C56B4C7D0}">
      <text>
        <t>[Threaded comment]
Your version of Excel allows you to read this threaded comment; however, any edits to it will get removed if the file is opened in a newer version of Excel. Learn more: https://go.microsoft.com/fwlink/?linkid=870924
Comment:
    Meetings to present projects</t>
      </text>
    </comment>
    <comment ref="T78" authorId="142" shapeId="0" xr:uid="{24FF1573-2DC6-45DB-B0DE-BC31521033E0}">
      <text>
        <t>[Threaded comment]
Your version of Excel allows you to read this threaded comment; however, any edits to it will get removed if the file is opened in a newer version of Excel. Learn more: https://go.microsoft.com/fwlink/?linkid=870924
Comment:
    He described how these meetings allow them to verify that the programs they are designing make sense and will work</t>
      </text>
    </comment>
    <comment ref="J79" authorId="143" shapeId="0" xr:uid="{7F5D4225-5D80-4676-97A2-6A1A7503CF76}">
      <text>
        <t>[Threaded comment]
Your version of Excel allows you to read this threaded comment; however, any edits to it will get removed if the file is opened in a newer version of Excel. Learn more: https://go.microsoft.com/fwlink/?linkid=870924
Comment:
    - Presence of permanent monitoring teams to facilitate engagement of LAs
-  They have communication with almost all hromadas
- Information on the number of IDPs in the area provided on request (from department of social protection of the population)
- They have meetings to facilitate cooperation</t>
      </text>
    </comment>
    <comment ref="K79" authorId="144" shapeId="0" xr:uid="{10C11032-544B-4CBD-8385-696AD90BD4CE}">
      <text>
        <t>[Threaded comment]
Your version of Excel allows you to read this threaded comment; however, any edits to it will get removed if the file is opened in a newer version of Excel. Learn more: https://go.microsoft.com/fwlink/?linkid=870924
Comment:
    - Presence of permanent monitoring teams to facilitate engagement of LAs
- They have communication with almost all hromadas
- Information on the number of IDPs in the area provided on request (from department of social protection of the population)
- They have meetings to facilitate cooperation</t>
      </text>
    </comment>
    <comment ref="Q79" authorId="145" shapeId="0" xr:uid="{FCC7425E-7031-4E65-8495-C3658F24C31B}">
      <text>
        <t>[Threaded comment]
Your version of Excel allows you to read this threaded comment; however, any edits to it will get removed if the file is opened in a newer version of Excel. Learn more: https://go.microsoft.com/fwlink/?linkid=870924
Comment:
    Easier to obtain actionable information at the hromada- than oblast-level</t>
      </text>
    </comment>
    <comment ref="T79" authorId="146" shapeId="0" xr:uid="{EE1FF132-E8F7-41B5-BFD2-CC56F52868EE}">
      <text>
        <t>[Threaded comment]
Your version of Excel allows you to read this threaded comment; however, any edits to it will get removed if the file is opened in a newer version of Excel. Learn more: https://go.microsoft.com/fwlink/?linkid=870924
Comment:
    More often communicates with hromadas (municipal level) all the way down to village starosta depending on the type and location of the activity</t>
      </text>
    </comment>
    <comment ref="K80" authorId="147" shapeId="0" xr:uid="{9C5567AD-0457-4C48-BA45-2A771F8CA76A}">
      <text>
        <t>[Threaded comment]
Your version of Excel allows you to read this threaded comment; however, any edits to it will get removed if the file is opened in a newer version of Excel. Learn more: https://go.microsoft.com/fwlink/?linkid=870924
Comment:
    - OCHA-led coordination body for INGOs, LNGOs and LA every month or two
- MOUs with RSA, city councils, and hromadas</t>
      </text>
    </comment>
    <comment ref="Q80" authorId="148" shapeId="0" xr:uid="{D638BA64-B90E-4C82-BED6-F3BEC8C53143}">
      <text>
        <t>[Threaded comment]
Your version of Excel allows you to read this threaded comment; however, any edits to it will get removed if the file is opened in a newer version of Excel. Learn more: https://go.microsoft.com/fwlink/?linkid=870924
Comment:
    OCHA-led coordination body for INGOs, LNGOs and LA. Used to be quite effective. Usefulness waning.</t>
      </text>
    </comment>
    <comment ref="S80" authorId="149" shapeId="0" xr:uid="{FF509568-89B1-4F79-A615-F04F771DFF96}">
      <text>
        <t>[Threaded comment]
Your version of Excel allows you to read this threaded comment; however, any edits to it will get removed if the file is opened in a newer version of Excel. Learn more: https://go.microsoft.com/fwlink/?linkid=870924
Comment:
    MOU with Mykolaiv city hall for bomb shelter rehabilitation</t>
      </text>
    </comment>
    <comment ref="T83" authorId="150" shapeId="0" xr:uid="{F55CE0F0-D8B9-4FE8-B63E-796A7C486479}">
      <text>
        <t>[Threaded comment]
Your version of Excel allows you to read this threaded comment; however, any edits to it will get removed if the file is opened in a newer version of Excel. Learn more: https://go.microsoft.com/fwlink/?linkid=870924
Comment:
    He discussed how LAs are the ones that will remain and hence the importance of capacity building</t>
      </text>
    </comment>
    <comment ref="L84" authorId="151" shapeId="0" xr:uid="{907F9FB6-CC97-4A92-98FB-AEB818C60218}">
      <text>
        <t>[Threaded comment]
Your version of Excel allows you to read this threaded comment; however, any edits to it will get removed if the file is opened in a newer version of Excel. Learn more: https://go.microsoft.com/fwlink/?linkid=870924
Comment:
    - Monitoring teams not present as only doing cash activities currently
- Requests for data on no. of IDPs made through official letters</t>
      </text>
    </comment>
    <comment ref="M84" authorId="152" shapeId="0" xr:uid="{A8E594B6-1EEF-4A28-9778-2210B889B857}">
      <text>
        <t>[Threaded comment]
Your version of Excel allows you to read this threaded comment; however, any edits to it will get removed if the file is opened in a newer version of Excel. Learn more: https://go.microsoft.com/fwlink/?linkid=870924
Comment:
    - Monitoring teams not present as only doing cash activities currently
- Requests for data on no. of IDPs made through official letters</t>
      </text>
    </comment>
    <comment ref="Q87" authorId="153" shapeId="0" xr:uid="{1FFC64D2-6F5D-495A-B6AF-5EA375398A38}">
      <text>
        <t>[Threaded comment]
Your version of Excel allows you to read this threaded comment; however, any edits to it will get removed if the file is opened in a newer version of Excel. Learn more: https://go.microsoft.com/fwlink/?linkid=870924
Comment:
    Of suppliers, employees and enumerators</t>
      </text>
    </comment>
    <comment ref="T87" authorId="154" shapeId="0" xr:uid="{31F28FB9-FF8B-4EED-986B-E2A1B05D2847}">
      <text>
        <t>[Threaded comment]
Your version of Excel allows you to read this threaded comment; however, any edits to it will get removed if the file is opened in a newer version of Excel. Learn more: https://go.microsoft.com/fwlink/?linkid=870924
Comment:
    Mentioned paying suppliers and subcontractors</t>
      </text>
    </comment>
    <comment ref="I88" authorId="155" shapeId="0" xr:uid="{E1946B87-9520-405E-AFDC-B20D4421F3FF}">
      <text>
        <t>[Threaded comment]
Your version of Excel allows you to read this threaded comment; however, any edits to it will get removed if the file is opened in a newer version of Excel. Learn more: https://go.microsoft.com/fwlink/?linkid=870924
Comment:
    Provide MPCA through banks directly to beneficiaries' accounts, who, at the time of registration, need to provide
- their passport
- tax code
- IBAN</t>
      </text>
    </comment>
    <comment ref="Q88" authorId="156" shapeId="0" xr:uid="{860BBC9A-8F8E-49B3-BF9D-D0851C4F2280}">
      <text>
        <t>[Threaded comment]
Your version of Excel allows you to read this threaded comment; however, any edits to it will get removed if the file is opened in a newer version of Excel. Learn more: https://go.microsoft.com/fwlink/?linkid=870924
Comment:
    Beneficiaries have multiple options: NovaPoshta, via banks, or cash in hand</t>
      </text>
    </comment>
    <comment ref="B89" authorId="157" shapeId="0" xr:uid="{DFC068BB-58E8-42EA-94AE-78053BDEF9B6}">
      <text>
        <t xml:space="preserve">[Threaded comment]
Your version of Excel allows you to read this threaded comment; however, any edits to it will get removed if the file is opened in a newer version of Excel. Learn more: https://go.microsoft.com/fwlink/?linkid=870924
Comment:
    In school feeding program, PPP is managed by state authorities, with private companies working on 
i) streamlining of procurement processes
ii) nutritional quality of the meals </t>
      </text>
    </comment>
    <comment ref="Z89" authorId="158" shapeId="0" xr:uid="{A8448B33-346E-4F9B-9A5F-2738FAD4906C}">
      <text>
        <t>[Threaded comment]
Your version of Excel allows you to read this threaded comment; however, any edits to it will get removed if the file is opened in a newer version of Excel. Learn more: https://go.microsoft.com/fwlink/?linkid=870924
Comment:
    Pre-war, they supported 14 initiatives through a public-private partnership grant program between VET, SES and employers
Also mentioned NGOs being involved.</t>
      </text>
    </comment>
    <comment ref="I90" authorId="159" shapeId="0" xr:uid="{D27A8784-CCA0-47DF-BCA6-5C8AFF889460}">
      <text>
        <t xml:space="preserve">[Threaded comment]
Your version of Excel allows you to read this threaded comment; however, any edits to it will get removed if the file is opened in a newer version of Excel. Learn more: https://go.microsoft.com/fwlink/?linkid=870924
Comment:
    ' … we are proceeding with a tender for all rehabilitation works. Our engineer provides the BOQ initially, and based on this, we open the tender. And depending on amount of money to spend, we have a procurement modality.' </t>
      </text>
    </comment>
    <comment ref="T90" authorId="160" shapeId="0" xr:uid="{C5E5BFD5-68F4-44D9-AEEA-7732E2667B8B}">
      <text>
        <t>[Threaded comment]
Your version of Excel allows you to read this threaded comment; however, any edits to it will get removed if the file is opened in a newer version of Excel. Learn more: https://go.microsoft.com/fwlink/?linkid=870924
Comment:
    Will likely recruit a contractor through the fair recruitment process</t>
      </text>
    </comment>
    <comment ref="I91" authorId="161" shapeId="0" xr:uid="{1D11D1AA-166E-425E-8BC4-243A476CFD2D}">
      <text>
        <t>[Threaded comment]
Your version of Excel allows you to read this threaded comment; however, any edits to it will get removed if the file is opened in a newer version of Excel. Learn more: https://go.microsoft.com/fwlink/?linkid=870924
Comment:
    Purchasing on the logistics side</t>
      </text>
    </comment>
    <comment ref="O91" authorId="162" shapeId="0" xr:uid="{97362C70-B27D-4D2C-B79A-2DF2DC01DCD5}">
      <text>
        <t>[Threaded comment]
Your version of Excel allows you to read this threaded comment; however, any edits to it will get removed if the file is opened in a newer version of Excel. Learn more: https://go.microsoft.com/fwlink/?linkid=870924
Comment:
    National framework agreement with construction companies and food parcel supplier</t>
      </text>
    </comment>
    <comment ref="T91" authorId="163" shapeId="0" xr:uid="{1E7CD5ED-350B-4D3C-9515-381530A40AA8}">
      <text>
        <t>[Threaded comment]
Your version of Excel allows you to read this threaded comment; however, any edits to it will get removed if the file is opened in a newer version of Excel. Learn more: https://go.microsoft.com/fwlink/?linkid=870924
Comment:
    Try to have framework agreements for goods and supplies that are regularly procured</t>
      </text>
    </comment>
    <comment ref="Q93" authorId="164" shapeId="0" xr:uid="{382AD6B2-9A12-4CC1-AD1D-5E2DF99C015A}">
      <text>
        <t>[Threaded comment]
Your version of Excel allows you to read this threaded comment; however, any edits to it will get removed if the file is opened in a newer version of Excel. Learn more: https://go.microsoft.com/fwlink/?linkid=870924
Comment:
    Main shelter contractor is based in Sumy, though likely recruits labour in Chernihiv - "labour brigades"</t>
      </text>
    </comment>
    <comment ref="I94" authorId="165" shapeId="0" xr:uid="{1FA0D0EF-8E9B-4F83-93A8-3CD17E741E8D}">
      <text>
        <t>[Threaded comment]
Your version of Excel allows you to read this threaded comment; however, any edits to it will get removed if the file is opened in a newer version of Excel. Learn more: https://go.microsoft.com/fwlink/?linkid=870924
Comment:
    More than 50% of their suppliers are from the South. The closer the supplier, the lower the transport costs. 'Odesa is a maritime port city, we have a lot of factories, a lot of suppliers there. The logistics expenses are usually quite small. So largest part of business partners are there.'</t>
      </text>
    </comment>
    <comment ref="Q94" authorId="166" shapeId="0" xr:uid="{1203227C-B145-4AE9-897E-B7492009182F}">
      <text>
        <t>[Threaded comment]
Your version of Excel allows you to read this threaded comment; however, any edits to it will get removed if the file is opened in a newer version of Excel. Learn more: https://go.microsoft.com/fwlink/?linkid=870924
Comment:
    Environmental requirements means purchasing more locally</t>
      </text>
    </comment>
    <comment ref="S94" authorId="167" shapeId="0" xr:uid="{83614BF1-1910-482E-B0C6-AEB8840E7E3C}">
      <text>
        <t>[Threaded comment]
Your version of Excel allows you to read this threaded comment; however, any edits to it will get removed if the file is opened in a newer version of Excel. Learn more: https://go.microsoft.com/fwlink/?linkid=870924
Comment:
    If they can procure locally, they would rather do this - e.g. water distribution in Mykolaiv</t>
      </text>
    </comment>
    <comment ref="Z95" authorId="168" shapeId="0" xr:uid="{6720A296-5545-467B-A3B5-5DDBF9643770}">
      <text>
        <t>[Threaded comment]
Your version of Excel allows you to read this threaded comment; however, any edits to it will get removed if the file is opened in a newer version of Excel. Learn more: https://go.microsoft.com/fwlink/?linkid=870924
Comment:
    Educational programs developed in consultation with the employers</t>
      </text>
    </comment>
    <comment ref="N96" authorId="169" shapeId="0" xr:uid="{EDA6989E-FBCE-42C8-A30A-A69DEDD037CA}">
      <text>
        <t>[Threaded comment]
Your version of Excel allows you to read this threaded comment; however, any edits to it will get removed if the file is opened in a newer version of Excel. Learn more: https://go.microsoft.com/fwlink/?linkid=870924
Comment:
    - Planned projects in Dnipropetrovsk and Kharkiv to involve local entrepreneurs in grant and training schemes for beneficiaries
- They are also planning to do a survey of BMOs to understand extent of relocated businesses and employment of IDPs</t>
      </text>
    </comment>
    <comment ref="N98" authorId="170" shapeId="0" xr:uid="{923126D0-D679-4E1C-9E64-BC861C677E4E}">
      <text>
        <t xml:space="preserve">[Threaded comment]
Your version of Excel allows you to read this threaded comment; however, any edits to it will get removed if the file is opened in a newer version of Excel. Learn more: https://go.microsoft.com/fwlink/?linkid=870924
Comment:
    - Recruit SES specialists to give talks to IDPs
- They also uses ECs as venues to provide legal consultations for IDPs and jobseekers  </t>
      </text>
    </comment>
    <comment ref="I99" authorId="171" shapeId="0" xr:uid="{02ECB7E8-3F59-4688-9C06-B444227D8DDF}">
      <text>
        <t>[Threaded comment]
Your version of Excel allows you to read this threaded comment; however, any edits to it will get removed if the file is opened in a newer version of Excel. Learn more: https://go.microsoft.com/fwlink/?linkid=870924
Comment:
    They have supported some centres with laptops and printers under CCCM project</t>
      </text>
    </comment>
    <comment ref="D100" authorId="172" shapeId="0" xr:uid="{1C94D77C-7F30-4B05-B2DD-DEFB1BFB88BF}">
      <text>
        <t xml:space="preserve">[Threaded comment]
Your version of Excel allows you to read this threaded comment; however, any edits to it will get removed if the file is opened in a newer version of Excel. Learn more: https://go.microsoft.com/fwlink/?linkid=870924
Comment:
    Local SES (in other areas) has provided them with a list of people to be supported with cash programs.   </t>
      </text>
    </comment>
    <comment ref="I100" authorId="173" shapeId="0" xr:uid="{6128370C-28CB-4CA6-BDB8-2FFC5EA05A21}">
      <text>
        <t>[Threaded comment]
Your version of Excel allows you to read this threaded comment; however, any edits to it will get removed if the file is opened in a newer version of Excel. Learn more: https://go.microsoft.com/fwlink/?linkid=870924
Comment:
    Received information on the number of IDPs who found jobs in the area - CCCM team quite proactive on this front</t>
      </text>
    </comment>
    <comment ref="B101" authorId="174" shapeId="0" xr:uid="{6D421A08-1DB4-44DD-9C76-46567013F8F3}">
      <text>
        <t xml:space="preserve">[Threaded comment]
Your version of Excel allows you to read this threaded comment; however, any edits to it will get removed if the file is opened in a newer version of Excel. Learn more: https://go.microsoft.com/fwlink/?linkid=870924
Comment:
    Border areas of Chernihiv - currently under regular shelling and at risk of partial isolation - creating work opportunities in these areas = priority for LAs. </t>
      </text>
    </comment>
    <comment ref="J101" authorId="175" shapeId="0" xr:uid="{BB77A0AB-CE48-47BE-B47F-CB3E4CF90C28}">
      <text>
        <t>[Threaded comment]
Your version of Excel allows you to read this threaded comment; however, any edits to it will get removed if the file is opened in a newer version of Excel. Learn more: https://go.microsoft.com/fwlink/?linkid=870924
Comment:
    - In Chernihiv, there are a significant number of small settlements that are still suffering due to the war but remain outside the scope of assistance of many international organisations because no IDPs live there</t>
      </text>
    </comment>
    <comment ref="N101" authorId="176" shapeId="0" xr:uid="{B0EFC103-2E63-4384-991D-A16C52FE357F}">
      <text>
        <t>[Threaded comment]
Your version of Excel allows you to read this threaded comment; however, any edits to it will get removed if the file is opened in a newer version of Excel. Learn more: https://go.microsoft.com/fwlink/?linkid=870924
Comment:
    - Need to not only focus on IDPs, but those who have remained in conflict-affected areas, sometimes through occupation, as economic activity in these areas has been badly affected
- Despite this, these populations are often not targeted for support because not IDPs</t>
      </text>
    </comment>
    <comment ref="B102" authorId="177" shapeId="0" xr:uid="{50532ADD-FEDD-47C4-B421-7D42F7845FF2}">
      <text>
        <t>[Threaded comment]
Your version of Excel allows you to read this threaded comment; however, any edits to it will get removed if the file is opened in a newer version of Excel. Learn more: https://go.microsoft.com/fwlink/?linkid=870924
Comment:
    Market functionality good so cash-based support needed. In-kind support would be detrimental. They will probably start such activities in the last quarter of the year.</t>
      </text>
    </comment>
    <comment ref="I102" authorId="178" shapeId="0" xr:uid="{A307F7EE-29FC-4F9D-A5C2-1A41162791A0}">
      <text>
        <t xml:space="preserve">[Threaded comment]
Your version of Excel allows you to read this threaded comment; however, any edits to it will get removed if the file is opened in a newer version of Excel. Learn more: https://go.microsoft.com/fwlink/?linkid=870924
Comment:
    ‘The main idea is to provide some funding to establish for example some small businesses, to pay for some courses or lessons that could help the person in the future. Because even if you provide MPCA for one year or for several years in a row, it won’t help the person manage the future.’ </t>
      </text>
    </comment>
    <comment ref="T107" authorId="179" shapeId="0" xr:uid="{EBC62EB6-EAC0-4520-AB0B-708021A218E9}">
      <text>
        <t>[Threaded comment]
Your version of Excel allows you to read this threaded comment; however, any edits to it will get removed if the file is opened in a newer version of Excel. Learn more: https://go.microsoft.com/fwlink/?linkid=870924
Comment:
    He gave the example of the dam explosion, indicating that farm land may be completely ruined in that area, forcing individuals to change their livelihoods</t>
      </text>
    </comment>
    <comment ref="Z108" authorId="180" shapeId="0" xr:uid="{7035A83F-AE4A-4673-973D-D792C4C98B5A}">
      <text>
        <t>[Threaded comment]
Your version of Excel allows you to read this threaded comment; however, any edits to it will get removed if the file is opened in a newer version of Excel. Learn more: https://go.microsoft.com/fwlink/?linkid=870924
Comment:
    In near future the country will require a lot of trained workers. Minister of Science and Education wants to keep vocational educational training in focus, in particular VET related to reconstruction needs.</t>
      </text>
    </comment>
    <comment ref="J109" authorId="181" shapeId="0" xr:uid="{0808595D-8BD2-4BA4-AAA3-CD03C42571AE}">
      <text>
        <t>[Threaded comment]
Your version of Excel allows you to read this threaded comment; however, any edits to it will get removed if the file is opened in a newer version of Excel. Learn more: https://go.microsoft.com/fwlink/?linkid=870924
Comment:
    Problems with wells:
- Lots of requests from people
- Rivers need cleaning 
- Lack of environmental projects</t>
      </text>
    </comment>
    <comment ref="N110" authorId="182" shapeId="0" xr:uid="{567D2095-F51C-4C82-A1B6-16EF35DAA219}">
      <text>
        <t>[Threaded comment]
Your version of Excel allows you to read this threaded comment; however, any edits to it will get removed if the file is opened in a newer version of Excel. Learn more: https://go.microsoft.com/fwlink/?linkid=870924
Comment:
    Mentioned examples of
- Official disability status
- Documents needed for housing restoration compensation</t>
      </text>
    </comment>
    <comment ref="N111" authorId="183" shapeId="0" xr:uid="{89BF6D7D-6DAA-4671-B567-EECDF364D8F3}">
      <text>
        <t>[Threaded comment]
Your version of Excel allows you to read this threaded comment; however, any edits to it will get removed if the file is opened in a newer version of Excel. Learn more: https://go.microsoft.com/fwlink/?linkid=870924
Comment:
    - Lack of institutional care/support for displaced PWDs (and presumably other vulnerable individuals)
- Housing subsidies</t>
      </text>
    </comment>
    <comment ref="I112" authorId="184" shapeId="0" xr:uid="{EB15745A-5759-4112-9960-467E2C8651CB}">
      <text>
        <t xml:space="preserve">[Threaded comment]
Your version of Excel allows you to read this threaded comment; however, any edits to it will get removed if the file is opened in a newer version of Excel. Learn more: https://go.microsoft.com/fwlink/?linkid=870924
Comment:
    ‘Even English, we have a lot of opportunities for local staff in Odesa. But if the person doesn’t know English, it limits career development in the NGO sector. Quality English classes are quite expensive in Odesa.’ </t>
      </text>
    </comment>
    <comment ref="O113" authorId="185" shapeId="0" xr:uid="{60D74A6E-F79C-4E3B-940A-5B285CF238EB}">
      <text>
        <t>[Threaded comment]
Your version of Excel allows you to read this threaded comment; however, any edits to it will get removed if the file is opened in a newer version of Excel. Learn more: https://go.microsoft.com/fwlink/?linkid=870924
Comment:
    KI referred to commercial agriculture in Ukraine being practiced on a massive scale, unlike other contexts where agriculture is practiced mostly by individual HHs</t>
      </text>
    </comment>
    <comment ref="Z119" authorId="186" shapeId="0" xr:uid="{4258B5F1-1C07-4AA9-8947-4339C5D142CA}">
      <text>
        <t>[Threaded comment]
Your version of Excel allows you to read this threaded comment; however, any edits to it will get removed if the file is opened in a newer version of Excel. Learn more: https://go.microsoft.com/fwlink/?linkid=870924
Comment:
    Previous efforts in Ukraine were either not well organised or not well received by local population / local authorities.</t>
      </text>
    </comment>
    <comment ref="H120" authorId="187" shapeId="0" xr:uid="{88CF7452-4BF1-4825-8727-15BA535B91B1}">
      <text>
        <t>[Threaded comment]
Your version of Excel allows you to read this threaded comment; however, any edits to it will get removed if the file is opened in a newer version of Excel. Learn more: https://go.microsoft.com/fwlink/?linkid=870924
Comment:
    Recently three key positions were replaced, including governor (head of military administration)</t>
      </text>
    </comment>
  </commentList>
</comments>
</file>

<file path=xl/sharedStrings.xml><?xml version="1.0" encoding="utf-8"?>
<sst xmlns="http://schemas.openxmlformats.org/spreadsheetml/2006/main" count="252" uniqueCount="221">
  <si>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</si>
  <si>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</si>
  <si>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</si>
  <si>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</si>
  <si>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</si>
  <si>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</si>
  <si>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</si>
  <si>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interview that you review you will add new rows for every Discussion Point that is raised under each Discussion Topic.
For interviews that are entered later in the grid you may not add any rows if no new topics are raised - In this case, you would simply add a "1" in the new interview/FGD column, next to the appropriate DP/Code.</t>
  </si>
  <si>
    <t>When a newly added interview/FGD does not add any new Discussion Points, i.e. when "Data Saturation: Number of new DPs"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</si>
  <si>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</si>
  <si>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</si>
  <si>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 Optional to include quotes from transcripts in comments or directly in the grid instead of numbers with the caveat that all quotes must be deleted/changed to numbers prior to publication.</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</si>
  <si>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</si>
  <si>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key findings summary column of the grid. In this analysis, you should summarise what the key findings are from your saturation analysis, outline any patterns or trends you notice, note anything unusual or surprising in the data and justify which findings you will and will not take forward into your outputs.  </t>
  </si>
  <si>
    <t xml:space="preserve">Optoinal step 7 - Use the last optional column for more interpretative/explanatory analysis. Here you can triangulate your primary data with secondary data sources and/or other primary data.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</si>
  <si>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</si>
  <si>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theme="0"/>
        <rFont val="Arial Narrow"/>
        <family val="2"/>
      </rPr>
      <t xml:space="preserve">Analytical Method Report </t>
    </r>
    <r>
      <rPr>
        <b/>
        <sz val="11"/>
        <color theme="0"/>
        <rFont val="Arial Narrow"/>
        <family val="2"/>
      </rPr>
      <t xml:space="preserve">
The following questions must be answered in this file, before sending to HQ for Data Processing and Analysis Validation</t>
    </r>
  </si>
  <si>
    <t>When completing qualitative analysis as part of an IMPACT Research Cycle, the analysis must be substantiated by an Analytical Method Report. IMPACT field teams are expected to adhere to the use of the Analytical Method Report template, which must be submitted to the Research Design and Data Unit (RDDU) when qualitative data and analysis is shared for review. 
The core section of the Analytical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Analytical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Analytical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</si>
  <si>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</si>
  <si>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</si>
  <si>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 xml:space="preserve">To have a better understanding of the type of livelihoods support that is provided by NGOs and UN agencies and the extent to which these actors coordinate and interact with other stakeholders in the assessment areas. </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</si>
  <si>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</si>
  <si>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</si>
  <si>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 xml:space="preserve">We chose to collect data from eight NGOs/donors working across the assessment areas, with women and men and local and international staff equally represented among KIs to increase representiveness of the topics discussed. </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</si>
  <si>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</si>
  <si>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</si>
  <si>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</si>
  <si>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 xml:space="preserve">The interview guide was developed following a comprehensive secondary data review and drawing on lessons learned from two economic participation assessments. Questions were designed to address identified information gaps in the current environment and directly informed the discussion topics used to structure the analysis. Most respondents were able to provide information on two or more of the assessment areas, and this is reflected in the division of columns in the grid to ensure findings can be tied to specific locations. Analysis was based on the location and type of actor (e.g. INGO, LNGO or UN) and sought to group discussion topics in order to better interpret the results. </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</si>
  <si>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</si>
  <si>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</si>
  <si>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 xml:space="preserve">Wherever it was unclear which area KIs were referring to, the discussion point was recorded in the column 'other regions / unspecified', to avoid drawing false conclusions about specific areas. </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</si>
  <si>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</si>
  <si>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</si>
  <si>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t xml:space="preserve">All interviews apart from one were conducted in English which meant no translation of the notes/recordings was needed. All interviews were recorded and several direct quotes were extracted. </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</si>
  <si>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</si>
  <si>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</si>
  <si>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No X</t>
  </si>
  <si>
    <t>If “Yes”, please answer the following short questions:</t>
  </si>
  <si>
    <t xml:space="preserve">If “No”, what is the reason we do not wish to publish? It's a large amount of data much of which needs to be interpreted alongside quantitative data to be of use to stakeholders and partners. </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</si>
  <si>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</si>
  <si>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</si>
  <si>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</si>
  <si>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</si>
  <si>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</si>
  <si>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Template</t>
  </si>
  <si>
    <r>
      <rPr>
        <b/>
        <sz val="10"/>
        <color theme="0"/>
        <rFont val="Arial Narrow"/>
        <family val="2"/>
      </rPr>
      <t xml:space="preserve">Interview ID </t>
    </r>
    <r>
      <rPr>
        <sz val="9"/>
        <color theme="0"/>
        <rFont val="Arial Narrow"/>
        <family val="2"/>
      </rPr>
      <t>(Anonymised code used to link analysis with original transcript)</t>
    </r>
  </si>
  <si>
    <t>UN0206</t>
  </si>
  <si>
    <t>INGO0906</t>
  </si>
  <si>
    <t>INGO1306</t>
  </si>
  <si>
    <t>LNGO1306</t>
  </si>
  <si>
    <t>INGO1506AM</t>
  </si>
  <si>
    <t>INGO1506PM</t>
  </si>
  <si>
    <t>INGO1606</t>
  </si>
  <si>
    <t>UN1906</t>
  </si>
  <si>
    <t>Total # References per Discussion Point</t>
  </si>
  <si>
    <t>Key Findings Summary
(Merged per DT, only including the primary qualitative data and ideally strengthened by quotes)</t>
  </si>
  <si>
    <t>Optional column for more interpretative/explanatory analysis triangulated with secondary or other primary sources</t>
  </si>
  <si>
    <t>Type of organisation</t>
  </si>
  <si>
    <t>UN Agency</t>
  </si>
  <si>
    <t>INGO (donor)</t>
  </si>
  <si>
    <t>INGO</t>
  </si>
  <si>
    <t>LNGO</t>
  </si>
  <si>
    <t>Oblast</t>
  </si>
  <si>
    <t>Chernihiv</t>
  </si>
  <si>
    <t>Vinnytsia</t>
  </si>
  <si>
    <t>Other regions / unspecified</t>
  </si>
  <si>
    <t>East</t>
  </si>
  <si>
    <t>Mykolaiv</t>
  </si>
  <si>
    <t>Odesa</t>
  </si>
  <si>
    <t>Vinnytsa</t>
  </si>
  <si>
    <t>Other regions/ unspecified</t>
  </si>
  <si>
    <t>DT 1: Ongoing/recently completed activities_DP 1: MPCA</t>
  </si>
  <si>
    <t>MPCA was the most commonly reported activity by KIs, closely followed by the distribution of food and non-food items. These activities reflect the nature of the emergency response in Ukraine since February 2022, which is characterised by cash support to conflict-affected individuals and housheolds where markets are functioning and NFI distribution where access to essential items is more difficult. In Ukraine the level of MPCA cash assistance is determined by the Cash Working Group and currently stands at 74 USD per person per month for the three months.  
Some KIs discussed their registration of beneficiaries for MPCA. One mentioned a system of digital registration through a bot. Anecdotal evidence suggests several NGOs have moved towards digital registrations for MPCA in Ukraine. While targeting criteria for MPCA appears to vary from one organisation to another, it appears that IDPs have been the main recipients in most areas. One actor mentioned 'rapid response MPCA' as a separate form of cash distribution targeting on those affected by sudden loss of assets due to the war. Food and NFI assistance is more varied in terms of modalities, including hot meals, food parcels, NFI kits, supermarket vouchers, and an institutional feeding program. 
Beyond MPCA, cash appeared to be the preferred modality for winterisation among respondents, including cash for heating, for eaxample. Shelter activities such as provision of generators and heating points could also be considered winterisation activities. 
Aside from those already mentioned, reported shelter activities were quite varied, including window installations, other light and medium repairs, distribution of emergency shelter kits, and bomb shelter renovations. Such activities appeared to be less common in Vinnytsia, which has not been impacted by active hostilities in the same way as the other three regions, although shelter support to temporary accommodation for IDPs in Vinnytsia was mentioned by one KI. 
Protection, justice and reconciliation activities in the form of individual protection assistance for vulnerable individuals (e.g. PWD), legal counseling and legal aid for IDPs and conflict-affected individuals were dicsussed by a couple of KIs. Both KIs might be considered specialists in this area and these programs were a core part of their activities in most if not all the regions in the country where they are operating. 
Like shelter, reported WASH activities were varied, including interventions to rehabilitate/provide new pumping equipment, upgrading WASH facilities in bomb shelters, and distribution of individual hygiene kits and bottled water, the later activity being focused in Mykolaiv and to a lesser extent Odesa following the flood resulting from the explosion of Nova Kakhova dam.
Support to social institutions and vocational training activities were only discussed by two KIs, one an LNGO, the other a UN agency. More so than emergency response activities, these kinds of resilience and early recovery activities demand a level of contextual and local knowledge that would be expected of local actors and mandated actors (i.e.UN). As will be seen below, INGOs not specialised in such work find it difficult to obtain relevant information and translate it into early recovery programming.</t>
  </si>
  <si>
    <t>DT 1: Ongoing/recently completed activities_DP 2: Food Assistace / NFI distribution</t>
  </si>
  <si>
    <t>DT 1: Ongoing/recently completed activities_DP 3: Youth</t>
  </si>
  <si>
    <t>DT 1: Ongoing/recently completed activities_DP 4: Education</t>
  </si>
  <si>
    <t>DT 1: Ongoing/recently completed activities_DP 5: Psychosocial support</t>
  </si>
  <si>
    <t>DT 1: Ongoing/recently completed activities_DP 6: Shelter</t>
  </si>
  <si>
    <t>DT 1: Ongoing/recently completed activities_DP 7: Protection</t>
  </si>
  <si>
    <t>DT 1: Ongoing/recently completed activities_DP 8: Justice and reconciliation</t>
  </si>
  <si>
    <t>DT 1: Ongoing/recently completed activities_DP 9: DRR</t>
  </si>
  <si>
    <t>DT 1: Ongoing/recently completed activities_DP 10: Winterisation</t>
  </si>
  <si>
    <t>DT 1: Ongoing/recently completed activities_DP 11: WASH</t>
  </si>
  <si>
    <t>DT 1: Ongoing/recently completed activities_DP 12: CCCM</t>
  </si>
  <si>
    <t>DT 1: Ongoing/recently completed activities_DP 13: Livelihoods</t>
  </si>
  <si>
    <t>DT 1: Ongoing/recently completed activities_DP 14: UDOC</t>
  </si>
  <si>
    <t xml:space="preserve">DT 1: Ongoing/recently completed activities_DP 15: Supporting social institutions </t>
  </si>
  <si>
    <t>DT 1: Ongoing/recently completed activities_DP 16: Vocational training</t>
  </si>
  <si>
    <t>DT 1: Ongoing/recently completed activities_DP 17: Environment</t>
  </si>
  <si>
    <t>DT 2: Implementation modality_ DP 1: Through Ministry</t>
  </si>
  <si>
    <t>As the most common form of support, cash assistance, is implemented directly by humanitarian actors, both on the side of registration and payment through local financial institutions, it followd that direct implementation was the most commonly reported implementation modality. 
With activities requiring a greater level of phsyical access to the community, such as parcel and kit distributions, and activities for which venues are required for the provision of in-person services, such as education, legal assistance, psychosocial support, etc., there appeared to be a greater reliance on NGO/CSO implementing partners. Local authorities were also reported to be partners for these kinds of activities, as well projects involving technical activities to benefit groups/communities such as WASH and agronomy.</t>
  </si>
  <si>
    <t>DT 2: Implementation modality_ DP 2: In partnership with local authorities</t>
  </si>
  <si>
    <t>DT 2: Implementation modality_ DP 3: Through NGO/CSO implementing partners</t>
  </si>
  <si>
    <t>DT 2: Implementation modality_ DP 4: Direct implementation</t>
  </si>
  <si>
    <t>DT 2: Implementation modality_ DP 5: Contractors</t>
  </si>
  <si>
    <t>DT 2: Implementation modality_ DP 6: VETs</t>
  </si>
  <si>
    <t>DT 3: Presence in Ukraine pre- and post- Feb-22_DP 1: Present between 2014-2022 but not until the escalation</t>
  </si>
  <si>
    <t>The LNGO is the only KI that has been present in Ukraine since before 2014. The INGOs and UN agencies arrived in late-2014 or early 2015. The UN agency with the more humanitarian mandate had terminated its mission in Ukraine prior to February 2022, as had one of the INGOs. The others have remained in the country throughout the intervening period, although it was common for them to describe a scaling down/handover of activities in the few years preceding 2022. 
KIs mentioned activities spanning the whole range of the emergency response-development spectrum, including food security, MPCA, protection, shelter, WASH, legal assistance, disaster risk reduction, peace building, infrastructure projects and livelihoods.</t>
  </si>
  <si>
    <t>DT 3: Presence in Ukraine pre- and post- Feb-22_DP 2: Present since 2014</t>
  </si>
  <si>
    <t>DT 3: Presence in Ukraine pre- and post- Feb-22_DP 2: Present since before 2014</t>
  </si>
  <si>
    <t>DT 4: How priorities changed following full-scale invasion_DP 1: Activities converted to cash support</t>
  </si>
  <si>
    <t xml:space="preserve">If before Feb-2022 agencies were implementing/supporting a range of activities across the humanitarian-development sprectrum, following the full-scale invasion, it appears there was a significant reorientation of activities, both in terms of activity type and area of intervention. IDPs across the country have been the principle beneficiaries of aid since that time. It is important to emphasise discrepancies between the assessment areas. One KI mentioned that the emergency response was effectively over in Chernihiv by May 2022, although it is clear from other discussion points that the areas of Chernihiv bordering Russia continue to be acutely impacted by the war and needs in those areas are greater. Another KI representing the North described how there is a mix of recovery and emergency response in Chernihiv, reflecting different realities for different communities in the oblast. Vinnytsia was impacted by the arrival of a large number of IDPs, which has resulted in many shelter and MPCA activities. Even the representative of the development agency indicated they had to completely adapt their programming in response to developments, and began supporting IDP hubs in central and western Ukraine, and continued to do so for about a year. It is only in recent months that they have returned to early recovery/development activities, for which they are mandated. MPCA was and continues to be the most popular type of programming for actors the sample. Some referred to the relatively good functionality of markets even in conflict-affected areas and their organisation's preference for cash programming so as to avoid market distortions. One of the KIs in the South indicated their preference for making criteria for accessing MPCA stricter in Odesa, and prioritising those who have suffered direct losses as a result of the war, and thus focusing more on households in Mykolaiv, which continues to be directly impacted by hostilities. 
In terms of the geographic reorientation, it is useful to flag that none of the KIs were present in the assessment areas pre-Feb 2022. All activities were focused on the East around the line of contact as it then was, intersecting Donetsk and Luhansk, with most actors based in places like Severdonetsk, Sloviansk, and Mariupol, supporting IDPs and communities impacted by hostilities. Following the full scale invasion, the immediate response for most organisations was evacuation of staff to safer areas inside Ukraine or abroad. KIs described how in subsequent months, they began to move back to Ukraine and expand their focus in the country to cover areas hosting large numbers of IDPs, with much focus on the Centre and West of the country, which were hosting large IDP population and were more easily accessible. One of the KIs mentioned how their organisation was among the first to set up in Odesa in April 2022. The same KI described how in the first 2-6 months they were mainly focused on supporting IDPs in collective centres with hot meals, NFI kits, MPCA and shelter. 
As access the situation stabilised and significant funding became available for the humanitarian response, there seems to be a general trend of actors scaling up their activities, with the result that for INGOs working in the humanitarian space, Ukraine is now their biggest mission in terms of funding and staff. </t>
  </si>
  <si>
    <t>DT 4: How priorities changed following full-scale invasion_DP 2: Reorientation of activities</t>
  </si>
  <si>
    <t>DT 4: How priorities changed following full-scale invasion_DP 3: Massive re-evaluation of needs in the country</t>
  </si>
  <si>
    <t>DT 4: How priorities changed following full-scale invasion_DP 4: Massive scaling up of staff</t>
  </si>
  <si>
    <t>DT 4: How priorities changed following full-scale invasion_DP 5: Geographic expansion of activities</t>
  </si>
  <si>
    <t>DT 4: How priorities changed following full-scale invasion_DP 6: Increased focus on IDPs</t>
  </si>
  <si>
    <t>DT 5: Upcoming projects_DP 1: School feeding</t>
  </si>
  <si>
    <t>In terms of upcoming projects, there appeared to be a general trend towards recovery type activities, including livelihoods, institutional support (schools and employment centres), MHPSS and more substantial shelter repairs. One KI mentioned the continuation of MPCA in the South, with a greater emphasis on Mykolaiv than Odesa, as discussed above.  Criteria for eligibility included very vulnerable IDPs, old people, PWDs, those with damaged property and those closer to the line of contact. The criteria will be stricter in Odesa because, as the KI put it, they don't want to be supporting IDPs with MPCA for years to come. Another KI mentioned they will pilot a cash-based emergency livelihoods project in Chernihiv, alongside small grants for livelihoods and retraining, focusing on rural areas. That KI reported that the local authority in Chernihivska have emphasised the need for livelihoods support for affected populations, and not exclusively IDPs. That said, another KI reported that their local partners had assessed that the time was not right to begin livelihoods activities in Chernihivska, so the picture is mixed. 
One of the KIs described an upcoming project to support schools in Chernihiv combining MHPSS and medium shelter repairs. The MHPSS component of the project is designed to help teachers and students overcome trauma and create a healthy learning environment, while the shelter component will address light and medium repairs and bomb shelter renovation. The increasingly multi-sectoral nature of programming was also a feature of a planned livelihoods activities described by one of the INGO representatives for the South. The KI said they will probably focus on agriculture (to be determined by their internal assessments) and that they would like to target the same benficiaries for livelihoods support (e.g.agricultural inputs) and housing rehabilitation (a separate project), with the objective of increasing the overall impact of their intervention. 
The one LNGO interviewed mentioned their interest in doing vocational trainings in Vinnytsia due to the presence of a large number of IDPs and relocated businesses (presumably the idea here being there are many work opportunities and a large unemployed population). The same KI also reported their intention to conduct business mentoring and grant application writing in Odesa. More generally, they are interested in doing capacity building with SES to strengthen their ability to support relocated businesses and local entrepreneurs. 
The UN agency specialised in development is planning to do short-term courses for adults in Mykolaiv in coordination with the department for science and education at the regional state administration. The LNGO is planning to conduct research on soil regeneration in Mykolaiv in coordination with local self-government bodies with a view to longer-term agricultural livelihoods development.</t>
  </si>
  <si>
    <t>DT 5: Upcoming projects_DP 2: Education</t>
  </si>
  <si>
    <t>DT 5: Upcoming projects_DP 3: Livelihoods</t>
  </si>
  <si>
    <t>DT 5: Upcoming projects_DP 4: MPCA</t>
  </si>
  <si>
    <t>DT 5: Upcoming projects_DP 5: Shelter</t>
  </si>
  <si>
    <t>DT 5: Upcoming projects_DP 6: Vocational training</t>
  </si>
  <si>
    <t>DT 5: Upcoming projects_DP 7: Agriculture</t>
  </si>
  <si>
    <t>DT 5: Upcoming projects_DP 8: Legal assistance</t>
  </si>
  <si>
    <t>DT 5: Upcoming projects_DP 9: MHPSS</t>
  </si>
  <si>
    <t>DT 6: Anticipated changes in priority sectors_DP 1: Activities linked to the context and evolution of the conflict</t>
  </si>
  <si>
    <t>Each of the INGOs interviewed anticipate a shift in prioritisation towards livelihoods activities in the coming months and years. One KI representing Chernihiv noted they are planning to do a scoping mission in the area later this year to determine the need for livelihoods activities. Another mentioned that their organisation is currently implementing livelihoods activities in the East and West and the expectation is that activities will soon commence in the South. 
A KI representing a UN agency was a little more cautious about predicting future priority areas, pointing to the fact that their programming is tied to the evolution of the context, which is dynamic and, as described above, has already resulted in massive and sudden changes in the type of activities and their location. The LNGO representatives described how their focus will shift from the Centre and West to the South and East of the country. 
Linking back to the topic of donor priorities constituting an important determinant of programming, one KI mentioned an increasing focus on the more conflict-affected border areas, alluding to a 3P project (prepare, prevent, protect - a type of programming that existed prior to Feb-2022) that will take place in Novhorod-Severksi in Chernihivska. 
Finally, it seems several KIs connect anticipated changes in priority sectors with government-led or intergovernmental-led planning, referencing such things as the 'green economy' and durable solutions for IDPs.</t>
  </si>
  <si>
    <t>DT 6: Anticipated changes in priority sectors_DP 2: Food security</t>
  </si>
  <si>
    <t>DT 6: Anticipated changes in priority sectors_DP 3: Livelihoods</t>
  </si>
  <si>
    <t xml:space="preserve">DT 6: Anticipated changes in priority sectors_DP 4: Move away from light and medium shelter repairs </t>
  </si>
  <si>
    <t>DT 6: Anticipated changes in priority sectors_DP 5: Support to green energy</t>
  </si>
  <si>
    <t>DT 6: Anticipated changes in priority sectors_DP 6: Rehabilitation of social institutions</t>
  </si>
  <si>
    <t>DT 6: Anticipated changes in priority sectors_DP 7: Focusing on border areas</t>
  </si>
  <si>
    <t>DT 6: Anticipated changes in priority sectors_DP 8: 3P activities</t>
  </si>
  <si>
    <t>DT 6: Anticipated changes in priority sectors_DP 9: Digitalisation</t>
  </si>
  <si>
    <t>DT 6: Anticipated changes in priority sectors_DP 10: Close cooperation with the government</t>
  </si>
  <si>
    <t>DT 6: Anticipated changes in priority sectors_DP 11: Early economic recovery</t>
  </si>
  <si>
    <t>DT 7: Evidence and considerations for determining type and location of activities_DP 1: Market functionality assessment</t>
  </si>
  <si>
    <t xml:space="preserve">Communication and coordination with government authorities was the most commonly reported means for determining the type and location of activities. This takes a variety of forms, including local authorities directly reaching out to request assistance, providing lists of beneficiaries and information on collective centres in need of support, as well as unemployment data to assist with targeting. One KI reflected on the fact that it is not possible to rely exclusively on such information and it is important to cross-check it with their own internal assessments. While none of the NGOs reported using government plans in their own planning, the UN agencies interviewed both reported actively using such materials, with one KI describing regional development strategies, white papers, and similar documents constituting "program documents" to be intergated into their own planning. The other UN agency representative described how their main activity in Chernihiv was built around the implementation of a government reform on school meals issued prior to the start of the full-scale war. 
External reports also appear to be a popular source of evidence, with the LNGO KI describing how a study in the Vinnytsia region which showed that 70% of IDPs are not planning to return due to the impossibility of returning for them emphasised the importance of creating long-term housing and employment projects. One of the UN KIs alluded only to reports produced by sister agencies, e.g. IOM for IDPs and FAO for agriculture, as well as economic authorities such as the World Bank and local banks. Internal needs assessments were also commonly reported as a source of evidence, altough it was interesting to note that MEAL was less important and a couple of KIs explicitly referred to their lack of M&amp;E capacity. 
Information sharing seems to happen in a variety of forms, from more formal coordination structures involving the participation of local authorities and humanitarian actors to anecdotal evidence picked up through partners and individuals in the field. Alongside the evidence, KIs described the necessity of looking at their internal capacity and the preferences of donors. </t>
  </si>
  <si>
    <t>DT 7: Evidence and considerations for determining type and location of activities_DP 2: Assessment of security context</t>
  </si>
  <si>
    <t>DT 7: Evidence and considerations for determining type and location of activities_DP 3: Communication and coordination with public authorities</t>
  </si>
  <si>
    <t>DT 7: Evidence and considerations for determining type and location of activities_DP 4: Internal needs assessments</t>
  </si>
  <si>
    <t>DT 7: Evidence and considerations for determining type and location of activities_DP 5: External reports</t>
  </si>
  <si>
    <t>DT 7: Evidence and considerations for determining type and location of activities_DP 6: M&amp;E</t>
  </si>
  <si>
    <t>DT 7: Evidence and considerations for determining type and location of activities_DP 7: Information sharing with local partners/LNGOs/INGOs</t>
  </si>
  <si>
    <t>DT 7: Evidence and considerations for determining type and location of activities_DP 8: Monitoring visits in Ukraine</t>
  </si>
  <si>
    <t>DT 7: Evidence and considerations for determining type and location of activities_DP 9: Humanitarian coordination</t>
  </si>
  <si>
    <t>DT 7: Evidence and considerations for determining type and location of activities_DP 10: In-house capacity</t>
  </si>
  <si>
    <t>DT 7: Evidence and considerations for determining type and location of activities_DP 11: Funding / donor preferences</t>
  </si>
  <si>
    <t>DT 8: Evidence needs_DP 1: Mapping existing programs (5W) to understand service gaps and type of activities needed</t>
  </si>
  <si>
    <t>Broadly speaking actors interviewed described having a preference for actionable, geographically specific, quantitative and qualitative data on populations in need and service gaps. 
A few KIs highlighted the importance of demographics for the local area, such as % of IDPs in the population, age groups, and % of working age/economically active individuals.
For one KI in Chernihiv, geographic specificity would mean mapping needs and available support at the raion level. Similarly, a KI in Odesa described a need for analysis of a specific area, the needs present there, including recommendations on how to address needs and contextual challenges.
With reference to vocational training activities, a KI representing Chernihiv reported seeking a more nuanced understanding of the type of trainings needed.</t>
  </si>
  <si>
    <t>DT 8: Evidence needs_DP 2: Quantitative data on needs</t>
  </si>
  <si>
    <t>DT 8: Evidence needs_DP 3: Profiles of groups in need</t>
  </si>
  <si>
    <t>DT 8: Evidence needs_DP 4: Demographic data for local area</t>
  </si>
  <si>
    <t>DT 8: Evidence needs_DP 5: Market analysis</t>
  </si>
  <si>
    <t>DT 8: Evidence needs_DP 6: Area-based assessments</t>
  </si>
  <si>
    <t>DT 9: Nature of interactions with local authority_DT 1: Collaboration in the planning phase / supporting with reforms</t>
  </si>
  <si>
    <t xml:space="preserve">All actors with in-country representation discussed the importance of relations with local authorities, with most indicating a positive relationship and open channels of communication. These relations vary from area to area, in their degree of formality, the type of local authority, and the direction of the interaction. 
Several of the respondents emphasised their interaction with hromada/self-government level authorities, as opposed to larger administrative bodies. Reasons for this appear to be that it is easier to obtain actionable data more quickly at the local level. The LNGO emphasised the productiveness of these relations in Chernihiv and Mykolaiv, indicating communication with almost all hromada thanks to the presence of monitoring teams on the ground. In Mykolaiv and Odesa, where the LNGO does not have monitoring teams on the ground, communications with local authorities happens through official letters. 
It seems UN agencies have closer relations with oblast level authorities than INGOs and LNGOs: one reported assisting with a decentralisation reform for which the oblast is responsible (including capacity building on the funding mechanism and communicating the reform) while the other described having focal points within the ministry of education and science and state employment service at the oblast level for coordination purposes. 
A few INGOs reported having regular meetings with local authorities. A couple of respondents described how these meetings were an opportunity for them to present their projects and get feedback from the LA, to ensure the proposed activities make sense in the context. A couple of INGOs indicated that relations with Odesa local authority were especially strong. One of them put this down to their organisation having been one of the first organisations to arrive in the area in April 2022. It is worth noting that three senior figures in the Odesa regional state administration have recently been replaced, including the head of the military administration (Governor) who was replaced by someone from Kyiv. Both actors indicated good acceptance by the Mykolaiv local authority also. In response to the recent floods in the Mykolaiv region, local authority representatives at the city and hromoda levels were present at the OCHA-led Mykolaiv general coordination meeting to provide updates on the situation including quantified WASH needs in the areas. 
As discussed above, it is common for local authorities to share beneficiary lists with agencies. Similarly, KIs discussed using interactions with local authroties as an opportunity to collect information on local needs. One of the respondents reported that local authorities in Odesa and Mykolaiv go further and proactively seek support from agencies. 
A few INGOs in different areas mentioned more formalised working arrangements with local authorities, including coordination mechanisms bringing together LAs, INGOs, and LNGOs, although a KI in Chernihivska indicated that these coordination mechanisms have limited effectiveness. The same KI expressed the view that oblast authorities had failed to understand the purpose of the HRP, which may have contributed to the perception of ineffecitve coordination. </t>
  </si>
  <si>
    <t>DT 9: Nature of interactions with local authority_DT 2: Good acceptance by the LA / open channels of communication</t>
  </si>
  <si>
    <t>DT 9: Nature of interactions with local authority_DT 3: Collect information on local needs</t>
  </si>
  <si>
    <t>DT 9: Nature of interactions with local authority_DT 4: Capacity building</t>
  </si>
  <si>
    <t>DT 9: Nature of interactions with local authority_DT 5: Regular meetings with LA</t>
  </si>
  <si>
    <t>DT 9: Nature of interactions with local authority_DT 6: Strong communication with hromada authorities</t>
  </si>
  <si>
    <t>DT 9: Nature of interactions with local authority_DT 7: Formalised working arrangements</t>
  </si>
  <si>
    <t>DT 9: Nature of interactions with local authority_DT 8: Oblast authorities failed to understand the purpose of the HRP</t>
  </si>
  <si>
    <t>DT 9: Nature of interactions with local authority_DT 9: LAs proactively seek support from agencies</t>
  </si>
  <si>
    <t>DT 9: Nature of interactions with local authority_DT 10: LAs are representatives of the communities they wish to engage with</t>
  </si>
  <si>
    <t>DT 9: Nature of interactions with local authority_DT 11: Requests made through official letters</t>
  </si>
  <si>
    <t xml:space="preserve">DT 10: Use of local financial services_DP 1: Bank transfers to oblast authorities </t>
  </si>
  <si>
    <t xml:space="preserve">Respondents indicated easy relations with banks in Ukraine, with none reporting difficulties accessing/using these services. Ukrainian banks are used for to make payments in UAH to suppliers, subcontractors, staff and beneficiaries. More generally, it seems beneficiaries have multiple options for receiving cash assistance, namely NovaPoshta, via banks, or cash in hand. </t>
  </si>
  <si>
    <t>DT 10: Use of local financial services_DP 2: Bank transfers to implementing partners</t>
  </si>
  <si>
    <t>DT 10: Use of local financial services_DP 3: Payments in UAH in country</t>
  </si>
  <si>
    <t>DT 10: Use of local financial services_DP 4: Cash programming</t>
  </si>
  <si>
    <t>DT 11: Relations with local business_DP 1: Public-private partnerships</t>
  </si>
  <si>
    <t xml:space="preserve">There appeared to be three main kinds of relations with businesses:
1. Contracting construction companies to carry out shelter activities (e.g. bomb shelter renovation + medium repairs), involving quite a high level of programmtic oversight (dedicated team members or even third party monitoring)
2. Contracting suppliers for operational/programmatic goods and operational services (e.g. kits for distribution, office supplies, cleaning, etc.)
3. Public-private partnerships, including (i) support to a school feeding program, in which the state authorities are responsible for managing the PPP agreement; (ii) support for apprenticeship programs between VETs and local employers; (iii) grants for the development of initiatives between NGOs and VETs/SES
In respect of contracting businesses for operational/programmatic goods and services, a few participants discussed the use of national framework agreements for goods that are regularly procured. One INGO in Chernihiv reported having national framework agreements with construction companies and a food parcel supplier. In terms of local procurement, it appears to vary between regions. One KI for Odesa and Mykolaiv noted that more than 50% of their suppliers are from the South because the closer the supplier, the lower the transport costs: 'Odesa is a maritime port city, we have a lot of factories, a lot of suppliers there. The logistics expenses are usually quite small. So the largest part of our business partners are there.' Another KI from the South indicated their preference for procuring locally, providing an example of the local procurement of water bottles for distribution in Mykolaiv following the flood. In Chernihiv, where none of the organisations in the sample reported having an office and representation (discounting the LNGOs monitoring team), there appears to be less local procurement. One of the KIs reported that construction work in Chernihiv is carried out by a company from Sumy, which hires labour locally in Chernihiv, so called 'labour briagdes'. The same KI acknowledged that environmental targets means preference should be given to local suppliers where possible, even if a little more expensive. Authorities in Chernihiv appear to be aware of the importance of this and have created a platform of 'approved' contractors for use by agencies implementing reconstruction and repair works. </t>
  </si>
  <si>
    <t>DT 11: Relations with local business_DP 2: Contract construction companies for shelter work</t>
  </si>
  <si>
    <t>DT 11: Relations with local business_DP 3: Framework agreements</t>
  </si>
  <si>
    <t>DT 11: Relations with local business_DT 4: Oblast authorities tried set up a platform with pre-approved suppliers for use by humanitarian actors</t>
  </si>
  <si>
    <t>DT 11: Relations with local business_DT 5: Main supplier located in different oblast</t>
  </si>
  <si>
    <t>DT 11: Relations with local business_DT 6: Procuring locally</t>
  </si>
  <si>
    <t>DT 11: Relations with local business_DT 7: Apprenticeships program with local employers</t>
  </si>
  <si>
    <t>DT 11: Relations with local business_DT 8: Collaboration with business community</t>
  </si>
  <si>
    <t>DT 12: Relations with state employment service_DP 1: Recruitment of staff</t>
  </si>
  <si>
    <t xml:space="preserve">Apart from one of the UN agency respondents, only two KIs mentioned relations with the state employment service. It is perhaps noteworthy that the LNGO was the only one to have used the SES to recruit staff. The also described recruiting SES specialists to give talks to IDPs and using employment centres as venues to provide legal consultations for IDPs and jobseekers. One of the INGO representatives in the South reported having supported some employment centres with laptops and printers, as well as receiving information on the number of IDPs who found jobs in the area, both under CCCM activities. </t>
  </si>
  <si>
    <t>DT 12: Relations with state employment service_DP 2: Joint implementation of projects</t>
  </si>
  <si>
    <t>DT 12: Relations with state employment service_DP 3: In-kind support</t>
  </si>
  <si>
    <t>DT 12: Relations with state employment service_DP 4: Receiving information</t>
  </si>
  <si>
    <t>DT 13: Additional livelihoods support needed_DP 1: Conflict-affected areas</t>
  </si>
  <si>
    <t xml:space="preserve">In terms of additional livelihoods support required in the assessment areas, discussion points can be grouped under three broad themes: 
1. Geographical location of activities
2. Types of activities 
3. Modality of support 
One UN agency, one LNGO and one INGO each identified the need/movement towards livelihoods activities in border areas of Chernihiv. The UN agency noted how these areas are currently under regular shelling and at risk of partial isolation and creating work opportunities in these areas has been identified as a priority by local authorities. This was reflected by observations of the LNGO that a significant number of small settlements in these areas are still suffering due to the war but remain outside the scope of assistance of many international organisations because no IDPs live there. As one of the INGOs pointed out in relation to considerations and evidence determining programming decisions, donors such as BHA and ECHO have prioritised conflict-affected and border areas for support, and this has resulted in upcoming projects to be implemented in border regions of Chernihiv. 
Discussions around the type of livelihoods activities that would be most appropriate varied significantly. This was partly the result of contextual differences between areas and partly linked to the knowledge and experience of the individual KI, some of whom referred to contexts they had worked in previously in imagining possible activities. Ideas ranged from a focus on the individual worker, e.g. digital livelihoods and flexible/remote working, to environmental factors and support services that would facilitate access to livelihoods, e.g. rehabilitation of wells to improve water quality in the area, renovating bomb shelters to allow in-person education, imporving access to social care (e.g. PWDs and the elderly) also for the purpose of relieving workers of caring responsibilities. 
A couple of KIs went further in their reflections, connecting livelihoods with recovery and reconstruction needs in the country. A UN KI described how, in near future, the country will require a lot of trained workers and the Minister of Science and Education wants to keep vocational educational training in focus, in particular VET related to reconstruction needs. An INGO KI showed awareness that international organisations are also creating jobs and that English is key for locals to access these opportunities: 'we have a lot of opportunities for local staff in Odesa. But if the person doesn’t know English, it limits career development in the NGO sector. Quality English classes are quite expensive in Odesa.' One respondent also signalled the importance of ensuring livelihoods opportunities are tailored to women's needs, which is in line with the cross-cutting agenda of the Gender in Humanitarian Action working group led by UN Women. 
An INGO KI in the South made the concerning observation that the Khakovka Dam explosion will have long term consequences (minaly Kherson and Mykolaiv), indicating that farm land may be completely ruined in that area, forcing individuals to change their livelihoods completely.
In terms of modality of support, several KIs mentioned cash-based activities, such as grants to entrepreneurs and cash for vocational training, to avoid distorting the market and the existing balance of services. Working through the SES and VETs appears to be a favoured option by the UN agency specialised in this field, which also emphasised the importance of supporting hromadas to rehabilitate the 100+ VETs that have been damaged during the war (10+ completely destroyed). Support for employment centers will constitute a key part of one of the INGO's upcoming livelihoods project in Chernihivska. 
</t>
  </si>
  <si>
    <t>DT 13: Additional livelihoods support needed_DP 2: Cash-based activities</t>
  </si>
  <si>
    <t>DT 13: Additional livelihoods support needed_DP 3: Digital livelihoods</t>
  </si>
  <si>
    <t xml:space="preserve">DT 13: Additional livelihoods support needed_DP 4: Flexible/hybrid working </t>
  </si>
  <si>
    <t>DT 13: Additional livelihoods support needed_DP 5: Tailoring livelihoods opportunities to women's needs</t>
  </si>
  <si>
    <t>DT 13: Additional livelihoods support needed_DP 6: Bomb shelters for schools</t>
  </si>
  <si>
    <t xml:space="preserve">DT 13: Additional livelihoods support needed_DP 7: Supporting people to completely change their livelihoods </t>
  </si>
  <si>
    <t>DT 13: Additional livelihoods support needed_DP 8: Vocational training to ensure availability of workforce for reconstruction effort</t>
  </si>
  <si>
    <t xml:space="preserve">DT 13: Additional livelihoods support needed_DP 9: Addressing environmental challenges </t>
  </si>
  <si>
    <t>DT 13: Additional livelihoods support needed_DP 10: Obtaining/restoring documents</t>
  </si>
  <si>
    <t>DT 13: Additional livelihoods support needed_DP 11: Social support</t>
  </si>
  <si>
    <t>DT 13: Additional livelihoods support needed_DP 12: English</t>
  </si>
  <si>
    <t>DT 14: Challenges associated with livelihoods activities in Ukraine_DP 1: Traditional agricultural livelihoods support not suited to Ukrainian context</t>
  </si>
  <si>
    <t xml:space="preserve">A few KIs highlighted certain challenges associated with livelihoods activities in Ukraine due to the specificity of the context. For example, although Ukraine is a relatively affordable market compared to major Western economies, the cost of supporting SMEs is expected to be significantly higher than in low-income countries where development projects are more common. Projects and programs with longer term outputs and outcomes also need to take into consideration Ukraine's accession to the EU; in short, all policy and regulation will need to meet EU standards, with implications for business and the built environment. A more immediate challenge in places such as Chernihiv and Mykolaiv is the presence of minefields and UXO and the impact on agricultural activities. Given the complexity of the context, several KIs expressed doubt that traditional livelihoods activities would be viable in Ukraine. For example, support for subsistence agriculture is not the priority in a country with a highly industrialised agriculture sector. Similarly, there is near unanimous scepticism about the viability of cash for work schemes. One KI notes that previous efforts in Ukraine were either not well organised or not well received by the local population / local authorities. 
Nevertheless, on this point about cash for work, it is perhaps relevant to note the institution of 'public works' in Ukraine, which are a type of paid work that is 'socially useful' and in the interests of the territorial community and facilitates the temporary employment of the registered unemployed, registered jobseekers and those made partially reduntant in the area. In June 2022, the GoU updated the list of 'socially useful' works in the context of martial law to include many activities related to clearing, repair, construction, loading/unloading, social support, security, environmental management, harvesting firewood and waste management. </t>
  </si>
  <si>
    <t>DT 14: Challenges associated with livelihoods activities in Ukraine_DP 2: Supporting SMEs likely to be costly</t>
  </si>
  <si>
    <t>DT 14: Challenges associated with livelihoods activities in Ukraine_DP 3: Ukrainian legislation and policy need to meet EU standards</t>
  </si>
  <si>
    <t>DT 14: Challenges associated with livelihoods activities in Ukraine_DP 4: Elderly population most vulnerable but unsuited to livelihoods support</t>
  </si>
  <si>
    <t>DT 14: Challenges associated with livelihoods activities in Ukraine_DP 5: UXO and mines</t>
  </si>
  <si>
    <t>DT 14: Challenges associated with livelihoods activities in Ukraine_DP 6: Requiring suppliers to hire labour from ECs/VTs might be difficult</t>
  </si>
  <si>
    <t>DT 14: Challenges associated with livelihoods activities in Ukraine_DP 7: Cash for work schemes inappropriate</t>
  </si>
  <si>
    <t>DT 14: Challenges associated with livelihoods activities in Ukraine_DP 8: Change of personnel in LA</t>
  </si>
  <si>
    <t>Data Saturation: Number of new DPs</t>
  </si>
  <si>
    <t>Example</t>
  </si>
  <si>
    <t>Interview ID (Anonymised code used to link analysis with original transcript)</t>
  </si>
  <si>
    <t>Other interview metadata  1 - Location</t>
  </si>
  <si>
    <t>Province 1</t>
  </si>
  <si>
    <t>Province 2</t>
  </si>
  <si>
    <t>Province 3</t>
  </si>
  <si>
    <t>Other interview metadata 2 - FGD Participants Sex</t>
  </si>
  <si>
    <t>Male</t>
  </si>
  <si>
    <t>Female</t>
  </si>
  <si>
    <t>DT1:Main PULL Factors_ DP1:Security</t>
  </si>
  <si>
    <r>
      <rPr>
        <b/>
        <i/>
        <sz val="10"/>
        <color theme="1"/>
        <rFont val="Arial Narrow"/>
        <family val="2"/>
      </rPr>
      <t>Summary of "Main Pull Factors" Key Findings:</t>
    </r>
    <r>
      <rPr>
        <i/>
        <sz val="10"/>
        <color theme="1"/>
        <rFont val="Arial Narrow"/>
        <family val="2"/>
      </rPr>
      <t xml:space="preserve">
- Water availability has been noted as a key pull factor. 
- Water was also identified as the main pull factor in quantitative data gathered during this analysis. 
- Results are inconclusive for Province 1 at this time, with security and water both considered key pull factors. Further data collection is needed to meet data saturation here. 
- Food availability as a pull factor is expected to play a limited role in this project's outputs, as this discussion point was mentioned only a limited number of times and does not complement secondary data sources. </t>
    </r>
  </si>
  <si>
    <t>In the quantitative component water was reported by 80% of the local leaders, across all provinces, as the main pull factor. Confirmed also by the FGDs where one participants reported that  "Friends and family had already moved to the location and told us that they rarely had issues accessing water, this convinced us to move there."</t>
  </si>
  <si>
    <t>1:Main PULL Factors_2:Food availability</t>
  </si>
  <si>
    <t>1:Main PULL Factors_ 3:Water availability</t>
  </si>
  <si>
    <t>2:Main PUSH Factors_1:Insecurity</t>
  </si>
  <si>
    <r>
      <rPr>
        <b/>
        <i/>
        <sz val="10"/>
        <color theme="1"/>
        <rFont val="Arial Narrow"/>
        <family val="2"/>
      </rPr>
      <t>Summary of "Main Push Factors" Key Findings:</t>
    </r>
    <r>
      <rPr>
        <i/>
        <sz val="10"/>
        <color theme="1"/>
        <rFont val="Arial Narrow"/>
        <family val="2"/>
      </rPr>
      <t xml:space="preserve">
- Consistent with pull factors, a lack of water was mentioned in multiple FGDs, further indicating that water drives displacement in Provinces 1, 2 and 3. This is further confirmed by our quantitative analysis completed as part of this project.  
- A lack of food was again mentioned by Province 3, indicating that this could be a concern. Quantitative data gathered as part of this project did not highlight food insecurity as a particular concern in Province 3. Further data collection and secondary data analysis is required here to better understand this data. Further debrief with the enumerator who conducted FGD 4 will be completed. </t>
    </r>
  </si>
  <si>
    <t>2:Main PUSH Factors_2:Lack of food</t>
  </si>
  <si>
    <t>2:Main PUSH Factors_3:Lack of water</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</si>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</sst>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sz val="11"/>
      <name val="Calibri"/>
      <family val="2"/>
      <scheme val="minor"/>
    </font>
    <font>
      <vertAlign val="superscript"/>
      <sz val="10"/>
      <color theme="1"/>
      <name val="Calibri"/>
      <family val="2"/>
      <scheme val="minor"/>
    </font>
    <font>
      <u/>
      <sz val="11"/>
      <color theme="10"/>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b/>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4" fillId="0" borderId="0" applyNumberFormat="0" applyFill="0" applyBorder="0" applyAlignment="0" applyProtection="0"/>
  </cellStyleXfs>
  <cellXfs count="211">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0" fillId="0" borderId="3" xfId="0" applyBorder="1"/>
    <xf numFmtId="0" fontId="2" fillId="2" borderId="1" xfId="0" applyFont="1" applyFill="1" applyBorder="1" applyAlignment="1">
      <alignment wrapText="1"/>
    </xf>
    <xf numFmtId="0" fontId="7" fillId="4" borderId="1" xfId="0" applyFont="1" applyFill="1" applyBorder="1" applyAlignment="1">
      <alignment wrapText="1"/>
    </xf>
    <xf numFmtId="0" fontId="7" fillId="4" borderId="1" xfId="0" applyFont="1" applyFill="1" applyBorder="1"/>
    <xf numFmtId="0" fontId="9" fillId="2" borderId="6" xfId="0" applyFont="1" applyFill="1" applyBorder="1"/>
    <xf numFmtId="0" fontId="5" fillId="2" borderId="5" xfId="0" applyFont="1" applyFill="1" applyBorder="1"/>
    <xf numFmtId="0" fontId="5" fillId="2" borderId="5" xfId="0" applyFont="1" applyFill="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4" fillId="0" borderId="0" xfId="1" applyFill="1" applyBorder="1" applyAlignment="1">
      <alignment horizontal="justify" vertical="center"/>
    </xf>
    <xf numFmtId="0" fontId="3" fillId="0" borderId="0" xfId="0" applyFont="1" applyAlignment="1">
      <alignment vertical="center"/>
    </xf>
    <xf numFmtId="0" fontId="13" fillId="4" borderId="9" xfId="0" applyFont="1" applyFill="1" applyBorder="1" applyAlignment="1">
      <alignment horizontal="right" wrapText="1"/>
    </xf>
    <xf numFmtId="0" fontId="12" fillId="4" borderId="10" xfId="0" applyFont="1" applyFill="1" applyBorder="1" applyAlignment="1">
      <alignment horizontal="right" wrapText="1"/>
    </xf>
    <xf numFmtId="0" fontId="12" fillId="4" borderId="11" xfId="0" applyFont="1" applyFill="1" applyBorder="1"/>
    <xf numFmtId="0" fontId="16" fillId="0" borderId="1" xfId="0" applyFont="1" applyBorder="1" applyAlignment="1">
      <alignment horizontal="center"/>
    </xf>
    <xf numFmtId="0" fontId="16" fillId="0" borderId="13" xfId="0" applyFont="1" applyBorder="1" applyAlignment="1">
      <alignment horizontal="center"/>
    </xf>
    <xf numFmtId="0" fontId="16" fillId="0" borderId="21" xfId="0" applyFont="1" applyBorder="1" applyAlignment="1">
      <alignment horizontal="center"/>
    </xf>
    <xf numFmtId="0" fontId="16" fillId="5" borderId="1" xfId="0" applyFont="1" applyFill="1" applyBorder="1" applyAlignment="1">
      <alignment horizontal="center"/>
    </xf>
    <xf numFmtId="0" fontId="16" fillId="5" borderId="13" xfId="0" applyFont="1" applyFill="1" applyBorder="1" applyAlignment="1">
      <alignment horizontal="center"/>
    </xf>
    <xf numFmtId="0" fontId="16" fillId="5" borderId="21" xfId="0" applyFont="1" applyFill="1" applyBorder="1" applyAlignment="1">
      <alignment horizontal="center"/>
    </xf>
    <xf numFmtId="0" fontId="0" fillId="2" borderId="5" xfId="0" applyFill="1" applyBorder="1"/>
    <xf numFmtId="0" fontId="17" fillId="0" borderId="24" xfId="0" applyFont="1" applyBorder="1" applyAlignment="1">
      <alignment horizontal="center" vertical="center" wrapText="1"/>
    </xf>
    <xf numFmtId="0" fontId="15" fillId="0" borderId="7" xfId="0" applyFont="1" applyBorder="1" applyAlignment="1">
      <alignment horizontal="right" wrapText="1"/>
    </xf>
    <xf numFmtId="0" fontId="15" fillId="0" borderId="9" xfId="0" applyFont="1" applyBorder="1" applyAlignment="1">
      <alignment horizontal="right" wrapText="1"/>
    </xf>
    <xf numFmtId="0" fontId="15" fillId="5" borderId="9" xfId="0" applyFont="1" applyFill="1" applyBorder="1" applyAlignment="1">
      <alignment horizontal="right" wrapText="1"/>
    </xf>
    <xf numFmtId="0" fontId="15" fillId="5" borderId="10" xfId="0" applyFont="1" applyFill="1" applyBorder="1" applyAlignment="1">
      <alignment horizontal="right" wrapText="1"/>
    </xf>
    <xf numFmtId="0" fontId="16" fillId="5" borderId="11" xfId="0" applyFont="1" applyFill="1" applyBorder="1" applyAlignment="1">
      <alignment horizontal="center"/>
    </xf>
    <xf numFmtId="0" fontId="5" fillId="5" borderId="1" xfId="0" applyFont="1" applyFill="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5" borderId="13" xfId="0" applyFont="1" applyFill="1" applyBorder="1" applyAlignment="1">
      <alignment horizontal="center"/>
    </xf>
    <xf numFmtId="0" fontId="16" fillId="5" borderId="14" xfId="0" applyFont="1" applyFill="1" applyBorder="1" applyAlignment="1">
      <alignment horizontal="center"/>
    </xf>
    <xf numFmtId="0" fontId="16" fillId="0" borderId="25" xfId="0" applyFont="1" applyBorder="1" applyAlignment="1">
      <alignment horizontal="center"/>
    </xf>
    <xf numFmtId="0" fontId="16" fillId="5" borderId="26" xfId="0" applyFont="1" applyFill="1" applyBorder="1" applyAlignment="1">
      <alignment horizontal="center"/>
    </xf>
    <xf numFmtId="0" fontId="12" fillId="4" borderId="8" xfId="0" applyFont="1" applyFill="1" applyBorder="1" applyAlignment="1">
      <alignment horizontal="right"/>
    </xf>
    <xf numFmtId="0" fontId="12" fillId="4" borderId="12" xfId="0" applyFont="1" applyFill="1" applyBorder="1" applyAlignment="1">
      <alignment horizontal="right"/>
    </xf>
    <xf numFmtId="0" fontId="12" fillId="4" borderId="1" xfId="0" applyFont="1" applyFill="1" applyBorder="1" applyAlignment="1">
      <alignment horizontal="right"/>
    </xf>
    <xf numFmtId="0" fontId="12" fillId="4" borderId="13" xfId="0" applyFont="1" applyFill="1" applyBorder="1" applyAlignment="1">
      <alignment horizontal="right"/>
    </xf>
    <xf numFmtId="0" fontId="12" fillId="4" borderId="11" xfId="0" applyFont="1" applyFill="1" applyBorder="1" applyAlignment="1">
      <alignment horizontal="right"/>
    </xf>
    <xf numFmtId="0" fontId="12" fillId="4" borderId="14" xfId="0" applyFont="1" applyFill="1" applyBorder="1" applyAlignment="1">
      <alignment horizontal="right"/>
    </xf>
    <xf numFmtId="0" fontId="17" fillId="5" borderId="27" xfId="0" applyFont="1" applyFill="1" applyBorder="1" applyAlignment="1">
      <alignment horizontal="center" vertical="center" wrapText="1"/>
    </xf>
    <xf numFmtId="0" fontId="16" fillId="0" borderId="8" xfId="0" applyFont="1" applyBorder="1" applyAlignment="1">
      <alignment horizontal="center"/>
    </xf>
    <xf numFmtId="0" fontId="16" fillId="0" borderId="0" xfId="0" applyFont="1"/>
    <xf numFmtId="0" fontId="16" fillId="0" borderId="30" xfId="0" applyFont="1" applyBorder="1"/>
    <xf numFmtId="0" fontId="16" fillId="0" borderId="31" xfId="0" applyFont="1" applyBorder="1"/>
    <xf numFmtId="0" fontId="16" fillId="0" borderId="18" xfId="0" applyFont="1" applyBorder="1" applyAlignment="1">
      <alignment vertical="top"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17" xfId="0" applyFont="1" applyBorder="1" applyAlignment="1">
      <alignment horizontal="left" vertical="center" wrapText="1" indent="1"/>
    </xf>
    <xf numFmtId="0" fontId="20" fillId="0" borderId="32" xfId="0" applyFont="1" applyBorder="1" applyAlignment="1">
      <alignment horizontal="left" vertical="center" wrapText="1" indent="1"/>
    </xf>
    <xf numFmtId="0" fontId="21" fillId="6" borderId="33" xfId="0" applyFont="1" applyFill="1" applyBorder="1" applyAlignment="1">
      <alignment horizontal="justify" vertical="center" wrapText="1"/>
    </xf>
    <xf numFmtId="0" fontId="23" fillId="0" borderId="34" xfId="0" applyFont="1" applyBorder="1" applyAlignment="1">
      <alignment vertical="center" wrapText="1"/>
    </xf>
    <xf numFmtId="0" fontId="20" fillId="0" borderId="18" xfId="0" applyFont="1" applyBorder="1" applyAlignment="1">
      <alignment vertical="center" wrapText="1"/>
    </xf>
    <xf numFmtId="0" fontId="23" fillId="0" borderId="18" xfId="0" applyFont="1" applyBorder="1" applyAlignment="1">
      <alignment vertical="center" wrapText="1"/>
    </xf>
    <xf numFmtId="0" fontId="26" fillId="0" borderId="34" xfId="0" applyFont="1" applyBorder="1" applyAlignment="1">
      <alignment horizontal="justify" vertical="center" wrapText="1"/>
    </xf>
    <xf numFmtId="0" fontId="13" fillId="4" borderId="7" xfId="0" applyFont="1" applyFill="1" applyBorder="1" applyAlignment="1">
      <alignment horizontal="right" wrapText="1"/>
    </xf>
    <xf numFmtId="0" fontId="15" fillId="0" borderId="35" xfId="0" applyFont="1" applyBorder="1" applyAlignment="1">
      <alignment horizontal="right" wrapText="1"/>
    </xf>
    <xf numFmtId="0" fontId="15" fillId="5" borderId="7" xfId="0" applyFont="1" applyFill="1" applyBorder="1" applyAlignment="1">
      <alignment horizontal="right" wrapText="1"/>
    </xf>
    <xf numFmtId="0" fontId="15" fillId="0" borderId="39" xfId="0" applyFont="1" applyBorder="1" applyAlignment="1">
      <alignment horizontal="right" wrapText="1"/>
    </xf>
    <xf numFmtId="0" fontId="15" fillId="5" borderId="1" xfId="0" applyFont="1" applyFill="1" applyBorder="1" applyAlignment="1">
      <alignment horizontal="right" wrapText="1"/>
    </xf>
    <xf numFmtId="0" fontId="15" fillId="0" borderId="1" xfId="0" applyFont="1" applyBorder="1" applyAlignment="1">
      <alignment horizontal="right" wrapText="1"/>
    </xf>
    <xf numFmtId="0" fontId="16" fillId="0" borderId="41" xfId="0" applyFont="1" applyBorder="1" applyAlignment="1">
      <alignment horizontal="center"/>
    </xf>
    <xf numFmtId="0" fontId="16" fillId="0" borderId="43" xfId="0" applyFont="1" applyBorder="1" applyAlignment="1">
      <alignment horizontal="center"/>
    </xf>
    <xf numFmtId="0" fontId="16" fillId="0" borderId="44" xfId="0" applyFont="1" applyBorder="1" applyAlignment="1">
      <alignment horizontal="center"/>
    </xf>
    <xf numFmtId="0" fontId="16" fillId="5" borderId="8" xfId="0" applyFont="1" applyFill="1" applyBorder="1" applyAlignment="1">
      <alignment horizontal="center"/>
    </xf>
    <xf numFmtId="0" fontId="16" fillId="5" borderId="44" xfId="0" applyFont="1" applyFill="1" applyBorder="1" applyAlignment="1">
      <alignment horizontal="center"/>
    </xf>
    <xf numFmtId="0" fontId="16" fillId="5" borderId="41" xfId="0" applyFont="1" applyFill="1" applyBorder="1" applyAlignment="1">
      <alignment horizontal="center"/>
    </xf>
    <xf numFmtId="0" fontId="15" fillId="5" borderId="39" xfId="0" applyFont="1" applyFill="1" applyBorder="1" applyAlignment="1">
      <alignment horizontal="right" wrapText="1"/>
    </xf>
    <xf numFmtId="0" fontId="15" fillId="5" borderId="40" xfId="0" applyFont="1" applyFill="1" applyBorder="1" applyAlignment="1">
      <alignment horizontal="right" wrapText="1"/>
    </xf>
    <xf numFmtId="0" fontId="16" fillId="0" borderId="11" xfId="0" applyFont="1" applyBorder="1" applyAlignment="1">
      <alignment horizontal="center"/>
    </xf>
    <xf numFmtId="0" fontId="16" fillId="5" borderId="43" xfId="0" applyFont="1" applyFill="1" applyBorder="1" applyAlignment="1">
      <alignment horizontal="center"/>
    </xf>
    <xf numFmtId="0" fontId="15" fillId="5" borderId="41" xfId="0" applyFont="1" applyFill="1" applyBorder="1" applyAlignment="1">
      <alignment horizontal="right" wrapText="1"/>
    </xf>
    <xf numFmtId="0" fontId="15" fillId="0" borderId="40" xfId="0" applyFont="1" applyBorder="1" applyAlignment="1">
      <alignment horizontal="right" wrapText="1"/>
    </xf>
    <xf numFmtId="0" fontId="16" fillId="5" borderId="36" xfId="0" applyFont="1" applyFill="1" applyBorder="1" applyAlignment="1">
      <alignment horizontal="center"/>
    </xf>
    <xf numFmtId="0" fontId="16" fillId="0" borderId="36" xfId="0" applyFont="1" applyBorder="1" applyAlignment="1">
      <alignment horizontal="center"/>
    </xf>
    <xf numFmtId="0" fontId="16" fillId="0" borderId="28" xfId="0" applyFont="1" applyBorder="1" applyAlignment="1">
      <alignment horizontal="center"/>
    </xf>
    <xf numFmtId="0" fontId="10" fillId="2" borderId="2" xfId="0" applyFont="1" applyFill="1" applyBorder="1"/>
    <xf numFmtId="0" fontId="11" fillId="2" borderId="3" xfId="0" applyFont="1" applyFill="1" applyBorder="1" applyAlignment="1">
      <alignment horizontal="center"/>
    </xf>
    <xf numFmtId="0" fontId="11" fillId="0" borderId="3" xfId="0" applyFont="1" applyBorder="1" applyAlignment="1">
      <alignment horizontal="center"/>
    </xf>
    <xf numFmtId="0" fontId="11" fillId="0" borderId="3" xfId="0" applyFont="1" applyBorder="1"/>
    <xf numFmtId="0" fontId="0" fillId="0" borderId="4" xfId="0" applyBorder="1" applyAlignment="1">
      <alignment horizontal="center"/>
    </xf>
    <xf numFmtId="0" fontId="12" fillId="4" borderId="52" xfId="0" applyFont="1" applyFill="1" applyBorder="1" applyAlignment="1">
      <alignment horizontal="right" wrapText="1"/>
    </xf>
    <xf numFmtId="0" fontId="12" fillId="4" borderId="29" xfId="0" applyFont="1" applyFill="1" applyBorder="1" applyAlignment="1">
      <alignment horizontal="right" wrapText="1"/>
    </xf>
    <xf numFmtId="0" fontId="12" fillId="4" borderId="51" xfId="0" applyFont="1" applyFill="1" applyBorder="1"/>
    <xf numFmtId="0" fontId="16" fillId="0" borderId="12" xfId="0" applyFont="1" applyBorder="1" applyAlignment="1">
      <alignment horizontal="center"/>
    </xf>
    <xf numFmtId="0" fontId="0" fillId="0" borderId="1" xfId="0" applyBorder="1" applyAlignment="1">
      <alignment horizontal="center"/>
    </xf>
    <xf numFmtId="0" fontId="15" fillId="5" borderId="53" xfId="0" applyFont="1" applyFill="1" applyBorder="1" applyAlignment="1">
      <alignment horizontal="right" wrapText="1"/>
    </xf>
    <xf numFmtId="0" fontId="13" fillId="4" borderId="55" xfId="0" applyFont="1" applyFill="1" applyBorder="1" applyAlignment="1">
      <alignment horizontal="right" vertical="center" wrapText="1"/>
    </xf>
    <xf numFmtId="0" fontId="12" fillId="4" borderId="53" xfId="0" applyFont="1" applyFill="1" applyBorder="1" applyAlignment="1">
      <alignment wrapText="1"/>
    </xf>
    <xf numFmtId="0" fontId="12" fillId="4" borderId="41" xfId="0" applyFont="1" applyFill="1" applyBorder="1"/>
    <xf numFmtId="0" fontId="15" fillId="0" borderId="53" xfId="0" applyFont="1" applyBorder="1" applyAlignment="1">
      <alignment horizontal="right" wrapText="1"/>
    </xf>
    <xf numFmtId="0" fontId="16" fillId="2" borderId="44" xfId="0" applyFont="1" applyFill="1" applyBorder="1" applyAlignment="1">
      <alignment horizontal="center"/>
    </xf>
    <xf numFmtId="0" fontId="16" fillId="2" borderId="1" xfId="0" applyFont="1" applyFill="1" applyBorder="1" applyAlignment="1">
      <alignment horizontal="center"/>
    </xf>
    <xf numFmtId="0" fontId="16" fillId="2" borderId="41" xfId="0" applyFont="1" applyFill="1" applyBorder="1" applyAlignment="1">
      <alignment horizontal="center"/>
    </xf>
    <xf numFmtId="0" fontId="16" fillId="2" borderId="36" xfId="0" applyFont="1" applyFill="1" applyBorder="1" applyAlignment="1">
      <alignment horizontal="center"/>
    </xf>
    <xf numFmtId="0" fontId="15" fillId="2" borderId="39" xfId="0" applyFont="1" applyFill="1" applyBorder="1" applyAlignment="1">
      <alignment horizontal="right" wrapText="1"/>
    </xf>
    <xf numFmtId="0" fontId="16" fillId="2" borderId="8" xfId="0" applyFont="1" applyFill="1" applyBorder="1" applyAlignment="1">
      <alignment horizontal="center"/>
    </xf>
    <xf numFmtId="0" fontId="15" fillId="2" borderId="1" xfId="0" applyFont="1" applyFill="1" applyBorder="1" applyAlignment="1">
      <alignment horizontal="right" wrapText="1"/>
    </xf>
    <xf numFmtId="0" fontId="0" fillId="0" borderId="41" xfId="0" applyBorder="1" applyAlignment="1">
      <alignment horizontal="center"/>
    </xf>
    <xf numFmtId="0" fontId="15" fillId="2" borderId="7" xfId="0" applyFont="1" applyFill="1" applyBorder="1" applyAlignment="1">
      <alignment horizontal="right" wrapText="1"/>
    </xf>
    <xf numFmtId="0" fontId="15" fillId="2" borderId="40" xfId="0" applyFont="1" applyFill="1" applyBorder="1" applyAlignment="1">
      <alignment horizontal="right" wrapText="1"/>
    </xf>
    <xf numFmtId="0" fontId="15" fillId="2" borderId="35" xfId="0" applyFont="1" applyFill="1" applyBorder="1" applyAlignment="1">
      <alignment horizontal="right" wrapText="1"/>
    </xf>
    <xf numFmtId="0" fontId="15" fillId="2" borderId="9" xfId="0" applyFont="1" applyFill="1" applyBorder="1" applyAlignment="1">
      <alignment horizontal="right" wrapText="1"/>
    </xf>
    <xf numFmtId="0" fontId="12" fillId="4" borderId="41" xfId="0" applyFont="1" applyFill="1" applyBorder="1" applyAlignment="1">
      <alignment wrapText="1"/>
    </xf>
    <xf numFmtId="0" fontId="15" fillId="0" borderId="50" xfId="0" applyFont="1" applyBorder="1" applyAlignment="1">
      <alignment horizontal="right" wrapText="1"/>
    </xf>
    <xf numFmtId="0" fontId="17" fillId="5" borderId="22"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7" fillId="0" borderId="24" xfId="0" applyFont="1" applyBorder="1" applyAlignment="1">
      <alignment horizontal="left" vertical="center" wrapText="1"/>
    </xf>
    <xf numFmtId="0" fontId="17" fillId="0" borderId="54" xfId="0" applyFont="1" applyBorder="1" applyAlignment="1">
      <alignment horizontal="left" vertical="center" wrapText="1"/>
    </xf>
    <xf numFmtId="0" fontId="17" fillId="5" borderId="21" xfId="0" applyFont="1" applyFill="1" applyBorder="1" applyAlignment="1">
      <alignment horizontal="left" vertical="center" wrapText="1"/>
    </xf>
    <xf numFmtId="0" fontId="16" fillId="5" borderId="12" xfId="0" applyFont="1" applyFill="1" applyBorder="1" applyAlignment="1">
      <alignment horizontal="center"/>
    </xf>
    <xf numFmtId="0" fontId="15" fillId="0" borderId="39" xfId="0" applyFont="1" applyBorder="1" applyAlignment="1">
      <alignment horizontal="right" vertical="center" wrapText="1"/>
    </xf>
    <xf numFmtId="0" fontId="15" fillId="0" borderId="1" xfId="0" applyFont="1" applyBorder="1" applyAlignment="1">
      <alignment horizontal="right" vertical="center" wrapText="1"/>
    </xf>
    <xf numFmtId="0" fontId="15" fillId="0" borderId="42" xfId="0" applyFont="1" applyBorder="1" applyAlignment="1">
      <alignment horizontal="right" vertical="center" wrapText="1"/>
    </xf>
    <xf numFmtId="15" fontId="20" fillId="0" borderId="19" xfId="0" applyNumberFormat="1" applyFont="1" applyBorder="1" applyAlignment="1">
      <alignment vertical="center" wrapText="1"/>
    </xf>
    <xf numFmtId="0" fontId="15" fillId="5" borderId="1" xfId="0" applyFont="1" applyFill="1" applyBorder="1" applyAlignment="1">
      <alignment horizontal="right" vertical="center" wrapText="1"/>
    </xf>
    <xf numFmtId="0" fontId="16" fillId="0" borderId="37" xfId="0" applyFont="1" applyBorder="1" applyAlignment="1">
      <alignment horizontal="center"/>
    </xf>
    <xf numFmtId="0" fontId="0" fillId="0" borderId="1" xfId="0" applyBorder="1"/>
    <xf numFmtId="0" fontId="0" fillId="0" borderId="41" xfId="0" applyBorder="1"/>
    <xf numFmtId="0" fontId="16" fillId="0" borderId="38" xfId="0" applyFont="1" applyBorder="1" applyAlignment="1">
      <alignment horizontal="center"/>
    </xf>
    <xf numFmtId="0" fontId="16" fillId="0" borderId="49" xfId="0" applyFont="1" applyBorder="1" applyAlignment="1">
      <alignment horizontal="center"/>
    </xf>
    <xf numFmtId="0" fontId="16" fillId="0" borderId="46" xfId="0" applyFont="1" applyBorder="1" applyAlignment="1">
      <alignment horizontal="center"/>
    </xf>
    <xf numFmtId="0" fontId="16" fillId="0" borderId="42" xfId="0" applyFont="1" applyBorder="1" applyAlignment="1">
      <alignment horizontal="center"/>
    </xf>
    <xf numFmtId="0" fontId="16" fillId="0" borderId="45" xfId="0" applyFont="1" applyBorder="1" applyAlignment="1">
      <alignment horizontal="center"/>
    </xf>
    <xf numFmtId="0" fontId="16" fillId="5" borderId="38" xfId="0" applyFont="1" applyFill="1" applyBorder="1" applyAlignment="1">
      <alignment horizontal="center"/>
    </xf>
    <xf numFmtId="0" fontId="16" fillId="5" borderId="37" xfId="0" applyFont="1" applyFill="1" applyBorder="1" applyAlignment="1">
      <alignment horizontal="center"/>
    </xf>
    <xf numFmtId="0" fontId="16" fillId="5" borderId="49" xfId="0" applyFont="1" applyFill="1" applyBorder="1" applyAlignment="1">
      <alignment horizontal="center"/>
    </xf>
    <xf numFmtId="0" fontId="16" fillId="5" borderId="42"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7" fillId="3" borderId="1" xfId="0" applyFont="1" applyFill="1" applyBorder="1" applyAlignment="1">
      <alignment horizontal="left" wrapText="1"/>
    </xf>
    <xf numFmtId="0" fontId="0" fillId="2" borderId="1" xfId="0" applyFill="1" applyBorder="1" applyAlignment="1">
      <alignment horizontal="left" wrapText="1"/>
    </xf>
    <xf numFmtId="0" fontId="24" fillId="0" borderId="29" xfId="0" applyFont="1" applyBorder="1" applyAlignment="1">
      <alignment horizontal="left" vertical="center" wrapText="1"/>
    </xf>
    <xf numFmtId="0" fontId="24" fillId="0" borderId="16" xfId="0" applyFont="1" applyBorder="1" applyAlignment="1">
      <alignment horizontal="left" vertical="center" wrapText="1"/>
    </xf>
    <xf numFmtId="0" fontId="21" fillId="6" borderId="17" xfId="0" applyFont="1" applyFill="1" applyBorder="1" applyAlignment="1">
      <alignment vertical="center" wrapText="1"/>
    </xf>
    <xf numFmtId="0" fontId="21" fillId="6" borderId="32" xfId="0" applyFont="1" applyFill="1" applyBorder="1" applyAlignment="1">
      <alignment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12" fillId="3" borderId="0" xfId="0" applyFont="1" applyFill="1" applyAlignment="1">
      <alignment horizontal="left" wrapText="1"/>
    </xf>
    <xf numFmtId="0" fontId="12" fillId="3" borderId="28" xfId="0" applyFont="1" applyFill="1" applyBorder="1" applyAlignment="1">
      <alignment horizontal="left" wrapText="1"/>
    </xf>
    <xf numFmtId="0" fontId="21" fillId="6" borderId="6" xfId="0" applyFont="1" applyFill="1" applyBorder="1" applyAlignment="1">
      <alignment horizontal="left" vertical="center" wrapText="1"/>
    </xf>
    <xf numFmtId="0" fontId="21" fillId="6" borderId="15" xfId="0" applyFont="1" applyFill="1" applyBorder="1" applyAlignment="1">
      <alignment horizontal="left" vertical="center" wrapText="1"/>
    </xf>
    <xf numFmtId="0" fontId="20" fillId="0" borderId="29" xfId="0" applyFont="1" applyBorder="1" applyAlignment="1">
      <alignment horizontal="left" vertical="center" wrapText="1"/>
    </xf>
    <xf numFmtId="0" fontId="20" fillId="0" borderId="16" xfId="0" applyFont="1" applyBorder="1" applyAlignment="1">
      <alignment horizontal="left" vertical="center" wrapText="1"/>
    </xf>
    <xf numFmtId="0" fontId="22" fillId="6" borderId="29" xfId="0" applyFont="1" applyFill="1" applyBorder="1" applyAlignment="1">
      <alignment horizontal="left" vertical="center" wrapText="1"/>
    </xf>
    <xf numFmtId="0" fontId="22" fillId="6" borderId="16" xfId="0" applyFont="1" applyFill="1" applyBorder="1" applyAlignment="1">
      <alignment horizontal="left" vertical="center"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17" fillId="0" borderId="22" xfId="0" applyFont="1" applyBorder="1" applyAlignment="1">
      <alignment horizontal="left" vertical="center" wrapText="1"/>
    </xf>
    <xf numFmtId="0" fontId="17" fillId="0" borderId="18" xfId="0" applyFont="1" applyBorder="1" applyAlignment="1">
      <alignment horizontal="left" vertical="center" wrapText="1"/>
    </xf>
    <xf numFmtId="0" fontId="12" fillId="4" borderId="13" xfId="0" applyFont="1" applyFill="1" applyBorder="1" applyAlignment="1">
      <alignment horizontal="center"/>
    </xf>
    <xf numFmtId="0" fontId="12" fillId="4" borderId="37" xfId="0" applyFont="1" applyFill="1" applyBorder="1" applyAlignment="1">
      <alignment horizontal="center"/>
    </xf>
    <xf numFmtId="0" fontId="12" fillId="4" borderId="12" xfId="0" applyFont="1" applyFill="1" applyBorder="1" applyAlignment="1">
      <alignment horizontal="center"/>
    </xf>
    <xf numFmtId="0" fontId="12" fillId="4" borderId="38" xfId="0" applyFont="1" applyFill="1" applyBorder="1" applyAlignment="1">
      <alignment horizontal="center"/>
    </xf>
    <xf numFmtId="0" fontId="12" fillId="4" borderId="47" xfId="0" applyFont="1" applyFill="1" applyBorder="1" applyAlignment="1">
      <alignment horizontal="center"/>
    </xf>
    <xf numFmtId="0" fontId="12" fillId="4" borderId="48" xfId="0" applyFont="1" applyFill="1" applyBorder="1" applyAlignment="1">
      <alignment horizontal="center"/>
    </xf>
    <xf numFmtId="0" fontId="29" fillId="0" borderId="17" xfId="0" applyFont="1" applyBorder="1" applyAlignment="1">
      <alignment horizontal="left" vertical="center" wrapText="1"/>
    </xf>
    <xf numFmtId="0" fontId="16" fillId="0" borderId="18" xfId="0" applyFont="1" applyBorder="1" applyAlignment="1">
      <alignment horizontal="left" vertical="center" wrapText="1"/>
    </xf>
    <xf numFmtId="0" fontId="17" fillId="0" borderId="17" xfId="0" applyFont="1" applyBorder="1" applyAlignment="1">
      <alignment horizontal="left"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xf>
    <xf numFmtId="0" fontId="17" fillId="5" borderId="22"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29"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6" fillId="5" borderId="20" xfId="0" applyFont="1" applyFill="1" applyBorder="1" applyAlignment="1">
      <alignment horizontal="left" vertical="center" wrapText="1"/>
    </xf>
    <xf numFmtId="0" fontId="29" fillId="0" borderId="22" xfId="0" applyFont="1" applyBorder="1" applyAlignment="1">
      <alignment horizontal="left" vertical="center" wrapText="1"/>
    </xf>
    <xf numFmtId="0" fontId="17" fillId="0" borderId="20" xfId="0" applyFont="1" applyBorder="1" applyAlignment="1">
      <alignment horizontal="left" vertical="center" wrapText="1"/>
    </xf>
    <xf numFmtId="0" fontId="12" fillId="4" borderId="9" xfId="0" applyFont="1" applyFill="1" applyBorder="1" applyAlignment="1">
      <alignment horizontal="center"/>
    </xf>
    <xf numFmtId="0" fontId="12" fillId="4" borderId="1" xfId="0" applyFont="1" applyFill="1" applyBorder="1" applyAlignment="1">
      <alignment horizontal="center"/>
    </xf>
    <xf numFmtId="0" fontId="12" fillId="4" borderId="7" xfId="0" applyFont="1" applyFill="1" applyBorder="1" applyAlignment="1">
      <alignment horizontal="center"/>
    </xf>
    <xf numFmtId="0" fontId="12" fillId="4" borderId="8" xfId="0" applyFont="1" applyFill="1" applyBorder="1" applyAlignment="1">
      <alignment horizontal="center"/>
    </xf>
    <xf numFmtId="0" fontId="29" fillId="5" borderId="54"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29" fillId="5" borderId="22"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29" fillId="5" borderId="18" xfId="0" applyFont="1" applyFill="1" applyBorder="1" applyAlignment="1">
      <alignment horizontal="left" vertical="center" wrapText="1"/>
    </xf>
    <xf numFmtId="0" fontId="29" fillId="5" borderId="20" xfId="0" applyFont="1" applyFill="1" applyBorder="1" applyAlignment="1">
      <alignment horizontal="left" vertical="center" wrapText="1"/>
    </xf>
    <xf numFmtId="0" fontId="29" fillId="2" borderId="54"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29" fillId="0" borderId="15" xfId="0" applyFont="1" applyBorder="1" applyAlignment="1">
      <alignment horizontal="left" vertical="center" wrapText="1"/>
    </xf>
    <xf numFmtId="0" fontId="17" fillId="0" borderId="16" xfId="0" applyFont="1" applyBorder="1" applyAlignment="1">
      <alignment horizontal="left" vertical="center" wrapText="1"/>
    </xf>
    <xf numFmtId="0" fontId="29" fillId="0" borderId="18" xfId="0" applyFont="1" applyBorder="1" applyAlignment="1">
      <alignment horizontal="left" vertical="center" wrapText="1"/>
    </xf>
    <xf numFmtId="0" fontId="29" fillId="0" borderId="16" xfId="0" applyFont="1" applyBorder="1" applyAlignment="1">
      <alignment horizontal="left" vertical="center" wrapText="1"/>
    </xf>
    <xf numFmtId="0" fontId="17"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7" fillId="0" borderId="24" xfId="0" applyFont="1" applyBorder="1" applyAlignment="1">
      <alignment horizontal="left" vertical="center" wrapText="1"/>
    </xf>
    <xf numFmtId="0" fontId="29" fillId="5" borderId="37" xfId="0" applyFont="1" applyFill="1" applyBorder="1" applyAlignment="1">
      <alignment horizontal="left" vertical="center" wrapText="1"/>
    </xf>
    <xf numFmtId="0" fontId="16" fillId="5" borderId="37"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23" xfId="0" applyFont="1" applyBorder="1" applyAlignment="1">
      <alignment horizontal="left" vertical="center" wrapText="1"/>
    </xf>
    <xf numFmtId="0" fontId="13" fillId="4" borderId="17" xfId="0" applyFont="1" applyFill="1" applyBorder="1" applyAlignment="1">
      <alignment horizontal="center" vertical="center" wrapText="1"/>
    </xf>
    <xf numFmtId="0" fontId="13" fillId="4" borderId="1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William KILNER" id="{55AAF599-469A-4B5A-80BB-C151B0C44BF2}" userId="S::william.kilner@impact-initiatives.org::5e640c08-6e8f-4ac4-b7c6-477c9f4741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3-06-30T06:26:29.83" personId="{55AAF599-469A-4B5A-80BB-C151B0C44BF2}" id="{608B4F2C-1C95-4D7C-832A-E21624387F50}">
    <text>Primary beneficiaries of MPCA have been IDPs registered by ACTED:
- In Mykolaiv they have registered more than 20,000 IDPs
- They have also done rapid response MPCA in Mykolaiv</text>
  </threadedComment>
  <threadedComment ref="H5" dT="2023-06-30T07:50:43.99" personId="{55AAF599-469A-4B5A-80BB-C151B0C44BF2}" id="{F7DC4B1A-9C66-456C-B6A5-A7160C43F865}">
    <text>Current MPCA will come to an end in Aug 2023, but there will likely be an extension. Primary beneficiaries of MPCA have been IDPs registered by ACTED:
- In Odesa they have registered more than 10,000 IDPs</text>
  </threadedComment>
  <threadedComment ref="O5" dT="2023-06-26T12:19:03.92" personId="{55AAF599-469A-4B5A-80BB-C151B0C44BF2}" id="{2261B6BB-D4CF-4BE8-B70E-1AC5717201F4}">
    <text>Process = 100% digital, managed at country level</text>
  </threadedComment>
  <threadedComment ref="T5" dT="2023-06-27T09:18:54.39" personId="{55AAF599-469A-4B5A-80BB-C151B0C44BF2}" id="{6D6B5514-45C8-4054-A1F9-C3964A477B0A}">
    <text>Large-scale digital MPCA program managed by country office</text>
  </threadedComment>
  <threadedComment ref="C6" dT="2023-06-23T14:10:19.75" personId="{55AAF599-469A-4B5A-80BB-C151B0C44BF2}" id="{A102C034-6567-4FBA-8095-2AC2DD39C449}">
    <text>Institutional feeding program</text>
  </threadedComment>
  <threadedComment ref="K6" dT="2023-06-30T06:33:14.00" personId="{55AAF599-469A-4B5A-80BB-C151B0C44BF2}" id="{C73308DD-EACF-43E4-9927-A299A45D9013}">
    <text>"humanitarian aid"</text>
  </threadedComment>
  <threadedComment ref="O6" dT="2023-06-26T12:22:27.06" personId="{55AAF599-469A-4B5A-80BB-C151B0C44BF2}" id="{5B703831-739E-44C6-971C-5C991985FEDE}">
    <text>Food vouchers for Fozzy supermarkets. Beneficiaries selected from cash beneficiary list.</text>
  </threadedComment>
  <threadedComment ref="E7" dT="2023-06-23T14:10:33.34" personId="{55AAF599-469A-4B5A-80BB-C151B0C44BF2}" id="{9A05FDF6-D903-41CD-A162-916CE0B265D1}">
    <text>Child friendly centres</text>
  </threadedComment>
  <threadedComment ref="E8" dT="2023-06-23T14:11:24.01" personId="{55AAF599-469A-4B5A-80BB-C151B0C44BF2}" id="{DAC54274-9238-4418-B1B6-480A405FA6FA}">
    <text>One project:
- Rehab of bomb shelters in schools
- MHPSS for kids, parents and teachers</text>
  </threadedComment>
  <threadedComment ref="T8" dT="2023-06-27T09:27:51.70" personId="{55AAF599-469A-4B5A-80BB-C151B0C44BF2}" id="{E1A7E03A-D147-4078-AA11-FD6F71796304}">
    <text>1. Digital learning centres
2. Better learning program
3. Equipping bomb shelters in schools to ensure continuity of education</text>
  </threadedComment>
  <threadedComment ref="E9" dT="2023-06-23T14:14:04.97" personId="{55AAF599-469A-4B5A-80BB-C151B0C44BF2}" id="{7DC4CFC4-D5F4-4720-9CC2-32AC728E9F11}">
    <text>Pensioners taking care of other pensioners</text>
  </threadedComment>
  <threadedComment ref="K9" dT="2023-06-29T11:01:20.88" personId="{55AAF599-469A-4B5A-80BB-C151B0C44BF2}" id="{376FB7A1-8A00-4BDA-910F-FB39FA944421}">
    <text>Psychological assistance - Save the Children project</text>
  </threadedComment>
  <threadedComment ref="G10" dT="2023-06-30T07:10:29.24" personId="{55AAF599-469A-4B5A-80BB-C151B0C44BF2}" id="{3D387835-D1AB-4AD0-880E-A7EC78FE92B9}">
    <text>- Window installation in Mykolaiv city</text>
  </threadedComment>
  <threadedComment ref="H10" dT="2023-06-30T07:14:43.40" personId="{55AAF599-469A-4B5A-80BB-C151B0C44BF2}" id="{8A9D6337-0623-47E7-9479-0D16DE6586F3}">
    <text>- Rehabilitation of bomb shelters
- Generators and heating points for social institutions</text>
  </threadedComment>
  <threadedComment ref="O10" dT="2023-06-26T12:25:35.10" personId="{55AAF599-469A-4B5A-80BB-C151B0C44BF2}" id="{925DE393-761B-4CD5-A309-E6B9F6933CEA}">
    <text>Light and medium shelter repairs</text>
  </threadedComment>
  <threadedComment ref="Q10" dT="2023-06-26T14:44:37.49" personId="{55AAF599-469A-4B5A-80BB-C151B0C44BF2}" id="{D906E80D-283D-4A7F-9FBE-A0EDAFCD714F}">
    <text>1. Light shelter repairs
2. Institutional repairs
3. Bomb shelter renovations
4. Emergency shelter kits</text>
  </threadedComment>
  <threadedComment ref="T10" dT="2023-06-27T09:29:58.81" personId="{55AAF599-469A-4B5A-80BB-C151B0C44BF2}" id="{1A829107-96ED-41DC-8CDB-FE4F08DAA401}">
    <text xml:space="preserve">1. Upgrading bomb shelters in Mykolaiv
2. Housing rehabilitation in Mykolaiv
3. NFI distribution in both </text>
  </threadedComment>
  <threadedComment ref="W10" dT="2023-06-28T08:11:24.79" personId="{55AAF599-469A-4B5A-80BB-C151B0C44BF2}" id="{B629B9A6-6355-46AB-9B76-D40579D431CC}">
    <text>Equipment to schools where IDPs had taken shelter after fleeing war-affected areas - they are not doing much other than humanitarian support in this oblast</text>
  </threadedComment>
  <threadedComment ref="J11" dT="2023-06-29T11:30:46.69" personId="{55AAF599-469A-4B5A-80BB-C151B0C44BF2}" id="{09D72306-0B4B-4C01-9D56-1303996C7890}">
    <text>- Legal advice/consultations on request (UNHCR project)
- Mobile clinics providing health, mental health, and legal consultations to the elderly and PWDs</text>
  </threadedComment>
  <threadedComment ref="K11" dT="2023-06-29T11:28:33.71" personId="{55AAF599-469A-4B5A-80BB-C151B0C44BF2}" id="{040DD3FC-BBD6-480C-B3FD-0FBE8FEF3731}">
    <text>- Trainings for employees of Free Legal Aid
- Legal advice/consultations on request (UNHCR project)</text>
  </threadedComment>
  <threadedComment ref="L11" dT="2023-06-29T11:26:49.33" personId="{55AAF599-469A-4B5A-80BB-C151B0C44BF2}" id="{A48DCF62-9939-4B55-81A8-FA44B75CE8FE}">
    <text>Legal assistance for IDPs and victims of war</text>
  </threadedComment>
  <threadedComment ref="N11" dT="2023-06-29T11:34:04.26" personId="{55AAF599-469A-4B5A-80BB-C151B0C44BF2}" id="{0FC69B20-EFE4-469F-8BB6-7BCF412615D5}">
    <text>In-court assistance to stateless persons and those with Soviet passports</text>
  </threadedComment>
  <threadedComment ref="O11" dT="2023-06-26T12:30:34.85" personId="{55AAF599-469A-4B5A-80BB-C151B0C44BF2}" id="{02BE5785-27BD-4B77-AA76-9941F8A1FF79}">
    <text>1. Protection from violence monitoring
2. Individual protection assistance (IPA)</text>
  </threadedComment>
  <threadedComment ref="T11" dT="2023-06-27T09:15:07.19" personId="{55AAF599-469A-4B5A-80BB-C151B0C44BF2}" id="{93FC6662-DFED-4FAE-BECB-20AAB755CCB7}">
    <text>IPA - financial and in-kind</text>
  </threadedComment>
  <threadedComment ref="O12" dT="2023-06-26T12:34:59.30" personId="{55AAF599-469A-4B5A-80BB-C151B0C44BF2}" id="{718FAAEB-8CBE-416F-B9A4-7A20AABE0ABA}">
    <text>Information counseling and legal assistance</text>
  </threadedComment>
  <threadedComment ref="T12" dT="2023-06-27T09:31:47.46" personId="{55AAF599-469A-4B5A-80BB-C151B0C44BF2}" id="{62593147-CA39-4473-ABDE-081B3EBD3BA9}">
    <text>ICLA
- This will include institutional capacity building of "free legal aid centres" (government institutions located in every area providing free legal assistance to all citizens)</text>
  </threadedComment>
  <threadedComment ref="H13" dT="2023-06-30T07:13:16.29" personId="{55AAF599-469A-4B5A-80BB-C151B0C44BF2}" id="{3ECEE2E6-B428-4FD1-AC60-8698BC0672B6}">
    <text>Support to SESU</text>
  </threadedComment>
  <threadedComment ref="Q13" dT="2023-06-26T14:36:05.25" personId="{55AAF599-469A-4B5A-80BB-C151B0C44BF2}" id="{EF7BCD2B-61B9-4A94-BE0E-E602F1D55341}">
    <text>Support to SESU in Novhorod-Severski</text>
  </threadedComment>
  <threadedComment ref="G14" dT="2023-06-30T06:27:37.67" personId="{55AAF599-469A-4B5A-80BB-C151B0C44BF2}" id="{EC666170-5CAA-4D7F-A163-33536500C465}">
    <text>Cash for heating during winter</text>
  </threadedComment>
  <threadedComment ref="O14" dT="2023-07-02T06:52:19.96" personId="{55AAF599-469A-4B5A-80BB-C151B0C44BF2}" id="{2F497DB8-A6DD-4AC1-894A-91EB2BCDF1F6}">
    <text>Cash for winterisation</text>
  </threadedComment>
  <threadedComment ref="Q14" dT="2023-06-26T14:38:24.25" personId="{55AAF599-469A-4B5A-80BB-C151B0C44BF2}" id="{25E98C66-9391-46D7-ADB4-4BD37876041B}">
    <text>1. Winterisation NFIs, items for shelter and heating
2. Donated generators to points of invincibility
3. Cash for heating during winter</text>
  </threadedComment>
  <threadedComment ref="G15" dT="2023-06-30T07:06:45.69" personId="{55AAF599-469A-4B5A-80BB-C151B0C44BF2}" id="{A3CCB505-E825-4C1D-98AC-18E23F7E0ACE}">
    <text>- Rehabilitation of pumps damaged by strikes
- Bottled water distribution
- Distribution of individual hygiene kits</text>
  </threadedComment>
  <threadedComment ref="Q15" dT="2023-06-26T14:43:02.00" personId="{55AAF599-469A-4B5A-80BB-C151B0C44BF2}" id="{80306450-F1CE-4CA7-BB79-CA0E3D6982F1}">
    <text>Providing specialist pumping equipment, rehabilitation of toilets in institutions</text>
  </threadedComment>
  <threadedComment ref="T15" dT="2023-06-27T09:31:12.24" personId="{55AAF599-469A-4B5A-80BB-C151B0C44BF2}" id="{C9B22F44-73B7-436C-A722-EB9FCBA9C9E0}">
    <text>1. Upgrading WASH facilities in bomb shelters in Mykolaiv
2. Hygiene kit distribution in both
3. Water distribution in Mykolaiv following flood</text>
  </threadedComment>
  <threadedComment ref="H16" dT="2023-06-30T07:09:08.02" personId="{55AAF599-469A-4B5A-80BB-C151B0C44BF2}" id="{E87F9270-E998-4F6F-AD4D-822152D1F627}">
    <text>Supported more than 30 collective centres</text>
  </threadedComment>
  <threadedComment ref="Q16" dT="2023-06-26T14:47:07.83" personId="{55AAF599-469A-4B5A-80BB-C151B0C44BF2}" id="{DE0867C6-CC05-4331-8FA2-DD32FCB83E31}">
    <text>Supporting with generators and basic NFIs</text>
  </threadedComment>
  <threadedComment ref="T17" dT="2023-06-27T09:17:44.03" personId="{55AAF599-469A-4B5A-80BB-C151B0C44BF2}" id="{85E4704E-62E4-4B3E-A19E-A6BA72D4D8FB}">
    <text>In planning phase - coordinating with LA</text>
  </threadedComment>
  <threadedComment ref="H18" dT="2023-06-30T07:08:56.20" personId="{55AAF599-469A-4B5A-80BB-C151B0C44BF2}" id="{F54E90EC-5EF0-4FF5-801B-B1AD3D83C1FD}">
    <text>Rehab of buildings - making ready for new arrivals
- Furniture
- Electrical equipment
- Institutional hygiene kits</text>
  </threadedComment>
  <threadedComment ref="T18" dT="2023-06-27T09:35:06.60" personId="{55AAF599-469A-4B5A-80BB-C151B0C44BF2}" id="{785E845E-7707-4A56-8256-C32AE982D8B5}">
    <text>Supporting 4 transit centres in Odeska for IDPs on the move (3 hostels and 1 hotel), including hot meals and psychosocial assistance</text>
  </threadedComment>
  <threadedComment ref="J19" dT="2023-06-29T11:15:16.36" personId="{55AAF599-469A-4B5A-80BB-C151B0C44BF2}" id="{CBEFB816-D6D7-4012-920F-E5A429AE5BFE}">
    <text xml:space="preserve">Providing assistance to social institutions in 5 communities, including repairs </text>
  </threadedComment>
  <threadedComment ref="V19" dT="2023-06-28T08:08:41.47" personId="{55AAF599-469A-4B5A-80BB-C151B0C44BF2}" id="{F89CD33F-BD88-481E-BF96-75EFAA62B9DC}">
    <text xml:space="preserve">Helped VET school open new course: drone operator for forestry, construction, agriculture and other spheres
- Provided equipment
- Training of trainers </text>
  </threadedComment>
  <threadedComment ref="W19" dT="2023-06-28T08:03:12.01" personId="{55AAF599-469A-4B5A-80BB-C151B0C44BF2}" id="{35826D30-BA07-4410-890A-83F31EA4926B}">
    <text>Enhancing capacity of SES and VETs to support PWDs 
- Sensitisation of staff (ECs)
- Repairs
- Purchasing equipment</text>
  </threadedComment>
  <threadedComment ref="X19" dT="2023-06-28T08:01:08.05" personId="{55AAF599-469A-4B5A-80BB-C151B0C44BF2}" id="{39AFC954-F7A6-4DF8-9B6A-9BF7B9BC289E}">
    <text xml:space="preserve">Providing SES with furniture, energy equipment, communication equipment, and a vehicle
Helped VET school open new course: drone operator for forestry, construction, agriculture and other spheres
- Provided equipment
- Training of trainers </text>
  </threadedComment>
  <threadedComment ref="Y19" dT="2023-06-28T07:52:13.71" personId="{55AAF599-469A-4B5A-80BB-C151B0C44BF2}" id="{CDFECDBD-A4AC-4833-B37B-55E10D86DC10}">
    <text xml:space="preserve">Providing SES with furniture, energy equipment, communication equipment, and a vehicle
Helped VET school open new course: drone operator for forestry, construction, agriculture and other spheres
- Provided equipment
- Training of trainers </text>
  </threadedComment>
  <threadedComment ref="K20" dT="2023-06-29T11:05:33.44" personId="{55AAF599-469A-4B5A-80BB-C151B0C44BF2}" id="{91897E7A-6124-4304-9B85-B2F33D93A084}">
    <text>- Trainings on preparing grant applications and resumes, in cooperation with employment centers</text>
  </threadedComment>
  <threadedComment ref="V20" dT="2023-06-28T08:00:13.65" personId="{55AAF599-469A-4B5A-80BB-C151B0C44BF2}" id="{7A7A46AE-F058-409C-9AA5-A7C417B66F4F}">
    <text>Training and retraining for adults:
- In late 2022, training/retraining for people whose houses were damaged by war
- Three professions: masonry, plasterer, and electricians (45 people)
Program to train people in local VET school, incl. apprenticeship program with local enterprises 
- 26 VET schools, 45 employers and 50 mentors in 5 regions</text>
  </threadedComment>
  <threadedComment ref="J21" dT="2023-06-29T11:21:57.22" personId="{55AAF599-469A-4B5A-80BB-C151B0C44BF2}" id="{6B917BD4-AD57-4416-B283-7B452020987E}">
    <text>Studies and training in ecology</text>
  </threadedComment>
  <threadedComment ref="C22" dT="2023-06-23T12:13:22.88" personId="{55AAF599-469A-4B5A-80BB-C151B0C44BF2}" id="{96CE015F-2A82-48F5-9FB7-95E4D8DB3C4F}">
    <text>MPCA always through MOSA</text>
  </threadedComment>
  <threadedComment ref="H23" dT="2023-06-30T07:16:44.89" personId="{55AAF599-469A-4B5A-80BB-C151B0C44BF2}" id="{D84C3195-D8E5-4DED-B69F-51FEBB0155F0}">
    <text>Food and NFI kits</text>
  </threadedComment>
  <threadedComment ref="K23" dT="2023-06-29T11:36:18.56" personId="{55AAF599-469A-4B5A-80BB-C151B0C44BF2}" id="{DD49CD8E-57B2-425F-85C9-E6A302432D1A}">
    <text>Cooperation with state program 'Free Legal Aid'</text>
  </threadedComment>
  <threadedComment ref="L23" dT="2023-06-29T11:37:07.31" personId="{55AAF599-469A-4B5A-80BB-C151B0C44BF2}" id="{6100C2B7-DEA1-4CC8-A496-2281ABC8E291}">
    <text>Soil studies for future agriculture project</text>
  </threadedComment>
  <threadedComment ref="O23" dT="2023-06-26T12:50:05.95" personId="{55AAF599-469A-4B5A-80BB-C151B0C44BF2}" id="{D7A41955-3FCE-4327-86A4-B24200F59CDE}">
    <text>ICLA</text>
  </threadedComment>
  <threadedComment ref="Q23" dT="2023-06-26T14:50:13.78" personId="{55AAF599-469A-4B5A-80BB-C151B0C44BF2}" id="{E8F77174-1D3E-4FA4-96F1-118A75853DB9}">
    <text>- WASH
- Emergency shelter kits</text>
  </threadedComment>
  <threadedComment ref="E24" dT="2023-06-23T14:17:23.56" personId="{55AAF599-469A-4B5A-80BB-C151B0C44BF2}" id="{307E2996-D40D-4630-9720-FC5ABE5CCCCF}">
    <text>- Child friendly centres: works through Caritas Ukraine (contract holders) who in turn work through regional branches across the country 
- Education: LNGO Voices of Children
- Psychosocial support: Age Concern Ukraine</text>
  </threadedComment>
  <threadedComment ref="H24" dT="2023-06-30T07:16:16.61" personId="{55AAF599-469A-4B5A-80BB-C151B0C44BF2}" id="{A903BB70-9700-47CA-8240-2FC1CD28536E}">
    <text>Food and NFI kits</text>
  </threadedComment>
  <threadedComment ref="O24" dT="2023-06-26T12:50:12.90" personId="{55AAF599-469A-4B5A-80BB-C151B0C44BF2}" id="{C1A5060A-F3F8-40CE-8E70-1AD2855E9AFF}">
    <text>ICLA</text>
  </threadedComment>
  <threadedComment ref="Q24" dT="2023-06-26T14:48:29.51" personId="{55AAF599-469A-4B5A-80BB-C151B0C44BF2}" id="{C7967632-5E11-4BF3-BE7F-5DF20E3CC34D}">
    <text>- Winterisation NFIs and items for shelter and heating
- Food assistance</text>
  </threadedComment>
  <threadedComment ref="T24" dT="2023-06-27T09:36:35.26" personId="{55AAF599-469A-4B5A-80BB-C151B0C44BF2}" id="{1B47217A-476A-427D-91DD-5E5083C71FB1}">
    <text>Kits distribution through LNGO Manifest Mira</text>
  </threadedComment>
  <threadedComment ref="O25" dT="2023-06-26T12:44:39.60" personId="{55AAF599-469A-4B5A-80BB-C151B0C44BF2}" id="{CA529733-67EA-4EC8-B25D-9E2AEF3BF60C}">
    <text>MPCA, food assistance, protection</text>
  </threadedComment>
  <threadedComment ref="O26" dT="2023-06-26T12:45:07.55" personId="{55AAF599-469A-4B5A-80BB-C151B0C44BF2}" id="{CAB828B3-3F9D-477C-B3C4-F9024D199B84}">
    <text>Light and medium shelter repairs</text>
  </threadedComment>
  <threadedComment ref="Q26" dT="2023-06-26T14:50:19.61" personId="{55AAF599-469A-4B5A-80BB-C151B0C44BF2}" id="{BEBDA2F7-E627-43A4-BADB-BAD1BA3EF9A1}">
    <text>- WASH
- Shelter</text>
  </threadedComment>
  <threadedComment ref="N27" dT="2023-06-29T15:39:42.68" personId="{55AAF599-469A-4B5A-80BB-C151B0C44BF2}" id="{2B783E53-AF2A-4630-9263-E88EC8DB6627}">
    <text>They plan to engage a VET to conduct trainings of beneficiaries in Dnipro and Kharkiv</text>
  </threadedComment>
  <threadedComment ref="D28" dT="2023-06-23T12:12:54.60" personId="{55AAF599-469A-4B5A-80BB-C151B0C44BF2}" id="{4AB7B90F-6625-43AD-B9CC-01A327493503}">
    <text>Thinks they were doing food security in NGCA</text>
  </threadedComment>
  <threadedComment ref="F28" dT="2023-06-23T14:18:37.76" personId="{55AAF599-469A-4B5A-80BB-C151B0C44BF2}" id="{5C5F550F-9787-49EB-BA32-2CEF8C2C3FDC}">
    <text>Some projects in 2014/15 but there was a gap before 2022
- human trafficking
- kids with disabilities
- emergency help for conflict affected populations</text>
  </threadedComment>
  <threadedComment ref="I29" dT="2023-06-30T07:19:00.90" personId="{55AAF599-469A-4B5A-80BB-C151B0C44BF2}" id="{7C331A42-717D-4C80-98B8-B9737B4AB35F}">
    <text>Donbas:
- MPCA
- Kit distribution
- Shelter
- WASH</text>
  </threadedComment>
  <threadedComment ref="P29" dT="2023-06-26T12:52:10.36" personId="{55AAF599-469A-4B5A-80BB-C151B0C44BF2}" id="{1418E1F9-A82C-4A38-9FB0-E3DD8E970E40}">
    <text>ICLA, shelter, livelihoods</text>
  </threadedComment>
  <threadedComment ref="R29" dT="2023-06-26T14:56:57.34" personId="{55AAF599-469A-4B5A-80BB-C151B0C44BF2}" id="{BDB0A994-1AEF-4A21-8296-1DB111D0AE65}">
    <text>In East - 3P/DRR (including WASH) and MPCA</text>
  </threadedComment>
  <threadedComment ref="U29" dT="2023-06-27T09:48:16.69" personId="{55AAF599-469A-4B5A-80BB-C151B0C44BF2}" id="{B895161E-141C-42D9-9401-26FFD04EB18A}">
    <text>In East - Sievierdonetsk</text>
  </threadedComment>
  <threadedComment ref="Z29" dT="2023-06-28T08:18:00.06" personId="{55AAF599-469A-4B5A-80BB-C151B0C44BF2}" id="{34AA7B53-AF6E-4158-811B-19796E683E51}">
    <text>In 2015 doing UNRPP (recovery and peace building program) activities across the country, mainly focused on the east and Azov area
- Building bridges
- Supporting hospitals and schools</text>
  </threadedComment>
  <threadedComment ref="N30" dT="2023-06-29T11:42:43.35" personId="{55AAF599-469A-4B5A-80BB-C151B0C44BF2}" id="{487B2558-2252-4AEA-BE84-76BB426A22F9}">
    <text>Not represented in all regions but contactable</text>
  </threadedComment>
  <threadedComment ref="O31" dT="2023-06-26T12:59:22.65" personId="{55AAF599-469A-4B5A-80BB-C151B0C44BF2}" id="{821255C4-72CA-4E70-84E6-C186CD576019}">
    <text>E.g. BHA agricultural livelihoods converted to MPCA</text>
  </threadedComment>
  <threadedComment ref="H32" dT="2023-06-30T07:21:16.89" personId="{55AAF599-469A-4B5A-80BB-C151B0C44BF2}" id="{A6480B7E-AD80-4930-A964-BF928B98CA31}">
    <text>In the first 2-6 months following invasion, main activities involved supporting IDPs in collective centres with
- hot meals
- NFI kits
- MPCA
- shelter and accommodation</text>
  </threadedComment>
  <threadedComment ref="N32" dT="2023-06-29T11:48:29.15" personId="{55AAF599-469A-4B5A-80BB-C151B0C44BF2}" id="{98B52855-5273-4FB7-9CBC-01B7B75E4C8F}">
    <text>New sectors of focus: social support, case management, psychological assistance, MPCA, and humanitarian assistance</text>
  </threadedComment>
  <threadedComment ref="O32" dT="2023-06-26T13:03:39.88" personId="{55AAF599-469A-4B5A-80BB-C151B0C44BF2}" id="{9C7E455A-E775-4037-B927-1687E352180D}">
    <text>Important to mention in summary that the emergency response in Chernihiv was over by May last year.</text>
  </threadedComment>
  <threadedComment ref="P32" dT="2023-07-03T12:52:22.87" personId="{55AAF599-469A-4B5A-80BB-C151B0C44BF2}" id="{E3E29D82-D427-4009-847F-7DD7F7B7B957}">
    <text>Switched from long-term recovery to emergency response.</text>
  </threadedComment>
  <threadedComment ref="Z32" dT="2023-06-28T08:22:22.04" personId="{55AAF599-469A-4B5A-80BB-C151B0C44BF2}" id="{65AC9C46-9F53-412B-B567-45CD05430B39}">
    <text>Although humanitarian aid is not part of their mandate, from Feb 2022 adapted their activities and focused on supporting IDP hubs and IDPs in central and western Ukraine, continued that for about a year</text>
  </threadedComment>
  <threadedComment ref="H35" dT="2023-06-30T07:20:06.25" personId="{55AAF599-469A-4B5A-80BB-C151B0C44BF2}" id="{59F79B0F-3983-495D-B8C8-AB5093322B98}">
    <text>When he started in April 2022, only a few NGOs were operating in Odesa</text>
  </threadedComment>
  <threadedComment ref="Q35" dT="2023-06-30T09:49:31.12" personId="{55AAF599-469A-4B5A-80BB-C151B0C44BF2}" id="{4F6E3158-BE06-4632-B2AF-758464225BA1}">
    <text>In North there is a mix of recovery in areas now calm and ongoing humanitarian needs in areas being shelled. Pre-Feb 2022, there was nothing.</text>
  </threadedComment>
  <threadedComment ref="Z36" dT="2023-06-28T10:36:02.22" personId="{55AAF599-469A-4B5A-80BB-C151B0C44BF2}" id="{5DFCDEAC-B596-4121-BBBB-136FDE4BB61C}">
    <text>From labour market research and activities to develop the VET system in general (introducing new programs, investment development plans, supervisory boards, updating curricular) to supporting those VETs hosting/training IDPs</text>
  </threadedComment>
  <threadedComment ref="O38" dT="2023-06-26T13:46:20.87" personId="{55AAF599-469A-4B5A-80BB-C151B0C44BF2}" id="{73B1AE88-6BC9-4536-A30B-40D78C3DE6A8}">
    <text>1. Better learning program - help teachers and students overcome trauma and create healthy learning environment
2. School improvements (light + medium repairs and bomb shelters)</text>
  </threadedComment>
  <threadedComment ref="Q39" dT="2023-06-26T15:09:19.95" personId="{55AAF599-469A-4B5A-80BB-C151B0C44BF2}" id="{62C78DBB-736D-4E24-B0D5-98AEF36640CD}">
    <text>64DYF 
- Small grants to individuals for livelihoods and retraining purposes, more focused on rural areas
- Pilot of emergency livelihoods (cash support) 
- LA in Chernihivska emphasising need for retraining of affected populations (not exclusively IDPs)</text>
  </threadedComment>
  <threadedComment ref="T39" dT="2023-06-27T10:03:44.74" personId="{55AAF599-469A-4B5A-80BB-C151B0C44BF2}" id="{FB6CD706-FD7F-4541-BC97-50F50616FF9C}">
    <text>- Possibly agricultural activities
- Will be partly determined by their assessments 
- Would like to link with ongoing programs to increase overall impact of NRC intervention, e.g. linking to rehab of housing project (targeting same HHs with agricultural inputs)</text>
  </threadedComment>
  <threadedComment ref="G40" dT="2023-06-30T07:54:11.29" personId="{55AAF599-469A-4B5A-80BB-C151B0C44BF2}" id="{49D2FD5F-E442-437F-822B-9806B225C3C8}">
    <text>Mainly for beneficiaries who haven't been able to access support elsewhere - looser criteria than Odesa
Criteria
- Very vulnerable IDPs
- Old people
- PWDs
- Those with damaged property
- Those closer to front line in conflict affected areas</text>
  </threadedComment>
  <threadedComment ref="H40" dT="2023-06-30T07:53:11.20" personId="{55AAF599-469A-4B5A-80BB-C151B0C44BF2}" id="{B7F6588E-029B-4AC6-9B70-D6B6B74C3E03}">
    <text>Criteria will be strict in Odesa - they don't want to be supporting IDPs with MPCA for years to come</text>
  </threadedComment>
  <threadedComment ref="Q41" dT="2023-06-27T08:48:47.78" personId="{55AAF599-469A-4B5A-80BB-C151B0C44BF2}" id="{D67A3C24-0EDA-4C9D-AE55-158F07E314AF}">
    <text>Medium shelter repairs</text>
  </threadedComment>
  <threadedComment ref="K42" dT="2023-06-29T11:09:54.14" personId="{55AAF599-469A-4B5A-80BB-C151B0C44BF2}" id="{19A8A60C-2B3F-4396-9D2C-DCF2CCC1F0AF}">
    <text>Planning to focus on Vinnytsia due to the significant presence of relocated businesses and IDPs</text>
  </threadedComment>
  <threadedComment ref="M42" dT="2023-06-29T11:07:34.80" personId="{55AAF599-469A-4B5A-80BB-C151B0C44BF2}" id="{789F8514-C82C-4AE2-A5D8-6894D01A1761}">
    <text>Business counseling and grant application mentoring - waiting for approval of project</text>
  </threadedComment>
  <threadedComment ref="N42" dT="2023-06-29T15:35:02.67" personId="{55AAF599-469A-4B5A-80BB-C151B0C44BF2}" id="{49217B51-A90C-425D-8727-F20A48828541}">
    <text>Discussed wanting to do capacity building with SES to strengthen their ability to support relocated businesses and local entrepreneurs</text>
  </threadedComment>
  <threadedComment ref="X42" dT="2023-06-28T07:47:16.85" personId="{55AAF599-469A-4B5A-80BB-C151B0C44BF2}" id="{653BA19E-D246-4570-AB57-52BA3BA76646}">
    <text>- Short-term courses for adults in Mykolaiv and Kazanka due to start mid-July
- Coordination with department of science and education at oblast state administration</text>
  </threadedComment>
  <threadedComment ref="L43" dT="2023-06-29T11:24:07.50" personId="{55AAF599-469A-4B5A-80BB-C151B0C44BF2}" id="{1684AD26-886F-4790-B5FD-C01BBDCC7503}">
    <text>Conducting research on soil regeneration in cooperation with local self-government bodies</text>
  </threadedComment>
  <threadedComment ref="N46" dT="2023-06-29T13:55:01.48" personId="{55AAF599-469A-4B5A-80BB-C151B0C44BF2}" id="{69C3622A-793B-4D6B-9466-7FFFF7EDB4DE}">
    <text>Mentioned shifting focus from West and Central Ukraine to South and East</text>
  </threadedComment>
  <threadedComment ref="C47" dT="2023-06-23T12:26:47.09" personId="{55AAF599-469A-4B5A-80BB-C151B0C44BF2}" id="{B3BBD61E-6C86-4487-8797-B15EB48B3A2A}">
    <text>School feeding program</text>
  </threadedComment>
  <threadedComment ref="E48" dT="2023-06-23T14:29:20.72" personId="{55AAF599-469A-4B5A-80BB-C151B0C44BF2}" id="{4B723A50-E93E-4C98-8EFD-A85C558E6E78}">
    <text>After discussions with Caritas Ukraine, they decided it's too soon to start livelihoods in Chernihiv, so are aiming for 2024</text>
  </threadedComment>
  <threadedComment ref="H48" dT="2023-06-30T07:25:10.06" personId="{55AAF599-469A-4B5A-80BB-C151B0C44BF2}" id="{E3525CF1-3432-4068-8D34-E4C5B13D19DD}">
    <text>- IDPs are ready to look for work and start businesses
- Many of the host community lost their jobs</text>
  </threadedComment>
  <threadedComment ref="O48" dT="2023-06-26T13:13:54.41" personId="{55AAF599-469A-4B5A-80BB-C151B0C44BF2}" id="{E0CA2585-3334-41E8-8680-2D29188CB606}">
    <text>Hoping to do a scoping mission in the north later in the year</text>
  </threadedComment>
  <threadedComment ref="U48" dT="2023-06-27T09:48:52.03" personId="{55AAF599-469A-4B5A-80BB-C151B0C44BF2}" id="{31672396-D65A-42B8-A392-9D60E3D0A9BE}">
    <text>Currently only happening in East and West</text>
  </threadedComment>
  <threadedComment ref="O49" dT="2023-06-26T13:14:52.33" personId="{55AAF599-469A-4B5A-80BB-C151B0C44BF2}" id="{54D1EC21-CD8D-4412-9B84-D179E18846C6}">
    <text>Although thinking of doing more repairs work with community spaces used by many groups</text>
  </threadedComment>
  <threadedComment ref="Z50" dT="2023-06-28T10:46:54.96" personId="{55AAF599-469A-4B5A-80BB-C151B0C44BF2}" id="{60B6547D-A49F-41EF-9415-3ABF54397CAA}">
    <text>"green economy"</text>
  </threadedComment>
  <threadedComment ref="O51" dT="2023-07-05T06:57:06.16" personId="{55AAF599-469A-4B5A-80BB-C151B0C44BF2}" id="{14BD4958-ED22-43FE-B959-DA418EC38DE5}">
    <text>Rehabilitation of school buildings and shelters</text>
  </threadedComment>
  <threadedComment ref="Z51" dT="2023-07-05T06:57:39.33" personId="{55AAF599-469A-4B5A-80BB-C151B0C44BF2}" id="{99527D0A-234E-4643-9949-6959596C903D}">
    <text>One new direction that will be very important for them – more than 100 TVET schools were ruined, more than 10 destroyed completely – they hope to support hromadas with restoration of these VET schools</text>
  </threadedComment>
  <threadedComment ref="Q53" dT="2023-06-26T15:03:56.51" personId="{55AAF599-469A-4B5A-80BB-C151B0C44BF2}" id="{F33F06BF-CB93-4392-BEEE-9CE2BF00B5BB}">
    <text>In Novhorod-Severski</text>
  </threadedComment>
  <threadedComment ref="I56" dT="2023-06-30T07:25:52.57" personId="{55AAF599-469A-4B5A-80BB-C151B0C44BF2}" id="{1FD0048E-E9FE-4D0B-8C44-7179569649ED}">
    <text>Discussed how there is little investment from private sector/government - Ukraine not currently an attractive environment for investment - so development support is needed</text>
  </threadedComment>
  <threadedComment ref="N56" dT="2023-06-29T13:45:29.96" personId="{55AAF599-469A-4B5A-80BB-C151B0C44BF2}" id="{DB2FCE77-3C3D-4DDD-910B-40668E35C902}">
    <text xml:space="preserve">Mentioned durable solutions for IDPs and move towards early economic recovery, although not as priority activities </text>
  </threadedComment>
  <threadedComment ref="B59" dT="2023-06-30T10:05:21.49" personId="{55AAF599-469A-4B5A-80BB-C151B0C44BF2}" id="{9536D8DF-1196-4481-997C-DC7247892772}">
    <text>Last year they worked with hromadas who provided lists of people meeting targeting criteria for MPCA</text>
  </threadedComment>
  <threadedComment ref="C59" dT="2023-06-28T10:51:33.46" personId="{55AAF599-469A-4B5A-80BB-C151B0C44BF2}" id="{1B195700-C105-4915-8C13-0928941D5094}">
    <text>Institutional feeding program based on government reform introduced pre-2022</text>
  </threadedComment>
  <threadedComment ref="D59" dT="2023-06-30T10:05:48.91" personId="{55AAF599-469A-4B5A-80BB-C151B0C44BF2}" id="{3730C808-AFE1-453B-8645-FA1294B13202}">
    <text>Local SES has provided lists of people to be supported with cash programs</text>
  </threadedComment>
  <threadedComment ref="H59" dT="2023-06-30T10:06:18.53" personId="{55AAF599-469A-4B5A-80BB-C151B0C44BF2}" id="{350AB977-5962-44D1-8B92-7C2CD814E621}">
    <text>- They seek information about collective centres where people are actually housed (not empty ones) and in need of rehab to allow them to use their resources effectively
- Not currently using government plans but may do for upcoming livelihoods project</text>
  </threadedComment>
  <threadedComment ref="I59" dT="2023-06-30T07:28:21.62" personId="{55AAF599-469A-4B5A-80BB-C151B0C44BF2}" id="{100DAC45-B73F-49FD-8981-774C3C2D1E2C}">
    <text>- LAs have relevant information to share, e.g. unemployment among IDPs
- While LAs don't always provide transparent information, collaboration is important - they are careful to check LA information against their own assessments</text>
  </threadedComment>
  <threadedComment ref="O59" dT="2023-06-26T13:58:15.23" personId="{55AAF599-469A-4B5A-80BB-C151B0C44BF2}" id="{D9FBA57D-9D80-4BB3-A4FF-E385DE219987}">
    <text>- LA provides lists of beneficiaries
- KI didn't think they were using any sepcific government plans</text>
  </threadedComment>
  <threadedComment ref="R59" dT="2023-06-26T15:25:49.23" personId="{55AAF599-469A-4B5A-80BB-C151B0C44BF2}" id="{A1EAD784-89C9-4383-BA63-E1E9E4676C90}">
    <text>Although mentioned that LA priorities often more geared towards longer-term high-investment development that actors like UNDP might support. 
Also mentioned that priorities of oblast authorities don't always align with their funding.</text>
  </threadedComment>
  <threadedComment ref="T59" dT="2023-06-27T11:59:19.88" personId="{55AAF599-469A-4B5A-80BB-C151B0C44BF2}" id="{54814B16-72BE-43D3-B271-D25AC49EC030}">
    <text xml:space="preserve">Mentioned sometimes being approached by local authorities with specific support requests. 
Also mentioned a couple of plans:
- Economic recovery and development
- Strategy for shelter reconstruction in areas affected by war
He said normally LAs would present relevant plans at coordination meetings, asking partners to take them into consideration in their planning. One problem is that there is not always a plan to refer to - when an emergency happens, it takes the government time to develop such plans. This is more of an issue for the transition from emergency to early recovery, less so development. Nevertheless, when government requests are forthcoming, they try to match that with their own internal planning and capacity to support. </text>
  </threadedComment>
  <threadedComment ref="Z59" dT="2023-06-28T10:54:12.18" personId="{55AAF599-469A-4B5A-80BB-C151B0C44BF2}" id="{3AF7E0D1-4CF9-46A0-92EA-91B6DDAB9D6B}">
    <text>Strong communication with local and central governments in the focus areas
Supporting regional development strategies = program documents to be integrated
Work in close cooperation with MoES and SES</text>
  </threadedComment>
  <threadedComment ref="N60" dT="2023-06-29T15:09:17.32" personId="{55AAF599-469A-4B5A-80BB-C151B0C44BF2}" id="{164B6CC1-0488-4A4A-8B7A-F8E3C80DA4ED}">
    <text>This is their starting point - looking at government plans is of a second order of priority</text>
  </threadedComment>
  <threadedComment ref="O60" dT="2023-06-26T13:37:41.91" personId="{55AAF599-469A-4B5A-80BB-C151B0C44BF2}" id="{180D276D-FAD8-477A-A29B-675C0DE7D8D4}">
    <text>Mentioned their MEAL capacity is weak</text>
  </threadedComment>
  <threadedComment ref="T60" dT="2023-06-27T09:52:11.31" personId="{55AAF599-469A-4B5A-80BB-C151B0C44BF2}" id="{40BA4BEE-8744-4936-95F0-65958E48D601}">
    <text>Mentioned desk reviews</text>
  </threadedComment>
  <threadedComment ref="K61" dT="2023-06-29T13:58:10.14" personId="{55AAF599-469A-4B5A-80BB-C151B0C44BF2}" id="{FC23860B-8291-4B8E-B6E8-B8A2EFD39123}">
    <text>They mentioned a study in the Vinnytsia region that showed 70% of IDPs not planning to return due to the impossibility of returning, and how this emphasises the importance of creating long-term housing and employment projects</text>
  </threadedComment>
  <threadedComment ref="Z61" dT="2023-06-28T10:58:09.71" personId="{55AAF599-469A-4B5A-80BB-C151B0C44BF2}" id="{30CF40C8-5861-4822-9FD6-9FB427F13D3C}">
    <text>Mentioned reports of sister agencies, authorities, World Bank, local banks.
For IDPs, they look at IOM reports
For agriculture, they go to FAO</text>
  </threadedComment>
  <threadedComment ref="C62" dT="2023-06-23T12:28:12.95" personId="{55AAF599-469A-4B5A-80BB-C151B0C44BF2}" id="{D32FEA74-A6DF-4729-AD10-BEF1DE91B20D}">
    <text>Developing M&amp;E capacity</text>
  </threadedComment>
  <threadedComment ref="E63" dT="2023-06-23T15:13:42.07" personId="{55AAF599-469A-4B5A-80BB-C151B0C44BF2}" id="{B352B1A7-7C02-40B2-8F38-819A7B14DBBD}">
    <text>Namely Caritas Ukraine</text>
  </threadedComment>
  <threadedComment ref="T63" dT="2023-06-27T09:50:21.76" personId="{55AAF599-469A-4B5A-80BB-C151B0C44BF2}" id="{DF177FD0-2D14-4883-8244-6AE5DC2A63CC}">
    <text>Mentioned anecdotal evidence from people/partners in the field</text>
  </threadedComment>
  <threadedComment ref="E65" dT="2023-06-23T15:19:22.32" personId="{55AAF599-469A-4B5A-80BB-C151B0C44BF2}" id="{1FECC383-DB38-4FA9-9F2A-0071EF9C2D31}">
    <text>Mentioned meetings with OCHA and NGO forum</text>
  </threadedComment>
  <threadedComment ref="N65" dT="2023-06-29T13:54:03.60" personId="{55AAF599-469A-4B5A-80BB-C151B0C44BF2}" id="{B6C836BF-36B2-42B6-8795-07D5C3184E2C}">
    <text>Mentioned cluster meetings</text>
  </threadedComment>
  <threadedComment ref="E66" dT="2023-06-23T15:20:58.50" personId="{55AAF599-469A-4B5A-80BB-C151B0C44BF2}" id="{EBABD060-01C9-4699-B351-42607D628CC3}">
    <text>He described matching evidence with their capacity and funding to determine types of activities</text>
  </threadedComment>
  <threadedComment ref="Q67" dT="2023-06-26T15:12:24.53" personId="{55AAF599-469A-4B5A-80BB-C151B0C44BF2}" id="{78AC3EB4-6966-4E06-B8D1-13509987C8D7}">
    <text>Donor preferences for conflict-affected areas having a clear impact (BHA and ECHO)</text>
  </threadedComment>
  <threadedComment ref="Z67" dT="2023-06-28T10:45:43.99" personId="{55AAF599-469A-4B5A-80BB-C151B0C44BF2}" id="{15597459-E593-4464-AFED-BABB49BEEAFE}">
    <text>There are a 'donor decision dependent agency'</text>
  </threadedComment>
  <threadedComment ref="Q68" dT="2023-06-30T14:44:53.66" personId="{55AAF599-469A-4B5A-80BB-C151B0C44BF2}" id="{01001589-F04D-4C32-B726-93BE23AC5C4A}">
    <text>More nuanced understanding of the type of trainings needed</text>
  </threadedComment>
  <threadedComment ref="T70" dT="2023-06-27T09:56:00.42" personId="{55AAF599-469A-4B5A-80BB-C151B0C44BF2}" id="{EA966294-0414-4371-B61D-79570F200D46}">
    <text>Number of people affected and short, medium and long term impacts</text>
  </threadedComment>
  <threadedComment ref="I71" dT="2023-06-30T07:37:15.27" personId="{55AAF599-469A-4B5A-80BB-C151B0C44BF2}" id="{DF77DB58-DA45-4D04-97B0-E6352D3B4307}">
    <text>- % of IDPs in the population
- age groups
- % of working age/economically active individuals</text>
  </threadedComment>
  <threadedComment ref="Q71" dT="2023-06-27T08:36:54.27" personId="{55AAF599-469A-4B5A-80BB-C151B0C44BF2}" id="{E83BCE7B-2A6F-41C8-A096-F9DD5756AA38}">
    <text>Population size</text>
  </threadedComment>
  <threadedComment ref="Q73" dT="2023-06-27T09:53:03.53" personId="{55AAF599-469A-4B5A-80BB-C151B0C44BF2}" id="{EF72A6FA-F633-48F2-BBB0-93B93B714EC6}">
    <text>Mapping need and available support at the raion level</text>
  </threadedComment>
  <threadedComment ref="T73" dT="2023-06-27T09:54:58.01" personId="{55AAF599-469A-4B5A-80BB-C151B0C44BF2}" id="{7F6D0CDA-FC7D-40D8-BF47-2EA8A907D09A}">
    <text>Analysis of specific area, needs present there, including recommendations on how to address needs and contextual challenges</text>
  </threadedComment>
  <threadedComment ref="B74" dT="2023-06-30T14:53:12.28" personId="{55AAF599-469A-4B5A-80BB-C151B0C44BF2}" id="{F5A8925F-C6E0-4A54-8521-0986EB15E398}">
    <text>School feeding program - government reform that came into force 2 month prior to full scale invasion - comes under decentralisation. They are only supporting with implementation. This involves collaboration with local authorities at every level.</text>
  </threadedComment>
  <threadedComment ref="B75" dT="2023-06-23T12:41:53.82" personId="{55AAF599-469A-4B5A-80BB-C151B0C44BF2}" id="{17DE792A-A825-4067-BB3B-94A32CA6371D}">
    <text>By phone and email</text>
  </threadedComment>
  <threadedComment ref="G75" dT="2023-06-30T08:15:11.90" personId="{55AAF599-469A-4B5A-80BB-C151B0C44BF2}" id="{13893721-66E4-45F5-8F1F-786B953F35C0}">
    <text>While relations with Odesa LA closer, they are still on good terms with Mykolaiv LA
- Supported over 1,100 HHs with windows installations
- First actor to register more than 20,000 people for MPCA</text>
  </threadedComment>
  <threadedComment ref="H75" dT="2023-06-30T07:35:15.69" personId="{55AAF599-469A-4B5A-80BB-C151B0C44BF2}" id="{94857304-7C99-4F7E-869E-D9CE6EF489AD}">
    <text>- ACTED were one of the first to start implementing in Odeska with humanitarian HQ of the military administration. 
- Several UN agencies and WCK were also present.
- From early days, they were collaborating closely with LA 
- After a year of collaboration, they have good working relationships and know which departments to communicate with, especially in Odesa. E.g.
- Department of Social Services/Policy for CCCM
- Economic department for SEED</text>
  </threadedComment>
  <threadedComment ref="K75" dT="2023-06-29T14:55:41.48" personId="{55AAF599-469A-4B5A-80BB-C151B0C44BF2}" id="{1DBBAC71-B8FD-4196-B0E9-4BD2C0137FD5}">
    <text>WhatsApp group with RSA and international organisations</text>
  </threadedComment>
  <threadedComment ref="N75" dT="2023-07-03T15:09:14.59" personId="{55AAF599-469A-4B5A-80BB-C151B0C44BF2}" id="{BE2DA7CA-A647-45A2-B3A5-A7C512834FAE}">
    <text>Communications with military administrations, state authorities, local self-government</text>
  </threadedComment>
  <threadedComment ref="T75" dT="2023-06-30T08:18:30.00" personId="{55AAF599-469A-4B5A-80BB-C151B0C44BF2}" id="{78474ACB-33CC-4D0A-9AD6-3A9298A2BFFF}">
    <text>Good acceptance by the LA</text>
  </threadedComment>
  <threadedComment ref="Z75" dT="2023-06-30T14:57:54.61" personId="{55AAF599-469A-4B5A-80BB-C151B0C44BF2}" id="{6432AADC-3614-411D-81DB-A838A431C8F8}">
    <text>They have focal points at MoES and SES at the oblast level: communication goes through them to organise meetings, for coordination, signing documents, etc.</text>
  </threadedComment>
  <threadedComment ref="B77" dT="2023-06-23T12:50:53.62" personId="{55AAF599-469A-4B5A-80BB-C151B0C44BF2}" id="{AD0AFF67-9EE5-4BB2-8EAD-D129A0504A18}">
    <text>- On mechanism of the project (i.e. reimbursement of schools)
- On communication of reform at the hromada level</text>
  </threadedComment>
  <threadedComment ref="H78" dT="2023-06-30T08:20:55.16" personId="{55AAF599-469A-4B5A-80BB-C151B0C44BF2}" id="{E7F073FE-73F6-4E8A-8731-EBF9E9195B9E}">
    <text>Regular meetings with deputy mayor of the city</text>
  </threadedComment>
  <threadedComment ref="O78" dT="2023-06-30T08:20:22.34" personId="{55AAF599-469A-4B5A-80BB-C151B0C44BF2}" id="{3C3190DD-A786-45C2-A3F9-8D2C56B4C7D0}">
    <text>Meetings to present projects</text>
  </threadedComment>
  <threadedComment ref="T78" dT="2023-06-27T11:44:38.17" personId="{55AAF599-469A-4B5A-80BB-C151B0C44BF2}" id="{24FF1573-2DC6-45DB-B0DE-BC31521033E0}">
    <text>He described how these meetings allow them to verify that the programs they are designing make sense and will work</text>
  </threadedComment>
  <threadedComment ref="J79" dT="2023-06-29T14:51:33.39" personId="{55AAF599-469A-4B5A-80BB-C151B0C44BF2}" id="{7F5D4225-5D80-4676-97A2-6A1A7503CF76}">
    <text>- Presence of permanent monitoring teams to facilitate engagement of LAs
-  They have communication with almost all hromadas
- Information on the number of IDPs in the area provided on request (from department of social protection of the population)
- They have meetings to facilitate cooperation</text>
  </threadedComment>
  <threadedComment ref="K79" dT="2023-06-29T14:52:10.40" personId="{55AAF599-469A-4B5A-80BB-C151B0C44BF2}" id="{10C11032-544B-4CBD-8385-696AD90BD4CE}">
    <text>- Presence of permanent monitoring teams to facilitate engagement of LAs
- They have communication with almost all hromadas
- Information on the number of IDPs in the area provided on request (from department of social protection of the population)
- They have meetings to facilitate cooperation</text>
  </threadedComment>
  <threadedComment ref="Q79" dT="2023-06-27T11:24:30.14" personId="{55AAF599-469A-4B5A-80BB-C151B0C44BF2}" id="{FCC7425E-7031-4E65-8495-C3658F24C31B}">
    <text>Easier to obtain actionable information at the hromada- than oblast-level</text>
  </threadedComment>
  <threadedComment ref="T79" dT="2023-06-27T11:25:24.66" personId="{55AAF599-469A-4B5A-80BB-C151B0C44BF2}" id="{EE1FF132-E8F7-41B5-BFD2-CC56F52868EE}">
    <text>More often communicates with hromadas (municipal level) all the way down to village starosta depending on the type and location of the activity</text>
  </threadedComment>
  <threadedComment ref="K80" dT="2023-06-29T14:57:58.59" personId="{55AAF599-469A-4B5A-80BB-C151B0C44BF2}" id="{9C5567AD-0457-4C48-BA45-2A771F8CA76A}">
    <text>- OCHA-led coordination body for INGOs, LNGOs and LA every month or two
- MOUs with RSA, city councils, and hromadas</text>
  </threadedComment>
  <threadedComment ref="Q80" dT="2023-06-30T14:59:23.75" personId="{55AAF599-469A-4B5A-80BB-C151B0C44BF2}" id="{D638BA64-B90E-4C82-BED6-F3BEC8C53143}">
    <text>OCHA-led coordination body for INGOs, LNGOs and LA. Used to be quite effective. Usefulness waning.</text>
  </threadedComment>
  <threadedComment ref="S80" dT="2023-07-04T09:38:26.64" personId="{55AAF599-469A-4B5A-80BB-C151B0C44BF2}" id="{FF509568-89B1-4F79-A615-F04F771DFF96}">
    <text>MOU with Mykolaiv city hall for bomb shelter rehabilitation</text>
  </threadedComment>
  <threadedComment ref="T83" dT="2023-06-27T11:49:09.34" personId="{55AAF599-469A-4B5A-80BB-C151B0C44BF2}" id="{F55CE0F0-D8B9-4FE8-B63E-796A7C486479}">
    <text>He discussed how LAs are the ones that will remain and hence the importance of capacity building</text>
  </threadedComment>
  <threadedComment ref="L84" dT="2023-06-29T15:05:15.97" personId="{55AAF599-469A-4B5A-80BB-C151B0C44BF2}" id="{907F9FB6-CC97-4A92-98FB-AEB818C60218}">
    <text>- Monitoring teams not present as only doing cash activities currently
- Requests for data on no. of IDPs made through official letters</text>
  </threadedComment>
  <threadedComment ref="M84" dT="2023-06-29T15:06:34.76" personId="{55AAF599-469A-4B5A-80BB-C151B0C44BF2}" id="{A8E594B6-1EEF-4A28-9778-2210B889B857}">
    <text>- Monitoring teams not present as only doing cash activities currently
- Requests for data on no. of IDPs made through official letters</text>
  </threadedComment>
  <threadedComment ref="Q87" dT="2023-06-27T08:59:02.26" personId="{55AAF599-469A-4B5A-80BB-C151B0C44BF2}" id="{1FFC64D2-6F5D-495A-B6AF-5EA375398A38}">
    <text>Of suppliers, employees and enumerators</text>
  </threadedComment>
  <threadedComment ref="T87" dT="2023-06-27T12:00:03.27" personId="{55AAF599-469A-4B5A-80BB-C151B0C44BF2}" id="{31F28FB9-FF8B-4EED-986B-E2A1B05D2847}">
    <text>Mentioned paying suppliers and subcontractors</text>
  </threadedComment>
  <threadedComment ref="I88" dT="2023-06-30T08:45:34.82" personId="{55AAF599-469A-4B5A-80BB-C151B0C44BF2}" id="{E1946B87-9520-405E-AFDC-B20D4421F3FF}">
    <text>Provide MPCA through banks directly to beneficiaries' accounts, who, at the time of registration, need to provide
- their passport
- tax code
- IBAN</text>
  </threadedComment>
  <threadedComment ref="Q88" dT="2023-06-27T09:01:14.87" personId="{55AAF599-469A-4B5A-80BB-C151B0C44BF2}" id="{860BBC9A-8F8E-49B3-BF9D-D0851C4F2280}">
    <text>Beneficiaries have multiple options: NovaPoshta, via banks, or cash in hand</text>
  </threadedComment>
  <threadedComment ref="B89" dT="2023-06-23T12:53:06.64" personId="{55AAF599-469A-4B5A-80BB-C151B0C44BF2}" id="{DFC068BB-58E8-42EA-94AE-78053BDEF9B6}">
    <text xml:space="preserve">In school feeding program, PPP is managed by state authorities, with private companies working on 
i) streamlining of procurement processes
ii) nutritional quality of the meals </text>
  </threadedComment>
  <threadedComment ref="Z89" dT="2023-06-28T11:17:50.25" personId="{55AAF599-469A-4B5A-80BB-C151B0C44BF2}" id="{A8448B33-346E-4F9B-9A5F-2738FAD4906C}">
    <text>Pre-war, they supported 14 initiatives through a public-private partnership grant program between VET, SES and employers
Also mentioned NGOs being involved.</text>
  </threadedComment>
  <threadedComment ref="I90" dT="2023-06-30T08:56:48.61" personId="{55AAF599-469A-4B5A-80BB-C151B0C44BF2}" id="{D27A8784-CCA0-47DF-BCA6-5C8AFF889460}">
    <text xml:space="preserve">' … we are proceeding with a tender for all rehabilitation works. Our engineer provides the BOQ initially, and based on this, we open the tender. And depending on amount of money to spend, we have a procurement modality.' </text>
  </threadedComment>
  <threadedComment ref="T90" dT="2023-06-27T12:12:24.92" personId="{55AAF599-469A-4B5A-80BB-C151B0C44BF2}" id="{C5E5BFD5-68F4-44D9-AEEA-7732E2667B8B}">
    <text>Will likely recruit a contractor through the fair recruitment process</text>
  </threadedComment>
  <threadedComment ref="I91" dT="2023-06-30T08:49:04.81" personId="{55AAF599-469A-4B5A-80BB-C151B0C44BF2}" id="{1D11D1AA-166E-425E-8BC4-243A476CFD2D}">
    <text>Purchasing on the logistics side</text>
  </threadedComment>
  <threadedComment ref="O91" dT="2023-06-27T12:09:25.07" personId="{55AAF599-469A-4B5A-80BB-C151B0C44BF2}" id="{97362C70-B27D-4D2C-B79A-2DF2DC01DCD5}">
    <text>National framework agreement with construction companies and food parcel supplier</text>
  </threadedComment>
  <threadedComment ref="T91" dT="2023-06-27T12:16:30.77" personId="{55AAF599-469A-4B5A-80BB-C151B0C44BF2}" id="{1E7CD5ED-350B-4D3C-9515-381530A40AA8}">
    <text>Try to have framework agreements for goods and supplies that are regularly procured</text>
  </threadedComment>
  <threadedComment ref="Q93" dT="2023-06-27T09:03:17.28" personId="{55AAF599-469A-4B5A-80BB-C151B0C44BF2}" id="{382AD6B2-9A12-4CC1-AD1D-5E2DF99C015A}">
    <text>Main shelter contractor is based in Sumy, though likely recruits labour in Chernihiv - "labour brigades"</text>
  </threadedComment>
  <threadedComment ref="I94" dT="2023-06-30T08:51:06.33" personId="{55AAF599-469A-4B5A-80BB-C151B0C44BF2}" id="{1FA0D0EF-8E9B-4F83-93A8-3CD17E741E8D}">
    <text>More than 50% of their suppliers are from the South. The closer the supplier, the lower the transport costs. 'Odesa is a maritime port city, we have a lot of factories, a lot of suppliers there. The logistics expenses are usually quite small. So largest part of business partners are there.'</text>
  </threadedComment>
  <threadedComment ref="Q94" dT="2023-06-27T12:14:15.23" personId="{55AAF599-469A-4B5A-80BB-C151B0C44BF2}" id="{1203227C-B145-4AE9-897E-B7492009182F}">
    <text>Environmental requirements means purchasing more locally</text>
  </threadedComment>
  <threadedComment ref="S94" dT="2023-06-27T12:15:43.31" personId="{55AAF599-469A-4B5A-80BB-C151B0C44BF2}" id="{83614BF1-1910-482E-B0C6-AEB8840E7E3C}">
    <text>If they can procure locally, they would rather do this - e.g. water distribution in Mykolaiv</text>
  </threadedComment>
  <threadedComment ref="Z95" dT="2023-06-28T11:14:04.95" personId="{55AAF599-469A-4B5A-80BB-C151B0C44BF2}" id="{6720A296-5545-467B-A3B5-5DDBF9643770}">
    <text>Educational programs developed in consultation with the employers</text>
  </threadedComment>
  <threadedComment ref="N96" dT="2023-06-29T15:19:04.01" personId="{55AAF599-469A-4B5A-80BB-C151B0C44BF2}" id="{EDA6989E-FBCE-42C8-A30A-A69DEDD037CA}">
    <text>- Planned projects in Dnipropetrovsk and Kharkiv to involve local entrepreneurs in grant and training schemes for beneficiaries
- They are also planning to do a survey of BMOs to understand extent of relocated businesses and employment of IDPs</text>
  </threadedComment>
  <threadedComment ref="N98" dT="2023-06-29T15:37:37.26" personId="{55AAF599-469A-4B5A-80BB-C151B0C44BF2}" id="{923126D0-D679-4E1C-9E64-BC861C677E4E}">
    <text xml:space="preserve">- Recruit SES specialists to give talks to IDPs
- They also uses ECs as venues to provide legal consultations for IDPs and jobseekers  </text>
  </threadedComment>
  <threadedComment ref="I99" dT="2023-06-30T08:53:29.28" personId="{55AAF599-469A-4B5A-80BB-C151B0C44BF2}" id="{02ECB7E8-3F59-4688-9C06-B444227D8DDF}">
    <text>They have supported some centres with laptops and printers under CCCM project</text>
  </threadedComment>
  <threadedComment ref="D100" dT="2023-08-02T09:22:50.16" personId="{55AAF599-469A-4B5A-80BB-C151B0C44BF2}" id="{1C94D77C-7F30-4B05-B2DD-DEFB1BFB88BF}">
    <text xml:space="preserve">Local SES (in other areas) has provided them with a list of people to be supported with cash programs.   </text>
  </threadedComment>
  <threadedComment ref="I100" dT="2023-06-30T08:54:34.30" personId="{55AAF599-469A-4B5A-80BB-C151B0C44BF2}" id="{6128370C-28CB-4CA6-BDB8-2FFC5EA05A21}">
    <text>Received information on the number of IDPs who found jobs in the area - CCCM team quite proactive on this front</text>
  </threadedComment>
  <threadedComment ref="B101" dT="2023-06-23T12:53:06.64" personId="{55AAF599-469A-4B5A-80BB-C151B0C44BF2}" id="{6D421A08-1DB4-44DD-9C76-46567013F8F3}">
    <text xml:space="preserve">Border areas of Chernihiv - currently under regular shelling and at risk of partial isolation - creating work opportunities in these areas = priority for LAs. </text>
  </threadedComment>
  <threadedComment ref="J101" dT="2023-06-29T15:47:16.02" personId="{55AAF599-469A-4B5A-80BB-C151B0C44BF2}" id="{BB77A0AB-CE48-47BE-B47F-CB3E4CF90C28}">
    <text>- In Chernihiv, there are a significant number of small settlements that are still suffering due to the war but remain outside the scope of assistance of many international organisations because no IDPs live there</text>
  </threadedComment>
  <threadedComment ref="N101" dT="2023-06-29T15:43:56.21" personId="{55AAF599-469A-4B5A-80BB-C151B0C44BF2}" id="{B0EFC103-2E63-4384-991D-A16C52FE357F}">
    <text>- Need to not only focus on IDPs, but those who have remained in conflict-affected areas, sometimes through occupation, as economic activity in these areas has been badly affected
- Despite this, these populations are often not targeted for support because not IDPs</text>
  </threadedComment>
  <threadedComment ref="B102" dT="2023-06-23T12:59:08.75" personId="{55AAF599-469A-4B5A-80BB-C151B0C44BF2}" id="{50532ADD-FEDD-47C4-B421-7D42F7845FF2}">
    <text>Market functionality good so cash-based support needed. In-kind support would be detrimental. They will probably start such activities in the last quarter of the year.</text>
  </threadedComment>
  <threadedComment ref="I102" dT="2023-06-30T08:57:52.26" personId="{55AAF599-469A-4B5A-80BB-C151B0C44BF2}" id="{A307F7EE-29FC-4F9D-A5C2-1A41162791A0}">
    <text xml:space="preserve">‘The main idea is to provide some funding to establish for example some small businesses, to pay for some courses or lessons that could help the person in the future. Because even if you provide MPCA for one year or for several years in a row, it won’t help the person manage the future.’ </text>
  </threadedComment>
  <threadedComment ref="T107" dT="2023-06-27T12:21:20.47" personId="{55AAF599-469A-4B5A-80BB-C151B0C44BF2}" id="{EBC62EB6-EAC0-4520-AB0B-708021A218E9}">
    <text>He gave the example of the dam explosion, indicating that farm land may be completely ruined in that area, forcing individuals to change their livelihoods</text>
  </threadedComment>
  <threadedComment ref="Z108" dT="2023-06-28T11:28:51.47" personId="{55AAF599-469A-4B5A-80BB-C151B0C44BF2}" id="{7035A83F-AE4A-4673-973D-D792C4C98B5A}">
    <text>In near future the country will require a lot of trained workers. Minister of Science and Education wants to keep vocational educational training in focus, in particular VET related to reconstruction needs.</text>
  </threadedComment>
  <threadedComment ref="J109" dT="2023-06-29T15:53:02.18" personId="{55AAF599-469A-4B5A-80BB-C151B0C44BF2}" id="{0808595D-8BD2-4BA4-AAA3-CD03C42571AE}">
    <text>Problems with wells:
- Lots of requests from people
- Rivers need cleaning 
- Lack of environmental projects</text>
  </threadedComment>
  <threadedComment ref="N110" dT="2023-06-29T15:53:38.81" personId="{55AAF599-469A-4B5A-80BB-C151B0C44BF2}" id="{567D2095-F51C-4C82-A1B6-16EF35DAA219}">
    <text>Mentioned examples of
- Official disability status
- Documents needed for housing restoration compensation</text>
  </threadedComment>
  <threadedComment ref="N111" dT="2023-06-29T15:55:45.33" personId="{55AAF599-469A-4B5A-80BB-C151B0C44BF2}" id="{89BF6D7D-6DAA-4671-B567-EECDF364D8F3}">
    <text>- Lack of institutional care/support for displaced PWDs (and presumably other vulnerable individuals)
- Housing subsidies</text>
  </threadedComment>
  <threadedComment ref="I112" dT="2023-06-30T08:58:43.15" personId="{55AAF599-469A-4B5A-80BB-C151B0C44BF2}" id="{EB15745A-5759-4112-9960-467E2C8651CB}">
    <text xml:space="preserve">‘Even English, we have a lot of opportunities for local staff in Odesa. But if the person doesn’t know English, it limits career development in the NGO sector. Quality English classes are quite expensive in Odesa.’ </text>
  </threadedComment>
  <threadedComment ref="O113" dT="2023-07-02T04:55:13.67" personId="{55AAF599-469A-4B5A-80BB-C151B0C44BF2}" id="{60D74A6E-F79C-4E3B-940A-5B285CF238EB}">
    <text>KI referred to commercial agriculture in Ukraine being practiced on a massive scale, unlike other contexts where agriculture is practiced mostly by individual HHs</text>
  </threadedComment>
  <threadedComment ref="Z119" dT="2023-06-28T11:24:43.21" personId="{55AAF599-469A-4B5A-80BB-C151B0C44BF2}" id="{4258B5F1-1C07-4AA9-8947-4339C5D142CA}">
    <text>Previous efforts in Ukraine were either not well organised or not well received by local population / local authorities.</text>
  </threadedComment>
  <threadedComment ref="H120" dT="2023-06-30T08:30:04.01" personId="{55AAF599-469A-4B5A-80BB-C151B0C44BF2}" id="{88CF7452-4BF1-4825-8727-15BA535B91B1}">
    <text>Recently three key positions were replaced, including governor (head of military administration)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1" sqref="A11"/>
    </sheetView>
  </sheetViews>
  <sheetFormatPr defaultColWidth="8.85546875" defaultRowHeight="14.45"/>
  <cols>
    <col min="1" max="1" width="102.7109375" style="4" customWidth="1"/>
    <col min="2" max="2" width="45.5703125" style="1" customWidth="1"/>
    <col min="3" max="3" width="35.28515625" style="1" customWidth="1"/>
    <col min="4" max="16384" width="8.85546875" style="1"/>
  </cols>
  <sheetData>
    <row r="1" spans="1:3">
      <c r="A1" s="141" t="s">
        <v>0</v>
      </c>
      <c r="B1" s="141"/>
      <c r="C1" s="141"/>
    </row>
    <row r="2" spans="1:3">
      <c r="A2" s="142" t="s">
        <v>1</v>
      </c>
      <c r="B2" s="142"/>
      <c r="C2" s="142"/>
    </row>
    <row r="3" spans="1:3" ht="28.9" customHeight="1">
      <c r="A3" s="142" t="s">
        <v>2</v>
      </c>
      <c r="B3" s="142"/>
      <c r="C3" s="142"/>
    </row>
    <row r="5" spans="1:3">
      <c r="A5" s="9" t="s">
        <v>3</v>
      </c>
      <c r="B5" s="10" t="s">
        <v>4</v>
      </c>
      <c r="C5" s="10" t="s">
        <v>5</v>
      </c>
    </row>
    <row r="6" spans="1:3">
      <c r="A6" s="8" t="s">
        <v>6</v>
      </c>
      <c r="B6" s="140" t="s">
        <v>7</v>
      </c>
      <c r="C6" s="140" t="s">
        <v>8</v>
      </c>
    </row>
    <row r="7" spans="1:3">
      <c r="A7" s="8" t="s">
        <v>9</v>
      </c>
      <c r="B7" s="140"/>
      <c r="C7" s="140"/>
    </row>
    <row r="8" spans="1:3" ht="29.1">
      <c r="A8" s="8" t="s">
        <v>10</v>
      </c>
      <c r="B8" s="140"/>
      <c r="C8" s="140"/>
    </row>
    <row r="9" spans="1:3" ht="43.5">
      <c r="A9" s="8" t="s">
        <v>11</v>
      </c>
      <c r="B9" s="140"/>
      <c r="C9" s="140"/>
    </row>
    <row r="10" spans="1:3" ht="29.1">
      <c r="A10" s="8" t="s">
        <v>12</v>
      </c>
      <c r="B10" s="140"/>
      <c r="C10" s="140"/>
    </row>
    <row r="11" spans="1:3" ht="57.95">
      <c r="A11" s="8" t="s">
        <v>13</v>
      </c>
      <c r="B11" s="140"/>
      <c r="C11" s="140"/>
    </row>
    <row r="12" spans="1:3" ht="29.1">
      <c r="A12" s="5" t="s">
        <v>14</v>
      </c>
    </row>
    <row r="13" spans="1:3" ht="15" thickBot="1">
      <c r="A13" s="5"/>
    </row>
    <row r="14" spans="1:3" ht="15" thickBot="1">
      <c r="A14" s="137" t="s">
        <v>15</v>
      </c>
      <c r="B14" s="138"/>
      <c r="C14" s="139"/>
    </row>
    <row r="16" spans="1:3">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topLeftCell="A22" zoomScaleNormal="100" workbookViewId="0">
      <selection activeCell="A36" sqref="A36"/>
    </sheetView>
  </sheetViews>
  <sheetFormatPr defaultColWidth="8.85546875" defaultRowHeight="14.1"/>
  <cols>
    <col min="1" max="1" width="100.7109375" style="49" customWidth="1"/>
    <col min="2" max="2" width="105" style="49" customWidth="1"/>
    <col min="3" max="16384" width="8.85546875" style="49"/>
  </cols>
  <sheetData>
    <row r="1" spans="1:2" ht="39" customHeight="1">
      <c r="A1" s="150" t="s">
        <v>16</v>
      </c>
      <c r="B1" s="149"/>
    </row>
    <row r="2" spans="1:2" ht="14.45" thickBot="1">
      <c r="A2" s="149"/>
      <c r="B2" s="149"/>
    </row>
    <row r="3" spans="1:2" ht="216.6" customHeight="1" thickBot="1">
      <c r="A3" s="147" t="s">
        <v>17</v>
      </c>
      <c r="B3" s="148"/>
    </row>
    <row r="4" spans="1:2">
      <c r="A4" s="151" t="s">
        <v>18</v>
      </c>
      <c r="B4" s="152"/>
    </row>
    <row r="5" spans="1:2" ht="41.45" customHeight="1">
      <c r="A5" s="143" t="s">
        <v>19</v>
      </c>
      <c r="B5" s="144"/>
    </row>
    <row r="6" spans="1:2">
      <c r="A6" s="153" t="s">
        <v>20</v>
      </c>
      <c r="B6" s="154"/>
    </row>
    <row r="7" spans="1:2" ht="14.45" thickBot="1">
      <c r="A7" s="50"/>
      <c r="B7" s="51"/>
    </row>
    <row r="8" spans="1:2">
      <c r="A8" s="151" t="s">
        <v>21</v>
      </c>
      <c r="B8" s="152"/>
    </row>
    <row r="9" spans="1:2" ht="55.35" customHeight="1">
      <c r="A9" s="143" t="s">
        <v>22</v>
      </c>
      <c r="B9" s="144"/>
    </row>
    <row r="10" spans="1:2">
      <c r="A10" s="153" t="s">
        <v>23</v>
      </c>
      <c r="B10" s="154"/>
    </row>
    <row r="11" spans="1:2" ht="14.45" thickBot="1">
      <c r="A11" s="50"/>
      <c r="B11" s="51"/>
    </row>
    <row r="12" spans="1:2">
      <c r="A12" s="151" t="s">
        <v>24</v>
      </c>
      <c r="B12" s="152"/>
    </row>
    <row r="13" spans="1:2">
      <c r="A13" s="155" t="s">
        <v>25</v>
      </c>
      <c r="B13" s="156"/>
    </row>
    <row r="14" spans="1:2" ht="105" customHeight="1">
      <c r="A14" s="143" t="s">
        <v>26</v>
      </c>
      <c r="B14" s="144"/>
    </row>
    <row r="15" spans="1:2" ht="42.6" customHeight="1">
      <c r="A15" s="153" t="s">
        <v>27</v>
      </c>
      <c r="B15" s="154"/>
    </row>
    <row r="16" spans="1:2" ht="14.45" thickBot="1">
      <c r="A16" s="50"/>
      <c r="B16" s="51"/>
    </row>
    <row r="17" spans="1:2">
      <c r="A17" s="151" t="s">
        <v>28</v>
      </c>
      <c r="B17" s="152"/>
    </row>
    <row r="18" spans="1:2" ht="49.15" customHeight="1">
      <c r="A18" s="143" t="s">
        <v>29</v>
      </c>
      <c r="B18" s="144"/>
    </row>
    <row r="19" spans="1:2">
      <c r="A19" s="153" t="s">
        <v>30</v>
      </c>
      <c r="B19" s="154"/>
    </row>
    <row r="20" spans="1:2" ht="14.45" thickBot="1">
      <c r="A20" s="53"/>
      <c r="B20" s="54"/>
    </row>
    <row r="21" spans="1:2">
      <c r="A21" s="151" t="s">
        <v>31</v>
      </c>
      <c r="B21" s="152"/>
    </row>
    <row r="22" spans="1:2" ht="97.9" customHeight="1">
      <c r="A22" s="143" t="s">
        <v>32</v>
      </c>
      <c r="B22" s="144"/>
    </row>
    <row r="23" spans="1:2">
      <c r="A23" s="153" t="s">
        <v>33</v>
      </c>
      <c r="B23" s="154"/>
    </row>
    <row r="24" spans="1:2" ht="14.45" thickBot="1">
      <c r="A24" s="50"/>
      <c r="B24" s="51"/>
    </row>
    <row r="25" spans="1:2">
      <c r="A25" s="145" t="s">
        <v>34</v>
      </c>
      <c r="B25" s="55" t="s">
        <v>35</v>
      </c>
    </row>
    <row r="26" spans="1:2">
      <c r="A26" s="146"/>
      <c r="B26" s="56" t="s">
        <v>36</v>
      </c>
    </row>
    <row r="27" spans="1:2" ht="27.95">
      <c r="A27" s="57" t="s">
        <v>37</v>
      </c>
      <c r="B27" s="57" t="s">
        <v>38</v>
      </c>
    </row>
    <row r="28" spans="1:2" ht="69" customHeight="1">
      <c r="A28" s="58" t="s">
        <v>39</v>
      </c>
      <c r="B28" s="61" t="s">
        <v>40</v>
      </c>
    </row>
    <row r="29" spans="1:2">
      <c r="A29" s="59"/>
      <c r="B29" s="157" t="s">
        <v>41</v>
      </c>
    </row>
    <row r="30" spans="1:2">
      <c r="A30" s="52"/>
      <c r="B30" s="157"/>
    </row>
    <row r="31" spans="1:2">
      <c r="A31" s="60" t="s">
        <v>42</v>
      </c>
      <c r="B31" s="157"/>
    </row>
    <row r="32" spans="1:2">
      <c r="A32" s="59"/>
      <c r="B32" s="157"/>
    </row>
    <row r="33" spans="1:2">
      <c r="A33" s="52"/>
      <c r="B33" s="157"/>
    </row>
    <row r="34" spans="1:2">
      <c r="A34" s="60" t="s">
        <v>43</v>
      </c>
      <c r="B34" s="157"/>
    </row>
    <row r="35" spans="1:2">
      <c r="A35" s="123"/>
      <c r="B35" s="158"/>
    </row>
  </sheetData>
  <mergeCells count="21">
    <mergeCell ref="B29:B35"/>
    <mergeCell ref="A15:B15"/>
    <mergeCell ref="A17:B17"/>
    <mergeCell ref="A18:B18"/>
    <mergeCell ref="A19:B19"/>
    <mergeCell ref="A21:B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O121"/>
  <sheetViews>
    <sheetView tabSelected="1" topLeftCell="AB1" zoomScale="64" zoomScaleNormal="75" workbookViewId="0">
      <pane ySplit="1420" topLeftCell="A61" activePane="bottomLeft"/>
      <selection pane="bottomLeft" sqref="A1:AB1048576"/>
      <selection activeCell="X1" sqref="X1:Y1048576"/>
    </sheetView>
  </sheetViews>
  <sheetFormatPr defaultColWidth="9.140625" defaultRowHeight="14.45"/>
  <cols>
    <col min="1" max="1" width="47.140625" customWidth="1"/>
    <col min="2" max="2" width="12.28515625" customWidth="1"/>
    <col min="3" max="3" width="11.42578125" style="2" customWidth="1"/>
    <col min="4" max="4" width="15.42578125" style="2" customWidth="1"/>
    <col min="5" max="5" width="10.85546875" style="2" customWidth="1"/>
    <col min="6" max="8" width="8.5703125" style="2" customWidth="1"/>
    <col min="9" max="9" width="14.85546875" style="2" customWidth="1"/>
    <col min="10" max="10" width="9.42578125" style="2" customWidth="1"/>
    <col min="11" max="13" width="8.5703125" style="2" customWidth="1"/>
    <col min="14" max="14" width="15.5703125" style="2" customWidth="1"/>
    <col min="15" max="15" width="11.5703125" style="2" customWidth="1"/>
    <col min="16" max="16" width="15.42578125" style="2" customWidth="1"/>
    <col min="17" max="17" width="9.5703125" style="2" customWidth="1"/>
    <col min="18" max="18" width="16.28515625" style="2" customWidth="1"/>
    <col min="19" max="20" width="8.5703125" style="2" customWidth="1"/>
    <col min="21" max="21" width="15.42578125" style="2" customWidth="1"/>
    <col min="22" max="22" width="9.5703125" style="2" customWidth="1"/>
    <col min="23" max="25" width="8.5703125" style="2" customWidth="1"/>
    <col min="26" max="26" width="15.140625" style="2" customWidth="1"/>
    <col min="27" max="27" width="13.7109375" style="2" customWidth="1"/>
    <col min="28" max="28" width="127.140625" customWidth="1"/>
    <col min="29" max="29" width="41.7109375" style="2" hidden="1" customWidth="1"/>
    <col min="30" max="30" width="21.7109375" customWidth="1"/>
    <col min="31" max="34" width="8.85546875"/>
    <col min="35" max="36" width="9.7109375" customWidth="1"/>
    <col min="37" max="613" width="8.85546875"/>
  </cols>
  <sheetData>
    <row r="1" spans="1:613" s="7" customFormat="1" ht="20.45" thickBot="1">
      <c r="A1" s="83" t="s">
        <v>44</v>
      </c>
      <c r="B1" s="86"/>
      <c r="C1" s="84"/>
      <c r="D1" s="84"/>
      <c r="E1" s="85"/>
      <c r="F1" s="84"/>
      <c r="G1" s="84"/>
      <c r="H1" s="84"/>
      <c r="I1" s="84"/>
      <c r="J1" s="84"/>
      <c r="K1" s="84"/>
      <c r="L1" s="84"/>
      <c r="M1" s="84"/>
      <c r="N1" s="84"/>
      <c r="O1" s="84"/>
      <c r="P1" s="84"/>
      <c r="Q1" s="84"/>
      <c r="R1" s="84"/>
      <c r="S1" s="84"/>
      <c r="T1" s="84"/>
      <c r="U1" s="84"/>
      <c r="V1" s="84"/>
      <c r="W1" s="84"/>
      <c r="X1" s="84"/>
      <c r="Y1" s="84"/>
      <c r="Z1" s="84"/>
      <c r="AA1" s="85"/>
      <c r="AB1" s="86"/>
      <c r="AC1" s="87"/>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row>
    <row r="2" spans="1:613" ht="13.15" customHeight="1">
      <c r="A2" s="88" t="s">
        <v>45</v>
      </c>
      <c r="B2" s="184" t="s">
        <v>46</v>
      </c>
      <c r="C2" s="185"/>
      <c r="D2" s="185"/>
      <c r="E2" s="163" t="s">
        <v>47</v>
      </c>
      <c r="F2" s="164"/>
      <c r="G2" s="163" t="s">
        <v>48</v>
      </c>
      <c r="H2" s="166"/>
      <c r="I2" s="164"/>
      <c r="J2" s="163" t="s">
        <v>49</v>
      </c>
      <c r="K2" s="166"/>
      <c r="L2" s="166"/>
      <c r="M2" s="166"/>
      <c r="N2" s="164"/>
      <c r="O2" s="163" t="s">
        <v>50</v>
      </c>
      <c r="P2" s="164"/>
      <c r="Q2" s="163" t="s">
        <v>51</v>
      </c>
      <c r="R2" s="164"/>
      <c r="S2" s="163" t="s">
        <v>52</v>
      </c>
      <c r="T2" s="166"/>
      <c r="U2" s="164"/>
      <c r="V2" s="163" t="s">
        <v>53</v>
      </c>
      <c r="W2" s="166"/>
      <c r="X2" s="166"/>
      <c r="Y2" s="166"/>
      <c r="Z2" s="164"/>
      <c r="AA2" s="170" t="s">
        <v>54</v>
      </c>
      <c r="AB2" s="170" t="s">
        <v>55</v>
      </c>
      <c r="AC2" s="170" t="s">
        <v>56</v>
      </c>
    </row>
    <row r="3" spans="1:613" ht="13.15" customHeight="1">
      <c r="A3" s="89" t="s">
        <v>57</v>
      </c>
      <c r="B3" s="182" t="s">
        <v>58</v>
      </c>
      <c r="C3" s="183"/>
      <c r="D3" s="183"/>
      <c r="E3" s="161" t="s">
        <v>59</v>
      </c>
      <c r="F3" s="162"/>
      <c r="G3" s="161" t="s">
        <v>60</v>
      </c>
      <c r="H3" s="165"/>
      <c r="I3" s="162"/>
      <c r="J3" s="161" t="s">
        <v>61</v>
      </c>
      <c r="K3" s="165"/>
      <c r="L3" s="165"/>
      <c r="M3" s="165"/>
      <c r="N3" s="162"/>
      <c r="O3" s="161" t="s">
        <v>60</v>
      </c>
      <c r="P3" s="162"/>
      <c r="Q3" s="161" t="s">
        <v>60</v>
      </c>
      <c r="R3" s="162"/>
      <c r="S3" s="161" t="s">
        <v>60</v>
      </c>
      <c r="T3" s="165"/>
      <c r="U3" s="162"/>
      <c r="V3" s="161" t="s">
        <v>58</v>
      </c>
      <c r="W3" s="165"/>
      <c r="X3" s="165"/>
      <c r="Y3" s="165"/>
      <c r="Z3" s="162"/>
      <c r="AA3" s="170"/>
      <c r="AB3" s="170"/>
      <c r="AC3" s="170"/>
    </row>
    <row r="4" spans="1:613" ht="49.5" customHeight="1" thickBot="1">
      <c r="A4" s="94" t="s">
        <v>62</v>
      </c>
      <c r="B4" s="95" t="s">
        <v>63</v>
      </c>
      <c r="C4" s="96" t="s">
        <v>64</v>
      </c>
      <c r="D4" s="110" t="s">
        <v>65</v>
      </c>
      <c r="E4" s="96" t="s">
        <v>63</v>
      </c>
      <c r="F4" s="96" t="s">
        <v>66</v>
      </c>
      <c r="G4" s="96" t="s">
        <v>67</v>
      </c>
      <c r="H4" s="96" t="s">
        <v>68</v>
      </c>
      <c r="I4" s="110" t="s">
        <v>65</v>
      </c>
      <c r="J4" s="110" t="s">
        <v>63</v>
      </c>
      <c r="K4" s="110" t="s">
        <v>69</v>
      </c>
      <c r="L4" s="110" t="s">
        <v>67</v>
      </c>
      <c r="M4" s="96" t="s">
        <v>68</v>
      </c>
      <c r="N4" s="110" t="s">
        <v>65</v>
      </c>
      <c r="O4" s="96" t="s">
        <v>63</v>
      </c>
      <c r="P4" s="110" t="s">
        <v>70</v>
      </c>
      <c r="Q4" s="96" t="s">
        <v>63</v>
      </c>
      <c r="R4" s="110" t="s">
        <v>65</v>
      </c>
      <c r="S4" s="96" t="s">
        <v>67</v>
      </c>
      <c r="T4" s="96" t="s">
        <v>68</v>
      </c>
      <c r="U4" s="110" t="s">
        <v>65</v>
      </c>
      <c r="V4" s="110" t="s">
        <v>63</v>
      </c>
      <c r="W4" s="110" t="s">
        <v>69</v>
      </c>
      <c r="X4" s="110" t="s">
        <v>67</v>
      </c>
      <c r="Y4" s="96" t="s">
        <v>68</v>
      </c>
      <c r="Z4" s="110" t="s">
        <v>65</v>
      </c>
      <c r="AA4" s="170"/>
      <c r="AB4" s="171"/>
      <c r="AC4" s="171"/>
    </row>
    <row r="5" spans="1:613" ht="29.1" customHeight="1" thickBot="1">
      <c r="A5" s="65" t="s">
        <v>71</v>
      </c>
      <c r="B5" s="48">
        <v>1</v>
      </c>
      <c r="C5" s="48">
        <v>1</v>
      </c>
      <c r="D5" s="48"/>
      <c r="E5" s="48"/>
      <c r="F5" s="48"/>
      <c r="G5" s="48">
        <v>1</v>
      </c>
      <c r="H5" s="48">
        <v>1</v>
      </c>
      <c r="I5" s="48"/>
      <c r="J5" s="48"/>
      <c r="K5" s="48"/>
      <c r="L5" s="48"/>
      <c r="M5" s="48">
        <v>1</v>
      </c>
      <c r="N5" s="48"/>
      <c r="O5" s="48">
        <v>1</v>
      </c>
      <c r="P5" s="48"/>
      <c r="Q5" s="48">
        <v>1</v>
      </c>
      <c r="R5" s="48"/>
      <c r="S5" s="48">
        <v>1</v>
      </c>
      <c r="T5" s="48">
        <v>1</v>
      </c>
      <c r="U5" s="48"/>
      <c r="V5" s="48"/>
      <c r="W5" s="48"/>
      <c r="X5" s="48"/>
      <c r="Y5" s="48"/>
      <c r="Z5" s="91"/>
      <c r="AA5" s="39">
        <f>SUM(C5+K5+W5)</f>
        <v>1</v>
      </c>
      <c r="AB5" s="195" t="s">
        <v>72</v>
      </c>
      <c r="AC5" s="167"/>
    </row>
    <row r="6" spans="1:613" ht="27" thickBot="1">
      <c r="A6" s="30" t="s">
        <v>73</v>
      </c>
      <c r="B6" s="125">
        <v>1</v>
      </c>
      <c r="C6" s="21">
        <v>1</v>
      </c>
      <c r="D6" s="21"/>
      <c r="E6" s="21"/>
      <c r="F6" s="21"/>
      <c r="G6" s="21">
        <v>1</v>
      </c>
      <c r="H6" s="21">
        <v>1</v>
      </c>
      <c r="I6" s="21"/>
      <c r="J6" s="21">
        <v>1</v>
      </c>
      <c r="K6" s="21">
        <v>1</v>
      </c>
      <c r="L6" s="21"/>
      <c r="M6" s="21"/>
      <c r="N6" s="21"/>
      <c r="O6" s="21">
        <v>1</v>
      </c>
      <c r="P6" s="21"/>
      <c r="Q6" s="21">
        <v>1</v>
      </c>
      <c r="R6" s="21"/>
      <c r="S6" s="21"/>
      <c r="T6" s="21"/>
      <c r="U6" s="21"/>
      <c r="V6" s="21"/>
      <c r="W6" s="21"/>
      <c r="X6" s="21"/>
      <c r="Y6" s="21"/>
      <c r="Z6" s="22"/>
      <c r="AA6" s="39">
        <f t="shared" ref="AA6:AA69" si="0">SUM(C6+K6+W6)</f>
        <v>2</v>
      </c>
      <c r="AB6" s="196"/>
      <c r="AC6" s="197"/>
    </row>
    <row r="7" spans="1:613" ht="26.45" customHeight="1" thickBot="1">
      <c r="A7" s="97" t="s">
        <v>74</v>
      </c>
      <c r="B7" s="21"/>
      <c r="C7" s="21"/>
      <c r="D7" s="21"/>
      <c r="E7" s="21">
        <v>1</v>
      </c>
      <c r="F7" s="21"/>
      <c r="G7" s="21"/>
      <c r="H7" s="21"/>
      <c r="I7" s="21"/>
      <c r="J7" s="21"/>
      <c r="K7" s="21"/>
      <c r="L7" s="21"/>
      <c r="M7" s="21"/>
      <c r="N7" s="21"/>
      <c r="O7" s="21"/>
      <c r="P7" s="21"/>
      <c r="Q7" s="21"/>
      <c r="R7" s="21"/>
      <c r="S7" s="21"/>
      <c r="T7" s="21"/>
      <c r="U7" s="21"/>
      <c r="V7" s="21"/>
      <c r="W7" s="21"/>
      <c r="X7" s="21"/>
      <c r="Y7" s="21"/>
      <c r="Z7" s="22"/>
      <c r="AA7" s="39">
        <f t="shared" si="0"/>
        <v>0</v>
      </c>
      <c r="AB7" s="196"/>
      <c r="AC7" s="197"/>
    </row>
    <row r="8" spans="1:613" ht="29.1" customHeight="1" thickBot="1">
      <c r="A8" s="97" t="s">
        <v>75</v>
      </c>
      <c r="B8" s="21"/>
      <c r="C8" s="21"/>
      <c r="D8" s="21"/>
      <c r="E8" s="21">
        <v>1</v>
      </c>
      <c r="F8" s="21"/>
      <c r="G8" s="21"/>
      <c r="H8" s="21"/>
      <c r="I8" s="21"/>
      <c r="J8" s="21"/>
      <c r="K8" s="21"/>
      <c r="L8" s="21"/>
      <c r="M8" s="21"/>
      <c r="N8" s="21"/>
      <c r="O8" s="21"/>
      <c r="P8" s="21"/>
      <c r="Q8" s="21"/>
      <c r="R8" s="21"/>
      <c r="S8" s="21">
        <v>1</v>
      </c>
      <c r="T8" s="21">
        <v>1</v>
      </c>
      <c r="U8" s="21"/>
      <c r="V8" s="21"/>
      <c r="W8" s="21"/>
      <c r="X8" s="21"/>
      <c r="Y8" s="21"/>
      <c r="Z8" s="22"/>
      <c r="AA8" s="39">
        <f t="shared" si="0"/>
        <v>0</v>
      </c>
      <c r="AB8" s="196"/>
      <c r="AC8" s="197"/>
    </row>
    <row r="9" spans="1:613" ht="27" thickBot="1">
      <c r="A9" s="97" t="s">
        <v>76</v>
      </c>
      <c r="B9" s="68"/>
      <c r="C9" s="68"/>
      <c r="D9" s="68"/>
      <c r="E9" s="68">
        <v>1</v>
      </c>
      <c r="F9" s="21"/>
      <c r="G9" s="21"/>
      <c r="H9" s="21"/>
      <c r="I9" s="21"/>
      <c r="J9" s="21">
        <v>1</v>
      </c>
      <c r="K9" s="21">
        <v>1</v>
      </c>
      <c r="L9" s="21"/>
      <c r="M9" s="21"/>
      <c r="N9" s="21"/>
      <c r="O9" s="21"/>
      <c r="P9" s="21"/>
      <c r="Q9" s="21"/>
      <c r="R9" s="21"/>
      <c r="S9" s="21"/>
      <c r="T9" s="21"/>
      <c r="U9" s="21"/>
      <c r="V9" s="21"/>
      <c r="W9" s="21"/>
      <c r="X9" s="21"/>
      <c r="Y9" s="21"/>
      <c r="Z9" s="22"/>
      <c r="AA9" s="39">
        <f t="shared" si="0"/>
        <v>1</v>
      </c>
      <c r="AB9" s="196"/>
      <c r="AC9" s="197"/>
    </row>
    <row r="10" spans="1:613" ht="27.6" customHeight="1" thickBot="1">
      <c r="A10" s="30" t="s">
        <v>77</v>
      </c>
      <c r="B10" s="126"/>
      <c r="C10" s="92"/>
      <c r="D10" s="92"/>
      <c r="E10" s="92"/>
      <c r="F10" s="21"/>
      <c r="G10" s="21">
        <v>1</v>
      </c>
      <c r="H10" s="21">
        <v>1</v>
      </c>
      <c r="I10" s="21"/>
      <c r="J10" s="21"/>
      <c r="K10" s="21"/>
      <c r="L10" s="21"/>
      <c r="M10" s="21"/>
      <c r="N10" s="21"/>
      <c r="O10" s="21">
        <v>1</v>
      </c>
      <c r="P10" s="21"/>
      <c r="Q10" s="21">
        <v>1</v>
      </c>
      <c r="R10" s="21"/>
      <c r="S10" s="21">
        <v>1</v>
      </c>
      <c r="T10" s="21">
        <v>1</v>
      </c>
      <c r="U10" s="21"/>
      <c r="V10" s="21"/>
      <c r="W10" s="21">
        <v>1</v>
      </c>
      <c r="X10" s="21"/>
      <c r="Y10" s="21"/>
      <c r="Z10" s="22"/>
      <c r="AA10" s="39">
        <f t="shared" si="0"/>
        <v>1</v>
      </c>
      <c r="AB10" s="196"/>
      <c r="AC10" s="197"/>
    </row>
    <row r="11" spans="1:613" ht="27.6" customHeight="1" thickBot="1">
      <c r="A11" s="30" t="s">
        <v>78</v>
      </c>
      <c r="B11" s="68"/>
      <c r="C11" s="68"/>
      <c r="D11" s="68"/>
      <c r="E11" s="68"/>
      <c r="F11" s="68"/>
      <c r="G11" s="68"/>
      <c r="H11" s="68"/>
      <c r="I11" s="68"/>
      <c r="J11" s="68">
        <v>1</v>
      </c>
      <c r="K11" s="68">
        <v>1</v>
      </c>
      <c r="L11" s="68">
        <v>1</v>
      </c>
      <c r="M11" s="68"/>
      <c r="N11" s="68">
        <v>1</v>
      </c>
      <c r="O11" s="68">
        <v>1</v>
      </c>
      <c r="P11" s="21"/>
      <c r="Q11" s="21"/>
      <c r="R11" s="21"/>
      <c r="S11" s="21">
        <v>1</v>
      </c>
      <c r="T11" s="21">
        <v>1</v>
      </c>
      <c r="U11" s="21"/>
      <c r="V11" s="21"/>
      <c r="W11" s="21"/>
      <c r="X11" s="21"/>
      <c r="Y11" s="21"/>
      <c r="Z11" s="22"/>
      <c r="AA11" s="39">
        <f t="shared" si="0"/>
        <v>1</v>
      </c>
      <c r="AB11" s="196"/>
      <c r="AC11" s="197"/>
    </row>
    <row r="12" spans="1:613" ht="27" thickBot="1">
      <c r="A12" s="30" t="s">
        <v>79</v>
      </c>
      <c r="B12" s="126"/>
      <c r="C12" s="92"/>
      <c r="D12" s="92"/>
      <c r="E12" s="92"/>
      <c r="F12" s="92"/>
      <c r="G12" s="92"/>
      <c r="H12" s="92"/>
      <c r="I12" s="92"/>
      <c r="J12" s="92"/>
      <c r="K12" s="92"/>
      <c r="L12" s="92"/>
      <c r="M12" s="92"/>
      <c r="N12" s="92"/>
      <c r="O12" s="92">
        <v>1</v>
      </c>
      <c r="P12" s="21"/>
      <c r="Q12" s="21"/>
      <c r="R12" s="21"/>
      <c r="S12" s="21">
        <v>1</v>
      </c>
      <c r="T12" s="21">
        <v>1</v>
      </c>
      <c r="U12" s="21"/>
      <c r="V12" s="21"/>
      <c r="W12" s="21"/>
      <c r="X12" s="21"/>
      <c r="Y12" s="21"/>
      <c r="Z12" s="22"/>
      <c r="AA12" s="39">
        <f t="shared" si="0"/>
        <v>0</v>
      </c>
      <c r="AB12" s="196"/>
      <c r="AC12" s="197"/>
    </row>
    <row r="13" spans="1:613" ht="29.45" customHeight="1" thickBot="1">
      <c r="A13" s="30" t="s">
        <v>80</v>
      </c>
      <c r="B13" s="126"/>
      <c r="C13" s="92"/>
      <c r="D13" s="92"/>
      <c r="E13" s="92"/>
      <c r="F13" s="92"/>
      <c r="G13" s="92">
        <v>1</v>
      </c>
      <c r="H13" s="92">
        <v>1</v>
      </c>
      <c r="I13" s="92"/>
      <c r="J13" s="92"/>
      <c r="K13" s="92"/>
      <c r="L13" s="92"/>
      <c r="M13" s="92"/>
      <c r="N13" s="92"/>
      <c r="O13" s="92"/>
      <c r="P13" s="21"/>
      <c r="Q13" s="21">
        <v>1</v>
      </c>
      <c r="R13" s="21"/>
      <c r="S13" s="21"/>
      <c r="T13" s="21"/>
      <c r="U13" s="21"/>
      <c r="V13" s="21"/>
      <c r="W13" s="21"/>
      <c r="X13" s="21"/>
      <c r="Y13" s="21"/>
      <c r="Z13" s="22"/>
      <c r="AA13" s="39">
        <f t="shared" si="0"/>
        <v>0</v>
      </c>
      <c r="AB13" s="196"/>
      <c r="AC13" s="197"/>
    </row>
    <row r="14" spans="1:613" ht="29.45" customHeight="1" thickBot="1">
      <c r="A14" s="30" t="s">
        <v>81</v>
      </c>
      <c r="B14" s="126"/>
      <c r="C14" s="92"/>
      <c r="D14" s="92"/>
      <c r="E14" s="92"/>
      <c r="F14" s="92"/>
      <c r="G14" s="92">
        <v>1</v>
      </c>
      <c r="H14" s="92"/>
      <c r="I14" s="92"/>
      <c r="J14" s="92"/>
      <c r="K14" s="92"/>
      <c r="L14" s="92"/>
      <c r="M14" s="92"/>
      <c r="N14" s="92"/>
      <c r="O14" s="92">
        <v>1</v>
      </c>
      <c r="P14" s="21"/>
      <c r="Q14" s="21">
        <v>1</v>
      </c>
      <c r="R14" s="21"/>
      <c r="S14" s="21"/>
      <c r="T14" s="21"/>
      <c r="U14" s="21"/>
      <c r="V14" s="21"/>
      <c r="W14" s="21"/>
      <c r="X14" s="21"/>
      <c r="Y14" s="21"/>
      <c r="Z14" s="22"/>
      <c r="AA14" s="39">
        <f t="shared" si="0"/>
        <v>0</v>
      </c>
      <c r="AB14" s="196"/>
      <c r="AC14" s="197"/>
    </row>
    <row r="15" spans="1:613" ht="29.45" customHeight="1" thickBot="1">
      <c r="A15" s="30" t="s">
        <v>82</v>
      </c>
      <c r="B15" s="126"/>
      <c r="C15" s="92"/>
      <c r="D15" s="92"/>
      <c r="E15" s="92"/>
      <c r="F15" s="92"/>
      <c r="G15" s="92">
        <v>1</v>
      </c>
      <c r="H15" s="92"/>
      <c r="I15" s="92"/>
      <c r="J15" s="92"/>
      <c r="K15" s="92"/>
      <c r="L15" s="92"/>
      <c r="M15" s="92"/>
      <c r="N15" s="92"/>
      <c r="O15" s="92"/>
      <c r="P15" s="21"/>
      <c r="Q15" s="21">
        <v>1</v>
      </c>
      <c r="R15" s="21"/>
      <c r="S15" s="21">
        <v>1</v>
      </c>
      <c r="T15" s="21">
        <v>1</v>
      </c>
      <c r="U15" s="21"/>
      <c r="V15" s="21"/>
      <c r="W15" s="21"/>
      <c r="X15" s="21"/>
      <c r="Y15" s="21"/>
      <c r="Z15" s="22"/>
      <c r="AA15" s="39">
        <f t="shared" si="0"/>
        <v>0</v>
      </c>
      <c r="AB15" s="196"/>
      <c r="AC15" s="197"/>
    </row>
    <row r="16" spans="1:613" ht="29.45" customHeight="1" thickBot="1">
      <c r="A16" s="30" t="s">
        <v>83</v>
      </c>
      <c r="B16" s="127"/>
      <c r="C16" s="105"/>
      <c r="D16" s="105"/>
      <c r="E16" s="105"/>
      <c r="F16" s="105"/>
      <c r="G16" s="105"/>
      <c r="H16" s="105">
        <v>1</v>
      </c>
      <c r="I16" s="105"/>
      <c r="J16" s="105"/>
      <c r="K16" s="105"/>
      <c r="L16" s="105"/>
      <c r="M16" s="105"/>
      <c r="N16" s="105"/>
      <c r="O16" s="105"/>
      <c r="P16" s="68"/>
      <c r="Q16" s="68">
        <v>1</v>
      </c>
      <c r="R16" s="68"/>
      <c r="S16" s="68"/>
      <c r="T16" s="68"/>
      <c r="U16" s="68"/>
      <c r="V16" s="68"/>
      <c r="W16" s="68"/>
      <c r="X16" s="68"/>
      <c r="Y16" s="68"/>
      <c r="Z16" s="69"/>
      <c r="AA16" s="39">
        <f t="shared" si="0"/>
        <v>0</v>
      </c>
      <c r="AB16" s="196"/>
      <c r="AC16" s="197"/>
    </row>
    <row r="17" spans="1:30" ht="28.5" customHeight="1" thickBot="1">
      <c r="A17" s="30" t="s">
        <v>84</v>
      </c>
      <c r="B17" s="127"/>
      <c r="C17" s="105"/>
      <c r="D17" s="105"/>
      <c r="E17" s="105"/>
      <c r="F17" s="105"/>
      <c r="G17" s="105"/>
      <c r="H17" s="105"/>
      <c r="I17" s="105"/>
      <c r="J17" s="105"/>
      <c r="K17" s="105"/>
      <c r="L17" s="105"/>
      <c r="M17" s="105"/>
      <c r="N17" s="105"/>
      <c r="O17" s="105"/>
      <c r="P17" s="68"/>
      <c r="Q17" s="68"/>
      <c r="R17" s="68"/>
      <c r="S17" s="68">
        <v>1</v>
      </c>
      <c r="T17" s="68">
        <v>1</v>
      </c>
      <c r="U17" s="68"/>
      <c r="V17" s="68"/>
      <c r="W17" s="68"/>
      <c r="X17" s="68"/>
      <c r="Y17" s="68"/>
      <c r="Z17" s="69"/>
      <c r="AA17" s="39">
        <f t="shared" si="0"/>
        <v>0</v>
      </c>
      <c r="AB17" s="196"/>
      <c r="AC17" s="197"/>
    </row>
    <row r="18" spans="1:30" ht="29.1" customHeight="1" thickBot="1">
      <c r="A18" s="30" t="s">
        <v>85</v>
      </c>
      <c r="B18" s="127"/>
      <c r="C18" s="105"/>
      <c r="D18" s="105"/>
      <c r="E18" s="105"/>
      <c r="F18" s="105"/>
      <c r="G18" s="105"/>
      <c r="H18" s="105">
        <v>1</v>
      </c>
      <c r="I18" s="105"/>
      <c r="J18" s="105"/>
      <c r="K18" s="105"/>
      <c r="L18" s="105"/>
      <c r="M18" s="105"/>
      <c r="N18" s="105"/>
      <c r="O18" s="105"/>
      <c r="P18" s="68"/>
      <c r="Q18" s="68"/>
      <c r="R18" s="68"/>
      <c r="S18" s="68"/>
      <c r="T18" s="68">
        <v>1</v>
      </c>
      <c r="U18" s="68"/>
      <c r="V18" s="68"/>
      <c r="W18" s="68"/>
      <c r="X18" s="68"/>
      <c r="Y18" s="68"/>
      <c r="Z18" s="69"/>
      <c r="AA18" s="39">
        <f t="shared" si="0"/>
        <v>0</v>
      </c>
      <c r="AB18" s="196"/>
      <c r="AC18" s="197"/>
    </row>
    <row r="19" spans="1:30" ht="27" thickBot="1">
      <c r="A19" s="97" t="s">
        <v>86</v>
      </c>
      <c r="B19" s="127"/>
      <c r="C19" s="105"/>
      <c r="D19" s="105"/>
      <c r="E19" s="105"/>
      <c r="F19" s="105"/>
      <c r="G19" s="105"/>
      <c r="H19" s="105"/>
      <c r="I19" s="105"/>
      <c r="J19" s="105">
        <v>1</v>
      </c>
      <c r="K19" s="105"/>
      <c r="L19" s="105"/>
      <c r="M19" s="105"/>
      <c r="N19" s="105"/>
      <c r="O19" s="105"/>
      <c r="P19" s="68"/>
      <c r="Q19" s="68"/>
      <c r="R19" s="68"/>
      <c r="S19" s="68"/>
      <c r="T19" s="68"/>
      <c r="U19" s="68"/>
      <c r="V19" s="68">
        <v>1</v>
      </c>
      <c r="W19" s="68">
        <v>1</v>
      </c>
      <c r="X19" s="68">
        <v>1</v>
      </c>
      <c r="Y19" s="68">
        <v>1</v>
      </c>
      <c r="Z19" s="69"/>
      <c r="AA19" s="39">
        <f t="shared" si="0"/>
        <v>1</v>
      </c>
      <c r="AB19" s="196"/>
      <c r="AC19" s="197"/>
    </row>
    <row r="20" spans="1:30" ht="27" thickBot="1">
      <c r="A20" s="97" t="s">
        <v>87</v>
      </c>
      <c r="B20" s="127"/>
      <c r="C20" s="105"/>
      <c r="D20" s="105"/>
      <c r="E20" s="105"/>
      <c r="F20" s="105"/>
      <c r="G20" s="105"/>
      <c r="H20" s="105"/>
      <c r="I20" s="105"/>
      <c r="J20" s="105"/>
      <c r="K20" s="105">
        <v>1</v>
      </c>
      <c r="L20" s="105"/>
      <c r="M20" s="105"/>
      <c r="N20" s="105"/>
      <c r="O20" s="105"/>
      <c r="P20" s="68"/>
      <c r="Q20" s="68"/>
      <c r="R20" s="68"/>
      <c r="S20" s="68"/>
      <c r="T20" s="68"/>
      <c r="U20" s="68"/>
      <c r="V20" s="68">
        <v>1</v>
      </c>
      <c r="W20" s="68"/>
      <c r="X20" s="68"/>
      <c r="Y20" s="68"/>
      <c r="Z20" s="69"/>
      <c r="AA20" s="39">
        <f t="shared" si="0"/>
        <v>1</v>
      </c>
      <c r="AB20" s="196"/>
      <c r="AC20" s="197"/>
    </row>
    <row r="21" spans="1:30" ht="25.5" customHeight="1" thickBot="1">
      <c r="A21" s="97" t="s">
        <v>88</v>
      </c>
      <c r="B21" s="127"/>
      <c r="C21" s="105"/>
      <c r="D21" s="105"/>
      <c r="E21" s="105"/>
      <c r="F21" s="105"/>
      <c r="G21" s="105"/>
      <c r="H21" s="105"/>
      <c r="I21" s="105"/>
      <c r="J21" s="105">
        <v>1</v>
      </c>
      <c r="K21" s="105"/>
      <c r="L21" s="105"/>
      <c r="M21" s="105"/>
      <c r="N21" s="105"/>
      <c r="O21" s="105"/>
      <c r="P21" s="68"/>
      <c r="Q21" s="68"/>
      <c r="R21" s="68"/>
      <c r="S21" s="68"/>
      <c r="T21" s="68"/>
      <c r="U21" s="68"/>
      <c r="V21" s="68"/>
      <c r="W21" s="68"/>
      <c r="X21" s="68"/>
      <c r="Y21" s="68"/>
      <c r="Z21" s="69"/>
      <c r="AA21" s="39">
        <f t="shared" si="0"/>
        <v>0</v>
      </c>
      <c r="AB21" s="196"/>
      <c r="AC21" s="197"/>
    </row>
    <row r="22" spans="1:30" ht="30.6" customHeight="1" thickBot="1">
      <c r="A22" s="64" t="s">
        <v>89</v>
      </c>
      <c r="B22" s="133">
        <v>1</v>
      </c>
      <c r="C22" s="71">
        <v>1</v>
      </c>
      <c r="D22" s="71"/>
      <c r="E22" s="71"/>
      <c r="F22" s="71"/>
      <c r="G22" s="71"/>
      <c r="H22" s="71"/>
      <c r="I22" s="71"/>
      <c r="J22" s="71"/>
      <c r="K22" s="71"/>
      <c r="L22" s="71"/>
      <c r="M22" s="71"/>
      <c r="N22" s="71"/>
      <c r="O22" s="71"/>
      <c r="P22" s="71"/>
      <c r="Q22" s="71"/>
      <c r="R22" s="71"/>
      <c r="S22" s="71"/>
      <c r="T22" s="71"/>
      <c r="U22" s="71"/>
      <c r="V22" s="71"/>
      <c r="W22" s="71"/>
      <c r="X22" s="71"/>
      <c r="Y22" s="71"/>
      <c r="Z22" s="119"/>
      <c r="AA22" s="39">
        <f t="shared" si="0"/>
        <v>1</v>
      </c>
      <c r="AB22" s="186" t="s">
        <v>90</v>
      </c>
      <c r="AC22" s="172"/>
    </row>
    <row r="23" spans="1:30" ht="27" thickBot="1">
      <c r="A23" s="31" t="s">
        <v>91</v>
      </c>
      <c r="B23" s="134">
        <v>1</v>
      </c>
      <c r="C23" s="24">
        <v>1</v>
      </c>
      <c r="D23" s="24"/>
      <c r="E23" s="24"/>
      <c r="F23" s="24"/>
      <c r="G23" s="24">
        <v>1</v>
      </c>
      <c r="H23" s="24">
        <v>1</v>
      </c>
      <c r="I23" s="24"/>
      <c r="J23" s="24"/>
      <c r="K23" s="24">
        <v>1</v>
      </c>
      <c r="L23" s="24">
        <v>1</v>
      </c>
      <c r="M23" s="24"/>
      <c r="N23" s="24"/>
      <c r="O23" s="24">
        <v>1</v>
      </c>
      <c r="P23" s="24"/>
      <c r="Q23" s="24">
        <v>1</v>
      </c>
      <c r="R23" s="24"/>
      <c r="S23" s="24"/>
      <c r="T23" s="24"/>
      <c r="U23" s="24"/>
      <c r="V23" s="24"/>
      <c r="W23" s="24"/>
      <c r="X23" s="24"/>
      <c r="Y23" s="24"/>
      <c r="Z23" s="25"/>
      <c r="AA23" s="39">
        <f t="shared" si="0"/>
        <v>2</v>
      </c>
      <c r="AB23" s="187"/>
      <c r="AC23" s="173"/>
    </row>
    <row r="24" spans="1:30" ht="27" thickBot="1">
      <c r="A24" s="31" t="s">
        <v>92</v>
      </c>
      <c r="B24" s="24">
        <v>1</v>
      </c>
      <c r="C24" s="24">
        <v>1</v>
      </c>
      <c r="D24" s="24"/>
      <c r="E24" s="24">
        <v>1</v>
      </c>
      <c r="F24" s="73"/>
      <c r="G24" s="73">
        <v>1</v>
      </c>
      <c r="H24" s="73">
        <v>1</v>
      </c>
      <c r="I24" s="73"/>
      <c r="J24" s="73"/>
      <c r="K24" s="73"/>
      <c r="L24" s="73"/>
      <c r="M24" s="73"/>
      <c r="N24" s="73"/>
      <c r="O24" s="73">
        <v>1</v>
      </c>
      <c r="P24" s="73"/>
      <c r="Q24" s="73">
        <v>1</v>
      </c>
      <c r="R24" s="73"/>
      <c r="S24" s="73">
        <v>1</v>
      </c>
      <c r="T24" s="73">
        <v>1</v>
      </c>
      <c r="U24" s="73"/>
      <c r="V24" s="73"/>
      <c r="W24" s="73"/>
      <c r="X24" s="73"/>
      <c r="Y24" s="73"/>
      <c r="Z24" s="77"/>
      <c r="AA24" s="39">
        <f t="shared" si="0"/>
        <v>1</v>
      </c>
      <c r="AB24" s="187"/>
      <c r="AC24" s="173"/>
    </row>
    <row r="25" spans="1:30" ht="27" customHeight="1" thickBot="1">
      <c r="A25" s="31" t="s">
        <v>93</v>
      </c>
      <c r="B25" s="24"/>
      <c r="C25" s="24"/>
      <c r="D25" s="24"/>
      <c r="E25" s="24"/>
      <c r="F25" s="24"/>
      <c r="G25" s="24">
        <v>1</v>
      </c>
      <c r="H25" s="24">
        <v>1</v>
      </c>
      <c r="I25" s="24"/>
      <c r="J25" s="24"/>
      <c r="K25" s="24"/>
      <c r="L25" s="24"/>
      <c r="M25" s="24"/>
      <c r="N25" s="24"/>
      <c r="O25" s="24">
        <v>1</v>
      </c>
      <c r="P25" s="73"/>
      <c r="Q25" s="73">
        <v>1</v>
      </c>
      <c r="R25" s="73"/>
      <c r="S25" s="73">
        <v>1</v>
      </c>
      <c r="T25" s="73">
        <v>1</v>
      </c>
      <c r="U25" s="73"/>
      <c r="V25" s="73">
        <v>1</v>
      </c>
      <c r="W25" s="73">
        <v>1</v>
      </c>
      <c r="X25" s="73">
        <v>1</v>
      </c>
      <c r="Y25" s="73">
        <v>1</v>
      </c>
      <c r="Z25" s="77"/>
      <c r="AA25" s="39">
        <f t="shared" si="0"/>
        <v>1</v>
      </c>
      <c r="AB25" s="187"/>
      <c r="AC25" s="173"/>
    </row>
    <row r="26" spans="1:30" ht="27" customHeight="1" thickBot="1">
      <c r="A26" s="66" t="s">
        <v>94</v>
      </c>
      <c r="B26" s="135"/>
      <c r="C26" s="80"/>
      <c r="D26" s="80"/>
      <c r="E26" s="80"/>
      <c r="F26" s="80"/>
      <c r="G26" s="80"/>
      <c r="H26" s="80"/>
      <c r="I26" s="80"/>
      <c r="J26" s="80"/>
      <c r="K26" s="80"/>
      <c r="L26" s="80"/>
      <c r="M26" s="80"/>
      <c r="N26" s="80"/>
      <c r="O26" s="80">
        <v>1</v>
      </c>
      <c r="P26" s="73"/>
      <c r="Q26" s="73">
        <v>1</v>
      </c>
      <c r="R26" s="73"/>
      <c r="S26" s="73"/>
      <c r="T26" s="73"/>
      <c r="U26" s="73"/>
      <c r="V26" s="73"/>
      <c r="W26" s="73"/>
      <c r="X26" s="73"/>
      <c r="Y26" s="73"/>
      <c r="Z26" s="77"/>
      <c r="AA26" s="39">
        <f t="shared" si="0"/>
        <v>0</v>
      </c>
      <c r="AB26" s="187"/>
      <c r="AC26" s="173"/>
    </row>
    <row r="27" spans="1:30" ht="27" customHeight="1" thickBot="1">
      <c r="A27" s="78" t="s">
        <v>95</v>
      </c>
      <c r="B27" s="73"/>
      <c r="C27" s="73"/>
      <c r="D27" s="73"/>
      <c r="E27" s="73"/>
      <c r="F27" s="73"/>
      <c r="G27" s="73"/>
      <c r="H27" s="73"/>
      <c r="I27" s="73"/>
      <c r="J27" s="73"/>
      <c r="K27" s="73"/>
      <c r="L27" s="73"/>
      <c r="M27" s="73"/>
      <c r="N27" s="73">
        <v>1</v>
      </c>
      <c r="O27" s="73"/>
      <c r="P27" s="73"/>
      <c r="Q27" s="73"/>
      <c r="R27" s="73"/>
      <c r="S27" s="73"/>
      <c r="T27" s="73"/>
      <c r="U27" s="73"/>
      <c r="V27" s="73"/>
      <c r="W27" s="73"/>
      <c r="X27" s="73"/>
      <c r="Y27" s="73"/>
      <c r="Z27" s="77"/>
      <c r="AA27" s="39">
        <f t="shared" si="0"/>
        <v>0</v>
      </c>
      <c r="AB27" s="187"/>
      <c r="AC27" s="173"/>
    </row>
    <row r="28" spans="1:30" ht="27" thickBot="1">
      <c r="A28" s="29" t="s">
        <v>96</v>
      </c>
      <c r="B28" s="128"/>
      <c r="C28" s="48"/>
      <c r="D28" s="48">
        <v>1</v>
      </c>
      <c r="E28" s="48"/>
      <c r="F28" s="48">
        <v>1</v>
      </c>
      <c r="G28" s="48"/>
      <c r="H28" s="48"/>
      <c r="I28" s="48"/>
      <c r="J28" s="48"/>
      <c r="K28" s="48"/>
      <c r="L28" s="48"/>
      <c r="M28" s="48"/>
      <c r="N28" s="48"/>
      <c r="O28" s="48"/>
      <c r="P28" s="48"/>
      <c r="Q28" s="48"/>
      <c r="R28" s="48"/>
      <c r="S28" s="48"/>
      <c r="T28" s="48"/>
      <c r="U28" s="48"/>
      <c r="V28" s="48"/>
      <c r="W28" s="48"/>
      <c r="X28" s="48"/>
      <c r="Y28" s="48"/>
      <c r="Z28" s="48"/>
      <c r="AA28" s="39">
        <f t="shared" si="0"/>
        <v>0</v>
      </c>
      <c r="AB28" s="167" t="s">
        <v>97</v>
      </c>
      <c r="AC28" s="169"/>
    </row>
    <row r="29" spans="1:30" ht="27" thickBot="1">
      <c r="A29" s="79" t="s">
        <v>98</v>
      </c>
      <c r="B29" s="125"/>
      <c r="C29" s="21"/>
      <c r="D29" s="21"/>
      <c r="E29" s="21"/>
      <c r="F29" s="21"/>
      <c r="G29" s="21"/>
      <c r="H29" s="21"/>
      <c r="I29" s="21">
        <v>1</v>
      </c>
      <c r="J29" s="21"/>
      <c r="K29" s="21"/>
      <c r="L29" s="21"/>
      <c r="M29" s="21"/>
      <c r="N29" s="21"/>
      <c r="O29" s="21"/>
      <c r="P29" s="21">
        <v>1</v>
      </c>
      <c r="Q29" s="21"/>
      <c r="R29" s="21">
        <v>1</v>
      </c>
      <c r="S29" s="21"/>
      <c r="T29" s="21"/>
      <c r="U29" s="21">
        <v>1</v>
      </c>
      <c r="V29" s="21"/>
      <c r="W29" s="21"/>
      <c r="X29" s="21"/>
      <c r="Y29" s="21"/>
      <c r="Z29" s="21">
        <v>1</v>
      </c>
      <c r="AA29" s="39">
        <f t="shared" si="0"/>
        <v>0</v>
      </c>
      <c r="AB29" s="168"/>
      <c r="AC29" s="168"/>
      <c r="AD29" s="16"/>
    </row>
    <row r="30" spans="1:30" ht="27" thickBot="1">
      <c r="A30" s="111" t="s">
        <v>99</v>
      </c>
      <c r="B30" s="130"/>
      <c r="C30" s="76"/>
      <c r="D30" s="76"/>
      <c r="E30" s="76"/>
      <c r="F30" s="76"/>
      <c r="G30" s="76"/>
      <c r="H30" s="76"/>
      <c r="I30" s="76"/>
      <c r="J30" s="76"/>
      <c r="K30" s="76"/>
      <c r="L30" s="76"/>
      <c r="M30" s="76"/>
      <c r="N30" s="76">
        <v>1</v>
      </c>
      <c r="O30" s="76"/>
      <c r="P30" s="76"/>
      <c r="Q30" s="76"/>
      <c r="R30" s="76"/>
      <c r="S30" s="76"/>
      <c r="T30" s="76"/>
      <c r="U30" s="76"/>
      <c r="V30" s="76"/>
      <c r="W30" s="76"/>
      <c r="X30" s="76"/>
      <c r="Y30" s="76"/>
      <c r="Z30" s="76"/>
      <c r="AA30" s="39">
        <f t="shared" si="0"/>
        <v>0</v>
      </c>
      <c r="AB30" s="168"/>
      <c r="AC30" s="168"/>
      <c r="AD30" s="16"/>
    </row>
    <row r="31" spans="1:30" ht="56.45" customHeight="1" thickBot="1">
      <c r="A31" s="74" t="s">
        <v>100</v>
      </c>
      <c r="B31" s="133">
        <v>1</v>
      </c>
      <c r="C31" s="71"/>
      <c r="D31" s="71"/>
      <c r="E31" s="71"/>
      <c r="F31" s="71"/>
      <c r="G31" s="71"/>
      <c r="H31" s="71"/>
      <c r="I31" s="71"/>
      <c r="J31" s="71"/>
      <c r="K31" s="71"/>
      <c r="L31" s="71"/>
      <c r="M31" s="71"/>
      <c r="N31" s="71"/>
      <c r="O31" s="71">
        <v>1</v>
      </c>
      <c r="P31" s="71"/>
      <c r="Q31" s="71"/>
      <c r="R31" s="71"/>
      <c r="S31" s="71"/>
      <c r="T31" s="71"/>
      <c r="U31" s="71"/>
      <c r="V31" s="71"/>
      <c r="W31" s="71"/>
      <c r="X31" s="71"/>
      <c r="Y31" s="71"/>
      <c r="Z31" s="71"/>
      <c r="AA31" s="39">
        <f t="shared" si="0"/>
        <v>0</v>
      </c>
      <c r="AB31" s="188" t="s">
        <v>101</v>
      </c>
      <c r="AC31" s="172"/>
    </row>
    <row r="32" spans="1:30" ht="56.45" customHeight="1" thickBot="1">
      <c r="A32" s="66" t="s">
        <v>102</v>
      </c>
      <c r="B32" s="134"/>
      <c r="C32" s="24"/>
      <c r="D32" s="24"/>
      <c r="E32" s="24"/>
      <c r="F32" s="24"/>
      <c r="G32" s="24">
        <v>1</v>
      </c>
      <c r="H32" s="24">
        <v>1</v>
      </c>
      <c r="I32" s="24"/>
      <c r="J32" s="24"/>
      <c r="K32" s="24"/>
      <c r="L32" s="24"/>
      <c r="M32" s="24"/>
      <c r="N32" s="24">
        <v>1</v>
      </c>
      <c r="O32" s="24">
        <v>1</v>
      </c>
      <c r="P32" s="24">
        <v>1</v>
      </c>
      <c r="Q32" s="24"/>
      <c r="R32" s="24"/>
      <c r="S32" s="24"/>
      <c r="T32" s="24"/>
      <c r="U32" s="24"/>
      <c r="V32" s="24"/>
      <c r="W32" s="24"/>
      <c r="X32" s="24"/>
      <c r="Y32" s="24"/>
      <c r="Z32" s="24">
        <v>1</v>
      </c>
      <c r="AA32" s="39">
        <f t="shared" si="0"/>
        <v>0</v>
      </c>
      <c r="AB32" s="173"/>
      <c r="AC32" s="173"/>
    </row>
    <row r="33" spans="1:30" ht="56.45" customHeight="1" thickBot="1">
      <c r="A33" s="66" t="s">
        <v>103</v>
      </c>
      <c r="B33" s="136"/>
      <c r="C33" s="73"/>
      <c r="D33" s="73"/>
      <c r="E33" s="73"/>
      <c r="F33" s="73"/>
      <c r="G33" s="73"/>
      <c r="H33" s="73"/>
      <c r="I33" s="73"/>
      <c r="J33" s="73"/>
      <c r="K33" s="73"/>
      <c r="L33" s="73"/>
      <c r="M33" s="73"/>
      <c r="N33" s="73"/>
      <c r="O33" s="73"/>
      <c r="P33" s="73"/>
      <c r="Q33" s="73"/>
      <c r="R33" s="73"/>
      <c r="S33" s="73"/>
      <c r="T33" s="73"/>
      <c r="U33" s="73">
        <v>1</v>
      </c>
      <c r="V33" s="73"/>
      <c r="W33" s="73"/>
      <c r="X33" s="73"/>
      <c r="Y33" s="73"/>
      <c r="Z33" s="73"/>
      <c r="AA33" s="39">
        <f t="shared" si="0"/>
        <v>0</v>
      </c>
      <c r="AB33" s="173"/>
      <c r="AC33" s="173"/>
    </row>
    <row r="34" spans="1:30" ht="56.45" customHeight="1" thickBot="1">
      <c r="A34" s="66" t="s">
        <v>104</v>
      </c>
      <c r="B34" s="136"/>
      <c r="C34" s="73"/>
      <c r="D34" s="73"/>
      <c r="E34" s="73"/>
      <c r="F34" s="73"/>
      <c r="G34" s="73"/>
      <c r="H34" s="73"/>
      <c r="I34" s="73"/>
      <c r="J34" s="73"/>
      <c r="K34" s="73"/>
      <c r="L34" s="73"/>
      <c r="M34" s="73"/>
      <c r="N34" s="73"/>
      <c r="O34" s="73"/>
      <c r="P34" s="73">
        <v>1</v>
      </c>
      <c r="Q34" s="73"/>
      <c r="R34" s="73"/>
      <c r="S34" s="73"/>
      <c r="T34" s="73"/>
      <c r="U34" s="73">
        <v>1</v>
      </c>
      <c r="V34" s="73"/>
      <c r="W34" s="73"/>
      <c r="X34" s="73"/>
      <c r="Y34" s="73"/>
      <c r="Z34" s="73"/>
      <c r="AA34" s="39">
        <f t="shared" si="0"/>
        <v>0</v>
      </c>
      <c r="AB34" s="173"/>
      <c r="AC34" s="173"/>
    </row>
    <row r="35" spans="1:30" ht="56.45" customHeight="1" thickBot="1">
      <c r="A35" s="66" t="s">
        <v>105</v>
      </c>
      <c r="B35" s="136"/>
      <c r="C35" s="73"/>
      <c r="D35" s="73"/>
      <c r="E35" s="73"/>
      <c r="F35" s="73"/>
      <c r="G35" s="73">
        <v>1</v>
      </c>
      <c r="H35" s="73">
        <v>1</v>
      </c>
      <c r="I35" s="73"/>
      <c r="J35" s="73"/>
      <c r="K35" s="73"/>
      <c r="L35" s="73"/>
      <c r="M35" s="73"/>
      <c r="N35" s="73"/>
      <c r="O35" s="73"/>
      <c r="P35" s="73"/>
      <c r="Q35" s="73">
        <v>1</v>
      </c>
      <c r="R35" s="73"/>
      <c r="S35" s="73"/>
      <c r="T35" s="73"/>
      <c r="U35" s="73">
        <v>1</v>
      </c>
      <c r="V35" s="73"/>
      <c r="W35" s="73"/>
      <c r="X35" s="73"/>
      <c r="Y35" s="73"/>
      <c r="Z35" s="73"/>
      <c r="AA35" s="39">
        <f t="shared" si="0"/>
        <v>0</v>
      </c>
      <c r="AB35" s="173"/>
      <c r="AC35" s="173"/>
    </row>
    <row r="36" spans="1:30" ht="56.45" customHeight="1" thickBot="1">
      <c r="A36" s="124" t="s">
        <v>106</v>
      </c>
      <c r="B36" s="136"/>
      <c r="C36" s="73"/>
      <c r="D36" s="73"/>
      <c r="E36" s="73"/>
      <c r="F36" s="73"/>
      <c r="G36" s="73"/>
      <c r="H36" s="73"/>
      <c r="I36" s="73"/>
      <c r="J36" s="73"/>
      <c r="K36" s="73"/>
      <c r="L36" s="73"/>
      <c r="M36" s="73"/>
      <c r="N36" s="73"/>
      <c r="O36" s="73"/>
      <c r="P36" s="73"/>
      <c r="Q36" s="73"/>
      <c r="R36" s="73"/>
      <c r="S36" s="73"/>
      <c r="T36" s="73"/>
      <c r="U36" s="73"/>
      <c r="V36" s="73"/>
      <c r="W36" s="73"/>
      <c r="X36" s="73"/>
      <c r="Y36" s="73"/>
      <c r="Z36" s="73">
        <v>1</v>
      </c>
      <c r="AA36" s="39">
        <f t="shared" si="0"/>
        <v>0</v>
      </c>
      <c r="AB36" s="173"/>
      <c r="AC36" s="173"/>
    </row>
    <row r="37" spans="1:30" ht="39" customHeight="1" thickBot="1">
      <c r="A37" s="120" t="s">
        <v>107</v>
      </c>
      <c r="B37" s="128">
        <v>1</v>
      </c>
      <c r="C37" s="48"/>
      <c r="D37" s="48"/>
      <c r="E37" s="48"/>
      <c r="F37" s="48"/>
      <c r="G37" s="48"/>
      <c r="H37" s="48"/>
      <c r="I37" s="48"/>
      <c r="J37" s="48"/>
      <c r="K37" s="48"/>
      <c r="L37" s="48"/>
      <c r="M37" s="48"/>
      <c r="N37" s="48"/>
      <c r="O37" s="48"/>
      <c r="P37" s="48"/>
      <c r="Q37" s="48"/>
      <c r="R37" s="48"/>
      <c r="S37" s="48"/>
      <c r="T37" s="48"/>
      <c r="U37" s="48"/>
      <c r="V37" s="48"/>
      <c r="W37" s="48"/>
      <c r="X37" s="48"/>
      <c r="Y37" s="48"/>
      <c r="Z37" s="48"/>
      <c r="AA37" s="39">
        <f t="shared" si="0"/>
        <v>0</v>
      </c>
      <c r="AB37" s="180" t="s">
        <v>108</v>
      </c>
      <c r="AC37" s="159"/>
    </row>
    <row r="38" spans="1:30" ht="39" customHeight="1" thickBot="1">
      <c r="A38" s="121" t="s">
        <v>109</v>
      </c>
      <c r="B38" s="125"/>
      <c r="C38" s="21"/>
      <c r="D38" s="21"/>
      <c r="E38" s="21"/>
      <c r="F38" s="21"/>
      <c r="G38" s="21"/>
      <c r="H38" s="21"/>
      <c r="I38" s="21"/>
      <c r="J38" s="21"/>
      <c r="K38" s="21"/>
      <c r="L38" s="21"/>
      <c r="M38" s="21"/>
      <c r="N38" s="21"/>
      <c r="O38" s="21">
        <v>1</v>
      </c>
      <c r="P38" s="21"/>
      <c r="Q38" s="21"/>
      <c r="R38" s="21"/>
      <c r="S38" s="21"/>
      <c r="T38" s="21"/>
      <c r="U38" s="21"/>
      <c r="V38" s="21"/>
      <c r="W38" s="21"/>
      <c r="X38" s="21"/>
      <c r="Y38" s="21"/>
      <c r="Z38" s="21"/>
      <c r="AA38" s="39">
        <f t="shared" si="0"/>
        <v>0</v>
      </c>
      <c r="AB38" s="160"/>
      <c r="AC38" s="160"/>
    </row>
    <row r="39" spans="1:30" ht="39" customHeight="1" thickBot="1">
      <c r="A39" s="121" t="s">
        <v>110</v>
      </c>
      <c r="B39" s="131"/>
      <c r="C39" s="68"/>
      <c r="D39" s="68"/>
      <c r="E39" s="68"/>
      <c r="F39" s="68"/>
      <c r="G39" s="68"/>
      <c r="H39" s="68"/>
      <c r="I39" s="68"/>
      <c r="J39" s="68"/>
      <c r="K39" s="68"/>
      <c r="L39" s="68"/>
      <c r="M39" s="68"/>
      <c r="N39" s="68"/>
      <c r="O39" s="68"/>
      <c r="P39" s="68"/>
      <c r="Q39" s="68">
        <v>1</v>
      </c>
      <c r="R39" s="68"/>
      <c r="S39" s="68">
        <v>1</v>
      </c>
      <c r="T39" s="68">
        <v>1</v>
      </c>
      <c r="U39" s="68"/>
      <c r="V39" s="68"/>
      <c r="W39" s="68"/>
      <c r="X39" s="68"/>
      <c r="Y39" s="68"/>
      <c r="Z39" s="68"/>
      <c r="AA39" s="39">
        <f t="shared" si="0"/>
        <v>0</v>
      </c>
      <c r="AB39" s="160"/>
      <c r="AC39" s="160"/>
    </row>
    <row r="40" spans="1:30" ht="39" customHeight="1" thickBot="1">
      <c r="A40" s="121" t="s">
        <v>111</v>
      </c>
      <c r="B40" s="131"/>
      <c r="C40" s="68"/>
      <c r="D40" s="68"/>
      <c r="E40" s="68"/>
      <c r="F40" s="68"/>
      <c r="G40" s="68">
        <v>1</v>
      </c>
      <c r="H40" s="68">
        <v>1</v>
      </c>
      <c r="I40" s="68"/>
      <c r="J40" s="68"/>
      <c r="K40" s="68"/>
      <c r="L40" s="68"/>
      <c r="M40" s="68"/>
      <c r="N40" s="68"/>
      <c r="O40" s="68"/>
      <c r="P40" s="68"/>
      <c r="Q40" s="68">
        <v>1</v>
      </c>
      <c r="R40" s="68"/>
      <c r="S40" s="68"/>
      <c r="T40" s="68"/>
      <c r="U40" s="68"/>
      <c r="V40" s="68"/>
      <c r="W40" s="68"/>
      <c r="X40" s="68"/>
      <c r="Y40" s="68"/>
      <c r="Z40" s="68"/>
      <c r="AA40" s="39">
        <f t="shared" si="0"/>
        <v>0</v>
      </c>
      <c r="AB40" s="160"/>
      <c r="AC40" s="160"/>
    </row>
    <row r="41" spans="1:30" ht="39" customHeight="1" thickBot="1">
      <c r="A41" s="121" t="s">
        <v>112</v>
      </c>
      <c r="B41" s="131"/>
      <c r="C41" s="68"/>
      <c r="D41" s="68"/>
      <c r="E41" s="68"/>
      <c r="F41" s="68"/>
      <c r="G41" s="68"/>
      <c r="H41" s="68"/>
      <c r="I41" s="68"/>
      <c r="J41" s="68"/>
      <c r="K41" s="68"/>
      <c r="L41" s="68"/>
      <c r="M41" s="68"/>
      <c r="N41" s="68"/>
      <c r="O41" s="68"/>
      <c r="P41" s="68"/>
      <c r="Q41" s="68">
        <v>1</v>
      </c>
      <c r="R41" s="68"/>
      <c r="S41" s="68"/>
      <c r="T41" s="68"/>
      <c r="U41" s="68"/>
      <c r="V41" s="68"/>
      <c r="W41" s="68"/>
      <c r="X41" s="68"/>
      <c r="Y41" s="68"/>
      <c r="Z41" s="68"/>
      <c r="AA41" s="39">
        <f t="shared" si="0"/>
        <v>0</v>
      </c>
      <c r="AB41" s="160"/>
      <c r="AC41" s="160"/>
    </row>
    <row r="42" spans="1:30" ht="39" customHeight="1" thickBot="1">
      <c r="A42" s="122" t="s">
        <v>113</v>
      </c>
      <c r="B42" s="131"/>
      <c r="C42" s="68"/>
      <c r="D42" s="68"/>
      <c r="E42" s="68"/>
      <c r="F42" s="68"/>
      <c r="G42" s="68"/>
      <c r="H42" s="68"/>
      <c r="I42" s="68"/>
      <c r="J42" s="68"/>
      <c r="K42" s="68">
        <v>1</v>
      </c>
      <c r="L42" s="68"/>
      <c r="M42" s="68">
        <v>1</v>
      </c>
      <c r="N42" s="68">
        <v>1</v>
      </c>
      <c r="O42" s="68"/>
      <c r="P42" s="68"/>
      <c r="Q42" s="68"/>
      <c r="R42" s="68"/>
      <c r="S42" s="68"/>
      <c r="T42" s="68"/>
      <c r="U42" s="68"/>
      <c r="V42" s="68"/>
      <c r="W42" s="68"/>
      <c r="X42" s="68">
        <v>1</v>
      </c>
      <c r="Y42" s="68"/>
      <c r="Z42" s="68"/>
      <c r="AA42" s="39">
        <f t="shared" si="0"/>
        <v>1</v>
      </c>
      <c r="AB42" s="160"/>
      <c r="AC42" s="160"/>
    </row>
    <row r="43" spans="1:30" ht="39" customHeight="1" thickBot="1">
      <c r="A43" s="122" t="s">
        <v>114</v>
      </c>
      <c r="B43" s="131"/>
      <c r="C43" s="68"/>
      <c r="D43" s="68"/>
      <c r="E43" s="68"/>
      <c r="F43" s="68"/>
      <c r="G43" s="68"/>
      <c r="H43" s="68"/>
      <c r="I43" s="68"/>
      <c r="J43" s="68"/>
      <c r="K43" s="68"/>
      <c r="L43" s="68">
        <v>1</v>
      </c>
      <c r="M43" s="68"/>
      <c r="N43" s="68"/>
      <c r="O43" s="68"/>
      <c r="P43" s="68"/>
      <c r="Q43" s="68"/>
      <c r="R43" s="68"/>
      <c r="S43" s="68"/>
      <c r="T43" s="68"/>
      <c r="U43" s="68"/>
      <c r="V43" s="68"/>
      <c r="W43" s="68"/>
      <c r="X43" s="68"/>
      <c r="Y43" s="68"/>
      <c r="Z43" s="68"/>
      <c r="AA43" s="39">
        <f t="shared" si="0"/>
        <v>0</v>
      </c>
      <c r="AB43" s="160"/>
      <c r="AC43" s="160"/>
    </row>
    <row r="44" spans="1:30" ht="39" customHeight="1" thickBot="1">
      <c r="A44" s="122" t="s">
        <v>115</v>
      </c>
      <c r="B44" s="131"/>
      <c r="C44" s="68"/>
      <c r="D44" s="68"/>
      <c r="E44" s="68"/>
      <c r="F44" s="68"/>
      <c r="G44" s="68"/>
      <c r="H44" s="68"/>
      <c r="I44" s="68"/>
      <c r="J44" s="68"/>
      <c r="K44" s="68"/>
      <c r="L44" s="68"/>
      <c r="M44" s="68">
        <v>1</v>
      </c>
      <c r="N44" s="68"/>
      <c r="O44" s="68"/>
      <c r="P44" s="68"/>
      <c r="Q44" s="68"/>
      <c r="R44" s="68"/>
      <c r="S44" s="68"/>
      <c r="T44" s="68"/>
      <c r="U44" s="68"/>
      <c r="V44" s="68"/>
      <c r="W44" s="68"/>
      <c r="X44" s="68"/>
      <c r="Y44" s="68"/>
      <c r="Z44" s="68"/>
      <c r="AA44" s="39">
        <f t="shared" si="0"/>
        <v>0</v>
      </c>
      <c r="AB44" s="160"/>
      <c r="AC44" s="160"/>
    </row>
    <row r="45" spans="1:30" ht="39" customHeight="1" thickBot="1">
      <c r="A45" s="122" t="s">
        <v>116</v>
      </c>
      <c r="B45" s="131"/>
      <c r="C45" s="68"/>
      <c r="D45" s="68"/>
      <c r="E45" s="68"/>
      <c r="F45" s="68"/>
      <c r="G45" s="68"/>
      <c r="H45" s="68"/>
      <c r="I45" s="68"/>
      <c r="J45" s="68"/>
      <c r="K45" s="68"/>
      <c r="L45" s="68"/>
      <c r="M45" s="68">
        <v>1</v>
      </c>
      <c r="N45" s="68"/>
      <c r="O45" s="68"/>
      <c r="P45" s="68"/>
      <c r="Q45" s="68"/>
      <c r="R45" s="68"/>
      <c r="S45" s="68"/>
      <c r="T45" s="68"/>
      <c r="U45" s="68"/>
      <c r="V45" s="68"/>
      <c r="W45" s="68"/>
      <c r="X45" s="68"/>
      <c r="Y45" s="68"/>
      <c r="Z45" s="68"/>
      <c r="AA45" s="39">
        <f t="shared" si="0"/>
        <v>0</v>
      </c>
      <c r="AB45" s="160"/>
      <c r="AC45" s="160"/>
    </row>
    <row r="46" spans="1:30" ht="39.950000000000003" customHeight="1" thickBot="1">
      <c r="A46" s="74" t="s">
        <v>117</v>
      </c>
      <c r="B46" s="133">
        <v>1</v>
      </c>
      <c r="C46" s="71">
        <v>1</v>
      </c>
      <c r="D46" s="71"/>
      <c r="E46" s="71"/>
      <c r="F46" s="71"/>
      <c r="G46" s="71"/>
      <c r="H46" s="71"/>
      <c r="I46" s="71"/>
      <c r="J46" s="71"/>
      <c r="K46" s="71"/>
      <c r="L46" s="71"/>
      <c r="M46" s="71"/>
      <c r="N46" s="71">
        <v>1</v>
      </c>
      <c r="O46" s="71"/>
      <c r="P46" s="71"/>
      <c r="Q46" s="71"/>
      <c r="R46" s="71"/>
      <c r="S46" s="71"/>
      <c r="T46" s="71"/>
      <c r="U46" s="71"/>
      <c r="V46" s="71"/>
      <c r="W46" s="71"/>
      <c r="X46" s="71"/>
      <c r="Y46" s="71"/>
      <c r="Z46" s="71"/>
      <c r="AA46" s="39">
        <f t="shared" si="0"/>
        <v>1</v>
      </c>
      <c r="AB46" s="188" t="s">
        <v>118</v>
      </c>
      <c r="AC46" s="172"/>
    </row>
    <row r="47" spans="1:30" ht="27" thickBot="1">
      <c r="A47" s="31" t="s">
        <v>119</v>
      </c>
      <c r="B47" s="134">
        <v>1</v>
      </c>
      <c r="C47" s="24">
        <v>1</v>
      </c>
      <c r="D47" s="24"/>
      <c r="E47" s="24"/>
      <c r="F47" s="24"/>
      <c r="G47" s="24"/>
      <c r="H47" s="24"/>
      <c r="I47" s="24"/>
      <c r="J47" s="24"/>
      <c r="K47" s="24"/>
      <c r="L47" s="24"/>
      <c r="M47" s="24"/>
      <c r="N47" s="24"/>
      <c r="O47" s="24"/>
      <c r="P47" s="24"/>
      <c r="Q47" s="24"/>
      <c r="R47" s="24"/>
      <c r="S47" s="24"/>
      <c r="T47" s="24"/>
      <c r="U47" s="24"/>
      <c r="V47" s="24"/>
      <c r="W47" s="24"/>
      <c r="X47" s="24"/>
      <c r="Y47" s="24"/>
      <c r="Z47" s="24"/>
      <c r="AA47" s="39">
        <f t="shared" si="0"/>
        <v>1</v>
      </c>
      <c r="AB47" s="173"/>
      <c r="AC47" s="173"/>
      <c r="AD47" s="17"/>
    </row>
    <row r="48" spans="1:30" ht="26.1" customHeight="1" thickBot="1">
      <c r="A48" s="31" t="s">
        <v>120</v>
      </c>
      <c r="B48" s="24"/>
      <c r="C48" s="24"/>
      <c r="D48" s="24"/>
      <c r="E48" s="24">
        <v>1</v>
      </c>
      <c r="F48" s="73"/>
      <c r="G48" s="73"/>
      <c r="H48" s="73">
        <v>1</v>
      </c>
      <c r="I48" s="73"/>
      <c r="J48" s="73"/>
      <c r="K48" s="73"/>
      <c r="L48" s="73"/>
      <c r="M48" s="73"/>
      <c r="N48" s="73"/>
      <c r="O48" s="73">
        <v>1</v>
      </c>
      <c r="P48" s="73"/>
      <c r="Q48" s="73"/>
      <c r="R48" s="73"/>
      <c r="S48" s="73">
        <v>1</v>
      </c>
      <c r="T48" s="73">
        <v>1</v>
      </c>
      <c r="U48" s="73">
        <v>1</v>
      </c>
      <c r="V48" s="73"/>
      <c r="W48" s="73"/>
      <c r="X48" s="73"/>
      <c r="Y48" s="73"/>
      <c r="Z48" s="73"/>
      <c r="AA48" s="39">
        <f t="shared" si="0"/>
        <v>0</v>
      </c>
      <c r="AB48" s="173"/>
      <c r="AC48" s="173"/>
      <c r="AD48" s="17"/>
    </row>
    <row r="49" spans="1:30" ht="27" thickBot="1">
      <c r="A49" s="31" t="s">
        <v>121</v>
      </c>
      <c r="B49" s="135"/>
      <c r="C49" s="80"/>
      <c r="D49" s="80"/>
      <c r="E49" s="80"/>
      <c r="F49" s="73"/>
      <c r="G49" s="73"/>
      <c r="H49" s="73"/>
      <c r="I49" s="73"/>
      <c r="J49" s="73"/>
      <c r="K49" s="73"/>
      <c r="L49" s="73"/>
      <c r="M49" s="73"/>
      <c r="N49" s="73"/>
      <c r="O49" s="73">
        <v>1</v>
      </c>
      <c r="P49" s="73"/>
      <c r="Q49" s="73"/>
      <c r="R49" s="73"/>
      <c r="S49" s="73"/>
      <c r="T49" s="73"/>
      <c r="U49" s="73"/>
      <c r="V49" s="73"/>
      <c r="W49" s="73"/>
      <c r="X49" s="73"/>
      <c r="Y49" s="73"/>
      <c r="Z49" s="73"/>
      <c r="AA49" s="39">
        <f t="shared" si="0"/>
        <v>0</v>
      </c>
      <c r="AB49" s="173"/>
      <c r="AC49" s="173"/>
      <c r="AD49" s="17"/>
    </row>
    <row r="50" spans="1:30" ht="27" thickBot="1">
      <c r="A50" s="31" t="s">
        <v>122</v>
      </c>
      <c r="B50" s="136"/>
      <c r="C50" s="73"/>
      <c r="D50" s="73"/>
      <c r="E50" s="73"/>
      <c r="F50" s="73"/>
      <c r="G50" s="73"/>
      <c r="H50" s="73"/>
      <c r="I50" s="73"/>
      <c r="J50" s="73"/>
      <c r="K50" s="73"/>
      <c r="L50" s="73"/>
      <c r="M50" s="73"/>
      <c r="N50" s="73"/>
      <c r="O50" s="73">
        <v>1</v>
      </c>
      <c r="P50" s="73"/>
      <c r="Q50" s="73"/>
      <c r="R50" s="73"/>
      <c r="S50" s="73"/>
      <c r="T50" s="73"/>
      <c r="U50" s="73"/>
      <c r="V50" s="73"/>
      <c r="W50" s="73"/>
      <c r="X50" s="73"/>
      <c r="Y50" s="73"/>
      <c r="Z50" s="73">
        <v>1</v>
      </c>
      <c r="AA50" s="39">
        <f t="shared" si="0"/>
        <v>0</v>
      </c>
      <c r="AB50" s="173"/>
      <c r="AC50" s="173"/>
      <c r="AD50" s="17"/>
    </row>
    <row r="51" spans="1:30" ht="36.950000000000003" customHeight="1" thickBot="1">
      <c r="A51" s="31" t="s">
        <v>123</v>
      </c>
      <c r="B51" s="136"/>
      <c r="C51" s="73"/>
      <c r="D51" s="73"/>
      <c r="E51" s="73"/>
      <c r="F51" s="73"/>
      <c r="G51" s="73"/>
      <c r="H51" s="73"/>
      <c r="I51" s="73"/>
      <c r="J51" s="73"/>
      <c r="K51" s="73"/>
      <c r="L51" s="73"/>
      <c r="M51" s="73"/>
      <c r="N51" s="73"/>
      <c r="O51" s="73">
        <v>1</v>
      </c>
      <c r="P51" s="73"/>
      <c r="Q51" s="73"/>
      <c r="R51" s="73"/>
      <c r="S51" s="73"/>
      <c r="T51" s="73"/>
      <c r="U51" s="73"/>
      <c r="V51" s="73"/>
      <c r="W51" s="73"/>
      <c r="X51" s="73"/>
      <c r="Y51" s="73"/>
      <c r="Z51" s="73">
        <v>1</v>
      </c>
      <c r="AA51" s="39">
        <f t="shared" si="0"/>
        <v>0</v>
      </c>
      <c r="AB51" s="173"/>
      <c r="AC51" s="173"/>
      <c r="AD51" s="17"/>
    </row>
    <row r="52" spans="1:30" ht="27" thickBot="1">
      <c r="A52" s="31" t="s">
        <v>124</v>
      </c>
      <c r="B52" s="136"/>
      <c r="C52" s="73"/>
      <c r="D52" s="73"/>
      <c r="E52" s="73"/>
      <c r="F52" s="73"/>
      <c r="G52" s="73"/>
      <c r="H52" s="73"/>
      <c r="I52" s="73"/>
      <c r="J52" s="73"/>
      <c r="K52" s="73"/>
      <c r="L52" s="73"/>
      <c r="M52" s="73"/>
      <c r="N52" s="73"/>
      <c r="O52" s="73"/>
      <c r="P52" s="73"/>
      <c r="Q52" s="73">
        <v>1</v>
      </c>
      <c r="R52" s="73"/>
      <c r="S52" s="73"/>
      <c r="T52" s="73"/>
      <c r="U52" s="73"/>
      <c r="V52" s="73"/>
      <c r="W52" s="73"/>
      <c r="X52" s="73"/>
      <c r="Y52" s="73"/>
      <c r="Z52" s="73"/>
      <c r="AA52" s="39">
        <f t="shared" si="0"/>
        <v>0</v>
      </c>
      <c r="AB52" s="173"/>
      <c r="AC52" s="173"/>
      <c r="AD52" s="17"/>
    </row>
    <row r="53" spans="1:30" ht="27.6" customHeight="1" thickBot="1">
      <c r="A53" s="31" t="s">
        <v>125</v>
      </c>
      <c r="B53" s="136"/>
      <c r="C53" s="73"/>
      <c r="D53" s="73"/>
      <c r="E53" s="73"/>
      <c r="F53" s="73"/>
      <c r="G53" s="73"/>
      <c r="H53" s="73"/>
      <c r="I53" s="73"/>
      <c r="J53" s="73"/>
      <c r="K53" s="73"/>
      <c r="L53" s="73"/>
      <c r="M53" s="73"/>
      <c r="N53" s="73"/>
      <c r="O53" s="73"/>
      <c r="P53" s="73"/>
      <c r="Q53" s="73">
        <v>1</v>
      </c>
      <c r="R53" s="73"/>
      <c r="S53" s="73"/>
      <c r="T53" s="73"/>
      <c r="U53" s="73"/>
      <c r="V53" s="73"/>
      <c r="W53" s="73"/>
      <c r="X53" s="73"/>
      <c r="Y53" s="73"/>
      <c r="Z53" s="73"/>
      <c r="AA53" s="39">
        <f t="shared" si="0"/>
        <v>0</v>
      </c>
      <c r="AB53" s="173"/>
      <c r="AC53" s="173"/>
      <c r="AD53" s="17"/>
    </row>
    <row r="54" spans="1:30" ht="27.6" customHeight="1" thickBot="1">
      <c r="A54" s="31" t="s">
        <v>126</v>
      </c>
      <c r="B54" s="136"/>
      <c r="C54" s="73"/>
      <c r="D54" s="73"/>
      <c r="E54" s="73"/>
      <c r="F54" s="73"/>
      <c r="G54" s="73"/>
      <c r="H54" s="73"/>
      <c r="I54" s="73"/>
      <c r="J54" s="73"/>
      <c r="K54" s="73"/>
      <c r="L54" s="73"/>
      <c r="M54" s="73"/>
      <c r="N54" s="73"/>
      <c r="O54" s="73"/>
      <c r="P54" s="73"/>
      <c r="Q54" s="73"/>
      <c r="R54" s="73"/>
      <c r="S54" s="73"/>
      <c r="T54" s="73"/>
      <c r="U54" s="73"/>
      <c r="V54" s="73"/>
      <c r="W54" s="73"/>
      <c r="X54" s="73"/>
      <c r="Y54" s="73"/>
      <c r="Z54" s="73">
        <v>1</v>
      </c>
      <c r="AA54" s="39">
        <f t="shared" si="0"/>
        <v>0</v>
      </c>
      <c r="AB54" s="173"/>
      <c r="AC54" s="173"/>
      <c r="AD54" s="17"/>
    </row>
    <row r="55" spans="1:30" ht="27" thickBot="1">
      <c r="A55" s="31" t="s">
        <v>127</v>
      </c>
      <c r="B55" s="136"/>
      <c r="C55" s="73"/>
      <c r="D55" s="73"/>
      <c r="E55" s="73"/>
      <c r="F55" s="73"/>
      <c r="G55" s="73"/>
      <c r="H55" s="73"/>
      <c r="I55" s="73"/>
      <c r="J55" s="73"/>
      <c r="K55" s="73"/>
      <c r="L55" s="73"/>
      <c r="M55" s="73"/>
      <c r="N55" s="73"/>
      <c r="O55" s="73"/>
      <c r="P55" s="73"/>
      <c r="Q55" s="73"/>
      <c r="R55" s="73"/>
      <c r="S55" s="73"/>
      <c r="T55" s="73"/>
      <c r="U55" s="73"/>
      <c r="V55" s="73"/>
      <c r="W55" s="73"/>
      <c r="X55" s="73"/>
      <c r="Y55" s="73"/>
      <c r="Z55" s="73">
        <v>1</v>
      </c>
      <c r="AA55" s="39">
        <f t="shared" si="0"/>
        <v>0</v>
      </c>
      <c r="AB55" s="173"/>
      <c r="AC55" s="173"/>
      <c r="AD55" s="17"/>
    </row>
    <row r="56" spans="1:30" ht="27" thickBot="1">
      <c r="A56" s="31" t="s">
        <v>128</v>
      </c>
      <c r="B56" s="136"/>
      <c r="C56" s="73"/>
      <c r="D56" s="73"/>
      <c r="E56" s="73"/>
      <c r="F56" s="73"/>
      <c r="G56" s="73"/>
      <c r="H56" s="73"/>
      <c r="I56" s="73">
        <v>1</v>
      </c>
      <c r="J56" s="73"/>
      <c r="K56" s="73"/>
      <c r="L56" s="73"/>
      <c r="M56" s="73"/>
      <c r="N56" s="73">
        <v>1</v>
      </c>
      <c r="O56" s="73"/>
      <c r="P56" s="73"/>
      <c r="Q56" s="73"/>
      <c r="R56" s="73"/>
      <c r="S56" s="73"/>
      <c r="T56" s="73"/>
      <c r="U56" s="73"/>
      <c r="V56" s="73"/>
      <c r="W56" s="73"/>
      <c r="X56" s="73"/>
      <c r="Y56" s="73"/>
      <c r="Z56" s="73"/>
      <c r="AA56" s="39">
        <f t="shared" si="0"/>
        <v>0</v>
      </c>
      <c r="AB56" s="173"/>
      <c r="AC56" s="173"/>
      <c r="AD56" s="17"/>
    </row>
    <row r="57" spans="1:30" ht="53.45" customHeight="1" thickBot="1">
      <c r="A57" s="106" t="s">
        <v>129</v>
      </c>
      <c r="B57" s="128">
        <v>1</v>
      </c>
      <c r="C57" s="103">
        <v>1</v>
      </c>
      <c r="D57" s="103"/>
      <c r="E57" s="48"/>
      <c r="F57" s="103"/>
      <c r="G57" s="103"/>
      <c r="H57" s="103"/>
      <c r="I57" s="103"/>
      <c r="J57" s="103"/>
      <c r="K57" s="103"/>
      <c r="L57" s="103"/>
      <c r="M57" s="103"/>
      <c r="N57" s="103"/>
      <c r="O57" s="103"/>
      <c r="P57" s="103"/>
      <c r="Q57" s="103"/>
      <c r="R57" s="103"/>
      <c r="S57" s="103"/>
      <c r="T57" s="103"/>
      <c r="U57" s="103"/>
      <c r="V57" s="103"/>
      <c r="W57" s="103"/>
      <c r="X57" s="103"/>
      <c r="Y57" s="103"/>
      <c r="Z57" s="103"/>
      <c r="AA57" s="39">
        <f t="shared" si="0"/>
        <v>1</v>
      </c>
      <c r="AB57" s="174" t="s">
        <v>130</v>
      </c>
      <c r="AC57" s="199"/>
    </row>
    <row r="58" spans="1:30" ht="53.45" customHeight="1" thickBot="1">
      <c r="A58" s="107" t="s">
        <v>131</v>
      </c>
      <c r="B58" s="125">
        <v>1</v>
      </c>
      <c r="C58" s="99">
        <v>1</v>
      </c>
      <c r="D58" s="99"/>
      <c r="E58" s="21"/>
      <c r="F58" s="99"/>
      <c r="G58" s="99"/>
      <c r="H58" s="99"/>
      <c r="I58" s="99"/>
      <c r="J58" s="99"/>
      <c r="K58" s="99"/>
      <c r="L58" s="99"/>
      <c r="M58" s="99"/>
      <c r="N58" s="99"/>
      <c r="O58" s="99"/>
      <c r="P58" s="99"/>
      <c r="Q58" s="99"/>
      <c r="R58" s="99"/>
      <c r="S58" s="99"/>
      <c r="T58" s="99"/>
      <c r="U58" s="99"/>
      <c r="V58" s="99"/>
      <c r="W58" s="99"/>
      <c r="X58" s="99"/>
      <c r="Y58" s="99"/>
      <c r="Z58" s="99"/>
      <c r="AA58" s="39">
        <f t="shared" si="0"/>
        <v>1</v>
      </c>
      <c r="AB58" s="175"/>
      <c r="AC58" s="200"/>
    </row>
    <row r="59" spans="1:30" ht="53.45" customHeight="1" thickBot="1">
      <c r="A59" s="107" t="s">
        <v>132</v>
      </c>
      <c r="B59" s="131">
        <v>1</v>
      </c>
      <c r="C59" s="100">
        <v>1</v>
      </c>
      <c r="D59" s="100">
        <v>1</v>
      </c>
      <c r="E59" s="68"/>
      <c r="F59" s="100"/>
      <c r="G59" s="100"/>
      <c r="H59" s="100">
        <v>1</v>
      </c>
      <c r="I59" s="100">
        <v>1</v>
      </c>
      <c r="J59" s="100"/>
      <c r="K59" s="100"/>
      <c r="L59" s="100"/>
      <c r="M59" s="100"/>
      <c r="N59" s="100">
        <v>1</v>
      </c>
      <c r="O59" s="100">
        <v>1</v>
      </c>
      <c r="P59" s="100"/>
      <c r="R59" s="100">
        <v>1</v>
      </c>
      <c r="S59" s="100">
        <v>1</v>
      </c>
      <c r="T59" s="100">
        <v>1</v>
      </c>
      <c r="U59" s="100"/>
      <c r="V59" s="100"/>
      <c r="W59" s="100"/>
      <c r="X59" s="100"/>
      <c r="Y59" s="100"/>
      <c r="Z59" s="100">
        <v>1</v>
      </c>
      <c r="AA59" s="39">
        <f t="shared" si="0"/>
        <v>1</v>
      </c>
      <c r="AB59" s="175"/>
      <c r="AC59" s="200"/>
    </row>
    <row r="60" spans="1:30" ht="53.45" customHeight="1" thickBot="1">
      <c r="A60" s="107" t="s">
        <v>133</v>
      </c>
      <c r="B60" s="131">
        <v>1</v>
      </c>
      <c r="C60" s="100">
        <v>1</v>
      </c>
      <c r="D60" s="100"/>
      <c r="E60" s="68"/>
      <c r="F60" s="100"/>
      <c r="G60" s="100"/>
      <c r="H60" s="100"/>
      <c r="I60" s="100">
        <v>1</v>
      </c>
      <c r="J60" s="100"/>
      <c r="K60" s="100"/>
      <c r="L60" s="100"/>
      <c r="M60" s="100"/>
      <c r="N60" s="100">
        <v>1</v>
      </c>
      <c r="O60" s="100">
        <v>1</v>
      </c>
      <c r="P60" s="100"/>
      <c r="Q60" s="100">
        <v>1</v>
      </c>
      <c r="R60" s="100"/>
      <c r="S60" s="100">
        <v>1</v>
      </c>
      <c r="T60" s="100">
        <v>1</v>
      </c>
      <c r="U60" s="100"/>
      <c r="V60" s="100"/>
      <c r="W60" s="100"/>
      <c r="X60" s="100"/>
      <c r="Y60" s="100"/>
      <c r="Z60" s="100"/>
      <c r="AA60" s="39">
        <f t="shared" si="0"/>
        <v>1</v>
      </c>
      <c r="AB60" s="175"/>
      <c r="AC60" s="200"/>
    </row>
    <row r="61" spans="1:30" ht="45" customHeight="1" thickBot="1">
      <c r="A61" s="107" t="s">
        <v>134</v>
      </c>
      <c r="B61" s="131">
        <v>1</v>
      </c>
      <c r="C61" s="100">
        <v>1</v>
      </c>
      <c r="D61" s="100"/>
      <c r="E61" s="68">
        <v>1</v>
      </c>
      <c r="F61" s="100"/>
      <c r="G61" s="100"/>
      <c r="H61" s="100"/>
      <c r="I61" s="100"/>
      <c r="J61" s="100"/>
      <c r="K61" s="100">
        <v>1</v>
      </c>
      <c r="L61" s="100"/>
      <c r="M61" s="100"/>
      <c r="N61" s="100"/>
      <c r="O61" s="100">
        <v>1</v>
      </c>
      <c r="P61" s="100"/>
      <c r="Q61" s="100">
        <v>1</v>
      </c>
      <c r="R61" s="100"/>
      <c r="S61" s="100">
        <v>1</v>
      </c>
      <c r="T61" s="100">
        <v>1</v>
      </c>
      <c r="U61" s="100"/>
      <c r="V61" s="100"/>
      <c r="W61" s="100"/>
      <c r="X61" s="100"/>
      <c r="Y61" s="100"/>
      <c r="Z61" s="100">
        <v>1</v>
      </c>
      <c r="AA61" s="39">
        <f t="shared" si="0"/>
        <v>2</v>
      </c>
      <c r="AB61" s="175"/>
      <c r="AC61" s="200"/>
    </row>
    <row r="62" spans="1:30" ht="45" customHeight="1" thickBot="1">
      <c r="A62" s="107" t="s">
        <v>135</v>
      </c>
      <c r="B62" s="131">
        <v>1</v>
      </c>
      <c r="C62" s="100">
        <v>1</v>
      </c>
      <c r="D62" s="100"/>
      <c r="E62" s="68"/>
      <c r="F62" s="100"/>
      <c r="G62" s="100"/>
      <c r="H62" s="100"/>
      <c r="I62" s="100"/>
      <c r="J62" s="100"/>
      <c r="K62" s="100"/>
      <c r="L62" s="100"/>
      <c r="M62" s="100"/>
      <c r="N62" s="100">
        <v>1</v>
      </c>
      <c r="O62" s="100"/>
      <c r="P62" s="100"/>
      <c r="Q62" s="100"/>
      <c r="R62" s="100"/>
      <c r="S62" s="100"/>
      <c r="T62" s="100"/>
      <c r="U62" s="100"/>
      <c r="V62" s="100"/>
      <c r="W62" s="100"/>
      <c r="X62" s="100"/>
      <c r="Y62" s="100"/>
      <c r="Z62" s="100"/>
      <c r="AA62" s="39">
        <f t="shared" si="0"/>
        <v>1</v>
      </c>
      <c r="AB62" s="175"/>
      <c r="AC62" s="200"/>
    </row>
    <row r="63" spans="1:30" ht="53.45" customHeight="1" thickBot="1">
      <c r="A63" s="107" t="s">
        <v>136</v>
      </c>
      <c r="B63" s="21"/>
      <c r="C63" s="99"/>
      <c r="D63" s="99"/>
      <c r="E63" s="21">
        <v>1</v>
      </c>
      <c r="F63" s="99"/>
      <c r="G63" s="99"/>
      <c r="H63" s="99"/>
      <c r="I63" s="99"/>
      <c r="J63" s="99"/>
      <c r="K63" s="99"/>
      <c r="L63" s="99"/>
      <c r="M63" s="99"/>
      <c r="N63" s="99">
        <v>1</v>
      </c>
      <c r="O63" s="99"/>
      <c r="P63" s="99"/>
      <c r="Q63" s="99"/>
      <c r="R63" s="99"/>
      <c r="S63" s="99">
        <v>1</v>
      </c>
      <c r="T63" s="99">
        <v>1</v>
      </c>
      <c r="U63" s="99"/>
      <c r="V63" s="99"/>
      <c r="W63" s="99"/>
      <c r="X63" s="99"/>
      <c r="Y63" s="99"/>
      <c r="Z63" s="99"/>
      <c r="AA63" s="39">
        <f t="shared" si="0"/>
        <v>0</v>
      </c>
      <c r="AB63" s="175"/>
      <c r="AC63" s="113"/>
    </row>
    <row r="64" spans="1:30" ht="53.45" customHeight="1" thickBot="1">
      <c r="A64" s="107" t="s">
        <v>137</v>
      </c>
      <c r="B64" s="132"/>
      <c r="C64" s="98"/>
      <c r="D64" s="98"/>
      <c r="E64" s="70">
        <v>1</v>
      </c>
      <c r="F64" s="98"/>
      <c r="G64" s="98"/>
      <c r="H64" s="98"/>
      <c r="I64" s="98"/>
      <c r="J64" s="98"/>
      <c r="K64" s="98"/>
      <c r="L64" s="98"/>
      <c r="M64" s="98"/>
      <c r="N64" s="98"/>
      <c r="O64" s="98"/>
      <c r="P64" s="98"/>
      <c r="Q64" s="98"/>
      <c r="R64" s="98"/>
      <c r="S64" s="98"/>
      <c r="T64" s="98"/>
      <c r="U64" s="98"/>
      <c r="V64" s="98"/>
      <c r="W64" s="98"/>
      <c r="X64" s="98"/>
      <c r="Y64" s="98"/>
      <c r="Z64" s="98"/>
      <c r="AA64" s="39">
        <f t="shared" si="0"/>
        <v>0</v>
      </c>
      <c r="AB64" s="175"/>
      <c r="AC64" s="113"/>
    </row>
    <row r="65" spans="1:29" ht="44.45" customHeight="1" thickBot="1">
      <c r="A65" s="108" t="s">
        <v>138</v>
      </c>
      <c r="B65" s="129"/>
      <c r="C65" s="101"/>
      <c r="D65" s="101"/>
      <c r="E65" s="81">
        <v>1</v>
      </c>
      <c r="F65" s="101"/>
      <c r="G65" s="101"/>
      <c r="H65" s="101"/>
      <c r="I65" s="101"/>
      <c r="J65" s="101"/>
      <c r="K65" s="101"/>
      <c r="L65" s="101"/>
      <c r="M65" s="101"/>
      <c r="N65" s="101">
        <v>1</v>
      </c>
      <c r="O65" s="101"/>
      <c r="P65" s="101"/>
      <c r="Q65" s="101"/>
      <c r="R65" s="101"/>
      <c r="S65" s="101">
        <v>1</v>
      </c>
      <c r="T65" s="101">
        <v>1</v>
      </c>
      <c r="U65" s="101"/>
      <c r="V65" s="101"/>
      <c r="W65" s="101"/>
      <c r="X65" s="101"/>
      <c r="Y65" s="101"/>
      <c r="Z65" s="101"/>
      <c r="AA65" s="39">
        <f t="shared" si="0"/>
        <v>0</v>
      </c>
      <c r="AB65" s="175"/>
      <c r="AC65" s="113"/>
    </row>
    <row r="66" spans="1:29" ht="57.95" customHeight="1" thickBot="1">
      <c r="A66" s="109" t="s">
        <v>139</v>
      </c>
      <c r="B66" s="21"/>
      <c r="C66" s="99"/>
      <c r="D66" s="99"/>
      <c r="E66" s="21">
        <v>1</v>
      </c>
      <c r="F66" s="99"/>
      <c r="G66" s="99"/>
      <c r="H66" s="99"/>
      <c r="I66" s="99"/>
      <c r="J66" s="99"/>
      <c r="K66" s="99"/>
      <c r="L66" s="99"/>
      <c r="M66" s="99"/>
      <c r="N66" s="99"/>
      <c r="O66" s="99"/>
      <c r="P66" s="99"/>
      <c r="Q66" s="99"/>
      <c r="R66" s="99"/>
      <c r="S66" s="99"/>
      <c r="T66" s="99"/>
      <c r="U66" s="99"/>
      <c r="V66" s="99"/>
      <c r="W66" s="99"/>
      <c r="X66" s="99"/>
      <c r="Y66" s="99"/>
      <c r="Z66" s="99"/>
      <c r="AA66" s="39">
        <f t="shared" si="0"/>
        <v>0</v>
      </c>
      <c r="AB66" s="175"/>
      <c r="AC66" s="114"/>
    </row>
    <row r="67" spans="1:29" ht="53.45" customHeight="1" thickBot="1">
      <c r="A67" s="109" t="s">
        <v>140</v>
      </c>
      <c r="B67" s="21"/>
      <c r="C67" s="99"/>
      <c r="D67" s="99"/>
      <c r="E67" s="21">
        <v>1</v>
      </c>
      <c r="F67" s="99"/>
      <c r="G67" s="99"/>
      <c r="H67" s="99"/>
      <c r="I67" s="99"/>
      <c r="J67" s="99"/>
      <c r="K67" s="99"/>
      <c r="L67" s="99"/>
      <c r="M67" s="99"/>
      <c r="N67" s="99"/>
      <c r="O67" s="99"/>
      <c r="P67" s="99"/>
      <c r="Q67" s="99">
        <v>1</v>
      </c>
      <c r="R67" s="99"/>
      <c r="S67" s="99"/>
      <c r="T67" s="99"/>
      <c r="U67" s="99"/>
      <c r="V67" s="99"/>
      <c r="W67" s="99"/>
      <c r="X67" s="99"/>
      <c r="Y67" s="99"/>
      <c r="Z67" s="99">
        <v>1</v>
      </c>
      <c r="AA67" s="39">
        <f t="shared" si="0"/>
        <v>0</v>
      </c>
      <c r="AB67" s="176"/>
      <c r="AC67" s="114"/>
    </row>
    <row r="68" spans="1:29" ht="44.45" customHeight="1" thickBot="1">
      <c r="A68" s="75" t="s">
        <v>141</v>
      </c>
      <c r="B68" s="72"/>
      <c r="C68" s="72"/>
      <c r="D68" s="72"/>
      <c r="E68" s="72">
        <v>1</v>
      </c>
      <c r="F68" s="72"/>
      <c r="G68" s="72"/>
      <c r="H68" s="72"/>
      <c r="I68" s="72"/>
      <c r="J68" s="72"/>
      <c r="K68" s="72"/>
      <c r="L68" s="72"/>
      <c r="M68" s="72"/>
      <c r="N68" s="72"/>
      <c r="O68" s="72"/>
      <c r="P68" s="72"/>
      <c r="Q68" s="72">
        <v>1</v>
      </c>
      <c r="R68" s="72"/>
      <c r="S68" s="72"/>
      <c r="T68" s="72"/>
      <c r="U68" s="72"/>
      <c r="V68" s="72"/>
      <c r="W68" s="72"/>
      <c r="X68" s="72"/>
      <c r="Y68" s="72"/>
      <c r="Z68" s="72"/>
      <c r="AA68" s="39">
        <f t="shared" si="0"/>
        <v>0</v>
      </c>
      <c r="AB68" s="177" t="s">
        <v>142</v>
      </c>
      <c r="AC68" s="115"/>
    </row>
    <row r="69" spans="1:29" ht="32.450000000000003" customHeight="1" thickBot="1">
      <c r="A69" s="31" t="s">
        <v>143</v>
      </c>
      <c r="B69" s="24"/>
      <c r="C69" s="24"/>
      <c r="D69" s="24"/>
      <c r="E69" s="24">
        <v>1</v>
      </c>
      <c r="F69" s="24"/>
      <c r="G69" s="24"/>
      <c r="H69" s="24"/>
      <c r="I69" s="24"/>
      <c r="J69" s="24"/>
      <c r="K69" s="24"/>
      <c r="L69" s="24"/>
      <c r="M69" s="24"/>
      <c r="N69" s="24"/>
      <c r="O69" s="24"/>
      <c r="P69" s="24"/>
      <c r="Q69" s="24"/>
      <c r="R69" s="24"/>
      <c r="S69" s="24"/>
      <c r="T69" s="24"/>
      <c r="U69" s="24"/>
      <c r="V69" s="24"/>
      <c r="W69" s="24"/>
      <c r="X69" s="24"/>
      <c r="Y69" s="24"/>
      <c r="Z69" s="24"/>
      <c r="AA69" s="39">
        <f t="shared" si="0"/>
        <v>0</v>
      </c>
      <c r="AB69" s="178"/>
      <c r="AC69" s="115"/>
    </row>
    <row r="70" spans="1:29" ht="32.450000000000003" customHeight="1" thickBot="1">
      <c r="A70" s="93" t="s">
        <v>144</v>
      </c>
      <c r="B70" s="73"/>
      <c r="C70" s="73"/>
      <c r="D70" s="73"/>
      <c r="E70" s="73"/>
      <c r="F70" s="73"/>
      <c r="G70" s="73"/>
      <c r="H70" s="73"/>
      <c r="I70" s="73"/>
      <c r="J70" s="73"/>
      <c r="K70" s="73"/>
      <c r="L70" s="73"/>
      <c r="M70" s="73"/>
      <c r="N70" s="73"/>
      <c r="O70" s="73">
        <v>1</v>
      </c>
      <c r="P70" s="73"/>
      <c r="Q70" s="73"/>
      <c r="R70" s="73"/>
      <c r="S70" s="73">
        <v>1</v>
      </c>
      <c r="T70" s="73">
        <v>1</v>
      </c>
      <c r="U70" s="73"/>
      <c r="V70" s="73"/>
      <c r="W70" s="73"/>
      <c r="X70" s="73"/>
      <c r="Y70" s="73"/>
      <c r="Z70" s="73"/>
      <c r="AA70" s="39">
        <f t="shared" ref="AA70:AA120" si="1">SUM(C70+K70+W70)</f>
        <v>0</v>
      </c>
      <c r="AB70" s="178"/>
      <c r="AC70" s="115"/>
    </row>
    <row r="71" spans="1:29" ht="32.450000000000003" customHeight="1" thickBot="1">
      <c r="A71" s="93" t="s">
        <v>145</v>
      </c>
      <c r="B71" s="73"/>
      <c r="C71" s="73"/>
      <c r="D71" s="73"/>
      <c r="E71" s="73"/>
      <c r="F71" s="73"/>
      <c r="G71" s="73"/>
      <c r="H71" s="73"/>
      <c r="I71" s="73">
        <v>1</v>
      </c>
      <c r="J71" s="73"/>
      <c r="K71" s="73"/>
      <c r="L71" s="73"/>
      <c r="M71" s="73"/>
      <c r="N71" s="73"/>
      <c r="O71" s="73">
        <v>1</v>
      </c>
      <c r="P71" s="73"/>
      <c r="Q71" s="73">
        <v>1</v>
      </c>
      <c r="R71" s="73"/>
      <c r="S71" s="73"/>
      <c r="T71" s="73"/>
      <c r="U71" s="73"/>
      <c r="V71" s="73"/>
      <c r="W71" s="73"/>
      <c r="X71" s="73"/>
      <c r="Y71" s="73"/>
      <c r="Z71" s="73"/>
      <c r="AA71" s="39">
        <f t="shared" si="1"/>
        <v>0</v>
      </c>
      <c r="AB71" s="178"/>
      <c r="AC71" s="115"/>
    </row>
    <row r="72" spans="1:29" ht="32.450000000000003" customHeight="1" thickBot="1">
      <c r="A72" s="93" t="s">
        <v>146</v>
      </c>
      <c r="B72" s="73"/>
      <c r="C72" s="73"/>
      <c r="D72" s="73"/>
      <c r="E72" s="73"/>
      <c r="F72" s="73"/>
      <c r="G72" s="73"/>
      <c r="H72" s="73"/>
      <c r="I72" s="73"/>
      <c r="J72" s="73"/>
      <c r="K72" s="73"/>
      <c r="L72" s="73"/>
      <c r="M72" s="73"/>
      <c r="N72" s="73"/>
      <c r="O72" s="73">
        <v>1</v>
      </c>
      <c r="P72" s="73"/>
      <c r="Q72" s="73"/>
      <c r="R72" s="73"/>
      <c r="S72" s="73"/>
      <c r="T72" s="73"/>
      <c r="U72" s="73"/>
      <c r="V72" s="73"/>
      <c r="W72" s="73"/>
      <c r="X72" s="73"/>
      <c r="Y72" s="73"/>
      <c r="Z72" s="73"/>
      <c r="AA72" s="39">
        <f t="shared" si="1"/>
        <v>0</v>
      </c>
      <c r="AB72" s="178"/>
      <c r="AC72" s="115"/>
    </row>
    <row r="73" spans="1:29" ht="32.450000000000003" customHeight="1" thickBot="1">
      <c r="A73" s="93" t="s">
        <v>147</v>
      </c>
      <c r="B73" s="73"/>
      <c r="C73" s="73"/>
      <c r="D73" s="73"/>
      <c r="E73" s="73"/>
      <c r="F73" s="73"/>
      <c r="G73" s="73"/>
      <c r="H73" s="73"/>
      <c r="I73" s="73"/>
      <c r="J73" s="73"/>
      <c r="K73" s="73"/>
      <c r="L73" s="73"/>
      <c r="M73" s="73"/>
      <c r="N73" s="73"/>
      <c r="O73" s="73"/>
      <c r="P73" s="73"/>
      <c r="Q73" s="73">
        <v>1</v>
      </c>
      <c r="R73" s="73"/>
      <c r="S73" s="73">
        <v>1</v>
      </c>
      <c r="T73" s="73">
        <v>1</v>
      </c>
      <c r="U73" s="73"/>
      <c r="V73" s="73"/>
      <c r="W73" s="73"/>
      <c r="X73" s="73"/>
      <c r="Y73" s="73"/>
      <c r="Z73" s="73"/>
      <c r="AA73" s="39">
        <f t="shared" si="1"/>
        <v>0</v>
      </c>
      <c r="AB73" s="179"/>
      <c r="AC73" s="115"/>
    </row>
    <row r="74" spans="1:29" ht="38.1" customHeight="1">
      <c r="A74" s="30" t="s">
        <v>148</v>
      </c>
      <c r="B74" s="125">
        <v>1</v>
      </c>
      <c r="C74" s="21">
        <v>1</v>
      </c>
      <c r="D74" s="21"/>
      <c r="E74" s="21"/>
      <c r="F74" s="21"/>
      <c r="G74" s="21"/>
      <c r="H74" s="21"/>
      <c r="I74" s="21"/>
      <c r="J74" s="21"/>
      <c r="K74" s="21"/>
      <c r="L74" s="21"/>
      <c r="M74" s="21"/>
      <c r="N74" s="21"/>
      <c r="O74" s="21"/>
      <c r="P74" s="21"/>
      <c r="Q74" s="21"/>
      <c r="R74" s="21"/>
      <c r="S74" s="21"/>
      <c r="T74" s="21"/>
      <c r="U74" s="21"/>
      <c r="V74" s="21"/>
      <c r="W74" s="21"/>
      <c r="X74" s="21"/>
      <c r="Y74" s="21"/>
      <c r="Z74" s="21"/>
      <c r="AA74" s="39">
        <f t="shared" si="1"/>
        <v>1</v>
      </c>
      <c r="AB74" s="180" t="s">
        <v>149</v>
      </c>
      <c r="AC74" s="201"/>
    </row>
    <row r="75" spans="1:29" ht="38.1" customHeight="1" thickBot="1">
      <c r="A75" s="63" t="s">
        <v>150</v>
      </c>
      <c r="B75" s="131">
        <v>1</v>
      </c>
      <c r="C75" s="68"/>
      <c r="D75" s="68"/>
      <c r="E75" s="68"/>
      <c r="F75" s="68"/>
      <c r="G75" s="68">
        <v>1</v>
      </c>
      <c r="H75" s="68">
        <v>1</v>
      </c>
      <c r="I75" s="68"/>
      <c r="J75" s="68"/>
      <c r="K75" s="68">
        <v>1</v>
      </c>
      <c r="L75" s="68"/>
      <c r="M75" s="68"/>
      <c r="N75" s="68">
        <v>1</v>
      </c>
      <c r="O75" s="68"/>
      <c r="P75" s="68"/>
      <c r="Q75" s="68"/>
      <c r="R75" s="68"/>
      <c r="S75" s="68">
        <v>1</v>
      </c>
      <c r="T75" s="68">
        <v>1</v>
      </c>
      <c r="U75" s="68"/>
      <c r="V75" s="68"/>
      <c r="W75" s="68"/>
      <c r="X75" s="68"/>
      <c r="Y75" s="68"/>
      <c r="Z75" s="68">
        <v>1</v>
      </c>
      <c r="AA75" s="39">
        <f t="shared" si="1"/>
        <v>1</v>
      </c>
      <c r="AB75" s="160"/>
      <c r="AC75" s="201"/>
    </row>
    <row r="76" spans="1:29" ht="39.6" customHeight="1" thickBot="1">
      <c r="A76" s="30" t="s">
        <v>151</v>
      </c>
      <c r="B76" s="21">
        <v>1</v>
      </c>
      <c r="C76" s="21">
        <v>1</v>
      </c>
      <c r="D76" s="21"/>
      <c r="E76" s="21"/>
      <c r="F76" s="21"/>
      <c r="G76" s="21"/>
      <c r="H76" s="21"/>
      <c r="I76" s="21"/>
      <c r="J76" s="21"/>
      <c r="K76" s="21"/>
      <c r="L76" s="21"/>
      <c r="M76" s="21"/>
      <c r="N76" s="21"/>
      <c r="O76" s="21">
        <v>1</v>
      </c>
      <c r="P76" s="21"/>
      <c r="Q76" s="21"/>
      <c r="R76" s="21"/>
      <c r="S76" s="21"/>
      <c r="T76" s="21"/>
      <c r="U76" s="21"/>
      <c r="V76" s="21"/>
      <c r="W76" s="21"/>
      <c r="X76" s="21"/>
      <c r="Y76" s="21"/>
      <c r="Z76" s="21"/>
      <c r="AA76" s="39">
        <f t="shared" si="1"/>
        <v>1</v>
      </c>
      <c r="AB76" s="160"/>
      <c r="AC76" s="201"/>
    </row>
    <row r="77" spans="1:29" ht="27" customHeight="1" thickBot="1">
      <c r="A77" s="97" t="s">
        <v>152</v>
      </c>
      <c r="B77" s="129">
        <v>1</v>
      </c>
      <c r="C77" s="81"/>
      <c r="D77" s="81"/>
      <c r="E77" s="81"/>
      <c r="F77" s="82"/>
      <c r="G77" s="82"/>
      <c r="H77" s="82"/>
      <c r="I77" s="82"/>
      <c r="J77" s="82"/>
      <c r="K77" s="82"/>
      <c r="L77" s="82"/>
      <c r="M77" s="82"/>
      <c r="N77" s="82"/>
      <c r="O77" s="68"/>
      <c r="P77" s="21"/>
      <c r="Q77" s="21"/>
      <c r="R77" s="21"/>
      <c r="S77" s="21"/>
      <c r="T77" s="21"/>
      <c r="U77" s="21"/>
      <c r="V77" s="21"/>
      <c r="W77" s="21"/>
      <c r="X77" s="21"/>
      <c r="Y77" s="21"/>
      <c r="Z77" s="21"/>
      <c r="AA77" s="39">
        <f t="shared" si="1"/>
        <v>0</v>
      </c>
      <c r="AB77" s="160"/>
      <c r="AC77" s="116"/>
    </row>
    <row r="78" spans="1:29" ht="27" thickBot="1">
      <c r="A78" s="97" t="s">
        <v>153</v>
      </c>
      <c r="B78" s="21"/>
      <c r="C78" s="21"/>
      <c r="D78" s="21"/>
      <c r="E78" s="21"/>
      <c r="F78" s="21"/>
      <c r="G78" s="21">
        <v>1</v>
      </c>
      <c r="H78" s="21">
        <v>1</v>
      </c>
      <c r="I78" s="21"/>
      <c r="J78" s="21"/>
      <c r="K78" s="21"/>
      <c r="L78" s="21"/>
      <c r="M78" s="21"/>
      <c r="N78" s="21"/>
      <c r="O78" s="21">
        <v>1</v>
      </c>
      <c r="P78" s="68"/>
      <c r="Q78" s="68"/>
      <c r="R78" s="68"/>
      <c r="S78" s="68">
        <v>1</v>
      </c>
      <c r="T78" s="68">
        <v>1</v>
      </c>
      <c r="U78" s="68"/>
      <c r="V78" s="68"/>
      <c r="W78" s="68"/>
      <c r="X78" s="68"/>
      <c r="Y78" s="68"/>
      <c r="Z78" s="68"/>
      <c r="AA78" s="39">
        <f t="shared" si="1"/>
        <v>0</v>
      </c>
      <c r="AB78" s="160"/>
      <c r="AC78" s="116"/>
    </row>
    <row r="79" spans="1:29" ht="27" thickBot="1">
      <c r="A79" s="97" t="s">
        <v>154</v>
      </c>
      <c r="B79" s="21">
        <v>1</v>
      </c>
      <c r="C79" s="21"/>
      <c r="D79" s="21"/>
      <c r="E79" s="21"/>
      <c r="F79" s="21"/>
      <c r="G79" s="21"/>
      <c r="H79" s="21"/>
      <c r="I79" s="21"/>
      <c r="J79" s="21">
        <v>1</v>
      </c>
      <c r="K79" s="21">
        <v>1</v>
      </c>
      <c r="L79" s="21"/>
      <c r="M79" s="21"/>
      <c r="N79" s="21"/>
      <c r="O79" s="21"/>
      <c r="P79" s="68"/>
      <c r="Q79" s="68">
        <v>1</v>
      </c>
      <c r="R79" s="68"/>
      <c r="S79" s="68">
        <v>1</v>
      </c>
      <c r="T79" s="68">
        <v>1</v>
      </c>
      <c r="U79" s="68"/>
      <c r="V79" s="68"/>
      <c r="W79" s="68"/>
      <c r="X79" s="68"/>
      <c r="Y79" s="68"/>
      <c r="Z79" s="68"/>
      <c r="AA79" s="39">
        <f t="shared" si="1"/>
        <v>1</v>
      </c>
      <c r="AB79" s="160"/>
      <c r="AC79" s="116"/>
    </row>
    <row r="80" spans="1:29" ht="27" thickBot="1">
      <c r="A80" s="97" t="s">
        <v>155</v>
      </c>
      <c r="B80" s="21"/>
      <c r="C80" s="21"/>
      <c r="D80" s="21"/>
      <c r="E80" s="21"/>
      <c r="F80" s="21"/>
      <c r="G80" s="21"/>
      <c r="H80" s="21"/>
      <c r="I80" s="21"/>
      <c r="J80" s="21"/>
      <c r="K80" s="21">
        <v>1</v>
      </c>
      <c r="L80" s="21"/>
      <c r="M80" s="21"/>
      <c r="N80" s="21"/>
      <c r="O80" s="21"/>
      <c r="P80" s="68"/>
      <c r="Q80" s="68">
        <v>1</v>
      </c>
      <c r="R80" s="68"/>
      <c r="S80" s="68">
        <v>1</v>
      </c>
      <c r="T80" s="68"/>
      <c r="U80" s="68"/>
      <c r="V80" s="68"/>
      <c r="W80" s="68"/>
      <c r="X80" s="68"/>
      <c r="Y80" s="68"/>
      <c r="Z80" s="68"/>
      <c r="AA80" s="39">
        <f t="shared" si="1"/>
        <v>1</v>
      </c>
      <c r="AB80" s="160"/>
      <c r="AC80" s="116"/>
    </row>
    <row r="81" spans="1:30" ht="27" thickBot="1">
      <c r="A81" s="97" t="s">
        <v>156</v>
      </c>
      <c r="B81" s="21"/>
      <c r="C81" s="21"/>
      <c r="D81" s="21"/>
      <c r="E81" s="21"/>
      <c r="F81" s="21"/>
      <c r="G81" s="21"/>
      <c r="H81" s="21"/>
      <c r="I81" s="21"/>
      <c r="J81" s="21"/>
      <c r="K81" s="21"/>
      <c r="L81" s="21"/>
      <c r="M81" s="21"/>
      <c r="N81" s="21"/>
      <c r="O81" s="21"/>
      <c r="P81" s="68"/>
      <c r="Q81" s="68">
        <v>1</v>
      </c>
      <c r="R81" s="68"/>
      <c r="S81" s="68"/>
      <c r="T81" s="68"/>
      <c r="U81" s="68"/>
      <c r="V81" s="68"/>
      <c r="W81" s="68"/>
      <c r="X81" s="68"/>
      <c r="Y81" s="68"/>
      <c r="Z81" s="68"/>
      <c r="AA81" s="39">
        <f t="shared" si="1"/>
        <v>0</v>
      </c>
      <c r="AB81" s="160"/>
      <c r="AC81" s="116"/>
    </row>
    <row r="82" spans="1:30" ht="27" thickBot="1">
      <c r="A82" s="97" t="s">
        <v>157</v>
      </c>
      <c r="B82" s="68"/>
      <c r="C82" s="68"/>
      <c r="D82" s="68"/>
      <c r="E82" s="68"/>
      <c r="F82" s="68"/>
      <c r="G82" s="68"/>
      <c r="H82" s="68"/>
      <c r="I82" s="68"/>
      <c r="J82" s="68"/>
      <c r="K82" s="68"/>
      <c r="L82" s="68"/>
      <c r="M82" s="68"/>
      <c r="N82" s="68"/>
      <c r="O82" s="68"/>
      <c r="P82" s="68"/>
      <c r="Q82" s="68"/>
      <c r="R82" s="68"/>
      <c r="S82" s="68">
        <v>1</v>
      </c>
      <c r="T82" s="68">
        <v>1</v>
      </c>
      <c r="U82" s="68"/>
      <c r="V82" s="68"/>
      <c r="W82" s="68"/>
      <c r="X82" s="68"/>
      <c r="Y82" s="68"/>
      <c r="Z82" s="68"/>
      <c r="AA82" s="39">
        <f t="shared" si="1"/>
        <v>0</v>
      </c>
      <c r="AB82" s="160"/>
      <c r="AC82" s="117"/>
    </row>
    <row r="83" spans="1:30" ht="27" thickBot="1">
      <c r="A83" s="97" t="s">
        <v>158</v>
      </c>
      <c r="B83" s="68"/>
      <c r="C83" s="68"/>
      <c r="D83" s="68"/>
      <c r="E83" s="68"/>
      <c r="F83" s="68"/>
      <c r="G83" s="68"/>
      <c r="H83" s="68"/>
      <c r="I83" s="68"/>
      <c r="J83" s="68"/>
      <c r="K83" s="68"/>
      <c r="L83" s="68"/>
      <c r="M83" s="68"/>
      <c r="N83" s="68"/>
      <c r="O83" s="68"/>
      <c r="P83" s="68"/>
      <c r="Q83" s="68"/>
      <c r="R83" s="68"/>
      <c r="S83" s="68">
        <v>1</v>
      </c>
      <c r="T83" s="68">
        <v>1</v>
      </c>
      <c r="U83" s="68"/>
      <c r="V83" s="68"/>
      <c r="W83" s="68"/>
      <c r="X83" s="68"/>
      <c r="Y83" s="68"/>
      <c r="Z83" s="68"/>
      <c r="AA83" s="39">
        <f t="shared" si="1"/>
        <v>0</v>
      </c>
      <c r="AB83" s="160"/>
      <c r="AC83" s="117"/>
    </row>
    <row r="84" spans="1:30" ht="27" thickBot="1">
      <c r="A84" s="97" t="s">
        <v>159</v>
      </c>
      <c r="B84" s="68"/>
      <c r="C84" s="68"/>
      <c r="D84" s="68"/>
      <c r="E84" s="68"/>
      <c r="F84" s="68"/>
      <c r="G84" s="68"/>
      <c r="H84" s="68"/>
      <c r="I84" s="68"/>
      <c r="J84" s="68"/>
      <c r="K84" s="68"/>
      <c r="L84" s="68">
        <v>1</v>
      </c>
      <c r="M84" s="68">
        <v>1</v>
      </c>
      <c r="N84" s="68"/>
      <c r="O84" s="68"/>
      <c r="P84" s="68"/>
      <c r="Q84" s="68"/>
      <c r="R84" s="68"/>
      <c r="S84" s="68"/>
      <c r="T84" s="68"/>
      <c r="U84" s="68"/>
      <c r="V84" s="68"/>
      <c r="W84" s="68"/>
      <c r="X84" s="68"/>
      <c r="Y84" s="68"/>
      <c r="Z84" s="68"/>
      <c r="AA84" s="39">
        <f t="shared" si="1"/>
        <v>0</v>
      </c>
      <c r="AB84" s="181"/>
      <c r="AC84" s="117"/>
    </row>
    <row r="85" spans="1:30" ht="27" thickBot="1">
      <c r="A85" s="66" t="s">
        <v>160</v>
      </c>
      <c r="B85" s="24">
        <v>1</v>
      </c>
      <c r="C85" s="24"/>
      <c r="D85" s="24"/>
      <c r="E85" s="24"/>
      <c r="F85" s="24"/>
      <c r="G85" s="24"/>
      <c r="H85" s="24"/>
      <c r="I85" s="24"/>
      <c r="J85" s="24"/>
      <c r="K85" s="24"/>
      <c r="L85" s="24"/>
      <c r="M85" s="24"/>
      <c r="N85" s="24"/>
      <c r="O85" s="24"/>
      <c r="P85" s="24"/>
      <c r="Q85" s="24"/>
      <c r="R85" s="24"/>
      <c r="S85" s="24"/>
      <c r="T85" s="24"/>
      <c r="U85" s="24"/>
      <c r="V85" s="24"/>
      <c r="W85" s="24"/>
      <c r="X85" s="24"/>
      <c r="Y85" s="24"/>
      <c r="Z85" s="24"/>
      <c r="AA85" s="39">
        <f t="shared" si="1"/>
        <v>0</v>
      </c>
      <c r="AB85" s="202" t="s">
        <v>161</v>
      </c>
      <c r="AC85" s="204"/>
    </row>
    <row r="86" spans="1:30" ht="27" thickBot="1">
      <c r="A86" s="66" t="s">
        <v>162</v>
      </c>
      <c r="B86" s="24"/>
      <c r="C86" s="24"/>
      <c r="D86" s="24"/>
      <c r="E86" s="24">
        <v>1</v>
      </c>
      <c r="F86" s="24"/>
      <c r="G86" s="24"/>
      <c r="H86" s="24"/>
      <c r="I86" s="24"/>
      <c r="J86" s="24"/>
      <c r="K86" s="24"/>
      <c r="L86" s="24"/>
      <c r="M86" s="24"/>
      <c r="N86" s="24"/>
      <c r="O86" s="24"/>
      <c r="P86" s="24"/>
      <c r="Q86" s="24"/>
      <c r="R86" s="24"/>
      <c r="S86" s="24"/>
      <c r="T86" s="24"/>
      <c r="U86" s="24"/>
      <c r="V86" s="24"/>
      <c r="W86" s="24"/>
      <c r="X86" s="24"/>
      <c r="Y86" s="24"/>
      <c r="Z86" s="24"/>
      <c r="AA86" s="39">
        <f t="shared" si="1"/>
        <v>0</v>
      </c>
      <c r="AB86" s="203"/>
      <c r="AC86" s="205"/>
      <c r="AD86" s="16"/>
    </row>
    <row r="87" spans="1:30" ht="27" thickBot="1">
      <c r="A87" s="66" t="s">
        <v>163</v>
      </c>
      <c r="B87" s="24"/>
      <c r="C87" s="24"/>
      <c r="D87" s="24"/>
      <c r="E87" s="24"/>
      <c r="F87" s="24"/>
      <c r="G87" s="24"/>
      <c r="H87" s="24"/>
      <c r="I87" s="24"/>
      <c r="J87" s="24"/>
      <c r="K87" s="24"/>
      <c r="L87" s="24"/>
      <c r="M87" s="24"/>
      <c r="N87" s="24"/>
      <c r="O87" s="24">
        <v>1</v>
      </c>
      <c r="P87" s="24"/>
      <c r="Q87" s="24">
        <v>1</v>
      </c>
      <c r="R87" s="24"/>
      <c r="S87" s="24">
        <v>1</v>
      </c>
      <c r="T87" s="24">
        <v>1</v>
      </c>
      <c r="U87" s="24"/>
      <c r="V87" s="24"/>
      <c r="W87" s="24"/>
      <c r="X87" s="24"/>
      <c r="Y87" s="24"/>
      <c r="Z87" s="24"/>
      <c r="AA87" s="39">
        <f t="shared" si="1"/>
        <v>0</v>
      </c>
      <c r="AB87" s="203"/>
      <c r="AC87" s="205"/>
      <c r="AD87" s="16"/>
    </row>
    <row r="88" spans="1:30" ht="27.95" customHeight="1" thickBot="1">
      <c r="A88" s="66" t="s">
        <v>164</v>
      </c>
      <c r="B88" s="24"/>
      <c r="C88" s="24"/>
      <c r="D88" s="24"/>
      <c r="E88" s="24"/>
      <c r="F88" s="24"/>
      <c r="G88" s="24"/>
      <c r="H88" s="24"/>
      <c r="I88" s="24">
        <v>1</v>
      </c>
      <c r="J88" s="24"/>
      <c r="K88" s="24"/>
      <c r="L88" s="24"/>
      <c r="M88" s="24"/>
      <c r="N88" s="24"/>
      <c r="O88" s="24"/>
      <c r="P88" s="24"/>
      <c r="Q88" s="24">
        <v>1</v>
      </c>
      <c r="R88" s="24"/>
      <c r="S88" s="24">
        <v>1</v>
      </c>
      <c r="T88" s="24">
        <v>1</v>
      </c>
      <c r="U88" s="24"/>
      <c r="V88" s="24"/>
      <c r="W88" s="24"/>
      <c r="X88" s="24"/>
      <c r="Y88" s="24"/>
      <c r="Z88" s="24"/>
      <c r="AA88" s="39">
        <f t="shared" si="1"/>
        <v>0</v>
      </c>
      <c r="AB88" s="203"/>
      <c r="AC88" s="205"/>
      <c r="AD88" s="16"/>
    </row>
    <row r="89" spans="1:30" ht="27" thickBot="1">
      <c r="A89" s="63" t="s">
        <v>165</v>
      </c>
      <c r="B89" s="132">
        <v>1</v>
      </c>
      <c r="C89" s="70"/>
      <c r="D89" s="70"/>
      <c r="E89" s="70"/>
      <c r="F89" s="70"/>
      <c r="G89" s="70"/>
      <c r="H89" s="70"/>
      <c r="I89" s="70"/>
      <c r="J89" s="70"/>
      <c r="K89" s="70"/>
      <c r="L89" s="70"/>
      <c r="M89" s="70"/>
      <c r="N89" s="70"/>
      <c r="O89" s="70"/>
      <c r="P89" s="70"/>
      <c r="Q89" s="70"/>
      <c r="R89" s="70"/>
      <c r="S89" s="70"/>
      <c r="T89" s="70"/>
      <c r="U89" s="70"/>
      <c r="V89" s="70"/>
      <c r="W89" s="70"/>
      <c r="X89" s="70"/>
      <c r="Y89" s="70"/>
      <c r="Z89" s="70">
        <v>1</v>
      </c>
      <c r="AA89" s="39">
        <f t="shared" si="1"/>
        <v>0</v>
      </c>
      <c r="AB89" s="198" t="s">
        <v>166</v>
      </c>
      <c r="AC89" s="160"/>
    </row>
    <row r="90" spans="1:30" ht="28.5" customHeight="1" thickBot="1">
      <c r="A90" s="67" t="s">
        <v>167</v>
      </c>
      <c r="B90" s="125"/>
      <c r="C90" s="21"/>
      <c r="D90" s="21"/>
      <c r="E90" s="21"/>
      <c r="F90" s="21"/>
      <c r="G90" s="21"/>
      <c r="H90" s="21"/>
      <c r="I90" s="21">
        <v>1</v>
      </c>
      <c r="J90" s="21"/>
      <c r="K90" s="21"/>
      <c r="L90" s="21"/>
      <c r="M90" s="21"/>
      <c r="N90" s="21"/>
      <c r="O90" s="21">
        <v>1</v>
      </c>
      <c r="P90" s="21"/>
      <c r="Q90" s="21"/>
      <c r="R90" s="21"/>
      <c r="S90" s="21">
        <v>1</v>
      </c>
      <c r="T90" s="21">
        <v>1</v>
      </c>
      <c r="U90" s="21"/>
      <c r="V90" s="21"/>
      <c r="W90" s="21"/>
      <c r="X90" s="21"/>
      <c r="Y90" s="21"/>
      <c r="Z90" s="21"/>
      <c r="AA90" s="39">
        <f t="shared" si="1"/>
        <v>0</v>
      </c>
      <c r="AB90" s="196"/>
      <c r="AC90" s="160"/>
      <c r="AD90" s="17"/>
    </row>
    <row r="91" spans="1:30" ht="27" thickBot="1">
      <c r="A91" s="79" t="s">
        <v>168</v>
      </c>
      <c r="B91" s="131"/>
      <c r="C91" s="68"/>
      <c r="D91" s="68"/>
      <c r="E91" s="68"/>
      <c r="F91" s="68"/>
      <c r="G91" s="68"/>
      <c r="H91" s="68"/>
      <c r="I91" s="68">
        <v>1</v>
      </c>
      <c r="J91" s="68"/>
      <c r="K91" s="68"/>
      <c r="L91" s="68"/>
      <c r="M91" s="68"/>
      <c r="N91" s="68"/>
      <c r="O91" s="68">
        <v>1</v>
      </c>
      <c r="P91" s="68"/>
      <c r="Q91" s="68"/>
      <c r="R91" s="68"/>
      <c r="S91" s="68">
        <v>1</v>
      </c>
      <c r="T91" s="68">
        <v>1</v>
      </c>
      <c r="U91" s="68"/>
      <c r="V91" s="68"/>
      <c r="W91" s="68"/>
      <c r="X91" s="68"/>
      <c r="Y91" s="68"/>
      <c r="Z91" s="68"/>
      <c r="AA91" s="39">
        <f t="shared" si="1"/>
        <v>0</v>
      </c>
      <c r="AB91" s="196"/>
      <c r="AC91" s="160"/>
      <c r="AD91" s="17"/>
    </row>
    <row r="92" spans="1:30" ht="42.6" customHeight="1" thickBot="1">
      <c r="A92" s="67" t="s">
        <v>169</v>
      </c>
      <c r="B92" s="131"/>
      <c r="C92" s="68"/>
      <c r="D92" s="68"/>
      <c r="E92" s="68"/>
      <c r="F92" s="68"/>
      <c r="G92" s="68"/>
      <c r="H92" s="68"/>
      <c r="I92" s="68"/>
      <c r="J92" s="68"/>
      <c r="K92" s="68"/>
      <c r="L92" s="68"/>
      <c r="M92" s="68"/>
      <c r="N92" s="68"/>
      <c r="O92" s="68"/>
      <c r="P92" s="68"/>
      <c r="Q92" s="68">
        <v>1</v>
      </c>
      <c r="R92" s="68"/>
      <c r="S92" s="68"/>
      <c r="T92" s="68"/>
      <c r="U92" s="68"/>
      <c r="V92" s="68"/>
      <c r="W92" s="68"/>
      <c r="X92" s="68"/>
      <c r="Y92" s="68"/>
      <c r="Z92" s="68"/>
      <c r="AA92" s="39">
        <f t="shared" si="1"/>
        <v>0</v>
      </c>
      <c r="AB92" s="196"/>
      <c r="AC92" s="160"/>
      <c r="AD92" s="17"/>
    </row>
    <row r="93" spans="1:30" ht="27" thickBot="1">
      <c r="A93" s="67" t="s">
        <v>170</v>
      </c>
      <c r="B93" s="131"/>
      <c r="C93" s="68"/>
      <c r="D93" s="68"/>
      <c r="E93" s="68"/>
      <c r="F93" s="68"/>
      <c r="G93" s="68"/>
      <c r="H93" s="68"/>
      <c r="I93" s="68"/>
      <c r="J93" s="68"/>
      <c r="K93" s="68"/>
      <c r="L93" s="68"/>
      <c r="M93" s="68"/>
      <c r="N93" s="68"/>
      <c r="O93" s="68"/>
      <c r="P93" s="68"/>
      <c r="Q93" s="68">
        <v>1</v>
      </c>
      <c r="R93" s="68"/>
      <c r="S93" s="68"/>
      <c r="T93" s="68"/>
      <c r="U93" s="68"/>
      <c r="V93" s="68"/>
      <c r="W93" s="68"/>
      <c r="X93" s="68"/>
      <c r="Y93" s="68"/>
      <c r="Z93" s="68"/>
      <c r="AA93" s="39">
        <f t="shared" si="1"/>
        <v>0</v>
      </c>
      <c r="AB93" s="196"/>
      <c r="AC93" s="160"/>
      <c r="AD93" s="17"/>
    </row>
    <row r="94" spans="1:30" ht="13.5" customHeight="1" thickBot="1">
      <c r="A94" s="67" t="s">
        <v>171</v>
      </c>
      <c r="B94" s="131"/>
      <c r="C94" s="68"/>
      <c r="D94" s="68"/>
      <c r="E94" s="68"/>
      <c r="F94" s="68"/>
      <c r="G94" s="68"/>
      <c r="H94" s="68"/>
      <c r="I94" s="68">
        <v>1</v>
      </c>
      <c r="J94" s="68"/>
      <c r="K94" s="68"/>
      <c r="L94" s="68"/>
      <c r="M94" s="68"/>
      <c r="N94" s="68"/>
      <c r="O94" s="68"/>
      <c r="P94" s="68"/>
      <c r="Q94" s="68">
        <v>1</v>
      </c>
      <c r="R94" s="68"/>
      <c r="S94" s="68">
        <v>1</v>
      </c>
      <c r="T94" s="68"/>
      <c r="U94" s="68"/>
      <c r="V94" s="68"/>
      <c r="W94" s="68"/>
      <c r="X94" s="68"/>
      <c r="Y94" s="68"/>
      <c r="Z94" s="68"/>
      <c r="AA94" s="39">
        <f t="shared" si="1"/>
        <v>0</v>
      </c>
      <c r="AB94" s="196"/>
      <c r="AC94" s="160"/>
      <c r="AD94" s="17"/>
    </row>
    <row r="95" spans="1:30" ht="27.95" customHeight="1" thickBot="1">
      <c r="A95" s="67" t="s">
        <v>172</v>
      </c>
      <c r="B95" s="131"/>
      <c r="C95" s="68"/>
      <c r="D95" s="68"/>
      <c r="E95" s="68"/>
      <c r="F95" s="68"/>
      <c r="G95" s="68"/>
      <c r="H95" s="68"/>
      <c r="I95" s="68"/>
      <c r="J95" s="68"/>
      <c r="K95" s="68"/>
      <c r="L95" s="68"/>
      <c r="M95" s="68"/>
      <c r="N95" s="68"/>
      <c r="O95" s="68"/>
      <c r="P95" s="68"/>
      <c r="Q95" s="68"/>
      <c r="R95" s="68"/>
      <c r="S95" s="68"/>
      <c r="T95" s="68"/>
      <c r="U95" s="68"/>
      <c r="V95" s="68"/>
      <c r="W95" s="68"/>
      <c r="X95" s="68"/>
      <c r="Y95" s="68"/>
      <c r="Z95" s="68">
        <v>1</v>
      </c>
      <c r="AA95" s="39">
        <f t="shared" si="1"/>
        <v>0</v>
      </c>
      <c r="AB95" s="196"/>
      <c r="AC95" s="160"/>
      <c r="AD95" s="17"/>
    </row>
    <row r="96" spans="1:30" ht="27" thickBot="1">
      <c r="A96" s="67" t="s">
        <v>173</v>
      </c>
      <c r="B96" s="21"/>
      <c r="C96" s="21"/>
      <c r="D96" s="21"/>
      <c r="E96" s="21"/>
      <c r="F96" s="21"/>
      <c r="G96" s="21"/>
      <c r="H96" s="21"/>
      <c r="I96" s="21"/>
      <c r="J96" s="21"/>
      <c r="K96" s="21"/>
      <c r="L96" s="21"/>
      <c r="M96" s="21"/>
      <c r="N96" s="21">
        <v>1</v>
      </c>
      <c r="O96" s="21"/>
      <c r="P96" s="21"/>
      <c r="Q96" s="21"/>
      <c r="R96" s="21"/>
      <c r="S96" s="21"/>
      <c r="T96" s="21"/>
      <c r="U96" s="21"/>
      <c r="V96" s="21"/>
      <c r="W96" s="21"/>
      <c r="X96" s="21"/>
      <c r="Y96" s="21"/>
      <c r="Z96" s="21"/>
      <c r="AA96" s="39">
        <f t="shared" si="1"/>
        <v>0</v>
      </c>
      <c r="AB96" s="196"/>
      <c r="AC96" s="160"/>
      <c r="AD96" s="17"/>
    </row>
    <row r="97" spans="1:29" ht="27" thickBot="1">
      <c r="A97" s="75" t="s">
        <v>174</v>
      </c>
      <c r="B97" s="24"/>
      <c r="C97" s="24"/>
      <c r="D97" s="24"/>
      <c r="E97" s="24"/>
      <c r="F97" s="24"/>
      <c r="G97" s="24"/>
      <c r="H97" s="24"/>
      <c r="I97" s="24"/>
      <c r="J97" s="24"/>
      <c r="K97" s="24"/>
      <c r="L97" s="24"/>
      <c r="M97" s="24"/>
      <c r="N97" s="24">
        <v>1</v>
      </c>
      <c r="O97" s="24"/>
      <c r="P97" s="24"/>
      <c r="Q97" s="24"/>
      <c r="R97" s="24"/>
      <c r="S97" s="24"/>
      <c r="T97" s="24"/>
      <c r="U97" s="24"/>
      <c r="V97" s="24"/>
      <c r="W97" s="24"/>
      <c r="X97" s="24"/>
      <c r="Y97" s="24"/>
      <c r="Z97" s="24"/>
      <c r="AA97" s="39">
        <f t="shared" si="1"/>
        <v>0</v>
      </c>
      <c r="AB97" s="188" t="s">
        <v>175</v>
      </c>
      <c r="AC97" s="118"/>
    </row>
    <row r="98" spans="1:29" ht="27" thickBot="1">
      <c r="A98" s="66" t="s">
        <v>176</v>
      </c>
      <c r="B98" s="24"/>
      <c r="C98" s="24"/>
      <c r="D98" s="24"/>
      <c r="E98" s="24"/>
      <c r="F98" s="24"/>
      <c r="G98" s="24"/>
      <c r="H98" s="24"/>
      <c r="I98" s="24"/>
      <c r="J98" s="24"/>
      <c r="K98" s="24"/>
      <c r="L98" s="24"/>
      <c r="M98" s="24"/>
      <c r="N98" s="24">
        <v>1</v>
      </c>
      <c r="O98" s="24"/>
      <c r="P98" s="24"/>
      <c r="Q98" s="24"/>
      <c r="R98" s="24"/>
      <c r="S98" s="24"/>
      <c r="T98" s="24"/>
      <c r="U98" s="24"/>
      <c r="V98" s="24"/>
      <c r="W98" s="24"/>
      <c r="X98" s="24"/>
      <c r="Y98" s="24"/>
      <c r="Z98" s="24"/>
      <c r="AA98" s="39">
        <f t="shared" si="1"/>
        <v>0</v>
      </c>
      <c r="AB98" s="173"/>
      <c r="AC98" s="112"/>
    </row>
    <row r="99" spans="1:29" ht="27" thickBot="1">
      <c r="A99" s="66" t="s">
        <v>177</v>
      </c>
      <c r="B99" s="24"/>
      <c r="C99" s="24"/>
      <c r="D99" s="24"/>
      <c r="E99" s="24"/>
      <c r="F99" s="24"/>
      <c r="G99" s="24"/>
      <c r="H99" s="24"/>
      <c r="I99" s="24">
        <v>1</v>
      </c>
      <c r="J99" s="24"/>
      <c r="K99" s="24"/>
      <c r="L99" s="24"/>
      <c r="M99" s="24"/>
      <c r="N99" s="24"/>
      <c r="O99" s="24"/>
      <c r="P99" s="24"/>
      <c r="Q99" s="24"/>
      <c r="R99" s="24"/>
      <c r="S99" s="24"/>
      <c r="T99" s="24"/>
      <c r="U99" s="24"/>
      <c r="V99" s="24"/>
      <c r="W99" s="24"/>
      <c r="X99" s="24"/>
      <c r="Y99" s="24"/>
      <c r="Z99" s="24"/>
      <c r="AA99" s="39">
        <f t="shared" si="1"/>
        <v>0</v>
      </c>
      <c r="AB99" s="173"/>
      <c r="AC99" s="112"/>
    </row>
    <row r="100" spans="1:29" ht="27" thickBot="1">
      <c r="A100" s="66" t="s">
        <v>178</v>
      </c>
      <c r="B100" s="73"/>
      <c r="C100" s="73"/>
      <c r="D100" s="73">
        <v>1</v>
      </c>
      <c r="E100" s="73"/>
      <c r="F100" s="73"/>
      <c r="G100" s="73"/>
      <c r="H100" s="73"/>
      <c r="I100" s="73">
        <v>1</v>
      </c>
      <c r="J100" s="73"/>
      <c r="K100" s="73"/>
      <c r="L100" s="73"/>
      <c r="M100" s="73"/>
      <c r="N100" s="73"/>
      <c r="O100" s="73"/>
      <c r="P100" s="73"/>
      <c r="Q100" s="73"/>
      <c r="R100" s="73"/>
      <c r="S100" s="73"/>
      <c r="T100" s="73"/>
      <c r="U100" s="73"/>
      <c r="V100" s="73"/>
      <c r="W100" s="73"/>
      <c r="X100" s="73"/>
      <c r="Y100" s="73"/>
      <c r="Z100" s="24"/>
      <c r="AA100" s="39">
        <f t="shared" si="1"/>
        <v>0</v>
      </c>
      <c r="AB100" s="189"/>
      <c r="AC100" s="112"/>
    </row>
    <row r="101" spans="1:29" ht="42.95" customHeight="1" thickBot="1">
      <c r="A101" s="102" t="s">
        <v>179</v>
      </c>
      <c r="B101" s="128">
        <v>1</v>
      </c>
      <c r="C101" s="103"/>
      <c r="D101" s="103"/>
      <c r="E101" s="48"/>
      <c r="F101" s="103"/>
      <c r="G101" s="103"/>
      <c r="H101" s="103"/>
      <c r="I101" s="103"/>
      <c r="J101" s="103">
        <v>1</v>
      </c>
      <c r="K101" s="103"/>
      <c r="L101" s="103"/>
      <c r="M101" s="103"/>
      <c r="N101" s="103">
        <v>1</v>
      </c>
      <c r="O101" s="103"/>
      <c r="P101" s="103"/>
      <c r="Q101" s="103"/>
      <c r="R101" s="103"/>
      <c r="S101" s="103"/>
      <c r="T101" s="103"/>
      <c r="U101" s="103"/>
      <c r="V101" s="103"/>
      <c r="W101" s="103"/>
      <c r="X101" s="103"/>
      <c r="Y101" s="103"/>
      <c r="Z101" s="103"/>
      <c r="AA101" s="39">
        <f t="shared" si="1"/>
        <v>0</v>
      </c>
      <c r="AB101" s="192" t="s">
        <v>180</v>
      </c>
      <c r="AC101" s="194"/>
    </row>
    <row r="102" spans="1:29" ht="42.95" customHeight="1" thickBot="1">
      <c r="A102" s="104" t="s">
        <v>181</v>
      </c>
      <c r="B102" s="125">
        <v>1</v>
      </c>
      <c r="C102" s="99"/>
      <c r="D102" s="99"/>
      <c r="E102" s="21"/>
      <c r="F102" s="99"/>
      <c r="G102" s="99"/>
      <c r="H102" s="99"/>
      <c r="I102" s="99">
        <v>1</v>
      </c>
      <c r="J102" s="99"/>
      <c r="K102" s="99"/>
      <c r="L102" s="99"/>
      <c r="M102" s="99"/>
      <c r="N102" s="99"/>
      <c r="O102" s="99"/>
      <c r="P102" s="99"/>
      <c r="Q102" s="99"/>
      <c r="R102" s="99"/>
      <c r="S102" s="99"/>
      <c r="T102" s="99"/>
      <c r="U102" s="99"/>
      <c r="V102" s="99"/>
      <c r="W102" s="99"/>
      <c r="X102" s="99"/>
      <c r="Y102" s="99"/>
      <c r="Z102" s="99"/>
      <c r="AA102" s="39">
        <f t="shared" si="1"/>
        <v>0</v>
      </c>
      <c r="AB102" s="193"/>
      <c r="AC102" s="175"/>
    </row>
    <row r="103" spans="1:29" ht="42.95" customHeight="1" thickBot="1">
      <c r="A103" s="104" t="s">
        <v>182</v>
      </c>
      <c r="B103" s="131"/>
      <c r="C103" s="100"/>
      <c r="D103" s="100"/>
      <c r="E103" s="68"/>
      <c r="F103" s="100"/>
      <c r="G103" s="100"/>
      <c r="H103" s="100"/>
      <c r="I103" s="100"/>
      <c r="J103" s="100"/>
      <c r="K103" s="100"/>
      <c r="L103" s="100"/>
      <c r="M103" s="100"/>
      <c r="N103" s="100"/>
      <c r="O103" s="100">
        <v>1</v>
      </c>
      <c r="P103" s="100"/>
      <c r="Q103" s="100"/>
      <c r="R103" s="100"/>
      <c r="S103" s="100"/>
      <c r="T103" s="100"/>
      <c r="U103" s="100"/>
      <c r="V103" s="100"/>
      <c r="W103" s="100"/>
      <c r="X103" s="100"/>
      <c r="Y103" s="100"/>
      <c r="Z103" s="100"/>
      <c r="AA103" s="39">
        <f t="shared" si="1"/>
        <v>0</v>
      </c>
      <c r="AB103" s="193"/>
      <c r="AC103" s="175"/>
    </row>
    <row r="104" spans="1:29" ht="42.95" customHeight="1" thickBot="1">
      <c r="A104" s="104" t="s">
        <v>183</v>
      </c>
      <c r="B104" s="131"/>
      <c r="C104" s="100"/>
      <c r="D104" s="100"/>
      <c r="E104" s="68"/>
      <c r="F104" s="100"/>
      <c r="G104" s="100"/>
      <c r="H104" s="100"/>
      <c r="I104" s="100"/>
      <c r="J104" s="100"/>
      <c r="K104" s="100"/>
      <c r="L104" s="100"/>
      <c r="M104" s="100"/>
      <c r="N104" s="100"/>
      <c r="O104" s="100">
        <v>1</v>
      </c>
      <c r="P104" s="100"/>
      <c r="Q104" s="100"/>
      <c r="R104" s="100"/>
      <c r="S104" s="100"/>
      <c r="T104" s="100"/>
      <c r="U104" s="100"/>
      <c r="V104" s="100"/>
      <c r="W104" s="100"/>
      <c r="X104" s="100"/>
      <c r="Y104" s="100"/>
      <c r="Z104" s="100"/>
      <c r="AA104" s="39">
        <f t="shared" si="1"/>
        <v>0</v>
      </c>
      <c r="AB104" s="193"/>
      <c r="AC104" s="175"/>
    </row>
    <row r="105" spans="1:29" ht="42.95" customHeight="1" thickBot="1">
      <c r="A105" s="104" t="s">
        <v>184</v>
      </c>
      <c r="B105" s="131"/>
      <c r="C105" s="100"/>
      <c r="D105" s="100"/>
      <c r="E105" s="68"/>
      <c r="F105" s="100"/>
      <c r="G105" s="100"/>
      <c r="H105" s="100"/>
      <c r="I105" s="100"/>
      <c r="J105" s="100"/>
      <c r="K105" s="100"/>
      <c r="L105" s="100"/>
      <c r="M105" s="100"/>
      <c r="N105" s="100"/>
      <c r="O105" s="100"/>
      <c r="P105" s="100"/>
      <c r="Q105" s="100">
        <v>1</v>
      </c>
      <c r="R105" s="100"/>
      <c r="S105" s="100"/>
      <c r="T105" s="100"/>
      <c r="U105" s="100"/>
      <c r="V105" s="100"/>
      <c r="W105" s="100"/>
      <c r="X105" s="100"/>
      <c r="Y105" s="100"/>
      <c r="Z105" s="100"/>
      <c r="AA105" s="39">
        <f t="shared" si="1"/>
        <v>0</v>
      </c>
      <c r="AB105" s="193"/>
      <c r="AC105" s="175"/>
    </row>
    <row r="106" spans="1:29" ht="42.95" customHeight="1" thickBot="1">
      <c r="A106" s="104" t="s">
        <v>185</v>
      </c>
      <c r="B106" s="131"/>
      <c r="C106" s="100"/>
      <c r="D106" s="100"/>
      <c r="E106" s="68"/>
      <c r="F106" s="100"/>
      <c r="G106" s="100"/>
      <c r="H106" s="100"/>
      <c r="I106" s="100"/>
      <c r="J106" s="100"/>
      <c r="K106" s="100"/>
      <c r="L106" s="100"/>
      <c r="M106" s="100"/>
      <c r="N106" s="100"/>
      <c r="O106" s="100"/>
      <c r="P106" s="100"/>
      <c r="Q106" s="100">
        <v>1</v>
      </c>
      <c r="R106" s="100"/>
      <c r="S106" s="100"/>
      <c r="T106" s="100"/>
      <c r="U106" s="100"/>
      <c r="V106" s="100"/>
      <c r="W106" s="100"/>
      <c r="X106" s="100"/>
      <c r="Y106" s="100"/>
      <c r="Z106" s="100"/>
      <c r="AA106" s="39">
        <f t="shared" si="1"/>
        <v>0</v>
      </c>
      <c r="AB106" s="193"/>
      <c r="AC106" s="175"/>
    </row>
    <row r="107" spans="1:29" ht="42.95" customHeight="1" thickBot="1">
      <c r="A107" s="104" t="s">
        <v>186</v>
      </c>
      <c r="B107" s="131"/>
      <c r="C107" s="100"/>
      <c r="D107" s="100"/>
      <c r="E107" s="68"/>
      <c r="F107" s="100"/>
      <c r="G107" s="100"/>
      <c r="H107" s="100"/>
      <c r="I107" s="100"/>
      <c r="J107" s="100"/>
      <c r="K107" s="100"/>
      <c r="L107" s="100"/>
      <c r="M107" s="100"/>
      <c r="N107" s="100"/>
      <c r="O107" s="100"/>
      <c r="P107" s="100"/>
      <c r="Q107" s="100"/>
      <c r="R107" s="100"/>
      <c r="S107" s="100">
        <v>1</v>
      </c>
      <c r="T107" s="100">
        <v>1</v>
      </c>
      <c r="U107" s="100"/>
      <c r="V107" s="100"/>
      <c r="W107" s="100"/>
      <c r="X107" s="100"/>
      <c r="Y107" s="100"/>
      <c r="Z107" s="100"/>
      <c r="AA107" s="39">
        <f t="shared" si="1"/>
        <v>0</v>
      </c>
      <c r="AB107" s="193"/>
      <c r="AC107" s="175"/>
    </row>
    <row r="108" spans="1:29" ht="42.95" customHeight="1" thickBot="1">
      <c r="A108" s="104" t="s">
        <v>187</v>
      </c>
      <c r="B108" s="131"/>
      <c r="C108" s="100"/>
      <c r="D108" s="100"/>
      <c r="E108" s="68"/>
      <c r="F108" s="100"/>
      <c r="G108" s="100"/>
      <c r="H108" s="100"/>
      <c r="I108" s="100"/>
      <c r="J108" s="100"/>
      <c r="K108" s="100"/>
      <c r="L108" s="100"/>
      <c r="M108" s="100"/>
      <c r="N108" s="100"/>
      <c r="O108" s="100"/>
      <c r="P108" s="100"/>
      <c r="Q108" s="100"/>
      <c r="R108" s="100"/>
      <c r="S108" s="100"/>
      <c r="T108" s="100"/>
      <c r="U108" s="100"/>
      <c r="V108" s="100"/>
      <c r="W108" s="100"/>
      <c r="X108" s="100"/>
      <c r="Y108" s="100"/>
      <c r="Z108" s="100">
        <v>1</v>
      </c>
      <c r="AA108" s="39">
        <f t="shared" si="1"/>
        <v>0</v>
      </c>
      <c r="AB108" s="193"/>
      <c r="AC108" s="175"/>
    </row>
    <row r="109" spans="1:29" ht="42.95" customHeight="1" thickBot="1">
      <c r="A109" s="104" t="s">
        <v>188</v>
      </c>
      <c r="B109" s="131"/>
      <c r="C109" s="100"/>
      <c r="D109" s="100"/>
      <c r="E109" s="68"/>
      <c r="F109" s="100"/>
      <c r="G109" s="100"/>
      <c r="H109" s="100"/>
      <c r="I109" s="100"/>
      <c r="J109" s="100">
        <v>1</v>
      </c>
      <c r="K109" s="100"/>
      <c r="L109" s="100"/>
      <c r="M109" s="100"/>
      <c r="N109" s="100"/>
      <c r="O109" s="100"/>
      <c r="P109" s="100"/>
      <c r="Q109" s="100"/>
      <c r="R109" s="100"/>
      <c r="S109" s="100"/>
      <c r="T109" s="100"/>
      <c r="U109" s="100"/>
      <c r="V109" s="100"/>
      <c r="W109" s="100"/>
      <c r="X109" s="100"/>
      <c r="Y109" s="100"/>
      <c r="Z109" s="100"/>
      <c r="AA109" s="39">
        <f t="shared" si="1"/>
        <v>0</v>
      </c>
      <c r="AB109" s="193"/>
      <c r="AC109" s="175"/>
    </row>
    <row r="110" spans="1:29" ht="42.95" customHeight="1" thickBot="1">
      <c r="A110" s="104" t="s">
        <v>189</v>
      </c>
      <c r="B110" s="131"/>
      <c r="C110" s="100"/>
      <c r="D110" s="100"/>
      <c r="E110" s="68"/>
      <c r="F110" s="100"/>
      <c r="G110" s="100"/>
      <c r="H110" s="100"/>
      <c r="I110" s="100"/>
      <c r="J110" s="100"/>
      <c r="K110" s="100"/>
      <c r="L110" s="100"/>
      <c r="M110" s="100"/>
      <c r="N110" s="100">
        <v>1</v>
      </c>
      <c r="O110" s="100"/>
      <c r="P110" s="100"/>
      <c r="Q110" s="100"/>
      <c r="R110" s="100"/>
      <c r="S110" s="100"/>
      <c r="T110" s="100"/>
      <c r="U110" s="100"/>
      <c r="V110" s="100"/>
      <c r="W110" s="100"/>
      <c r="X110" s="100"/>
      <c r="Y110" s="100"/>
      <c r="Z110" s="100"/>
      <c r="AA110" s="39">
        <f t="shared" si="1"/>
        <v>0</v>
      </c>
      <c r="AB110" s="193"/>
      <c r="AC110" s="175"/>
    </row>
    <row r="111" spans="1:29" ht="42.95" customHeight="1" thickBot="1">
      <c r="A111" s="104" t="s">
        <v>190</v>
      </c>
      <c r="B111" s="131"/>
      <c r="C111" s="100"/>
      <c r="D111" s="100"/>
      <c r="E111" s="68"/>
      <c r="F111" s="100"/>
      <c r="G111" s="100"/>
      <c r="H111" s="100"/>
      <c r="I111" s="100"/>
      <c r="J111" s="100"/>
      <c r="K111" s="100"/>
      <c r="L111" s="100"/>
      <c r="M111" s="100"/>
      <c r="N111" s="100">
        <v>1</v>
      </c>
      <c r="O111" s="100"/>
      <c r="P111" s="100"/>
      <c r="Q111" s="100"/>
      <c r="R111" s="100"/>
      <c r="S111" s="100"/>
      <c r="T111" s="100"/>
      <c r="U111" s="100"/>
      <c r="V111" s="100"/>
      <c r="W111" s="100"/>
      <c r="X111" s="100"/>
      <c r="Y111" s="100"/>
      <c r="Z111" s="100"/>
      <c r="AA111" s="39">
        <f t="shared" si="1"/>
        <v>0</v>
      </c>
      <c r="AB111" s="193"/>
      <c r="AC111" s="175"/>
    </row>
    <row r="112" spans="1:29" ht="42.95" customHeight="1" thickBot="1">
      <c r="A112" s="104" t="s">
        <v>191</v>
      </c>
      <c r="B112" s="21"/>
      <c r="C112" s="99"/>
      <c r="D112" s="99"/>
      <c r="E112" s="21"/>
      <c r="F112" s="99"/>
      <c r="G112" s="99"/>
      <c r="H112" s="99"/>
      <c r="I112" s="99">
        <v>1</v>
      </c>
      <c r="J112" s="99"/>
      <c r="K112" s="99"/>
      <c r="L112" s="99"/>
      <c r="M112" s="99"/>
      <c r="N112" s="99"/>
      <c r="O112" s="99"/>
      <c r="P112" s="99"/>
      <c r="Q112" s="99"/>
      <c r="R112" s="99"/>
      <c r="S112" s="99"/>
      <c r="T112" s="99"/>
      <c r="U112" s="99"/>
      <c r="V112" s="99"/>
      <c r="W112" s="99"/>
      <c r="X112" s="99"/>
      <c r="Y112" s="99"/>
      <c r="Z112" s="99"/>
      <c r="AA112" s="39">
        <f t="shared" si="1"/>
        <v>0</v>
      </c>
      <c r="AB112" s="193"/>
      <c r="AC112" s="175"/>
    </row>
    <row r="113" spans="1:29" ht="51.95" customHeight="1" thickBot="1">
      <c r="A113" s="75" t="s">
        <v>192</v>
      </c>
      <c r="B113" s="24"/>
      <c r="C113" s="24"/>
      <c r="D113" s="24"/>
      <c r="E113" s="24"/>
      <c r="F113" s="24"/>
      <c r="G113" s="24"/>
      <c r="H113" s="24"/>
      <c r="I113" s="24"/>
      <c r="J113" s="24"/>
      <c r="K113" s="24"/>
      <c r="L113" s="24"/>
      <c r="M113" s="24"/>
      <c r="N113" s="24"/>
      <c r="O113" s="24">
        <v>1</v>
      </c>
      <c r="P113" s="24"/>
      <c r="Q113" s="24"/>
      <c r="R113" s="24"/>
      <c r="S113" s="24"/>
      <c r="T113" s="24"/>
      <c r="U113" s="24"/>
      <c r="V113" s="24"/>
      <c r="W113" s="24"/>
      <c r="X113" s="24"/>
      <c r="Y113" s="24"/>
      <c r="Z113" s="24"/>
      <c r="AA113" s="39">
        <f t="shared" si="1"/>
        <v>0</v>
      </c>
      <c r="AB113" s="188" t="s">
        <v>193</v>
      </c>
      <c r="AC113" s="118"/>
    </row>
    <row r="114" spans="1:29" ht="39.950000000000003" customHeight="1" thickBot="1">
      <c r="A114" s="66" t="s">
        <v>194</v>
      </c>
      <c r="B114" s="24"/>
      <c r="C114" s="24"/>
      <c r="D114" s="24"/>
      <c r="E114" s="24"/>
      <c r="F114" s="24"/>
      <c r="G114" s="24"/>
      <c r="H114" s="24"/>
      <c r="I114" s="24"/>
      <c r="J114" s="24"/>
      <c r="K114" s="24"/>
      <c r="L114" s="24"/>
      <c r="M114" s="24"/>
      <c r="N114" s="24"/>
      <c r="O114" s="24">
        <v>1</v>
      </c>
      <c r="P114" s="24"/>
      <c r="Q114" s="24"/>
      <c r="R114" s="24"/>
      <c r="S114" s="24"/>
      <c r="T114" s="24"/>
      <c r="U114" s="24"/>
      <c r="V114" s="24"/>
      <c r="W114" s="24"/>
      <c r="X114" s="24"/>
      <c r="Y114" s="24"/>
      <c r="Z114" s="24"/>
      <c r="AA114" s="39">
        <f t="shared" si="1"/>
        <v>0</v>
      </c>
      <c r="AB114" s="190"/>
      <c r="AC114" s="112"/>
    </row>
    <row r="115" spans="1:29" ht="51.95" customHeight="1" thickBot="1">
      <c r="A115" s="66" t="s">
        <v>195</v>
      </c>
      <c r="B115" s="24"/>
      <c r="C115" s="24"/>
      <c r="D115" s="24"/>
      <c r="E115" s="24"/>
      <c r="F115" s="24"/>
      <c r="G115" s="24"/>
      <c r="H115" s="24"/>
      <c r="I115" s="24"/>
      <c r="J115" s="24"/>
      <c r="K115" s="24"/>
      <c r="L115" s="24"/>
      <c r="M115" s="24"/>
      <c r="N115" s="24"/>
      <c r="O115" s="24">
        <v>1</v>
      </c>
      <c r="P115" s="24"/>
      <c r="Q115" s="24"/>
      <c r="R115" s="24"/>
      <c r="S115" s="24"/>
      <c r="T115" s="24"/>
      <c r="U115" s="24"/>
      <c r="V115" s="24"/>
      <c r="W115" s="24"/>
      <c r="X115" s="24"/>
      <c r="Y115" s="24"/>
      <c r="Z115" s="24"/>
      <c r="AA115" s="39">
        <f t="shared" si="1"/>
        <v>0</v>
      </c>
      <c r="AB115" s="190"/>
      <c r="AC115" s="112"/>
    </row>
    <row r="116" spans="1:29" ht="39.950000000000003" customHeight="1" thickBot="1">
      <c r="A116" s="66" t="s">
        <v>196</v>
      </c>
      <c r="B116" s="24"/>
      <c r="C116" s="24"/>
      <c r="D116" s="24"/>
      <c r="E116" s="24"/>
      <c r="F116" s="24"/>
      <c r="G116" s="24"/>
      <c r="H116" s="24"/>
      <c r="I116" s="24"/>
      <c r="J116" s="24"/>
      <c r="K116" s="24"/>
      <c r="L116" s="24"/>
      <c r="M116" s="24"/>
      <c r="N116" s="24"/>
      <c r="O116" s="24">
        <v>1</v>
      </c>
      <c r="P116" s="24"/>
      <c r="Q116" s="24"/>
      <c r="R116" s="24"/>
      <c r="S116" s="24"/>
      <c r="T116" s="24"/>
      <c r="U116" s="24"/>
      <c r="V116" s="24"/>
      <c r="W116" s="24"/>
      <c r="X116" s="24"/>
      <c r="Y116" s="24"/>
      <c r="Z116" s="24"/>
      <c r="AA116" s="39">
        <f t="shared" si="1"/>
        <v>0</v>
      </c>
      <c r="AB116" s="190"/>
      <c r="AC116" s="112"/>
    </row>
    <row r="117" spans="1:29" ht="39.950000000000003" customHeight="1" thickBot="1">
      <c r="A117" s="66" t="s">
        <v>197</v>
      </c>
      <c r="B117" s="24"/>
      <c r="C117" s="24"/>
      <c r="D117" s="24"/>
      <c r="E117" s="24"/>
      <c r="F117" s="24"/>
      <c r="G117" s="24"/>
      <c r="H117" s="24"/>
      <c r="I117" s="24"/>
      <c r="J117" s="24"/>
      <c r="K117" s="24"/>
      <c r="L117" s="24"/>
      <c r="M117" s="24"/>
      <c r="N117" s="24"/>
      <c r="O117" s="24">
        <v>1</v>
      </c>
      <c r="P117" s="24"/>
      <c r="Q117" s="24"/>
      <c r="R117" s="24"/>
      <c r="S117" s="24"/>
      <c r="T117" s="24"/>
      <c r="U117" s="24"/>
      <c r="V117" s="24"/>
      <c r="W117" s="24"/>
      <c r="X117" s="24"/>
      <c r="Y117" s="24"/>
      <c r="Z117" s="24"/>
      <c r="AA117" s="39">
        <f t="shared" si="1"/>
        <v>0</v>
      </c>
      <c r="AB117" s="190"/>
      <c r="AC117" s="112"/>
    </row>
    <row r="118" spans="1:29" ht="51.95" customHeight="1" thickBot="1">
      <c r="A118" s="66" t="s">
        <v>198</v>
      </c>
      <c r="B118" s="73"/>
      <c r="C118" s="73"/>
      <c r="D118" s="73"/>
      <c r="E118" s="73"/>
      <c r="F118" s="73"/>
      <c r="G118" s="73"/>
      <c r="H118" s="73"/>
      <c r="I118" s="73"/>
      <c r="J118" s="73"/>
      <c r="K118" s="73"/>
      <c r="L118" s="73"/>
      <c r="M118" s="73"/>
      <c r="N118" s="73"/>
      <c r="O118" s="73"/>
      <c r="P118" s="73"/>
      <c r="Q118" s="73">
        <v>1</v>
      </c>
      <c r="R118" s="73"/>
      <c r="S118" s="73"/>
      <c r="T118" s="73"/>
      <c r="U118" s="73"/>
      <c r="V118" s="73"/>
      <c r="W118" s="73"/>
      <c r="X118" s="73"/>
      <c r="Y118" s="73"/>
      <c r="Z118" s="73"/>
      <c r="AA118" s="39">
        <f t="shared" si="1"/>
        <v>0</v>
      </c>
      <c r="AB118" s="190"/>
      <c r="AC118" s="112"/>
    </row>
    <row r="119" spans="1:29" ht="39.950000000000003" customHeight="1" thickBot="1">
      <c r="A119" s="66" t="s">
        <v>199</v>
      </c>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v>1</v>
      </c>
      <c r="AA119" s="39">
        <f t="shared" si="1"/>
        <v>0</v>
      </c>
      <c r="AB119" s="190"/>
      <c r="AC119" s="112"/>
    </row>
    <row r="120" spans="1:29" ht="39.950000000000003" customHeight="1">
      <c r="A120" s="66" t="s">
        <v>200</v>
      </c>
      <c r="B120" s="73"/>
      <c r="C120" s="73"/>
      <c r="D120" s="73"/>
      <c r="E120" s="73"/>
      <c r="F120" s="73"/>
      <c r="G120" s="73"/>
      <c r="H120" s="73">
        <v>1</v>
      </c>
      <c r="I120" s="73"/>
      <c r="J120" s="73"/>
      <c r="K120" s="73"/>
      <c r="L120" s="73"/>
      <c r="M120" s="73"/>
      <c r="N120" s="73"/>
      <c r="O120" s="73"/>
      <c r="P120" s="73"/>
      <c r="Q120" s="73"/>
      <c r="R120" s="73"/>
      <c r="S120" s="73"/>
      <c r="T120" s="73"/>
      <c r="U120" s="73"/>
      <c r="V120" s="73"/>
      <c r="W120" s="73"/>
      <c r="X120" s="73"/>
      <c r="Y120" s="73"/>
      <c r="Z120" s="73"/>
      <c r="AA120" s="39">
        <f t="shared" si="1"/>
        <v>0</v>
      </c>
      <c r="AB120" s="191"/>
      <c r="AC120" s="112"/>
    </row>
    <row r="121" spans="1:29" ht="15" thickBot="1">
      <c r="A121" s="45" t="s">
        <v>201</v>
      </c>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90"/>
      <c r="AB121" s="20"/>
      <c r="AC121" s="20"/>
    </row>
  </sheetData>
  <mergeCells count="44">
    <mergeCell ref="AB97:AB100"/>
    <mergeCell ref="AB113:AB120"/>
    <mergeCell ref="AB101:AB112"/>
    <mergeCell ref="AC101:AC112"/>
    <mergeCell ref="AB5:AB21"/>
    <mergeCell ref="AC5:AC21"/>
    <mergeCell ref="AB31:AB36"/>
    <mergeCell ref="AC31:AC36"/>
    <mergeCell ref="AB89:AB96"/>
    <mergeCell ref="AC89:AC96"/>
    <mergeCell ref="AC57:AC62"/>
    <mergeCell ref="AC74:AC76"/>
    <mergeCell ref="AB85:AB88"/>
    <mergeCell ref="AC85:AC88"/>
    <mergeCell ref="AB46:AB56"/>
    <mergeCell ref="AC46:AC56"/>
    <mergeCell ref="AB57:AB67"/>
    <mergeCell ref="AB68:AB73"/>
    <mergeCell ref="AB74:AB84"/>
    <mergeCell ref="B3:D3"/>
    <mergeCell ref="B2:D2"/>
    <mergeCell ref="AB37:AB45"/>
    <mergeCell ref="G3:I3"/>
    <mergeCell ref="J2:N2"/>
    <mergeCell ref="J3:N3"/>
    <mergeCell ref="AB2:AB4"/>
    <mergeCell ref="AA2:AA4"/>
    <mergeCell ref="AB22:AB27"/>
    <mergeCell ref="AC37:AC45"/>
    <mergeCell ref="E3:F3"/>
    <mergeCell ref="E2:F2"/>
    <mergeCell ref="O2:P2"/>
    <mergeCell ref="O3:P3"/>
    <mergeCell ref="Q2:R2"/>
    <mergeCell ref="Q3:R3"/>
    <mergeCell ref="S3:U3"/>
    <mergeCell ref="S2:U2"/>
    <mergeCell ref="AB28:AB30"/>
    <mergeCell ref="AC28:AC30"/>
    <mergeCell ref="V2:Z2"/>
    <mergeCell ref="V3:Z3"/>
    <mergeCell ref="AC2:AC4"/>
    <mergeCell ref="AC22:AC27"/>
    <mergeCell ref="G2:I2"/>
  </mergeCells>
  <phoneticPr fontId="28" type="noConversion"/>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workbookViewId="0">
      <pane xSplit="1" ySplit="1" topLeftCell="B6" activePane="bottomRight" state="frozen"/>
      <selection pane="bottomRight" activeCell="A13" sqref="A13"/>
      <selection pane="bottomLeft" activeCell="A2" sqref="A2"/>
      <selection pane="topRight" activeCell="B1" sqref="B1"/>
    </sheetView>
  </sheetViews>
  <sheetFormatPr defaultRowHeight="14.45"/>
  <cols>
    <col min="1" max="1" width="40.7109375" style="2" customWidth="1"/>
    <col min="2" max="3" width="8.85546875" style="2" bestFit="1" customWidth="1"/>
    <col min="4" max="5" width="8.85546875" bestFit="1" customWidth="1"/>
    <col min="6" max="6" width="14.28515625" customWidth="1"/>
    <col min="7" max="7" width="104.85546875" customWidth="1"/>
    <col min="8" max="8" width="35.7109375" customWidth="1"/>
    <col min="9" max="9" width="9.7109375" customWidth="1"/>
  </cols>
  <sheetData>
    <row r="1" spans="1:11" s="6" customFormat="1" ht="21.6" thickBot="1">
      <c r="A1" s="11" t="s">
        <v>202</v>
      </c>
      <c r="B1" s="13"/>
      <c r="C1" s="13"/>
      <c r="D1" s="12"/>
      <c r="E1" s="27"/>
      <c r="F1" s="27"/>
      <c r="G1" s="27"/>
    </row>
    <row r="2" spans="1:11" ht="27.2" customHeight="1">
      <c r="A2" s="62" t="s">
        <v>203</v>
      </c>
      <c r="B2" s="41">
        <v>1</v>
      </c>
      <c r="C2" s="41">
        <v>2</v>
      </c>
      <c r="D2" s="41">
        <v>3</v>
      </c>
      <c r="E2" s="42">
        <v>4</v>
      </c>
      <c r="F2" s="209" t="s">
        <v>54</v>
      </c>
      <c r="G2" s="209" t="s">
        <v>55</v>
      </c>
      <c r="H2" s="209" t="s">
        <v>56</v>
      </c>
    </row>
    <row r="3" spans="1:11">
      <c r="A3" s="18" t="s">
        <v>204</v>
      </c>
      <c r="B3" s="43" t="s">
        <v>205</v>
      </c>
      <c r="C3" s="43" t="s">
        <v>205</v>
      </c>
      <c r="D3" s="43" t="s">
        <v>206</v>
      </c>
      <c r="E3" s="44" t="s">
        <v>207</v>
      </c>
      <c r="F3" s="170"/>
      <c r="G3" s="170"/>
      <c r="H3" s="170"/>
    </row>
    <row r="4" spans="1:11" ht="15" thickBot="1">
      <c r="A4" s="19" t="s">
        <v>208</v>
      </c>
      <c r="B4" s="45" t="s">
        <v>209</v>
      </c>
      <c r="C4" s="45" t="s">
        <v>210</v>
      </c>
      <c r="D4" s="45" t="s">
        <v>210</v>
      </c>
      <c r="E4" s="46" t="s">
        <v>209</v>
      </c>
      <c r="F4" s="210"/>
      <c r="G4" s="210"/>
    </row>
    <row r="5" spans="1:11" ht="27.6" customHeight="1">
      <c r="A5" s="29" t="s">
        <v>211</v>
      </c>
      <c r="B5" s="14">
        <v>1</v>
      </c>
      <c r="C5" s="14"/>
      <c r="D5" s="14"/>
      <c r="E5" s="35">
        <v>1</v>
      </c>
      <c r="F5" s="39">
        <f t="shared" ref="F5:F10" si="0">SUM(B5:E5)</f>
        <v>2</v>
      </c>
      <c r="G5" s="206" t="s">
        <v>212</v>
      </c>
      <c r="H5" s="206" t="s">
        <v>213</v>
      </c>
    </row>
    <row r="6" spans="1:11" ht="37.35" customHeight="1">
      <c r="A6" s="30" t="s">
        <v>214</v>
      </c>
      <c r="B6" s="15"/>
      <c r="C6" s="15"/>
      <c r="D6" s="15"/>
      <c r="E6" s="36">
        <v>1</v>
      </c>
      <c r="F6" s="23">
        <f t="shared" si="0"/>
        <v>1</v>
      </c>
      <c r="G6" s="207"/>
      <c r="H6" s="207"/>
    </row>
    <row r="7" spans="1:11" ht="37.35" customHeight="1">
      <c r="A7" s="30" t="s">
        <v>215</v>
      </c>
      <c r="B7" s="15"/>
      <c r="C7" s="15">
        <v>1</v>
      </c>
      <c r="D7" s="15">
        <v>1</v>
      </c>
      <c r="E7" s="36">
        <v>1</v>
      </c>
      <c r="F7" s="23">
        <f t="shared" si="0"/>
        <v>3</v>
      </c>
      <c r="G7" s="208"/>
      <c r="H7" s="208"/>
    </row>
    <row r="8" spans="1:11" ht="31.15" customHeight="1">
      <c r="A8" s="31" t="s">
        <v>216</v>
      </c>
      <c r="B8" s="34">
        <v>1</v>
      </c>
      <c r="C8" s="34"/>
      <c r="D8" s="34"/>
      <c r="E8" s="37">
        <v>1</v>
      </c>
      <c r="F8" s="26">
        <f t="shared" si="0"/>
        <v>2</v>
      </c>
      <c r="G8" s="196" t="s">
        <v>217</v>
      </c>
    </row>
    <row r="9" spans="1:11" ht="25.15" customHeight="1">
      <c r="A9" s="31" t="s">
        <v>218</v>
      </c>
      <c r="B9" s="34"/>
      <c r="C9" s="34"/>
      <c r="D9" s="34"/>
      <c r="E9" s="37">
        <v>1</v>
      </c>
      <c r="F9" s="26">
        <f t="shared" si="0"/>
        <v>1</v>
      </c>
      <c r="G9" s="207"/>
    </row>
    <row r="10" spans="1:11" ht="31.9" customHeight="1">
      <c r="A10" s="31" t="s">
        <v>219</v>
      </c>
      <c r="B10" s="34"/>
      <c r="C10" s="34">
        <v>1</v>
      </c>
      <c r="D10" s="34">
        <v>1</v>
      </c>
      <c r="E10" s="37">
        <v>1</v>
      </c>
      <c r="F10" s="26">
        <f t="shared" si="0"/>
        <v>3</v>
      </c>
      <c r="G10" s="208"/>
    </row>
    <row r="11" spans="1:11" ht="15" thickBot="1">
      <c r="A11" s="30" t="s">
        <v>220</v>
      </c>
      <c r="B11" s="21"/>
      <c r="C11" s="21"/>
      <c r="D11" s="21"/>
      <c r="E11" s="22"/>
      <c r="F11" s="23">
        <v>0</v>
      </c>
      <c r="G11" s="28" t="s">
        <v>220</v>
      </c>
    </row>
    <row r="12" spans="1:11" s="7" customFormat="1" ht="15" thickBot="1">
      <c r="A12" s="32" t="s">
        <v>220</v>
      </c>
      <c r="B12" s="33"/>
      <c r="C12" s="33"/>
      <c r="D12" s="33"/>
      <c r="E12" s="38"/>
      <c r="F12" s="40">
        <v>0</v>
      </c>
      <c r="G12" s="47" t="s">
        <v>220</v>
      </c>
    </row>
    <row r="13" spans="1:11" ht="15" thickBot="1">
      <c r="A13" s="45" t="s">
        <v>201</v>
      </c>
      <c r="B13" s="20"/>
      <c r="C13" s="20"/>
      <c r="D13" s="20"/>
      <c r="E13" s="20"/>
      <c r="F13" s="20"/>
      <c r="G13" s="20"/>
      <c r="H13" s="20"/>
      <c r="I13" s="20"/>
      <c r="J13" s="20"/>
      <c r="K13" s="20"/>
    </row>
  </sheetData>
  <mergeCells count="6">
    <mergeCell ref="G5:G7"/>
    <mergeCell ref="G8:G10"/>
    <mergeCell ref="G2:G4"/>
    <mergeCell ref="F2:F4"/>
    <mergeCell ref="H2:H3"/>
    <mergeCell ref="H5:H7"/>
  </mergeCells>
  <conditionalFormatting sqref="F5:F12">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bf0ba2-4d20-4a0c-82f2-401f7a871b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D5400B9F6F86449E4C756D7516BB26" ma:contentTypeVersion="12" ma:contentTypeDescription="Crée un document." ma:contentTypeScope="" ma:versionID="01e52f9fc45330c4edb00784db8c9359">
  <xsd:schema xmlns:xsd="http://www.w3.org/2001/XMLSchema" xmlns:xs="http://www.w3.org/2001/XMLSchema" xmlns:p="http://schemas.microsoft.com/office/2006/metadata/properties" xmlns:ns2="f4bf0ba2-4d20-4a0c-82f2-401f7a871bbe" xmlns:ns3="c1442710-3b78-4452-a413-552d08ae8aeb" targetNamespace="http://schemas.microsoft.com/office/2006/metadata/properties" ma:root="true" ma:fieldsID="844142c631aee97cd63ec8547a53e9df" ns2:_="" ns3:_="">
    <xsd:import namespace="f4bf0ba2-4d20-4a0c-82f2-401f7a871bbe"/>
    <xsd:import namespace="c1442710-3b78-4452-a413-552d08ae8a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f0ba2-4d20-4a0c-82f2-401f7a871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42710-3b78-4452-a413-552d08ae8ae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3445A-2BAE-426E-9CF2-7E362C25D3F8}"/>
</file>

<file path=customXml/itemProps2.xml><?xml version="1.0" encoding="utf-8"?>
<ds:datastoreItem xmlns:ds="http://schemas.openxmlformats.org/officeDocument/2006/customXml" ds:itemID="{12F6AB0C-2D0D-45F0-B7A2-1664E3F0DB04}"/>
</file>

<file path=customXml/itemProps3.xml><?xml version="1.0" encoding="utf-8"?>
<ds:datastoreItem xmlns:ds="http://schemas.openxmlformats.org/officeDocument/2006/customXml" ds:itemID="{6C6778B1-1E9A-43B3-BF29-8A3E2E03B7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William KILNER</cp:lastModifiedBy>
  <cp:revision/>
  <dcterms:created xsi:type="dcterms:W3CDTF">2017-10-10T11:47:39Z</dcterms:created>
  <dcterms:modified xsi:type="dcterms:W3CDTF">2023-08-29T06:41:18Z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0x01010020D5400B9F6F86449E4C756D7516BB26</vt:lpwstr>
  </property>
  <property fmtid="{D5CDD505-2E9C-101B-9397-08002B2CF9AE}" pid="3" name="MediaServiceImageTags">
    <vt:lpwstr/>
  </property>
</Properties>
</file>