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https://acted-my.sharepoint.com/personal/tatiana_svorou_impact-initiatives_org/Documents/Desktop/Sectors Analysis Tables/Final Correct/"/>
    </mc:Choice>
  </mc:AlternateContent>
  <xr:revisionPtr revIDLastSave="0" documentId="14_{DE24BB4E-FE2D-4200-BE4F-81450CEDC37E}" xr6:coauthVersionLast="47" xr6:coauthVersionMax="47" xr10:uidLastSave="{00000000-0000-0000-0000-000000000000}"/>
  <bookViews>
    <workbookView xWindow="-110" yWindow="-110" windowWidth="21820" windowHeight="13120" firstSheet="1" activeTab="3" xr2:uid="{00000000-000D-0000-FFFF-FFFF00000000}"/>
  </bookViews>
  <sheets>
    <sheet name="READ_Me" sheetId="9" r:id="rId1"/>
    <sheet name="Table_National" sheetId="6" r:id="rId2"/>
    <sheet name="Table_Region" sheetId="5" r:id="rId3"/>
    <sheet name="Table_District" sheetId="8" r:id="rId4"/>
    <sheet name="National" sheetId="1" r:id="rId5"/>
    <sheet name="Region" sheetId="2" r:id="rId6"/>
    <sheet name="District" sheetId="4" r:id="rId7"/>
  </sheets>
  <definedNames>
    <definedName name="_xlnm._FilterDatabase" localSheetId="6" hidden="1">District!$A$1:$AJ$353</definedName>
    <definedName name="_xlnm._FilterDatabase" localSheetId="4" hidden="1">National!$A$1:$L$400</definedName>
    <definedName name="_xlnm._FilterDatabase" localSheetId="5" hidden="1">Region!$A$1:$Q$472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8" i="2" l="1"/>
  <c r="J208" i="2"/>
  <c r="J198" i="2"/>
  <c r="I198" i="2"/>
  <c r="J197" i="2"/>
  <c r="I197" i="2"/>
  <c r="J196" i="2"/>
  <c r="I196" i="2"/>
  <c r="J195" i="2"/>
  <c r="I195" i="2"/>
  <c r="J194" i="2"/>
  <c r="I194" i="2"/>
  <c r="J193" i="2"/>
  <c r="I193" i="2"/>
  <c r="J192" i="2"/>
  <c r="I192" i="2"/>
  <c r="J191" i="2"/>
  <c r="I191" i="2"/>
  <c r="J190" i="2"/>
  <c r="I190" i="2"/>
  <c r="J189" i="2"/>
  <c r="I189" i="2"/>
  <c r="J188" i="2"/>
  <c r="I188" i="2"/>
  <c r="J187" i="2"/>
  <c r="I187" i="2"/>
  <c r="J186" i="2"/>
  <c r="I186" i="2"/>
  <c r="J185" i="2"/>
  <c r="I185" i="2"/>
  <c r="J184" i="2"/>
  <c r="I184" i="2"/>
  <c r="J183" i="2"/>
  <c r="I183" i="2"/>
  <c r="J182" i="2"/>
  <c r="I182" i="2"/>
  <c r="J181" i="2"/>
  <c r="I181" i="2"/>
  <c r="J180" i="2"/>
  <c r="I180" i="2"/>
  <c r="J179" i="2"/>
  <c r="I179" i="2"/>
  <c r="J178" i="2"/>
  <c r="I178" i="2"/>
  <c r="J177" i="2"/>
  <c r="I177" i="2"/>
  <c r="J176" i="2"/>
  <c r="I176" i="2"/>
  <c r="J175" i="2"/>
  <c r="I175" i="2"/>
  <c r="J174" i="2"/>
  <c r="I174" i="2"/>
  <c r="J173" i="2"/>
  <c r="I173" i="2"/>
  <c r="J172" i="2"/>
  <c r="I172" i="2"/>
  <c r="J171" i="2"/>
  <c r="I171" i="2"/>
  <c r="J170" i="2"/>
  <c r="I170" i="2"/>
  <c r="J169" i="2"/>
  <c r="I169" i="2"/>
  <c r="J168" i="2"/>
  <c r="I168" i="2"/>
  <c r="J117" i="2" l="1"/>
  <c r="I117" i="2"/>
  <c r="I116" i="2"/>
  <c r="J116" i="2"/>
  <c r="I118" i="2"/>
  <c r="J118" i="2"/>
  <c r="I119" i="2"/>
  <c r="J119" i="2"/>
  <c r="I108" i="2"/>
  <c r="J108" i="2"/>
  <c r="I105" i="2"/>
  <c r="J105" i="2"/>
  <c r="I106" i="2"/>
  <c r="J106" i="2"/>
  <c r="I210" i="1"/>
  <c r="J210" i="1"/>
  <c r="I222" i="1"/>
  <c r="J222" i="1"/>
  <c r="I199" i="1"/>
  <c r="J199" i="1"/>
  <c r="I179" i="1"/>
  <c r="J179" i="1"/>
  <c r="I180" i="1"/>
  <c r="J180" i="1"/>
  <c r="I181" i="1"/>
  <c r="J181" i="1"/>
  <c r="I182" i="1"/>
  <c r="J182" i="1"/>
  <c r="I183" i="1"/>
  <c r="J183" i="1"/>
  <c r="I388"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84" i="1"/>
  <c r="J185" i="1"/>
  <c r="J186" i="1"/>
  <c r="J187" i="1"/>
  <c r="J188" i="1"/>
  <c r="J189" i="1"/>
  <c r="J190" i="1"/>
  <c r="J191" i="1"/>
  <c r="J192" i="1"/>
  <c r="J193" i="1"/>
  <c r="J194" i="1"/>
  <c r="J195" i="1"/>
  <c r="J196" i="1"/>
  <c r="J197" i="1"/>
  <c r="J198" i="1"/>
  <c r="J200" i="1"/>
  <c r="J201" i="1"/>
  <c r="J202" i="1"/>
  <c r="J203" i="1"/>
  <c r="J204" i="1"/>
  <c r="J205" i="1"/>
  <c r="J206" i="1"/>
  <c r="J207" i="1"/>
  <c r="J208" i="1"/>
  <c r="J209" i="1"/>
  <c r="J211" i="1"/>
  <c r="J212" i="1"/>
  <c r="J213" i="1"/>
  <c r="J214" i="1"/>
  <c r="J215" i="1"/>
  <c r="J216" i="1"/>
  <c r="J217" i="1"/>
  <c r="J218" i="1"/>
  <c r="J219" i="1"/>
  <c r="J220" i="1"/>
  <c r="J221"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16" i="1"/>
  <c r="I95" i="1"/>
  <c r="I62" i="1"/>
  <c r="I63" i="1"/>
  <c r="I64" i="1"/>
  <c r="I65" i="1"/>
  <c r="I66" i="1"/>
  <c r="I67" i="1"/>
  <c r="I68" i="1"/>
  <c r="I69" i="1"/>
  <c r="I70" i="1"/>
  <c r="I71" i="1"/>
  <c r="I72" i="1"/>
  <c r="I73" i="1"/>
  <c r="I74" i="1"/>
  <c r="I75" i="1"/>
  <c r="I76" i="1"/>
  <c r="I77" i="1"/>
  <c r="I78" i="1"/>
  <c r="I79" i="1"/>
  <c r="I80" i="1"/>
  <c r="I81" i="1"/>
  <c r="I61" i="1"/>
  <c r="I241" i="2"/>
  <c r="J233" i="2"/>
  <c r="J209" i="2"/>
  <c r="J210" i="2"/>
  <c r="J211" i="2"/>
  <c r="J212" i="2"/>
  <c r="J213" i="2"/>
  <c r="J214" i="2"/>
  <c r="J215" i="2"/>
  <c r="I209" i="2"/>
  <c r="I74" i="4"/>
  <c r="J74" i="4"/>
  <c r="I170" i="1" l="1"/>
  <c r="I85" i="4" l="1"/>
  <c r="I84" i="4"/>
  <c r="I83" i="4"/>
  <c r="J83" i="4"/>
  <c r="I116" i="4"/>
  <c r="J116" i="4"/>
  <c r="I117" i="4"/>
  <c r="J117" i="4"/>
  <c r="I118" i="4"/>
  <c r="J118" i="4"/>
  <c r="I119" i="4"/>
  <c r="J119" i="4"/>
  <c r="I120" i="4"/>
  <c r="J120" i="4"/>
  <c r="I121" i="4"/>
  <c r="J121" i="4"/>
  <c r="I122" i="4"/>
  <c r="J122" i="4"/>
  <c r="I123" i="4"/>
  <c r="J123" i="4"/>
  <c r="I124" i="4"/>
  <c r="J124" i="4"/>
  <c r="I125" i="4"/>
  <c r="J125" i="4"/>
  <c r="I126" i="4"/>
  <c r="J126" i="4"/>
  <c r="I127" i="4"/>
  <c r="J127" i="4"/>
  <c r="I128" i="4"/>
  <c r="J128" i="4"/>
  <c r="I129" i="4"/>
  <c r="J129" i="4"/>
  <c r="I130" i="4"/>
  <c r="J130" i="4"/>
  <c r="I131" i="4"/>
  <c r="J131" i="4"/>
  <c r="I132" i="4"/>
  <c r="J132" i="4"/>
  <c r="I133" i="4"/>
  <c r="J133" i="4"/>
  <c r="I134" i="4"/>
  <c r="J134" i="4"/>
  <c r="I135" i="4"/>
  <c r="J135" i="4"/>
  <c r="I136" i="4"/>
  <c r="J136" i="4"/>
  <c r="I137" i="4"/>
  <c r="J137" i="4"/>
  <c r="I138" i="4"/>
  <c r="J138" i="4"/>
  <c r="I139" i="4"/>
  <c r="J139" i="4"/>
  <c r="I140" i="4"/>
  <c r="J140" i="4"/>
  <c r="I100" i="4" l="1"/>
  <c r="I101" i="4"/>
  <c r="I102" i="4"/>
  <c r="I103" i="4"/>
  <c r="I104" i="4"/>
  <c r="I105" i="4"/>
  <c r="I106" i="4"/>
  <c r="I107" i="4"/>
  <c r="I108" i="4"/>
  <c r="I109" i="4"/>
  <c r="I110" i="4"/>
  <c r="I111" i="4"/>
  <c r="I112" i="4"/>
  <c r="I113" i="4"/>
  <c r="I114" i="4"/>
  <c r="I115" i="4"/>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5" i="4"/>
  <c r="I76" i="4"/>
  <c r="I77" i="4"/>
  <c r="I78" i="4"/>
  <c r="I79" i="4"/>
  <c r="I80" i="4"/>
  <c r="I81" i="4"/>
  <c r="I82" i="4"/>
  <c r="I86" i="4"/>
  <c r="I87" i="4"/>
  <c r="I88" i="4"/>
  <c r="I89" i="4"/>
  <c r="I90" i="4"/>
  <c r="I91" i="4"/>
  <c r="I92" i="4"/>
  <c r="I93" i="4"/>
  <c r="I94" i="4"/>
  <c r="I95" i="4"/>
  <c r="I96" i="4"/>
  <c r="I97" i="4"/>
  <c r="I98" i="4"/>
  <c r="I99" i="4"/>
  <c r="I2" i="4"/>
  <c r="J38" i="4" l="1"/>
  <c r="J39" i="4"/>
  <c r="J40" i="4"/>
  <c r="J41" i="4"/>
  <c r="J42" i="4"/>
  <c r="J43" i="4"/>
  <c r="J44" i="4"/>
  <c r="J45" i="4"/>
  <c r="J46" i="4"/>
  <c r="J47" i="4"/>
  <c r="J48" i="4"/>
  <c r="J3"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49" i="4"/>
  <c r="J50" i="4"/>
  <c r="J51" i="4"/>
  <c r="J52" i="4"/>
  <c r="J53" i="4"/>
  <c r="J54" i="4"/>
  <c r="J55" i="4"/>
  <c r="J56" i="4"/>
  <c r="J57" i="4"/>
  <c r="J58" i="4"/>
  <c r="J59" i="4"/>
  <c r="J60" i="4"/>
  <c r="J61" i="4"/>
  <c r="J62" i="4"/>
  <c r="J63" i="4"/>
  <c r="J64" i="4"/>
  <c r="J65" i="4"/>
  <c r="J66" i="4"/>
  <c r="J67" i="4"/>
  <c r="J68" i="4"/>
  <c r="J69" i="4"/>
  <c r="J70" i="4"/>
  <c r="J71" i="4"/>
  <c r="J72" i="4"/>
  <c r="J73" i="4"/>
  <c r="J75" i="4"/>
  <c r="J82" i="4"/>
  <c r="J76" i="4"/>
  <c r="J77" i="4"/>
  <c r="J78" i="4"/>
  <c r="J79" i="4"/>
  <c r="J80" i="4"/>
  <c r="J81"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2" i="4" l="1"/>
  <c r="I337" i="2"/>
  <c r="J337" i="2"/>
  <c r="I338" i="2"/>
  <c r="J338" i="2"/>
  <c r="I339" i="2"/>
  <c r="J339" i="2"/>
  <c r="I340" i="2"/>
  <c r="J340" i="2"/>
  <c r="I341" i="2"/>
  <c r="J341" i="2"/>
  <c r="I342" i="2"/>
  <c r="J342" i="2"/>
  <c r="I343" i="2"/>
  <c r="J343" i="2"/>
  <c r="I344" i="2"/>
  <c r="J344" i="2"/>
  <c r="I345" i="2"/>
  <c r="J345" i="2"/>
  <c r="I346" i="2"/>
  <c r="J346" i="2"/>
  <c r="I347" i="2"/>
  <c r="J347" i="2"/>
  <c r="I348" i="2"/>
  <c r="J348" i="2"/>
  <c r="I349" i="2"/>
  <c r="J349" i="2"/>
  <c r="I350" i="2"/>
  <c r="J350" i="2"/>
  <c r="I351" i="2"/>
  <c r="J351" i="2"/>
  <c r="I352" i="2"/>
  <c r="J352" i="2"/>
  <c r="I353" i="2"/>
  <c r="J353" i="2"/>
  <c r="I354" i="2"/>
  <c r="J354" i="2"/>
  <c r="I355" i="2"/>
  <c r="J355" i="2"/>
  <c r="I356" i="2"/>
  <c r="J356" i="2"/>
  <c r="I357" i="2"/>
  <c r="J357" i="2"/>
  <c r="I358" i="2"/>
  <c r="J358" i="2"/>
  <c r="I359" i="2"/>
  <c r="J359" i="2"/>
  <c r="I360" i="2"/>
  <c r="J360" i="2"/>
  <c r="I361" i="2"/>
  <c r="J361" i="2"/>
  <c r="I362" i="2"/>
  <c r="J362" i="2"/>
  <c r="I363" i="2"/>
  <c r="J363" i="2"/>
  <c r="I364" i="2"/>
  <c r="J364" i="2"/>
  <c r="I365" i="2"/>
  <c r="J365" i="2"/>
  <c r="I366" i="2"/>
  <c r="J366" i="2"/>
  <c r="I367" i="2"/>
  <c r="J367" i="2"/>
  <c r="I368" i="2"/>
  <c r="J368" i="2"/>
  <c r="I369" i="2"/>
  <c r="J369" i="2"/>
  <c r="I370" i="2"/>
  <c r="J370" i="2"/>
  <c r="I371" i="2"/>
  <c r="J371" i="2"/>
  <c r="I372" i="2"/>
  <c r="J372" i="2"/>
  <c r="I373" i="2"/>
  <c r="J373" i="2"/>
  <c r="I374" i="2"/>
  <c r="J374" i="2"/>
  <c r="I375" i="2"/>
  <c r="J375" i="2"/>
  <c r="I376" i="2"/>
  <c r="J376" i="2"/>
  <c r="I377" i="2"/>
  <c r="J377" i="2"/>
  <c r="I378" i="2"/>
  <c r="J378" i="2"/>
  <c r="I379" i="2"/>
  <c r="J379" i="2"/>
  <c r="I380" i="2"/>
  <c r="J380" i="2"/>
  <c r="I381" i="2"/>
  <c r="J381" i="2"/>
  <c r="I382" i="2"/>
  <c r="J382" i="2"/>
  <c r="I383" i="2"/>
  <c r="J383" i="2"/>
  <c r="I384" i="2"/>
  <c r="J384" i="2"/>
  <c r="I385" i="2"/>
  <c r="J385" i="2"/>
  <c r="I386" i="2"/>
  <c r="J386" i="2"/>
  <c r="I387" i="2"/>
  <c r="J387" i="2"/>
  <c r="I388" i="2"/>
  <c r="J388" i="2"/>
  <c r="I389" i="2"/>
  <c r="J389" i="2"/>
  <c r="I390" i="2"/>
  <c r="J390" i="2"/>
  <c r="I391" i="2"/>
  <c r="J391" i="2"/>
  <c r="I392" i="2"/>
  <c r="J392" i="2"/>
  <c r="I393" i="2"/>
  <c r="J393" i="2"/>
  <c r="I394" i="2"/>
  <c r="J394" i="2"/>
  <c r="I395" i="2"/>
  <c r="J395" i="2"/>
  <c r="I396" i="2"/>
  <c r="J396" i="2"/>
  <c r="I397" i="2"/>
  <c r="J397" i="2"/>
  <c r="I398" i="2"/>
  <c r="J398" i="2"/>
  <c r="I399" i="2"/>
  <c r="J399" i="2"/>
  <c r="I400" i="2"/>
  <c r="J400" i="2"/>
  <c r="I401" i="2"/>
  <c r="J401" i="2"/>
  <c r="I402" i="2"/>
  <c r="J402" i="2"/>
  <c r="I403" i="2"/>
  <c r="J403" i="2"/>
  <c r="I404" i="2"/>
  <c r="J404" i="2"/>
  <c r="I405" i="2"/>
  <c r="J405" i="2"/>
  <c r="I406" i="2"/>
  <c r="J406" i="2"/>
  <c r="I407" i="2"/>
  <c r="J407" i="2"/>
  <c r="I408" i="2"/>
  <c r="J408" i="2"/>
  <c r="I331" i="2"/>
  <c r="J331" i="2"/>
  <c r="I332" i="2"/>
  <c r="J332" i="2"/>
  <c r="I333" i="2"/>
  <c r="J333" i="2"/>
  <c r="I334" i="2"/>
  <c r="J334" i="2"/>
  <c r="I335" i="2"/>
  <c r="J335" i="2"/>
  <c r="I336" i="2"/>
  <c r="J336" i="2"/>
  <c r="I409" i="2"/>
  <c r="J409" i="2"/>
  <c r="I410" i="2"/>
  <c r="J410" i="2"/>
  <c r="I411" i="2"/>
  <c r="J411" i="2"/>
  <c r="I412" i="2"/>
  <c r="J412" i="2"/>
  <c r="I413" i="2"/>
  <c r="J413" i="2"/>
  <c r="I414" i="2"/>
  <c r="J414" i="2"/>
  <c r="I415" i="2"/>
  <c r="J415" i="2"/>
  <c r="I416" i="2"/>
  <c r="J416" i="2"/>
  <c r="I417" i="2"/>
  <c r="J417" i="2"/>
  <c r="I418" i="2"/>
  <c r="J418" i="2"/>
  <c r="I419" i="2"/>
  <c r="J419" i="2"/>
  <c r="I420" i="2"/>
  <c r="J420" i="2"/>
  <c r="I421" i="2"/>
  <c r="J421" i="2"/>
  <c r="I422" i="2"/>
  <c r="J422" i="2"/>
  <c r="I423" i="2"/>
  <c r="J423" i="2"/>
  <c r="I424" i="2"/>
  <c r="J424" i="2"/>
  <c r="I425" i="2"/>
  <c r="J425" i="2"/>
  <c r="I426" i="2"/>
  <c r="J426" i="2"/>
  <c r="I427" i="2"/>
  <c r="J427" i="2"/>
  <c r="I428" i="2"/>
  <c r="J428" i="2"/>
  <c r="I429" i="2"/>
  <c r="J429" i="2"/>
  <c r="I430" i="2"/>
  <c r="J430" i="2"/>
  <c r="I431" i="2"/>
  <c r="J431" i="2"/>
  <c r="I432" i="2"/>
  <c r="J432" i="2"/>
  <c r="I433" i="2"/>
  <c r="J433" i="2"/>
  <c r="I434" i="2"/>
  <c r="J434" i="2"/>
  <c r="I435" i="2"/>
  <c r="J435" i="2"/>
  <c r="I436" i="2"/>
  <c r="J436" i="2"/>
  <c r="I437" i="2"/>
  <c r="J437" i="2"/>
  <c r="I438" i="2"/>
  <c r="J438" i="2"/>
  <c r="I439" i="2"/>
  <c r="J439" i="2"/>
  <c r="I440" i="2"/>
  <c r="J440" i="2"/>
  <c r="I441" i="2"/>
  <c r="J441" i="2"/>
  <c r="I442" i="2"/>
  <c r="J442" i="2"/>
  <c r="I443" i="2"/>
  <c r="J443" i="2"/>
  <c r="I444" i="2"/>
  <c r="J444" i="2"/>
  <c r="I445" i="2"/>
  <c r="J445" i="2"/>
  <c r="I446" i="2"/>
  <c r="J446" i="2"/>
  <c r="I447" i="2"/>
  <c r="J447" i="2"/>
  <c r="I448" i="2"/>
  <c r="J448" i="2"/>
  <c r="I449" i="2"/>
  <c r="J449" i="2"/>
  <c r="I450" i="2"/>
  <c r="J450" i="2"/>
  <c r="I451" i="2"/>
  <c r="J451" i="2"/>
  <c r="I452" i="2"/>
  <c r="J452" i="2"/>
  <c r="I453" i="2"/>
  <c r="J453" i="2"/>
  <c r="I454" i="2"/>
  <c r="J454" i="2"/>
  <c r="I455" i="2"/>
  <c r="J455" i="2"/>
  <c r="I456" i="2"/>
  <c r="J456" i="2"/>
  <c r="I457" i="2"/>
  <c r="J457" i="2"/>
  <c r="I458" i="2"/>
  <c r="J458" i="2"/>
  <c r="I459" i="2"/>
  <c r="J459" i="2"/>
  <c r="I460" i="2"/>
  <c r="J460" i="2"/>
  <c r="I461" i="2"/>
  <c r="J461" i="2"/>
  <c r="I462" i="2"/>
  <c r="J462" i="2"/>
  <c r="I463" i="2"/>
  <c r="J463" i="2"/>
  <c r="I464" i="2"/>
  <c r="J464" i="2"/>
  <c r="I465" i="2"/>
  <c r="J465" i="2"/>
  <c r="I466" i="2"/>
  <c r="J466" i="2"/>
  <c r="I467" i="2"/>
  <c r="J467" i="2"/>
  <c r="I468" i="2"/>
  <c r="J468" i="2"/>
  <c r="I469" i="2"/>
  <c r="J469" i="2"/>
  <c r="I470" i="2"/>
  <c r="J470" i="2"/>
  <c r="I471" i="2"/>
  <c r="J471" i="2"/>
  <c r="I472" i="2"/>
  <c r="J472" i="2"/>
  <c r="I270" i="2"/>
  <c r="J270" i="2"/>
  <c r="I261" i="2"/>
  <c r="J261" i="2"/>
  <c r="I262" i="2"/>
  <c r="J262" i="2"/>
  <c r="I263" i="2"/>
  <c r="J263" i="2"/>
  <c r="I264" i="2"/>
  <c r="J264" i="2"/>
  <c r="I265" i="2"/>
  <c r="J265" i="2"/>
  <c r="I266" i="2"/>
  <c r="J266" i="2"/>
  <c r="I267" i="2"/>
  <c r="J267" i="2"/>
  <c r="I268" i="2"/>
  <c r="J268" i="2"/>
  <c r="I269" i="2"/>
  <c r="J269" i="2"/>
  <c r="I271" i="2"/>
  <c r="J271" i="2"/>
  <c r="I272" i="2"/>
  <c r="J272" i="2"/>
  <c r="I273" i="2"/>
  <c r="J273" i="2"/>
  <c r="I274" i="2"/>
  <c r="J274" i="2"/>
  <c r="I275" i="2"/>
  <c r="J275" i="2"/>
  <c r="I276" i="2"/>
  <c r="J276" i="2"/>
  <c r="I277" i="2"/>
  <c r="J277" i="2"/>
  <c r="I278" i="2"/>
  <c r="J278" i="2"/>
  <c r="I279" i="2"/>
  <c r="J279" i="2"/>
  <c r="I280" i="2"/>
  <c r="J280" i="2"/>
  <c r="I281" i="2"/>
  <c r="J281" i="2"/>
  <c r="I282" i="2"/>
  <c r="J282" i="2"/>
  <c r="I283" i="2"/>
  <c r="J283" i="2"/>
  <c r="I284" i="2"/>
  <c r="J284" i="2"/>
  <c r="I285" i="2"/>
  <c r="J285" i="2"/>
  <c r="I286" i="2"/>
  <c r="J286" i="2"/>
  <c r="I287" i="2"/>
  <c r="J287" i="2"/>
  <c r="I288" i="2"/>
  <c r="J288" i="2"/>
  <c r="I289" i="2"/>
  <c r="J289" i="2"/>
  <c r="I290" i="2"/>
  <c r="J290" i="2"/>
  <c r="I291" i="2"/>
  <c r="J291" i="2"/>
  <c r="I292" i="2"/>
  <c r="J292" i="2"/>
  <c r="I293" i="2"/>
  <c r="J293" i="2"/>
  <c r="I294" i="2"/>
  <c r="J294" i="2"/>
  <c r="I295" i="2"/>
  <c r="J295" i="2"/>
  <c r="I296" i="2"/>
  <c r="J296" i="2"/>
  <c r="I297" i="2"/>
  <c r="J297" i="2"/>
  <c r="I298" i="2"/>
  <c r="J298" i="2"/>
  <c r="I299" i="2"/>
  <c r="J299" i="2"/>
  <c r="I222" i="2"/>
  <c r="J222" i="2"/>
  <c r="I223" i="2"/>
  <c r="J223" i="2"/>
  <c r="I224" i="2"/>
  <c r="J224" i="2"/>
  <c r="I225" i="2"/>
  <c r="J225" i="2"/>
  <c r="J207" i="2"/>
  <c r="J216" i="2"/>
  <c r="J217" i="2"/>
  <c r="J218" i="2"/>
  <c r="J219" i="2"/>
  <c r="J220" i="2"/>
  <c r="J221" i="2"/>
  <c r="J226" i="2"/>
  <c r="J227" i="2"/>
  <c r="J228" i="2"/>
  <c r="J229" i="2"/>
  <c r="J230" i="2"/>
  <c r="J231" i="2"/>
  <c r="J232" i="2"/>
  <c r="J234" i="2"/>
  <c r="I207" i="2"/>
  <c r="I210" i="2"/>
  <c r="I211" i="2"/>
  <c r="I212" i="2"/>
  <c r="I213" i="2"/>
  <c r="I214" i="2"/>
  <c r="I215" i="2"/>
  <c r="I216" i="2"/>
  <c r="K173" i="1"/>
  <c r="K174" i="1"/>
  <c r="K175" i="1"/>
  <c r="K176" i="1"/>
  <c r="K177" i="1"/>
  <c r="K178" i="1"/>
  <c r="K181" i="1"/>
  <c r="K182" i="1"/>
  <c r="K183" i="1"/>
  <c r="K184" i="1"/>
  <c r="K185" i="1"/>
  <c r="K186" i="1"/>
  <c r="K187" i="1"/>
  <c r="K188" i="1"/>
  <c r="K189" i="1"/>
  <c r="K190" i="1"/>
  <c r="K191" i="1"/>
  <c r="K192" i="1"/>
  <c r="K193" i="1"/>
  <c r="K194" i="1"/>
  <c r="K195" i="1"/>
  <c r="K196" i="1"/>
  <c r="K197" i="1"/>
  <c r="K198" i="1"/>
  <c r="K200" i="1"/>
  <c r="K201" i="1"/>
  <c r="I155" i="2"/>
  <c r="J155" i="2"/>
  <c r="I156" i="2"/>
  <c r="J156" i="2"/>
  <c r="I157" i="2"/>
  <c r="J157" i="2"/>
  <c r="I158" i="2"/>
  <c r="J158" i="2"/>
  <c r="I159" i="2"/>
  <c r="J159" i="2"/>
  <c r="I160" i="2"/>
  <c r="J160" i="2"/>
  <c r="I161" i="2"/>
  <c r="J161" i="2"/>
  <c r="I162" i="2"/>
  <c r="J162" i="2"/>
  <c r="I163" i="2"/>
  <c r="J163" i="2"/>
  <c r="I164" i="2"/>
  <c r="J164" i="2"/>
  <c r="I165" i="2"/>
  <c r="J165" i="2"/>
  <c r="I166" i="2"/>
  <c r="J166" i="2"/>
  <c r="I167" i="2"/>
  <c r="J167" i="2"/>
  <c r="I199" i="2"/>
  <c r="J199" i="2"/>
  <c r="I200" i="2"/>
  <c r="J200" i="2"/>
  <c r="I201" i="2"/>
  <c r="J201" i="2"/>
  <c r="I202" i="2"/>
  <c r="J202" i="2"/>
  <c r="I203" i="2"/>
  <c r="J203" i="2"/>
  <c r="I204" i="2"/>
  <c r="J204" i="2"/>
  <c r="I205" i="2"/>
  <c r="J205" i="2"/>
  <c r="I206" i="2"/>
  <c r="J206" i="2"/>
  <c r="I217" i="2"/>
  <c r="I218" i="2"/>
  <c r="I219" i="2"/>
  <c r="I220" i="2"/>
  <c r="I221" i="2"/>
  <c r="I226" i="2"/>
  <c r="I227" i="2"/>
  <c r="I228" i="2"/>
  <c r="I229" i="2"/>
  <c r="I230" i="2"/>
  <c r="I231" i="2"/>
  <c r="I232" i="2"/>
  <c r="I233" i="2"/>
  <c r="I234" i="2"/>
  <c r="I235" i="2"/>
  <c r="J235" i="2"/>
  <c r="I236" i="2"/>
  <c r="J236" i="2"/>
  <c r="I237" i="2"/>
  <c r="J237" i="2"/>
  <c r="I238" i="2"/>
  <c r="J238" i="2"/>
  <c r="I239" i="2"/>
  <c r="J239" i="2"/>
  <c r="I240" i="2"/>
  <c r="J240" i="2"/>
  <c r="J241" i="2"/>
  <c r="I242" i="2"/>
  <c r="J242" i="2"/>
  <c r="I243" i="2"/>
  <c r="J243" i="2"/>
  <c r="I244" i="2"/>
  <c r="J244" i="2"/>
  <c r="I245" i="2"/>
  <c r="J245" i="2"/>
  <c r="I246" i="2"/>
  <c r="J246" i="2"/>
  <c r="I247" i="2"/>
  <c r="J247" i="2"/>
  <c r="I248" i="2"/>
  <c r="J248" i="2"/>
  <c r="I249" i="2"/>
  <c r="J249" i="2"/>
  <c r="I250" i="2"/>
  <c r="J250" i="2"/>
  <c r="I251" i="2"/>
  <c r="J251" i="2"/>
  <c r="I252" i="2"/>
  <c r="J252" i="2"/>
  <c r="I253" i="2"/>
  <c r="J253" i="2"/>
  <c r="I254" i="2"/>
  <c r="J254" i="2"/>
  <c r="I255" i="2"/>
  <c r="J255" i="2"/>
  <c r="I256" i="2"/>
  <c r="J256" i="2"/>
  <c r="I257" i="2"/>
  <c r="J257" i="2"/>
  <c r="I258" i="2"/>
  <c r="J258" i="2"/>
  <c r="I259" i="2"/>
  <c r="J259" i="2"/>
  <c r="I260" i="2"/>
  <c r="J260" i="2"/>
  <c r="I300" i="2"/>
  <c r="J300" i="2"/>
  <c r="I301" i="2"/>
  <c r="J301" i="2"/>
  <c r="I302" i="2"/>
  <c r="J302" i="2"/>
  <c r="I303" i="2"/>
  <c r="J303" i="2"/>
  <c r="I304" i="2"/>
  <c r="J304" i="2"/>
  <c r="I305" i="2"/>
  <c r="J305" i="2"/>
  <c r="I306" i="2"/>
  <c r="J306" i="2"/>
  <c r="I307" i="2"/>
  <c r="J307" i="2"/>
  <c r="I308" i="2"/>
  <c r="J308" i="2"/>
  <c r="I309" i="2"/>
  <c r="J309" i="2"/>
  <c r="I310" i="2"/>
  <c r="J310" i="2"/>
  <c r="I311" i="2"/>
  <c r="J311" i="2"/>
  <c r="I312" i="2"/>
  <c r="J312" i="2"/>
  <c r="I313" i="2"/>
  <c r="J313" i="2"/>
  <c r="I314" i="2"/>
  <c r="J314" i="2"/>
  <c r="I315" i="2"/>
  <c r="J315" i="2"/>
  <c r="I316" i="2"/>
  <c r="J316" i="2"/>
  <c r="I317" i="2"/>
  <c r="J317" i="2"/>
  <c r="I318" i="2"/>
  <c r="J318" i="2"/>
  <c r="I319" i="2"/>
  <c r="J319" i="2"/>
  <c r="I320" i="2"/>
  <c r="J320" i="2"/>
  <c r="I321" i="2"/>
  <c r="J321" i="2"/>
  <c r="I322" i="2"/>
  <c r="J322" i="2"/>
  <c r="I323" i="2"/>
  <c r="J323" i="2"/>
  <c r="I324" i="2"/>
  <c r="J324" i="2"/>
  <c r="I325" i="2"/>
  <c r="J325" i="2"/>
  <c r="I326" i="2"/>
  <c r="J326" i="2"/>
  <c r="I327" i="2"/>
  <c r="J327" i="2"/>
  <c r="I328" i="2"/>
  <c r="J328" i="2"/>
  <c r="I329" i="2"/>
  <c r="J329" i="2"/>
  <c r="I330" i="2"/>
  <c r="J330" i="2"/>
  <c r="I94" i="2"/>
  <c r="J94" i="2"/>
  <c r="I95" i="2"/>
  <c r="J95" i="2"/>
  <c r="I96" i="2"/>
  <c r="J96" i="2"/>
  <c r="I97" i="2"/>
  <c r="J97" i="2"/>
  <c r="I98" i="2"/>
  <c r="J98" i="2"/>
  <c r="I99" i="2"/>
  <c r="J99" i="2"/>
  <c r="I100" i="2"/>
  <c r="J100" i="2"/>
  <c r="I101" i="2"/>
  <c r="J101" i="2"/>
  <c r="I102" i="2"/>
  <c r="J102" i="2"/>
  <c r="I103" i="2"/>
  <c r="J103" i="2"/>
  <c r="I104" i="2"/>
  <c r="J104" i="2"/>
  <c r="I107" i="2"/>
  <c r="J107" i="2"/>
  <c r="I109" i="2"/>
  <c r="J109" i="2"/>
  <c r="I110" i="2"/>
  <c r="J110" i="2"/>
  <c r="I111" i="2"/>
  <c r="J111" i="2"/>
  <c r="I112" i="2"/>
  <c r="J112" i="2"/>
  <c r="I113" i="2"/>
  <c r="J113" i="2"/>
  <c r="I114" i="2"/>
  <c r="J114" i="2"/>
  <c r="I115" i="2"/>
  <c r="J115" i="2"/>
  <c r="I120" i="2"/>
  <c r="J120" i="2"/>
  <c r="I121" i="2"/>
  <c r="J121" i="2"/>
  <c r="I122" i="2"/>
  <c r="J122" i="2"/>
  <c r="I123" i="2"/>
  <c r="J123" i="2"/>
  <c r="I124" i="2"/>
  <c r="J124" i="2"/>
  <c r="I125" i="2"/>
  <c r="J125" i="2"/>
  <c r="I126" i="2"/>
  <c r="J126" i="2"/>
  <c r="I127" i="2"/>
  <c r="J127" i="2"/>
  <c r="I128" i="2"/>
  <c r="J128" i="2"/>
  <c r="I129" i="2"/>
  <c r="J129" i="2"/>
  <c r="I130" i="2"/>
  <c r="J130" i="2"/>
  <c r="I131" i="2"/>
  <c r="J131" i="2"/>
  <c r="I132" i="2"/>
  <c r="J132" i="2"/>
  <c r="I133" i="2"/>
  <c r="J133" i="2"/>
  <c r="I134" i="2"/>
  <c r="J134" i="2"/>
  <c r="I135" i="2"/>
  <c r="J135" i="2"/>
  <c r="I136" i="2"/>
  <c r="J136" i="2"/>
  <c r="I137" i="2"/>
  <c r="J137" i="2"/>
  <c r="I138" i="2"/>
  <c r="J138" i="2"/>
  <c r="I139" i="2"/>
  <c r="J139" i="2"/>
  <c r="I140" i="2"/>
  <c r="J140" i="2"/>
  <c r="I141" i="2"/>
  <c r="J141" i="2"/>
  <c r="I142" i="2"/>
  <c r="J142" i="2"/>
  <c r="I143" i="2"/>
  <c r="J143" i="2"/>
  <c r="I144" i="2"/>
  <c r="J144" i="2"/>
  <c r="I145" i="2"/>
  <c r="J145" i="2"/>
  <c r="I146" i="2"/>
  <c r="J146" i="2"/>
  <c r="I147" i="2"/>
  <c r="J147" i="2"/>
  <c r="I148" i="2"/>
  <c r="J148" i="2"/>
  <c r="I149" i="2"/>
  <c r="J149" i="2"/>
  <c r="I150" i="2"/>
  <c r="J150" i="2"/>
  <c r="I151" i="2"/>
  <c r="J151" i="2"/>
  <c r="I152" i="2"/>
  <c r="J152" i="2"/>
  <c r="I153" i="2"/>
  <c r="J153" i="2"/>
  <c r="I154" i="2"/>
  <c r="J154" i="2"/>
  <c r="I3" i="2"/>
  <c r="J3" i="2"/>
  <c r="I4" i="2"/>
  <c r="J4" i="2"/>
  <c r="I5" i="2"/>
  <c r="J5" i="2"/>
  <c r="I6" i="2"/>
  <c r="J6" i="2"/>
  <c r="I7" i="2"/>
  <c r="J7" i="2"/>
  <c r="I8" i="2"/>
  <c r="J8" i="2"/>
  <c r="I9" i="2"/>
  <c r="J9" i="2"/>
  <c r="I10" i="2"/>
  <c r="J10" i="2"/>
  <c r="I11" i="2"/>
  <c r="J11" i="2"/>
  <c r="I12" i="2"/>
  <c r="J12" i="2"/>
  <c r="I13" i="2"/>
  <c r="J13" i="2"/>
  <c r="I14" i="2"/>
  <c r="J14" i="2"/>
  <c r="I15" i="2"/>
  <c r="J15" i="2"/>
  <c r="I16" i="2"/>
  <c r="J16" i="2"/>
  <c r="I17" i="2"/>
  <c r="J17" i="2"/>
  <c r="I18" i="2"/>
  <c r="J18" i="2"/>
  <c r="I19" i="2"/>
  <c r="J19" i="2"/>
  <c r="I20" i="2"/>
  <c r="J20" i="2"/>
  <c r="I21" i="2"/>
  <c r="J21" i="2"/>
  <c r="I22" i="2"/>
  <c r="J22" i="2"/>
  <c r="I23" i="2"/>
  <c r="J23" i="2"/>
  <c r="I24" i="2"/>
  <c r="J24" i="2"/>
  <c r="I25" i="2"/>
  <c r="J25" i="2"/>
  <c r="I26" i="2"/>
  <c r="J26" i="2"/>
  <c r="I27" i="2"/>
  <c r="J27" i="2"/>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I77" i="2"/>
  <c r="J77" i="2"/>
  <c r="I78" i="2"/>
  <c r="J78" i="2"/>
  <c r="I79" i="2"/>
  <c r="J79" i="2"/>
  <c r="I80" i="2"/>
  <c r="J80" i="2"/>
  <c r="I81" i="2"/>
  <c r="J81" i="2"/>
  <c r="I82" i="2"/>
  <c r="J82" i="2"/>
  <c r="I83" i="2"/>
  <c r="J83" i="2"/>
  <c r="I84" i="2"/>
  <c r="J84" i="2"/>
  <c r="I85" i="2"/>
  <c r="J85" i="2"/>
  <c r="I86" i="2"/>
  <c r="J86" i="2"/>
  <c r="I87" i="2"/>
  <c r="J87" i="2"/>
  <c r="I88" i="2"/>
  <c r="J88" i="2"/>
  <c r="I89" i="2"/>
  <c r="J89" i="2"/>
  <c r="I90" i="2"/>
  <c r="J90" i="2"/>
  <c r="I91" i="2"/>
  <c r="J91" i="2"/>
  <c r="I92" i="2"/>
  <c r="J92" i="2"/>
  <c r="I93" i="2"/>
  <c r="J93" i="2"/>
  <c r="J2" i="2"/>
  <c r="I2" i="2"/>
  <c r="B494" i="5" l="1"/>
  <c r="B495" i="5"/>
  <c r="B689" i="5"/>
  <c r="B57" i="5"/>
  <c r="B52" i="5"/>
  <c r="E46" i="5"/>
  <c r="C76" i="5"/>
  <c r="D92" i="5"/>
  <c r="B96" i="5"/>
  <c r="C114" i="5"/>
  <c r="C109" i="5"/>
  <c r="B127" i="5"/>
  <c r="D137" i="5"/>
  <c r="C145" i="5"/>
  <c r="B164" i="5"/>
  <c r="E179" i="5"/>
  <c r="C189" i="5"/>
  <c r="E205" i="5"/>
  <c r="C217" i="5"/>
  <c r="B254" i="5"/>
  <c r="E309" i="5"/>
  <c r="C379" i="5"/>
  <c r="B528" i="5"/>
  <c r="B51" i="5"/>
  <c r="C100" i="5"/>
  <c r="C126" i="5"/>
  <c r="C163" i="5"/>
  <c r="D206" i="5"/>
  <c r="C249" i="5"/>
  <c r="B390" i="5"/>
  <c r="D65" i="5"/>
  <c r="C94" i="5"/>
  <c r="C125" i="5"/>
  <c r="D170" i="5"/>
  <c r="D207" i="5"/>
  <c r="C259" i="5"/>
  <c r="D597" i="5"/>
  <c r="B46" i="5"/>
  <c r="C95" i="5"/>
  <c r="B114" i="5"/>
  <c r="C137" i="5"/>
  <c r="B180" i="5"/>
  <c r="C324" i="5"/>
  <c r="B708" i="5"/>
  <c r="B56" i="5"/>
  <c r="C75" i="5"/>
  <c r="C113" i="5"/>
  <c r="C139" i="5"/>
  <c r="E180" i="5"/>
  <c r="C216" i="5"/>
  <c r="D390" i="5"/>
  <c r="B55" i="5"/>
  <c r="B50" i="5"/>
  <c r="C65" i="5"/>
  <c r="D81" i="5"/>
  <c r="C99" i="5"/>
  <c r="B94" i="5"/>
  <c r="C112" i="5"/>
  <c r="D121" i="5"/>
  <c r="B125" i="5"/>
  <c r="B138" i="5"/>
  <c r="C154" i="5"/>
  <c r="E170" i="5"/>
  <c r="D188" i="5"/>
  <c r="C199" i="5"/>
  <c r="E207" i="5"/>
  <c r="D223" i="5"/>
  <c r="C264" i="5"/>
  <c r="B336" i="5"/>
  <c r="E409" i="5"/>
  <c r="C607" i="5"/>
  <c r="E56" i="5"/>
  <c r="B76" i="5"/>
  <c r="C108" i="5"/>
  <c r="D152" i="5"/>
  <c r="C196" i="5"/>
  <c r="B217" i="5"/>
  <c r="E568" i="5"/>
  <c r="E50" i="5"/>
  <c r="B100" i="5"/>
  <c r="B108" i="5"/>
  <c r="C152" i="5"/>
  <c r="E196" i="5"/>
  <c r="D332" i="5"/>
  <c r="E54" i="5"/>
  <c r="B49" i="5"/>
  <c r="C67" i="5"/>
  <c r="C81" i="5"/>
  <c r="C98" i="5"/>
  <c r="C93" i="5"/>
  <c r="B112" i="5"/>
  <c r="C129" i="5"/>
  <c r="C124" i="5"/>
  <c r="D138" i="5"/>
  <c r="C153" i="5"/>
  <c r="D171" i="5"/>
  <c r="E188" i="5"/>
  <c r="C198" i="5"/>
  <c r="D208" i="5"/>
  <c r="C223" i="5"/>
  <c r="D274" i="5"/>
  <c r="C352" i="5"/>
  <c r="D421" i="5"/>
  <c r="C648" i="5"/>
  <c r="B27" i="5"/>
  <c r="B54" i="5"/>
  <c r="E48" i="5"/>
  <c r="C66" i="5"/>
  <c r="C83" i="5"/>
  <c r="B98" i="5"/>
  <c r="D107" i="5"/>
  <c r="C111" i="5"/>
  <c r="B129" i="5"/>
  <c r="C123" i="5"/>
  <c r="D144" i="5"/>
  <c r="B153" i="5"/>
  <c r="D172" i="5"/>
  <c r="C191" i="5"/>
  <c r="B198" i="5"/>
  <c r="D215" i="5"/>
  <c r="B224" i="5"/>
  <c r="B280" i="5"/>
  <c r="C347" i="5"/>
  <c r="B443" i="5"/>
  <c r="B656" i="5"/>
  <c r="D39" i="5"/>
  <c r="B53" i="5"/>
  <c r="B48" i="5"/>
  <c r="B66" i="5"/>
  <c r="C82" i="5"/>
  <c r="C97" i="5"/>
  <c r="C107" i="5"/>
  <c r="C110" i="5"/>
  <c r="C128" i="5"/>
  <c r="B123" i="5"/>
  <c r="C146" i="5"/>
  <c r="D162" i="5"/>
  <c r="E172" i="5"/>
  <c r="C190" i="5"/>
  <c r="C197" i="5"/>
  <c r="C215" i="5"/>
  <c r="B234" i="5"/>
  <c r="D292" i="5"/>
  <c r="B367" i="5"/>
  <c r="B469" i="5"/>
  <c r="E707" i="5"/>
  <c r="D573" i="5"/>
  <c r="D452" i="5"/>
  <c r="D412" i="5"/>
  <c r="B382" i="5"/>
  <c r="B350" i="5"/>
  <c r="B322" i="5"/>
  <c r="B294" i="5"/>
  <c r="B262" i="5"/>
  <c r="C246" i="5"/>
  <c r="E233" i="5"/>
  <c r="B674" i="5"/>
  <c r="C589" i="5"/>
  <c r="E509" i="5"/>
  <c r="E434" i="5"/>
  <c r="D394" i="5"/>
  <c r="C364" i="5"/>
  <c r="C333" i="5"/>
  <c r="C327" i="5"/>
  <c r="C277" i="5"/>
  <c r="C267" i="5"/>
  <c r="C226" i="5"/>
  <c r="B682" i="5"/>
  <c r="C644" i="5"/>
  <c r="C579" i="5"/>
  <c r="E503" i="5"/>
  <c r="D445" i="5"/>
  <c r="E408" i="5"/>
  <c r="C390" i="5"/>
  <c r="C378" i="5"/>
  <c r="C366" i="5"/>
  <c r="C335" i="5"/>
  <c r="B324" i="5"/>
  <c r="C302" i="5"/>
  <c r="C279" i="5"/>
  <c r="B264" i="5"/>
  <c r="C248" i="5"/>
  <c r="B703" i="5"/>
  <c r="B607" i="5"/>
  <c r="D595" i="5"/>
  <c r="C533" i="5"/>
  <c r="B476" i="5"/>
  <c r="E420" i="5"/>
  <c r="C397" i="5"/>
  <c r="C375" i="5"/>
  <c r="C346" i="5"/>
  <c r="B352" i="5"/>
  <c r="C340" i="5"/>
  <c r="B309" i="5"/>
  <c r="C292" i="5"/>
  <c r="C284" i="5"/>
  <c r="C269" i="5"/>
  <c r="C664" i="5"/>
  <c r="E633" i="5"/>
  <c r="D544" i="5"/>
  <c r="B484" i="5"/>
  <c r="B406" i="5"/>
  <c r="C376" i="5"/>
  <c r="C369" i="5"/>
  <c r="C338" i="5"/>
  <c r="D308" i="5"/>
  <c r="C282" i="5"/>
  <c r="B252" i="5"/>
  <c r="C45" i="5"/>
  <c r="E52" i="5"/>
  <c r="B47" i="5"/>
  <c r="D74" i="5"/>
  <c r="B82" i="5"/>
  <c r="C96" i="5"/>
  <c r="C115" i="5"/>
  <c r="B110" i="5"/>
  <c r="C127" i="5"/>
  <c r="C122" i="5"/>
  <c r="B146" i="5"/>
  <c r="C164" i="5"/>
  <c r="E178" i="5"/>
  <c r="B190" i="5"/>
  <c r="D205" i="5"/>
  <c r="C218" i="5"/>
  <c r="C254" i="5"/>
  <c r="C303" i="5"/>
  <c r="D375" i="5"/>
  <c r="E501" i="5"/>
  <c r="C57" i="5"/>
  <c r="C55" i="5"/>
  <c r="C53" i="5"/>
  <c r="C51" i="5"/>
  <c r="C49" i="5"/>
  <c r="C47" i="5"/>
  <c r="E65" i="5"/>
  <c r="D66" i="5"/>
  <c r="D76" i="5"/>
  <c r="E81" i="5"/>
  <c r="D82" i="5"/>
  <c r="D100" i="5"/>
  <c r="D98" i="5"/>
  <c r="D96" i="5"/>
  <c r="D94" i="5"/>
  <c r="E107" i="5"/>
  <c r="D114" i="5"/>
  <c r="D112" i="5"/>
  <c r="D110" i="5"/>
  <c r="D108" i="5"/>
  <c r="D129" i="5"/>
  <c r="D127" i="5"/>
  <c r="D125" i="5"/>
  <c r="D123" i="5"/>
  <c r="E137" i="5"/>
  <c r="C138" i="5"/>
  <c r="D146" i="5"/>
  <c r="E152" i="5"/>
  <c r="D153" i="5"/>
  <c r="D164" i="5"/>
  <c r="C170" i="5"/>
  <c r="C172" i="5"/>
  <c r="D179" i="5"/>
  <c r="C188" i="5"/>
  <c r="D190" i="5"/>
  <c r="D196" i="5"/>
  <c r="D198" i="5"/>
  <c r="C205" i="5"/>
  <c r="C207" i="5"/>
  <c r="E215" i="5"/>
  <c r="D217" i="5"/>
  <c r="E223" i="5"/>
  <c r="C224" i="5"/>
  <c r="D244" i="5"/>
  <c r="B250" i="5"/>
  <c r="D259" i="5"/>
  <c r="C265" i="5"/>
  <c r="B260" i="5"/>
  <c r="C280" i="5"/>
  <c r="C275" i="5"/>
  <c r="C300" i="5"/>
  <c r="B310" i="5"/>
  <c r="C325" i="5"/>
  <c r="B320" i="5"/>
  <c r="C336" i="5"/>
  <c r="C353" i="5"/>
  <c r="B348" i="5"/>
  <c r="C367" i="5"/>
  <c r="C362" i="5"/>
  <c r="B380" i="5"/>
  <c r="B391" i="5"/>
  <c r="E391" i="5"/>
  <c r="D410" i="5"/>
  <c r="E422" i="5"/>
  <c r="E430" i="5"/>
  <c r="C468" i="5"/>
  <c r="C494" i="5"/>
  <c r="B526" i="5"/>
  <c r="C559" i="5"/>
  <c r="B569" i="5"/>
  <c r="C611" i="5"/>
  <c r="C623" i="5"/>
  <c r="C656" i="5"/>
  <c r="B693" i="5"/>
  <c r="B45" i="5"/>
  <c r="D56" i="5"/>
  <c r="D54" i="5"/>
  <c r="D52" i="5"/>
  <c r="D50" i="5"/>
  <c r="D48" i="5"/>
  <c r="D46" i="5"/>
  <c r="E67" i="5"/>
  <c r="B74" i="5"/>
  <c r="E75" i="5"/>
  <c r="E83" i="5"/>
  <c r="B92" i="5"/>
  <c r="E99" i="5"/>
  <c r="E97" i="5"/>
  <c r="E95" i="5"/>
  <c r="E93" i="5"/>
  <c r="E115" i="5"/>
  <c r="E113" i="5"/>
  <c r="E111" i="5"/>
  <c r="E109" i="5"/>
  <c r="B121" i="5"/>
  <c r="E128" i="5"/>
  <c r="E126" i="5"/>
  <c r="E124" i="5"/>
  <c r="E122" i="5"/>
  <c r="E139" i="5"/>
  <c r="B144" i="5"/>
  <c r="E145" i="5"/>
  <c r="E154" i="5"/>
  <c r="B162" i="5"/>
  <c r="E163" i="5"/>
  <c r="B171" i="5"/>
  <c r="C178" i="5"/>
  <c r="C180" i="5"/>
  <c r="E191" i="5"/>
  <c r="E189" i="5"/>
  <c r="E199" i="5"/>
  <c r="E197" i="5"/>
  <c r="B206" i="5"/>
  <c r="B208" i="5"/>
  <c r="E218" i="5"/>
  <c r="E216" i="5"/>
  <c r="E226" i="5"/>
  <c r="C235" i="5"/>
  <c r="C253" i="5"/>
  <c r="B248" i="5"/>
  <c r="C268" i="5"/>
  <c r="C263" i="5"/>
  <c r="B284" i="5"/>
  <c r="C278" i="5"/>
  <c r="C295" i="5"/>
  <c r="B302" i="5"/>
  <c r="D319" i="5"/>
  <c r="C323" i="5"/>
  <c r="B340" i="5"/>
  <c r="C334" i="5"/>
  <c r="C351" i="5"/>
  <c r="B346" i="5"/>
  <c r="C365" i="5"/>
  <c r="C383" i="5"/>
  <c r="B378" i="5"/>
  <c r="E395" i="5"/>
  <c r="C389" i="5"/>
  <c r="D408" i="5"/>
  <c r="E418" i="5"/>
  <c r="E444" i="5"/>
  <c r="C477" i="5"/>
  <c r="B508" i="5"/>
  <c r="B534" i="5"/>
  <c r="B579" i="5"/>
  <c r="C593" i="5"/>
  <c r="C603" i="5"/>
  <c r="B644" i="5"/>
  <c r="B678" i="5"/>
  <c r="B712" i="5"/>
  <c r="D45" i="5"/>
  <c r="C56" i="5"/>
  <c r="C54" i="5"/>
  <c r="C52" i="5"/>
  <c r="C50" i="5"/>
  <c r="C48" i="5"/>
  <c r="C46" i="5"/>
  <c r="D67" i="5"/>
  <c r="E74" i="5"/>
  <c r="D75" i="5"/>
  <c r="D83" i="5"/>
  <c r="E92" i="5"/>
  <c r="D99" i="5"/>
  <c r="D97" i="5"/>
  <c r="D95" i="5"/>
  <c r="D93" i="5"/>
  <c r="D115" i="5"/>
  <c r="D113" i="5"/>
  <c r="D111" i="5"/>
  <c r="D109" i="5"/>
  <c r="E121" i="5"/>
  <c r="D128" i="5"/>
  <c r="D126" i="5"/>
  <c r="D124" i="5"/>
  <c r="D122" i="5"/>
  <c r="D139" i="5"/>
  <c r="E144" i="5"/>
  <c r="D145" i="5"/>
  <c r="D154" i="5"/>
  <c r="E162" i="5"/>
  <c r="D163" i="5"/>
  <c r="C171" i="5"/>
  <c r="D178" i="5"/>
  <c r="D180" i="5"/>
  <c r="D191" i="5"/>
  <c r="D189" i="5"/>
  <c r="D199" i="5"/>
  <c r="D197" i="5"/>
  <c r="C206" i="5"/>
  <c r="C208" i="5"/>
  <c r="D218" i="5"/>
  <c r="D216" i="5"/>
  <c r="D226" i="5"/>
  <c r="E234" i="5"/>
  <c r="C252" i="5"/>
  <c r="C247" i="5"/>
  <c r="B268" i="5"/>
  <c r="C262" i="5"/>
  <c r="C283" i="5"/>
  <c r="B278" i="5"/>
  <c r="C294" i="5"/>
  <c r="C301" i="5"/>
  <c r="C319" i="5"/>
  <c r="C322" i="5"/>
  <c r="C339" i="5"/>
  <c r="B334" i="5"/>
  <c r="C350" i="5"/>
  <c r="D361" i="5"/>
  <c r="B365" i="5"/>
  <c r="C382" i="5"/>
  <c r="C377" i="5"/>
  <c r="D395" i="5"/>
  <c r="E412" i="5"/>
  <c r="E407" i="5"/>
  <c r="E428" i="5"/>
  <c r="E453" i="5"/>
  <c r="B478" i="5"/>
  <c r="D510" i="5"/>
  <c r="C544" i="5"/>
  <c r="B577" i="5"/>
  <c r="B593" i="5"/>
  <c r="C634" i="5"/>
  <c r="C640" i="5"/>
  <c r="E677" i="5"/>
  <c r="B226" i="5"/>
  <c r="D370" i="5"/>
  <c r="D398" i="5"/>
  <c r="E370" i="5"/>
  <c r="E398" i="5"/>
  <c r="B389" i="5"/>
  <c r="D384" i="5"/>
  <c r="E384" i="5"/>
  <c r="B384" i="5"/>
  <c r="B370" i="5"/>
  <c r="B398" i="5"/>
  <c r="C370" i="5"/>
  <c r="C398" i="5"/>
  <c r="C384" i="5"/>
  <c r="D704" i="5"/>
  <c r="D706" i="5"/>
  <c r="D708" i="5"/>
  <c r="D710" i="5"/>
  <c r="D712" i="5"/>
  <c r="D714" i="5"/>
  <c r="D689" i="5"/>
  <c r="D691" i="5"/>
  <c r="D693" i="5"/>
  <c r="D695" i="5"/>
  <c r="D697" i="5"/>
  <c r="D699" i="5"/>
  <c r="D674" i="5"/>
  <c r="D676" i="5"/>
  <c r="D678" i="5"/>
  <c r="D680" i="5"/>
  <c r="D682" i="5"/>
  <c r="D684" i="5"/>
  <c r="E656" i="5"/>
  <c r="E658" i="5"/>
  <c r="E660" i="5"/>
  <c r="E662" i="5"/>
  <c r="E664" i="5"/>
  <c r="E666" i="5"/>
  <c r="E640" i="5"/>
  <c r="E642" i="5"/>
  <c r="E644" i="5"/>
  <c r="E646" i="5"/>
  <c r="E648" i="5"/>
  <c r="E650" i="5"/>
  <c r="C624" i="5"/>
  <c r="E626" i="5"/>
  <c r="D629" i="5"/>
  <c r="C632" i="5"/>
  <c r="E634" i="5"/>
  <c r="B631" i="5"/>
  <c r="E603" i="5"/>
  <c r="E605" i="5"/>
  <c r="E607" i="5"/>
  <c r="E609" i="5"/>
  <c r="E611" i="5"/>
  <c r="E613" i="5"/>
  <c r="B602" i="5"/>
  <c r="E587" i="5"/>
  <c r="E589" i="5"/>
  <c r="E591" i="5"/>
  <c r="E593" i="5"/>
  <c r="E595" i="5"/>
  <c r="E597" i="5"/>
  <c r="E569" i="5"/>
  <c r="E571" i="5"/>
  <c r="E573" i="5"/>
  <c r="E575" i="5"/>
  <c r="E577" i="5"/>
  <c r="E579" i="5"/>
  <c r="B568" i="5"/>
  <c r="B559" i="5"/>
  <c r="B553" i="5"/>
  <c r="B551" i="5"/>
  <c r="B544" i="5"/>
  <c r="B535" i="5"/>
  <c r="B533" i="5"/>
  <c r="B527" i="5"/>
  <c r="B520" i="5"/>
  <c r="B518" i="5"/>
  <c r="E510" i="5"/>
  <c r="E502" i="5"/>
  <c r="B501" i="5"/>
  <c r="D495" i="5"/>
  <c r="B485" i="5"/>
  <c r="B483" i="5"/>
  <c r="B477" i="5"/>
  <c r="B470" i="5"/>
  <c r="B468" i="5"/>
  <c r="D460" i="5"/>
  <c r="E452" i="5"/>
  <c r="B451" i="5"/>
  <c r="E445" i="5"/>
  <c r="E429" i="5"/>
  <c r="E431" i="5"/>
  <c r="E433" i="5"/>
  <c r="B428" i="5"/>
  <c r="E419" i="5"/>
  <c r="E421" i="5"/>
  <c r="E704" i="5"/>
  <c r="E706" i="5"/>
  <c r="E708" i="5"/>
  <c r="E710" i="5"/>
  <c r="E712" i="5"/>
  <c r="E714" i="5"/>
  <c r="E689" i="5"/>
  <c r="E691" i="5"/>
  <c r="E693" i="5"/>
  <c r="E695" i="5"/>
  <c r="E697" i="5"/>
  <c r="E699" i="5"/>
  <c r="E674" i="5"/>
  <c r="E676" i="5"/>
  <c r="E678" i="5"/>
  <c r="E680" i="5"/>
  <c r="E682" i="5"/>
  <c r="E684" i="5"/>
  <c r="B657" i="5"/>
  <c r="B659" i="5"/>
  <c r="B661" i="5"/>
  <c r="B663" i="5"/>
  <c r="B665" i="5"/>
  <c r="C655" i="5"/>
  <c r="B641" i="5"/>
  <c r="B643" i="5"/>
  <c r="B645" i="5"/>
  <c r="B647" i="5"/>
  <c r="B649" i="5"/>
  <c r="C639" i="5"/>
  <c r="D624" i="5"/>
  <c r="C627" i="5"/>
  <c r="E629" i="5"/>
  <c r="D632" i="5"/>
  <c r="B624" i="5"/>
  <c r="B632" i="5"/>
  <c r="B604" i="5"/>
  <c r="B606" i="5"/>
  <c r="B608" i="5"/>
  <c r="B610" i="5"/>
  <c r="B612" i="5"/>
  <c r="B614" i="5"/>
  <c r="B586" i="5"/>
  <c r="B588" i="5"/>
  <c r="B590" i="5"/>
  <c r="B592" i="5"/>
  <c r="B594" i="5"/>
  <c r="B596" i="5"/>
  <c r="C585" i="5"/>
  <c r="B570" i="5"/>
  <c r="B572" i="5"/>
  <c r="B574" i="5"/>
  <c r="B576" i="5"/>
  <c r="B578" i="5"/>
  <c r="B580" i="5"/>
  <c r="E560" i="5"/>
  <c r="E558" i="5"/>
  <c r="E552" i="5"/>
  <c r="E545" i="5"/>
  <c r="E543" i="5"/>
  <c r="E534" i="5"/>
  <c r="E528" i="5"/>
  <c r="E526" i="5"/>
  <c r="E519" i="5"/>
  <c r="B509" i="5"/>
  <c r="C508" i="5"/>
  <c r="B503" i="5"/>
  <c r="C493" i="5"/>
  <c r="E495" i="5"/>
  <c r="E484" i="5"/>
  <c r="E478" i="5"/>
  <c r="E476" i="5"/>
  <c r="E469" i="5"/>
  <c r="C458" i="5"/>
  <c r="E460" i="5"/>
  <c r="B453" i="5"/>
  <c r="B444" i="5"/>
  <c r="E443" i="5"/>
  <c r="B430" i="5"/>
  <c r="B432" i="5"/>
  <c r="B434" i="5"/>
  <c r="B418" i="5"/>
  <c r="B420" i="5"/>
  <c r="B422" i="5"/>
  <c r="B705" i="5"/>
  <c r="B707" i="5"/>
  <c r="B709" i="5"/>
  <c r="B711" i="5"/>
  <c r="B713" i="5"/>
  <c r="C703" i="5"/>
  <c r="B690" i="5"/>
  <c r="B692" i="5"/>
  <c r="B694" i="5"/>
  <c r="B696" i="5"/>
  <c r="B698" i="5"/>
  <c r="C688" i="5"/>
  <c r="B675" i="5"/>
  <c r="B677" i="5"/>
  <c r="B679" i="5"/>
  <c r="B681" i="5"/>
  <c r="B683" i="5"/>
  <c r="E673" i="5"/>
  <c r="C657" i="5"/>
  <c r="C659" i="5"/>
  <c r="C661" i="5"/>
  <c r="C663" i="5"/>
  <c r="C665" i="5"/>
  <c r="D655" i="5"/>
  <c r="C641" i="5"/>
  <c r="C643" i="5"/>
  <c r="C645" i="5"/>
  <c r="C647" i="5"/>
  <c r="C649" i="5"/>
  <c r="D639" i="5"/>
  <c r="E624" i="5"/>
  <c r="D627" i="5"/>
  <c r="C630" i="5"/>
  <c r="E632" i="5"/>
  <c r="B625" i="5"/>
  <c r="B633" i="5"/>
  <c r="C604" i="5"/>
  <c r="C606" i="5"/>
  <c r="C608" i="5"/>
  <c r="C610" i="5"/>
  <c r="C612" i="5"/>
  <c r="C614" i="5"/>
  <c r="C586" i="5"/>
  <c r="C588" i="5"/>
  <c r="C590" i="5"/>
  <c r="C592" i="5"/>
  <c r="C594" i="5"/>
  <c r="C596" i="5"/>
  <c r="D585" i="5"/>
  <c r="C570" i="5"/>
  <c r="C572" i="5"/>
  <c r="C574" i="5"/>
  <c r="C576" i="5"/>
  <c r="C578" i="5"/>
  <c r="C580" i="5"/>
  <c r="D560" i="5"/>
  <c r="D558" i="5"/>
  <c r="D552" i="5"/>
  <c r="D545" i="5"/>
  <c r="D543" i="5"/>
  <c r="D534" i="5"/>
  <c r="D528" i="5"/>
  <c r="D526" i="5"/>
  <c r="D519" i="5"/>
  <c r="C509" i="5"/>
  <c r="D508" i="5"/>
  <c r="C503" i="5"/>
  <c r="D493" i="5"/>
  <c r="D484" i="5"/>
  <c r="D478" i="5"/>
  <c r="D476" i="5"/>
  <c r="D469" i="5"/>
  <c r="D458" i="5"/>
  <c r="B459" i="5"/>
  <c r="C453" i="5"/>
  <c r="C444" i="5"/>
  <c r="D443" i="5"/>
  <c r="C430" i="5"/>
  <c r="C432" i="5"/>
  <c r="C434" i="5"/>
  <c r="C418" i="5"/>
  <c r="C420" i="5"/>
  <c r="C422" i="5"/>
  <c r="D417" i="5"/>
  <c r="C705" i="5"/>
  <c r="C707" i="5"/>
  <c r="C709" i="5"/>
  <c r="C711" i="5"/>
  <c r="C713" i="5"/>
  <c r="D703" i="5"/>
  <c r="C690" i="5"/>
  <c r="C692" i="5"/>
  <c r="C694" i="5"/>
  <c r="C696" i="5"/>
  <c r="C698" i="5"/>
  <c r="D688" i="5"/>
  <c r="C675" i="5"/>
  <c r="C677" i="5"/>
  <c r="C679" i="5"/>
  <c r="C681" i="5"/>
  <c r="C683" i="5"/>
  <c r="D673" i="5"/>
  <c r="D657" i="5"/>
  <c r="D659" i="5"/>
  <c r="D661" i="5"/>
  <c r="D663" i="5"/>
  <c r="D665" i="5"/>
  <c r="E655" i="5"/>
  <c r="D641" i="5"/>
  <c r="D643" i="5"/>
  <c r="D645" i="5"/>
  <c r="D647" i="5"/>
  <c r="D649" i="5"/>
  <c r="E639" i="5"/>
  <c r="C625" i="5"/>
  <c r="E627" i="5"/>
  <c r="D630" i="5"/>
  <c r="C633" i="5"/>
  <c r="B626" i="5"/>
  <c r="B634" i="5"/>
  <c r="D604" i="5"/>
  <c r="D606" i="5"/>
  <c r="D608" i="5"/>
  <c r="D610" i="5"/>
  <c r="D612" i="5"/>
  <c r="D614" i="5"/>
  <c r="D586" i="5"/>
  <c r="D588" i="5"/>
  <c r="D590" i="5"/>
  <c r="D592" i="5"/>
  <c r="D594" i="5"/>
  <c r="D596" i="5"/>
  <c r="E585" i="5"/>
  <c r="D570" i="5"/>
  <c r="D572" i="5"/>
  <c r="D574" i="5"/>
  <c r="D576" i="5"/>
  <c r="D578" i="5"/>
  <c r="D580" i="5"/>
  <c r="C560" i="5"/>
  <c r="C558" i="5"/>
  <c r="C552" i="5"/>
  <c r="C545" i="5"/>
  <c r="C543" i="5"/>
  <c r="C534" i="5"/>
  <c r="C528" i="5"/>
  <c r="C526" i="5"/>
  <c r="C519" i="5"/>
  <c r="D509" i="5"/>
  <c r="E508" i="5"/>
  <c r="D503" i="5"/>
  <c r="E493" i="5"/>
  <c r="C484" i="5"/>
  <c r="C478" i="5"/>
  <c r="C476" i="5"/>
  <c r="C469" i="5"/>
  <c r="E458" i="5"/>
  <c r="B460" i="5"/>
  <c r="D453" i="5"/>
  <c r="D444" i="5"/>
  <c r="C443" i="5"/>
  <c r="D430" i="5"/>
  <c r="D432" i="5"/>
  <c r="D434" i="5"/>
  <c r="D418" i="5"/>
  <c r="D420" i="5"/>
  <c r="D422" i="5"/>
  <c r="D705" i="5"/>
  <c r="D707" i="5"/>
  <c r="D709" i="5"/>
  <c r="D711" i="5"/>
  <c r="D713" i="5"/>
  <c r="E703" i="5"/>
  <c r="D690" i="5"/>
  <c r="D692" i="5"/>
  <c r="D694" i="5"/>
  <c r="D696" i="5"/>
  <c r="D698" i="5"/>
  <c r="E688" i="5"/>
  <c r="D675" i="5"/>
  <c r="D677" i="5"/>
  <c r="D679" i="5"/>
  <c r="D681" i="5"/>
  <c r="D683" i="5"/>
  <c r="C673" i="5"/>
  <c r="E657" i="5"/>
  <c r="E659" i="5"/>
  <c r="E661" i="5"/>
  <c r="E663" i="5"/>
  <c r="E665" i="5"/>
  <c r="B655" i="5"/>
  <c r="E641" i="5"/>
  <c r="E643" i="5"/>
  <c r="E645" i="5"/>
  <c r="E647" i="5"/>
  <c r="E649" i="5"/>
  <c r="B639" i="5"/>
  <c r="D625" i="5"/>
  <c r="C628" i="5"/>
  <c r="E630" i="5"/>
  <c r="D633" i="5"/>
  <c r="B627" i="5"/>
  <c r="B623" i="5"/>
  <c r="E604" i="5"/>
  <c r="E606" i="5"/>
  <c r="E608" i="5"/>
  <c r="E610" i="5"/>
  <c r="E612" i="5"/>
  <c r="E614" i="5"/>
  <c r="E586" i="5"/>
  <c r="E588" i="5"/>
  <c r="E590" i="5"/>
  <c r="E592" i="5"/>
  <c r="E594" i="5"/>
  <c r="E596" i="5"/>
  <c r="B585" i="5"/>
  <c r="E570" i="5"/>
  <c r="E572" i="5"/>
  <c r="E574" i="5"/>
  <c r="E576" i="5"/>
  <c r="E578" i="5"/>
  <c r="E580" i="5"/>
  <c r="B560" i="5"/>
  <c r="B558" i="5"/>
  <c r="B552" i="5"/>
  <c r="B545" i="5"/>
  <c r="B543" i="5"/>
  <c r="C704" i="5"/>
  <c r="C706" i="5"/>
  <c r="C708" i="5"/>
  <c r="C710" i="5"/>
  <c r="C712" i="5"/>
  <c r="C714" i="5"/>
  <c r="C689" i="5"/>
  <c r="C691" i="5"/>
  <c r="C693" i="5"/>
  <c r="C695" i="5"/>
  <c r="C697" i="5"/>
  <c r="C699" i="5"/>
  <c r="C674" i="5"/>
  <c r="C676" i="5"/>
  <c r="C678" i="5"/>
  <c r="C680" i="5"/>
  <c r="C682" i="5"/>
  <c r="C684" i="5"/>
  <c r="D656" i="5"/>
  <c r="D658" i="5"/>
  <c r="D660" i="5"/>
  <c r="D662" i="5"/>
  <c r="D664" i="5"/>
  <c r="D666" i="5"/>
  <c r="D640" i="5"/>
  <c r="D642" i="5"/>
  <c r="D644" i="5"/>
  <c r="D646" i="5"/>
  <c r="D648" i="5"/>
  <c r="D650" i="5"/>
  <c r="E623" i="5"/>
  <c r="D626" i="5"/>
  <c r="C629" i="5"/>
  <c r="E631" i="5"/>
  <c r="D634" i="5"/>
  <c r="B630" i="5"/>
  <c r="D603" i="5"/>
  <c r="D605" i="5"/>
  <c r="D607" i="5"/>
  <c r="D609" i="5"/>
  <c r="D611" i="5"/>
  <c r="D613" i="5"/>
  <c r="E602" i="5"/>
  <c r="D587" i="5"/>
  <c r="D589" i="5"/>
  <c r="D591" i="5"/>
  <c r="B710" i="5"/>
  <c r="B691" i="5"/>
  <c r="B699" i="5"/>
  <c r="B680" i="5"/>
  <c r="C658" i="5"/>
  <c r="C666" i="5"/>
  <c r="C646" i="5"/>
  <c r="C626" i="5"/>
  <c r="B629" i="5"/>
  <c r="C609" i="5"/>
  <c r="C587" i="5"/>
  <c r="B595" i="5"/>
  <c r="D569" i="5"/>
  <c r="C575" i="5"/>
  <c r="C568" i="5"/>
  <c r="C553" i="5"/>
  <c r="D535" i="5"/>
  <c r="D527" i="5"/>
  <c r="D518" i="5"/>
  <c r="C502" i="5"/>
  <c r="E494" i="5"/>
  <c r="D483" i="5"/>
  <c r="D470" i="5"/>
  <c r="E459" i="5"/>
  <c r="D451" i="5"/>
  <c r="C429" i="5"/>
  <c r="C433" i="5"/>
  <c r="C419" i="5"/>
  <c r="C423" i="5"/>
  <c r="C407" i="5"/>
  <c r="C409" i="5"/>
  <c r="C411" i="5"/>
  <c r="D406" i="5"/>
  <c r="C391" i="5"/>
  <c r="E393" i="5"/>
  <c r="D396" i="5"/>
  <c r="B393" i="5"/>
  <c r="E376" i="5"/>
  <c r="E378" i="5"/>
  <c r="E380" i="5"/>
  <c r="E382" i="5"/>
  <c r="B375" i="5"/>
  <c r="E363" i="5"/>
  <c r="E365" i="5"/>
  <c r="E367" i="5"/>
  <c r="E369" i="5"/>
  <c r="E346" i="5"/>
  <c r="E348" i="5"/>
  <c r="E350" i="5"/>
  <c r="E352" i="5"/>
  <c r="B345" i="5"/>
  <c r="E334" i="5"/>
  <c r="E336" i="5"/>
  <c r="E338" i="5"/>
  <c r="E340" i="5"/>
  <c r="E320" i="5"/>
  <c r="E322" i="5"/>
  <c r="E324" i="5"/>
  <c r="E326" i="5"/>
  <c r="B319" i="5"/>
  <c r="D310" i="5"/>
  <c r="B308" i="5"/>
  <c r="E302" i="5"/>
  <c r="B300" i="5"/>
  <c r="E294" i="5"/>
  <c r="B292" i="5"/>
  <c r="E276" i="5"/>
  <c r="E278" i="5"/>
  <c r="E280" i="5"/>
  <c r="E282" i="5"/>
  <c r="E284" i="5"/>
  <c r="E260" i="5"/>
  <c r="E262" i="5"/>
  <c r="E264" i="5"/>
  <c r="E266" i="5"/>
  <c r="E268" i="5"/>
  <c r="B259" i="5"/>
  <c r="E246" i="5"/>
  <c r="E248" i="5"/>
  <c r="E250" i="5"/>
  <c r="E252" i="5"/>
  <c r="E254" i="5"/>
  <c r="C233" i="5"/>
  <c r="E235" i="5"/>
  <c r="E224" i="5"/>
  <c r="B673" i="5"/>
  <c r="E711" i="5"/>
  <c r="E692" i="5"/>
  <c r="B688" i="5"/>
  <c r="E681" i="5"/>
  <c r="B660" i="5"/>
  <c r="B640" i="5"/>
  <c r="B648" i="5"/>
  <c r="D628" i="5"/>
  <c r="B603" i="5"/>
  <c r="B611" i="5"/>
  <c r="B589" i="5"/>
  <c r="C595" i="5"/>
  <c r="B571" i="5"/>
  <c r="D575" i="5"/>
  <c r="D568" i="5"/>
  <c r="E551" i="5"/>
  <c r="C535" i="5"/>
  <c r="C527" i="5"/>
  <c r="C518" i="5"/>
  <c r="D502" i="5"/>
  <c r="C495" i="5"/>
  <c r="C483" i="5"/>
  <c r="C470" i="5"/>
  <c r="C460" i="5"/>
  <c r="E451" i="5"/>
  <c r="D429" i="5"/>
  <c r="D433" i="5"/>
  <c r="D419" i="5"/>
  <c r="D423" i="5"/>
  <c r="D407" i="5"/>
  <c r="D409" i="5"/>
  <c r="D411" i="5"/>
  <c r="E406" i="5"/>
  <c r="D391" i="5"/>
  <c r="C394" i="5"/>
  <c r="E396" i="5"/>
  <c r="B394" i="5"/>
  <c r="B377" i="5"/>
  <c r="B379" i="5"/>
  <c r="B381" i="5"/>
  <c r="B383" i="5"/>
  <c r="B362" i="5"/>
  <c r="B364" i="5"/>
  <c r="B366" i="5"/>
  <c r="B368" i="5"/>
  <c r="C361" i="5"/>
  <c r="B347" i="5"/>
  <c r="B349" i="5"/>
  <c r="B351" i="5"/>
  <c r="B353" i="5"/>
  <c r="B333" i="5"/>
  <c r="B335" i="5"/>
  <c r="B337" i="5"/>
  <c r="B339" i="5"/>
  <c r="C332" i="5"/>
  <c r="B321" i="5"/>
  <c r="B323" i="5"/>
  <c r="B325" i="5"/>
  <c r="B327" i="5"/>
  <c r="E310" i="5"/>
  <c r="B311" i="5"/>
  <c r="B301" i="5"/>
  <c r="B303" i="5"/>
  <c r="B293" i="5"/>
  <c r="B295" i="5"/>
  <c r="B275" i="5"/>
  <c r="B277" i="5"/>
  <c r="B279" i="5"/>
  <c r="B281" i="5"/>
  <c r="B283" i="5"/>
  <c r="C274" i="5"/>
  <c r="B261" i="5"/>
  <c r="B263" i="5"/>
  <c r="B265" i="5"/>
  <c r="B267" i="5"/>
  <c r="B269" i="5"/>
  <c r="B245" i="5"/>
  <c r="B247" i="5"/>
  <c r="B249" i="5"/>
  <c r="B251" i="5"/>
  <c r="B253" i="5"/>
  <c r="C244" i="5"/>
  <c r="D233" i="5"/>
  <c r="B233" i="5"/>
  <c r="B225" i="5"/>
  <c r="E705" i="5"/>
  <c r="E713" i="5"/>
  <c r="E694" i="5"/>
  <c r="E675" i="5"/>
  <c r="E683" i="5"/>
  <c r="B662" i="5"/>
  <c r="B642" i="5"/>
  <c r="B650" i="5"/>
  <c r="C631" i="5"/>
  <c r="B605" i="5"/>
  <c r="B613" i="5"/>
  <c r="B591" i="5"/>
  <c r="B597" i="5"/>
  <c r="D571" i="5"/>
  <c r="C577" i="5"/>
  <c r="E559" i="5"/>
  <c r="C551" i="5"/>
  <c r="E533" i="5"/>
  <c r="E520" i="5"/>
  <c r="B510" i="5"/>
  <c r="C501" i="5"/>
  <c r="E485" i="5"/>
  <c r="E477" i="5"/>
  <c r="E468" i="5"/>
  <c r="B452" i="5"/>
  <c r="B445" i="5"/>
  <c r="B431" i="5"/>
  <c r="C428" i="5"/>
  <c r="B421" i="5"/>
  <c r="C417" i="5"/>
  <c r="B408" i="5"/>
  <c r="B410" i="5"/>
  <c r="B412" i="5"/>
  <c r="D389" i="5"/>
  <c r="C392" i="5"/>
  <c r="E394" i="5"/>
  <c r="D397" i="5"/>
  <c r="B396" i="5"/>
  <c r="D377" i="5"/>
  <c r="D379" i="5"/>
  <c r="D381" i="5"/>
  <c r="D383" i="5"/>
  <c r="D362" i="5"/>
  <c r="D364" i="5"/>
  <c r="D366" i="5"/>
  <c r="D368" i="5"/>
  <c r="E361" i="5"/>
  <c r="D347" i="5"/>
  <c r="D349" i="5"/>
  <c r="D351" i="5"/>
  <c r="D353" i="5"/>
  <c r="D333" i="5"/>
  <c r="D335" i="5"/>
  <c r="D337" i="5"/>
  <c r="D339" i="5"/>
  <c r="E332" i="5"/>
  <c r="D321" i="5"/>
  <c r="D323" i="5"/>
  <c r="D325" i="5"/>
  <c r="D327" i="5"/>
  <c r="C309" i="5"/>
  <c r="D311" i="5"/>
  <c r="D301" i="5"/>
  <c r="D303" i="5"/>
  <c r="D293" i="5"/>
  <c r="D295" i="5"/>
  <c r="D275" i="5"/>
  <c r="D277" i="5"/>
  <c r="D279" i="5"/>
  <c r="D281" i="5"/>
  <c r="D283" i="5"/>
  <c r="E274" i="5"/>
  <c r="D261" i="5"/>
  <c r="D263" i="5"/>
  <c r="D265" i="5"/>
  <c r="D267" i="5"/>
  <c r="D269" i="5"/>
  <c r="D245" i="5"/>
  <c r="D247" i="5"/>
  <c r="D249" i="5"/>
  <c r="D251" i="5"/>
  <c r="D253" i="5"/>
  <c r="E244" i="5"/>
  <c r="C234" i="5"/>
  <c r="B235" i="5"/>
  <c r="D225" i="5"/>
  <c r="B706" i="5"/>
  <c r="B714" i="5"/>
  <c r="B695" i="5"/>
  <c r="B676" i="5"/>
  <c r="B684" i="5"/>
  <c r="C662" i="5"/>
  <c r="C642" i="5"/>
  <c r="C650" i="5"/>
  <c r="D631" i="5"/>
  <c r="C605" i="5"/>
  <c r="C613" i="5"/>
  <c r="C591" i="5"/>
  <c r="C597" i="5"/>
  <c r="B573" i="5"/>
  <c r="D577" i="5"/>
  <c r="D559" i="5"/>
  <c r="E544" i="5"/>
  <c r="D533" i="5"/>
  <c r="D520" i="5"/>
  <c r="C510" i="5"/>
  <c r="D501" i="5"/>
  <c r="D485" i="5"/>
  <c r="D477" i="5"/>
  <c r="D468" i="5"/>
  <c r="C452" i="5"/>
  <c r="C445" i="5"/>
  <c r="C431" i="5"/>
  <c r="D428" i="5"/>
  <c r="C421" i="5"/>
  <c r="E417" i="5"/>
  <c r="C408" i="5"/>
  <c r="C410" i="5"/>
  <c r="C412" i="5"/>
  <c r="E389" i="5"/>
  <c r="D392" i="5"/>
  <c r="C395" i="5"/>
  <c r="E397" i="5"/>
  <c r="B397" i="5"/>
  <c r="E377" i="5"/>
  <c r="E379" i="5"/>
  <c r="E381" i="5"/>
  <c r="E383" i="5"/>
  <c r="E362" i="5"/>
  <c r="E364" i="5"/>
  <c r="E366" i="5"/>
  <c r="E368" i="5"/>
  <c r="B361" i="5"/>
  <c r="E347" i="5"/>
  <c r="E349" i="5"/>
  <c r="E351" i="5"/>
  <c r="E353" i="5"/>
  <c r="E333" i="5"/>
  <c r="E335" i="5"/>
  <c r="E337" i="5"/>
  <c r="E339" i="5"/>
  <c r="B332" i="5"/>
  <c r="E321" i="5"/>
  <c r="E323" i="5"/>
  <c r="E325" i="5"/>
  <c r="E327" i="5"/>
  <c r="D309" i="5"/>
  <c r="E311" i="5"/>
  <c r="E301" i="5"/>
  <c r="E303" i="5"/>
  <c r="E293" i="5"/>
  <c r="E295" i="5"/>
  <c r="E275" i="5"/>
  <c r="E277" i="5"/>
  <c r="E279" i="5"/>
  <c r="E281" i="5"/>
  <c r="E283" i="5"/>
  <c r="B274" i="5"/>
  <c r="E261" i="5"/>
  <c r="E263" i="5"/>
  <c r="E265" i="5"/>
  <c r="E267" i="5"/>
  <c r="E269" i="5"/>
  <c r="E245" i="5"/>
  <c r="E247" i="5"/>
  <c r="E249" i="5"/>
  <c r="E251" i="5"/>
  <c r="E253" i="5"/>
  <c r="B244" i="5"/>
  <c r="D234" i="5"/>
  <c r="B232" i="5"/>
  <c r="E709" i="5"/>
  <c r="E690" i="5"/>
  <c r="E698" i="5"/>
  <c r="E679" i="5"/>
  <c r="B658" i="5"/>
  <c r="B666" i="5"/>
  <c r="B646" i="5"/>
  <c r="E625" i="5"/>
  <c r="B628" i="5"/>
  <c r="B609" i="5"/>
  <c r="B587" i="5"/>
  <c r="D593" i="5"/>
  <c r="C569" i="5"/>
  <c r="B575" i="5"/>
  <c r="D579" i="5"/>
  <c r="D553" i="5"/>
  <c r="E535" i="5"/>
  <c r="E527" i="5"/>
  <c r="E518" i="5"/>
  <c r="B502" i="5"/>
  <c r="D494" i="5"/>
  <c r="E483" i="5"/>
  <c r="E470" i="5"/>
  <c r="D459" i="5"/>
  <c r="C451" i="5"/>
  <c r="B429" i="5"/>
  <c r="B433" i="5"/>
  <c r="B419" i="5"/>
  <c r="B423" i="5"/>
  <c r="B407" i="5"/>
  <c r="B409" i="5"/>
  <c r="B411" i="5"/>
  <c r="C406" i="5"/>
  <c r="E390" i="5"/>
  <c r="D393" i="5"/>
  <c r="C396" i="5"/>
  <c r="B392" i="5"/>
  <c r="D376" i="5"/>
  <c r="D378" i="5"/>
  <c r="D380" i="5"/>
  <c r="D382" i="5"/>
  <c r="E375" i="5"/>
  <c r="D363" i="5"/>
  <c r="D365" i="5"/>
  <c r="D367" i="5"/>
  <c r="D369" i="5"/>
  <c r="D346" i="5"/>
  <c r="D348" i="5"/>
  <c r="D350" i="5"/>
  <c r="D352" i="5"/>
  <c r="E345" i="5"/>
  <c r="D334" i="5"/>
  <c r="D336" i="5"/>
  <c r="D338" i="5"/>
  <c r="D340" i="5"/>
  <c r="D320" i="5"/>
  <c r="D322" i="5"/>
  <c r="D324" i="5"/>
  <c r="D326" i="5"/>
  <c r="E319" i="5"/>
  <c r="C310" i="5"/>
  <c r="E308" i="5"/>
  <c r="D302" i="5"/>
  <c r="E300" i="5"/>
  <c r="D294" i="5"/>
  <c r="E292" i="5"/>
  <c r="D276" i="5"/>
  <c r="D278" i="5"/>
  <c r="D280" i="5"/>
  <c r="D282" i="5"/>
  <c r="D284" i="5"/>
  <c r="D260" i="5"/>
  <c r="D262" i="5"/>
  <c r="D264" i="5"/>
  <c r="D266" i="5"/>
  <c r="D268" i="5"/>
  <c r="E259" i="5"/>
  <c r="D246" i="5"/>
  <c r="D248" i="5"/>
  <c r="D250" i="5"/>
  <c r="D252" i="5"/>
  <c r="D254" i="5"/>
  <c r="E232" i="5"/>
  <c r="D235" i="5"/>
  <c r="D224" i="5"/>
  <c r="E57" i="5"/>
  <c r="E55" i="5"/>
  <c r="E53" i="5"/>
  <c r="E51" i="5"/>
  <c r="E49" i="5"/>
  <c r="E47" i="5"/>
  <c r="E45" i="5"/>
  <c r="B67" i="5"/>
  <c r="C74" i="5"/>
  <c r="B75" i="5"/>
  <c r="B83" i="5"/>
  <c r="C92" i="5"/>
  <c r="B99" i="5"/>
  <c r="B97" i="5"/>
  <c r="B95" i="5"/>
  <c r="B93" i="5"/>
  <c r="B115" i="5"/>
  <c r="B113" i="5"/>
  <c r="B111" i="5"/>
  <c r="B109" i="5"/>
  <c r="C121" i="5"/>
  <c r="B128" i="5"/>
  <c r="B126" i="5"/>
  <c r="B124" i="5"/>
  <c r="B122" i="5"/>
  <c r="B139" i="5"/>
  <c r="C144" i="5"/>
  <c r="B145" i="5"/>
  <c r="B154" i="5"/>
  <c r="C162" i="5"/>
  <c r="B163" i="5"/>
  <c r="E171" i="5"/>
  <c r="B179" i="5"/>
  <c r="B178" i="5"/>
  <c r="B191" i="5"/>
  <c r="B189" i="5"/>
  <c r="B199" i="5"/>
  <c r="B197" i="5"/>
  <c r="E206" i="5"/>
  <c r="E208" i="5"/>
  <c r="B218" i="5"/>
  <c r="B216" i="5"/>
  <c r="E225" i="5"/>
  <c r="D232" i="5"/>
  <c r="C251" i="5"/>
  <c r="B246" i="5"/>
  <c r="C266" i="5"/>
  <c r="C261" i="5"/>
  <c r="B282" i="5"/>
  <c r="C276" i="5"/>
  <c r="C293" i="5"/>
  <c r="C308" i="5"/>
  <c r="C326" i="5"/>
  <c r="C321" i="5"/>
  <c r="B338" i="5"/>
  <c r="D345" i="5"/>
  <c r="C349" i="5"/>
  <c r="B369" i="5"/>
  <c r="C363" i="5"/>
  <c r="C381" i="5"/>
  <c r="B376" i="5"/>
  <c r="C393" i="5"/>
  <c r="E411" i="5"/>
  <c r="B417" i="5"/>
  <c r="E432" i="5"/>
  <c r="B458" i="5"/>
  <c r="C485" i="5"/>
  <c r="B519" i="5"/>
  <c r="D551" i="5"/>
  <c r="C573" i="5"/>
  <c r="D602" i="5"/>
  <c r="E628" i="5"/>
  <c r="B664" i="5"/>
  <c r="B697" i="5"/>
  <c r="B704" i="5"/>
  <c r="D57" i="5"/>
  <c r="D55" i="5"/>
  <c r="D53" i="5"/>
  <c r="D51" i="5"/>
  <c r="D49" i="5"/>
  <c r="D47" i="5"/>
  <c r="B65" i="5"/>
  <c r="E66" i="5"/>
  <c r="E76" i="5"/>
  <c r="B81" i="5"/>
  <c r="E82" i="5"/>
  <c r="E100" i="5"/>
  <c r="E98" i="5"/>
  <c r="E96" i="5"/>
  <c r="E94" i="5"/>
  <c r="B107" i="5"/>
  <c r="E114" i="5"/>
  <c r="E112" i="5"/>
  <c r="E110" i="5"/>
  <c r="E108" i="5"/>
  <c r="E129" i="5"/>
  <c r="E127" i="5"/>
  <c r="E125" i="5"/>
  <c r="E123" i="5"/>
  <c r="B137" i="5"/>
  <c r="E138" i="5"/>
  <c r="E146" i="5"/>
  <c r="B152" i="5"/>
  <c r="E153" i="5"/>
  <c r="E164" i="5"/>
  <c r="B170" i="5"/>
  <c r="B172" i="5"/>
  <c r="C179" i="5"/>
  <c r="B188" i="5"/>
  <c r="E190" i="5"/>
  <c r="B196" i="5"/>
  <c r="E198" i="5"/>
  <c r="B205" i="5"/>
  <c r="B207" i="5"/>
  <c r="B215" i="5"/>
  <c r="E217" i="5"/>
  <c r="B223" i="5"/>
  <c r="C225" i="5"/>
  <c r="C232" i="5"/>
  <c r="C250" i="5"/>
  <c r="C245" i="5"/>
  <c r="B266" i="5"/>
  <c r="C260" i="5"/>
  <c r="C281" i="5"/>
  <c r="B276" i="5"/>
  <c r="D300" i="5"/>
  <c r="C311" i="5"/>
  <c r="B326" i="5"/>
  <c r="C320" i="5"/>
  <c r="C337" i="5"/>
  <c r="C345" i="5"/>
  <c r="C348" i="5"/>
  <c r="C368" i="5"/>
  <c r="B363" i="5"/>
  <c r="C380" i="5"/>
  <c r="B395" i="5"/>
  <c r="E392" i="5"/>
  <c r="E410" i="5"/>
  <c r="E423" i="5"/>
  <c r="D431" i="5"/>
  <c r="C459" i="5"/>
  <c r="B493" i="5"/>
  <c r="C520" i="5"/>
  <c r="E553" i="5"/>
  <c r="C571" i="5"/>
  <c r="C602" i="5"/>
  <c r="D623" i="5"/>
  <c r="C660" i="5"/>
  <c r="E696" i="5"/>
  <c r="D139" i="8"/>
  <c r="L139" i="8"/>
  <c r="T139" i="8"/>
  <c r="V139" i="8"/>
  <c r="E139" i="8"/>
  <c r="M139" i="8"/>
  <c r="U139" i="8"/>
  <c r="N139" i="8"/>
  <c r="Y139" i="8"/>
  <c r="G139" i="8"/>
  <c r="O139" i="8"/>
  <c r="W139" i="8"/>
  <c r="Q139" i="8"/>
  <c r="H139" i="8"/>
  <c r="P139" i="8"/>
  <c r="X139" i="8"/>
  <c r="I139" i="8"/>
  <c r="B139" i="8"/>
  <c r="J139" i="8"/>
  <c r="R139" i="8"/>
  <c r="C139" i="8"/>
  <c r="K139" i="8"/>
  <c r="S139" i="8"/>
  <c r="F139" i="8"/>
  <c r="B169" i="8"/>
  <c r="J169" i="8"/>
  <c r="R169" i="8"/>
  <c r="Y253" i="8"/>
  <c r="Q253" i="8"/>
  <c r="I253" i="8"/>
  <c r="Y252" i="8"/>
  <c r="Q252" i="8"/>
  <c r="I252" i="8"/>
  <c r="Y251" i="8"/>
  <c r="Q251" i="8"/>
  <c r="I251" i="8"/>
  <c r="Y250" i="8"/>
  <c r="Q250" i="8"/>
  <c r="I250" i="8"/>
  <c r="Y249" i="8"/>
  <c r="Q249" i="8"/>
  <c r="I249" i="8"/>
  <c r="Y248" i="8"/>
  <c r="Q248" i="8"/>
  <c r="I248" i="8"/>
  <c r="Y247" i="8"/>
  <c r="Q247" i="8"/>
  <c r="I247" i="8"/>
  <c r="Y246" i="8"/>
  <c r="Q246" i="8"/>
  <c r="I246" i="8"/>
  <c r="Y245" i="8"/>
  <c r="Q245" i="8"/>
  <c r="I245" i="8"/>
  <c r="Y244" i="8"/>
  <c r="Q244" i="8"/>
  <c r="I244" i="8"/>
  <c r="Y243" i="8"/>
  <c r="Q243" i="8"/>
  <c r="I243" i="8"/>
  <c r="Y242" i="8"/>
  <c r="Q242" i="8"/>
  <c r="I242" i="8"/>
  <c r="B225" i="8"/>
  <c r="J225" i="8"/>
  <c r="R225" i="8"/>
  <c r="B226" i="8"/>
  <c r="J226" i="8"/>
  <c r="R226" i="8"/>
  <c r="B227" i="8"/>
  <c r="J227" i="8"/>
  <c r="R227" i="8"/>
  <c r="B228" i="8"/>
  <c r="J228" i="8"/>
  <c r="R228" i="8"/>
  <c r="B229" i="8"/>
  <c r="J229" i="8"/>
  <c r="R229" i="8"/>
  <c r="B230" i="8"/>
  <c r="J230" i="8"/>
  <c r="R230" i="8"/>
  <c r="B231" i="8"/>
  <c r="J231" i="8"/>
  <c r="R231" i="8"/>
  <c r="B232" i="8"/>
  <c r="J232" i="8"/>
  <c r="R232" i="8"/>
  <c r="B233" i="8"/>
  <c r="J233" i="8"/>
  <c r="R233" i="8"/>
  <c r="B234" i="8"/>
  <c r="J234" i="8"/>
  <c r="R234" i="8"/>
  <c r="B235" i="8"/>
  <c r="J235" i="8"/>
  <c r="R235" i="8"/>
  <c r="Y224" i="8"/>
  <c r="Q224" i="8"/>
  <c r="I224" i="8"/>
  <c r="B206" i="8"/>
  <c r="J206" i="8"/>
  <c r="R206" i="8"/>
  <c r="B207" i="8"/>
  <c r="J207" i="8"/>
  <c r="R207" i="8"/>
  <c r="B208" i="8"/>
  <c r="J208" i="8"/>
  <c r="R208" i="8"/>
  <c r="B209" i="8"/>
  <c r="C169" i="8"/>
  <c r="K169" i="8"/>
  <c r="S169" i="8"/>
  <c r="X253" i="8"/>
  <c r="P253" i="8"/>
  <c r="H253" i="8"/>
  <c r="X252" i="8"/>
  <c r="P252" i="8"/>
  <c r="H252" i="8"/>
  <c r="X251" i="8"/>
  <c r="P251" i="8"/>
  <c r="H251" i="8"/>
  <c r="X250" i="8"/>
  <c r="P250" i="8"/>
  <c r="H250" i="8"/>
  <c r="X249" i="8"/>
  <c r="P249" i="8"/>
  <c r="H249" i="8"/>
  <c r="X248" i="8"/>
  <c r="P248" i="8"/>
  <c r="H248" i="8"/>
  <c r="X247" i="8"/>
  <c r="P247" i="8"/>
  <c r="H247" i="8"/>
  <c r="X246" i="8"/>
  <c r="P246" i="8"/>
  <c r="H246" i="8"/>
  <c r="X245" i="8"/>
  <c r="P245" i="8"/>
  <c r="H245" i="8"/>
  <c r="X244" i="8"/>
  <c r="P244" i="8"/>
  <c r="H244" i="8"/>
  <c r="X243" i="8"/>
  <c r="P243" i="8"/>
  <c r="H243" i="8"/>
  <c r="X242" i="8"/>
  <c r="P242" i="8"/>
  <c r="H242" i="8"/>
  <c r="C225" i="8"/>
  <c r="K225" i="8"/>
  <c r="S225" i="8"/>
  <c r="C226" i="8"/>
  <c r="K226" i="8"/>
  <c r="S226" i="8"/>
  <c r="C227" i="8"/>
  <c r="K227" i="8"/>
  <c r="S227" i="8"/>
  <c r="C228" i="8"/>
  <c r="K228" i="8"/>
  <c r="S228" i="8"/>
  <c r="C229" i="8"/>
  <c r="K229" i="8"/>
  <c r="S229" i="8"/>
  <c r="C230" i="8"/>
  <c r="K230" i="8"/>
  <c r="S230" i="8"/>
  <c r="C231" i="8"/>
  <c r="K231" i="8"/>
  <c r="S231" i="8"/>
  <c r="C232" i="8"/>
  <c r="K232" i="8"/>
  <c r="S232" i="8"/>
  <c r="C233" i="8"/>
  <c r="K233" i="8"/>
  <c r="S233" i="8"/>
  <c r="C234" i="8"/>
  <c r="K234" i="8"/>
  <c r="S234" i="8"/>
  <c r="C235" i="8"/>
  <c r="K235" i="8"/>
  <c r="S235" i="8"/>
  <c r="X224" i="8"/>
  <c r="P224" i="8"/>
  <c r="H224" i="8"/>
  <c r="C206" i="8"/>
  <c r="K206" i="8"/>
  <c r="S206" i="8"/>
  <c r="C207" i="8"/>
  <c r="K207" i="8"/>
  <c r="S207" i="8"/>
  <c r="C208" i="8"/>
  <c r="D169" i="8"/>
  <c r="L169" i="8"/>
  <c r="T169" i="8"/>
  <c r="W253" i="8"/>
  <c r="O253" i="8"/>
  <c r="G253" i="8"/>
  <c r="W252" i="8"/>
  <c r="O252" i="8"/>
  <c r="G252" i="8"/>
  <c r="W251" i="8"/>
  <c r="O251" i="8"/>
  <c r="G251" i="8"/>
  <c r="W250" i="8"/>
  <c r="O250" i="8"/>
  <c r="G250" i="8"/>
  <c r="W249" i="8"/>
  <c r="O249" i="8"/>
  <c r="G249" i="8"/>
  <c r="W248" i="8"/>
  <c r="O248" i="8"/>
  <c r="G248" i="8"/>
  <c r="W247" i="8"/>
  <c r="O247" i="8"/>
  <c r="G247" i="8"/>
  <c r="W246" i="8"/>
  <c r="O246" i="8"/>
  <c r="G246" i="8"/>
  <c r="W245" i="8"/>
  <c r="O245" i="8"/>
  <c r="G245" i="8"/>
  <c r="W244" i="8"/>
  <c r="O244" i="8"/>
  <c r="G244" i="8"/>
  <c r="W243" i="8"/>
  <c r="O243" i="8"/>
  <c r="G243" i="8"/>
  <c r="W242" i="8"/>
  <c r="O242" i="8"/>
  <c r="G242" i="8"/>
  <c r="D225" i="8"/>
  <c r="L225" i="8"/>
  <c r="T225" i="8"/>
  <c r="D226" i="8"/>
  <c r="L226" i="8"/>
  <c r="T226" i="8"/>
  <c r="D227" i="8"/>
  <c r="L227" i="8"/>
  <c r="T227" i="8"/>
  <c r="D228" i="8"/>
  <c r="L228" i="8"/>
  <c r="T228" i="8"/>
  <c r="D229" i="8"/>
  <c r="L229" i="8"/>
  <c r="T229" i="8"/>
  <c r="D230" i="8"/>
  <c r="L230" i="8"/>
  <c r="T230" i="8"/>
  <c r="D231" i="8"/>
  <c r="L231" i="8"/>
  <c r="T231" i="8"/>
  <c r="D232" i="8"/>
  <c r="L232" i="8"/>
  <c r="T232" i="8"/>
  <c r="D233" i="8"/>
  <c r="L233" i="8"/>
  <c r="T233" i="8"/>
  <c r="D234" i="8"/>
  <c r="L234" i="8"/>
  <c r="T234" i="8"/>
  <c r="D235" i="8"/>
  <c r="L235" i="8"/>
  <c r="T235" i="8"/>
  <c r="W224" i="8"/>
  <c r="O224" i="8"/>
  <c r="G224" i="8"/>
  <c r="D206" i="8"/>
  <c r="L206" i="8"/>
  <c r="T206" i="8"/>
  <c r="D207" i="8"/>
  <c r="L207" i="8"/>
  <c r="T207" i="8"/>
  <c r="D208" i="8"/>
  <c r="L208" i="8"/>
  <c r="T208" i="8"/>
  <c r="D209" i="8"/>
  <c r="E169" i="8"/>
  <c r="M169" i="8"/>
  <c r="U169" i="8"/>
  <c r="V253" i="8"/>
  <c r="N253" i="8"/>
  <c r="F253" i="8"/>
  <c r="V252" i="8"/>
  <c r="N252" i="8"/>
  <c r="F252" i="8"/>
  <c r="V251" i="8"/>
  <c r="N251" i="8"/>
  <c r="F251" i="8"/>
  <c r="V250" i="8"/>
  <c r="N250" i="8"/>
  <c r="F250" i="8"/>
  <c r="V249" i="8"/>
  <c r="N249" i="8"/>
  <c r="F249" i="8"/>
  <c r="V248" i="8"/>
  <c r="N248" i="8"/>
  <c r="F248" i="8"/>
  <c r="V247" i="8"/>
  <c r="N247" i="8"/>
  <c r="F247" i="8"/>
  <c r="V246" i="8"/>
  <c r="N246" i="8"/>
  <c r="F246" i="8"/>
  <c r="V245" i="8"/>
  <c r="N245" i="8"/>
  <c r="F245" i="8"/>
  <c r="V244" i="8"/>
  <c r="N244" i="8"/>
  <c r="F244" i="8"/>
  <c r="V243" i="8"/>
  <c r="N243" i="8"/>
  <c r="F243" i="8"/>
  <c r="V242" i="8"/>
  <c r="N242" i="8"/>
  <c r="F242" i="8"/>
  <c r="E225" i="8"/>
  <c r="M225" i="8"/>
  <c r="U225" i="8"/>
  <c r="E226" i="8"/>
  <c r="M226" i="8"/>
  <c r="U226" i="8"/>
  <c r="E227" i="8"/>
  <c r="M227" i="8"/>
  <c r="U227" i="8"/>
  <c r="E228" i="8"/>
  <c r="M228" i="8"/>
  <c r="U228" i="8"/>
  <c r="E229" i="8"/>
  <c r="M229" i="8"/>
  <c r="U229" i="8"/>
  <c r="E230" i="8"/>
  <c r="M230" i="8"/>
  <c r="U230" i="8"/>
  <c r="E231" i="8"/>
  <c r="M231" i="8"/>
  <c r="U231" i="8"/>
  <c r="E232" i="8"/>
  <c r="M232" i="8"/>
  <c r="U232" i="8"/>
  <c r="E233" i="8"/>
  <c r="M233" i="8"/>
  <c r="U233" i="8"/>
  <c r="E234" i="8"/>
  <c r="M234" i="8"/>
  <c r="U234" i="8"/>
  <c r="E235" i="8"/>
  <c r="M235" i="8"/>
  <c r="U235" i="8"/>
  <c r="V224" i="8"/>
  <c r="N224" i="8"/>
  <c r="F224" i="8"/>
  <c r="E206" i="8"/>
  <c r="M206" i="8"/>
  <c r="U206" i="8"/>
  <c r="E207" i="8"/>
  <c r="M207" i="8"/>
  <c r="U207" i="8"/>
  <c r="E208" i="8"/>
  <c r="M208" i="8"/>
  <c r="U208" i="8"/>
  <c r="E209" i="8"/>
  <c r="F169" i="8"/>
  <c r="N169" i="8"/>
  <c r="V169" i="8"/>
  <c r="U253" i="8"/>
  <c r="M253" i="8"/>
  <c r="E253" i="8"/>
  <c r="U252" i="8"/>
  <c r="M252" i="8"/>
  <c r="E252" i="8"/>
  <c r="U251" i="8"/>
  <c r="M251" i="8"/>
  <c r="E251" i="8"/>
  <c r="U250" i="8"/>
  <c r="M250" i="8"/>
  <c r="E250" i="8"/>
  <c r="U249" i="8"/>
  <c r="M249" i="8"/>
  <c r="E249" i="8"/>
  <c r="U248" i="8"/>
  <c r="M248" i="8"/>
  <c r="E248" i="8"/>
  <c r="U247" i="8"/>
  <c r="M247" i="8"/>
  <c r="E247" i="8"/>
  <c r="U246" i="8"/>
  <c r="M246" i="8"/>
  <c r="E246" i="8"/>
  <c r="U245" i="8"/>
  <c r="M245" i="8"/>
  <c r="E245" i="8"/>
  <c r="U244" i="8"/>
  <c r="M244" i="8"/>
  <c r="E244" i="8"/>
  <c r="U243" i="8"/>
  <c r="M243" i="8"/>
  <c r="E243" i="8"/>
  <c r="U242" i="8"/>
  <c r="M242" i="8"/>
  <c r="E242" i="8"/>
  <c r="F225" i="8"/>
  <c r="N225" i="8"/>
  <c r="V225" i="8"/>
  <c r="F226" i="8"/>
  <c r="N226" i="8"/>
  <c r="V226" i="8"/>
  <c r="F227" i="8"/>
  <c r="N227" i="8"/>
  <c r="V227" i="8"/>
  <c r="F228" i="8"/>
  <c r="N228" i="8"/>
  <c r="V228" i="8"/>
  <c r="F229" i="8"/>
  <c r="N229" i="8"/>
  <c r="V229" i="8"/>
  <c r="F230" i="8"/>
  <c r="N230" i="8"/>
  <c r="V230" i="8"/>
  <c r="F231" i="8"/>
  <c r="N231" i="8"/>
  <c r="V231" i="8"/>
  <c r="F232" i="8"/>
  <c r="N232" i="8"/>
  <c r="V232" i="8"/>
  <c r="F233" i="8"/>
  <c r="N233" i="8"/>
  <c r="V233" i="8"/>
  <c r="F234" i="8"/>
  <c r="N234" i="8"/>
  <c r="V234" i="8"/>
  <c r="F235" i="8"/>
  <c r="N235" i="8"/>
  <c r="V235" i="8"/>
  <c r="U224" i="8"/>
  <c r="M224" i="8"/>
  <c r="E224" i="8"/>
  <c r="F206" i="8"/>
  <c r="N206" i="8"/>
  <c r="V206" i="8"/>
  <c r="F207" i="8"/>
  <c r="N207" i="8"/>
  <c r="V207" i="8"/>
  <c r="F208" i="8"/>
  <c r="N208" i="8"/>
  <c r="V208" i="8"/>
  <c r="F209" i="8"/>
  <c r="I169" i="8"/>
  <c r="Q169" i="8"/>
  <c r="Y169" i="8"/>
  <c r="R253" i="8"/>
  <c r="J253" i="8"/>
  <c r="B253" i="8"/>
  <c r="R252" i="8"/>
  <c r="J252" i="8"/>
  <c r="B252" i="8"/>
  <c r="R251" i="8"/>
  <c r="J251" i="8"/>
  <c r="B251" i="8"/>
  <c r="R250" i="8"/>
  <c r="J250" i="8"/>
  <c r="B250" i="8"/>
  <c r="R249" i="8"/>
  <c r="J249" i="8"/>
  <c r="B249" i="8"/>
  <c r="R248" i="8"/>
  <c r="J248" i="8"/>
  <c r="B248" i="8"/>
  <c r="R247" i="8"/>
  <c r="J247" i="8"/>
  <c r="B247" i="8"/>
  <c r="R246" i="8"/>
  <c r="J246" i="8"/>
  <c r="B246" i="8"/>
  <c r="R245" i="8"/>
  <c r="J245" i="8"/>
  <c r="B245" i="8"/>
  <c r="R244" i="8"/>
  <c r="J244" i="8"/>
  <c r="B244" i="8"/>
  <c r="R243" i="8"/>
  <c r="J243" i="8"/>
  <c r="B243" i="8"/>
  <c r="R242" i="8"/>
  <c r="J242" i="8"/>
  <c r="B242" i="8"/>
  <c r="I225" i="8"/>
  <c r="Q225" i="8"/>
  <c r="Y225" i="8"/>
  <c r="I226" i="8"/>
  <c r="Q226" i="8"/>
  <c r="Y226" i="8"/>
  <c r="I227" i="8"/>
  <c r="Q227" i="8"/>
  <c r="Y227" i="8"/>
  <c r="I228" i="8"/>
  <c r="Q228" i="8"/>
  <c r="Y228" i="8"/>
  <c r="I229" i="8"/>
  <c r="Q229" i="8"/>
  <c r="Y229" i="8"/>
  <c r="I230" i="8"/>
  <c r="Q230" i="8"/>
  <c r="Y230" i="8"/>
  <c r="I231" i="8"/>
  <c r="Q231" i="8"/>
  <c r="Y231" i="8"/>
  <c r="I232" i="8"/>
  <c r="Q232" i="8"/>
  <c r="Y232" i="8"/>
  <c r="I233" i="8"/>
  <c r="Q233" i="8"/>
  <c r="Y233" i="8"/>
  <c r="I234" i="8"/>
  <c r="Q234" i="8"/>
  <c r="Y234" i="8"/>
  <c r="I235" i="8"/>
  <c r="Q235" i="8"/>
  <c r="Y235" i="8"/>
  <c r="R224" i="8"/>
  <c r="J224" i="8"/>
  <c r="B224" i="8"/>
  <c r="I206" i="8"/>
  <c r="Q206" i="8"/>
  <c r="Y206" i="8"/>
  <c r="I207" i="8"/>
  <c r="Q207" i="8"/>
  <c r="Y207" i="8"/>
  <c r="I208" i="8"/>
  <c r="Q208" i="8"/>
  <c r="G169" i="8"/>
  <c r="L253" i="8"/>
  <c r="D252" i="8"/>
  <c r="T250" i="8"/>
  <c r="L249" i="8"/>
  <c r="D248" i="8"/>
  <c r="T246" i="8"/>
  <c r="L245" i="8"/>
  <c r="D244" i="8"/>
  <c r="T242" i="8"/>
  <c r="O225" i="8"/>
  <c r="W226" i="8"/>
  <c r="G228" i="8"/>
  <c r="O229" i="8"/>
  <c r="W230" i="8"/>
  <c r="G232" i="8"/>
  <c r="O233" i="8"/>
  <c r="W234" i="8"/>
  <c r="T224" i="8"/>
  <c r="O206" i="8"/>
  <c r="W207" i="8"/>
  <c r="W208" i="8"/>
  <c r="K209" i="8"/>
  <c r="S209" i="8"/>
  <c r="C210" i="8"/>
  <c r="K210" i="8"/>
  <c r="S210" i="8"/>
  <c r="C211" i="8"/>
  <c r="K211" i="8"/>
  <c r="S211" i="8"/>
  <c r="C212" i="8"/>
  <c r="K212" i="8"/>
  <c r="S212" i="8"/>
  <c r="C213" i="8"/>
  <c r="K213" i="8"/>
  <c r="S213" i="8"/>
  <c r="C214" i="8"/>
  <c r="K214" i="8"/>
  <c r="S214" i="8"/>
  <c r="C215" i="8"/>
  <c r="K215" i="8"/>
  <c r="S215" i="8"/>
  <c r="X205" i="8"/>
  <c r="P205" i="8"/>
  <c r="H205" i="8"/>
  <c r="X204" i="8"/>
  <c r="P204" i="8"/>
  <c r="H204" i="8"/>
  <c r="X203" i="8"/>
  <c r="P203" i="8"/>
  <c r="H203" i="8"/>
  <c r="X196" i="8"/>
  <c r="P196" i="8"/>
  <c r="H196" i="8"/>
  <c r="X195" i="8"/>
  <c r="P195" i="8"/>
  <c r="H195" i="8"/>
  <c r="X194" i="8"/>
  <c r="P194" i="8"/>
  <c r="H194" i="8"/>
  <c r="X186" i="8"/>
  <c r="P186" i="8"/>
  <c r="H186" i="8"/>
  <c r="X185" i="8"/>
  <c r="P185" i="8"/>
  <c r="H185" i="8"/>
  <c r="X184" i="8"/>
  <c r="P184" i="8"/>
  <c r="H184" i="8"/>
  <c r="X177" i="8"/>
  <c r="P177" i="8"/>
  <c r="H177" i="8"/>
  <c r="X176" i="8"/>
  <c r="P176" i="8"/>
  <c r="H176" i="8"/>
  <c r="X175" i="8"/>
  <c r="P175" i="8"/>
  <c r="H175" i="8"/>
  <c r="X168" i="8"/>
  <c r="P168" i="8"/>
  <c r="H168" i="8"/>
  <c r="X167" i="8"/>
  <c r="P167" i="8"/>
  <c r="H167" i="8"/>
  <c r="X166" i="8"/>
  <c r="H169" i="8"/>
  <c r="K253" i="8"/>
  <c r="C252" i="8"/>
  <c r="S250" i="8"/>
  <c r="K249" i="8"/>
  <c r="C248" i="8"/>
  <c r="S246" i="8"/>
  <c r="K245" i="8"/>
  <c r="C244" i="8"/>
  <c r="S242" i="8"/>
  <c r="P225" i="8"/>
  <c r="X226" i="8"/>
  <c r="H228" i="8"/>
  <c r="P229" i="8"/>
  <c r="X230" i="8"/>
  <c r="H232" i="8"/>
  <c r="P233" i="8"/>
  <c r="X234" i="8"/>
  <c r="S224" i="8"/>
  <c r="P206" i="8"/>
  <c r="X207" i="8"/>
  <c r="X208" i="8"/>
  <c r="L209" i="8"/>
  <c r="T209" i="8"/>
  <c r="D210" i="8"/>
  <c r="L210" i="8"/>
  <c r="T210" i="8"/>
  <c r="D211" i="8"/>
  <c r="L211" i="8"/>
  <c r="T211" i="8"/>
  <c r="D212" i="8"/>
  <c r="L212" i="8"/>
  <c r="T212" i="8"/>
  <c r="D213" i="8"/>
  <c r="L213" i="8"/>
  <c r="T213" i="8"/>
  <c r="D214" i="8"/>
  <c r="L214" i="8"/>
  <c r="T214" i="8"/>
  <c r="D215" i="8"/>
  <c r="L215" i="8"/>
  <c r="T215" i="8"/>
  <c r="W205" i="8"/>
  <c r="O205" i="8"/>
  <c r="G205" i="8"/>
  <c r="W204" i="8"/>
  <c r="O204" i="8"/>
  <c r="G204" i="8"/>
  <c r="W203" i="8"/>
  <c r="O203" i="8"/>
  <c r="G203" i="8"/>
  <c r="W196" i="8"/>
  <c r="O196" i="8"/>
  <c r="G196" i="8"/>
  <c r="W195" i="8"/>
  <c r="O195" i="8"/>
  <c r="G195" i="8"/>
  <c r="W194" i="8"/>
  <c r="O194" i="8"/>
  <c r="G194" i="8"/>
  <c r="W186" i="8"/>
  <c r="O186" i="8"/>
  <c r="G186" i="8"/>
  <c r="W185" i="8"/>
  <c r="O185" i="8"/>
  <c r="G185" i="8"/>
  <c r="W184" i="8"/>
  <c r="O184" i="8"/>
  <c r="G184" i="8"/>
  <c r="W177" i="8"/>
  <c r="O177" i="8"/>
  <c r="G177" i="8"/>
  <c r="W176" i="8"/>
  <c r="O176" i="8"/>
  <c r="G176" i="8"/>
  <c r="W175" i="8"/>
  <c r="O175" i="8"/>
  <c r="G175" i="8"/>
  <c r="W168" i="8"/>
  <c r="O169" i="8"/>
  <c r="D253" i="8"/>
  <c r="T251" i="8"/>
  <c r="L250" i="8"/>
  <c r="D249" i="8"/>
  <c r="T247" i="8"/>
  <c r="L246" i="8"/>
  <c r="D245" i="8"/>
  <c r="T243" i="8"/>
  <c r="L242" i="8"/>
  <c r="W225" i="8"/>
  <c r="G227" i="8"/>
  <c r="O228" i="8"/>
  <c r="W229" i="8"/>
  <c r="G231" i="8"/>
  <c r="O232" i="8"/>
  <c r="W233" i="8"/>
  <c r="G235" i="8"/>
  <c r="L224" i="8"/>
  <c r="W206" i="8"/>
  <c r="G208" i="8"/>
  <c r="Y208" i="8"/>
  <c r="M209" i="8"/>
  <c r="U209" i="8"/>
  <c r="E210" i="8"/>
  <c r="M210" i="8"/>
  <c r="U210" i="8"/>
  <c r="E211" i="8"/>
  <c r="M211" i="8"/>
  <c r="U211" i="8"/>
  <c r="E212" i="8"/>
  <c r="M212" i="8"/>
  <c r="U212" i="8"/>
  <c r="E213" i="8"/>
  <c r="M213" i="8"/>
  <c r="U213" i="8"/>
  <c r="E214" i="8"/>
  <c r="M214" i="8"/>
  <c r="U214" i="8"/>
  <c r="E215" i="8"/>
  <c r="M215" i="8"/>
  <c r="U215" i="8"/>
  <c r="V205" i="8"/>
  <c r="N205" i="8"/>
  <c r="F205" i="8"/>
  <c r="V204" i="8"/>
  <c r="N204" i="8"/>
  <c r="F204" i="8"/>
  <c r="V203" i="8"/>
  <c r="N203" i="8"/>
  <c r="F203" i="8"/>
  <c r="V196" i="8"/>
  <c r="N196" i="8"/>
  <c r="F196" i="8"/>
  <c r="V195" i="8"/>
  <c r="N195" i="8"/>
  <c r="F195" i="8"/>
  <c r="V194" i="8"/>
  <c r="N194" i="8"/>
  <c r="F194" i="8"/>
  <c r="V186" i="8"/>
  <c r="N186" i="8"/>
  <c r="F186" i="8"/>
  <c r="V185" i="8"/>
  <c r="N185" i="8"/>
  <c r="F185" i="8"/>
  <c r="V184" i="8"/>
  <c r="N184" i="8"/>
  <c r="F184" i="8"/>
  <c r="V177" i="8"/>
  <c r="N177" i="8"/>
  <c r="F177" i="8"/>
  <c r="V176" i="8"/>
  <c r="N176" i="8"/>
  <c r="F176" i="8"/>
  <c r="V175" i="8"/>
  <c r="N175" i="8"/>
  <c r="F175" i="8"/>
  <c r="V168" i="8"/>
  <c r="N168" i="8"/>
  <c r="F168" i="8"/>
  <c r="V167" i="8"/>
  <c r="N167" i="8"/>
  <c r="F167" i="8"/>
  <c r="V166" i="8"/>
  <c r="P169" i="8"/>
  <c r="C253" i="8"/>
  <c r="S251" i="8"/>
  <c r="K250" i="8"/>
  <c r="C249" i="8"/>
  <c r="S247" i="8"/>
  <c r="K246" i="8"/>
  <c r="C245" i="8"/>
  <c r="S243" i="8"/>
  <c r="K242" i="8"/>
  <c r="X225" i="8"/>
  <c r="H227" i="8"/>
  <c r="P228" i="8"/>
  <c r="X229" i="8"/>
  <c r="H231" i="8"/>
  <c r="P232" i="8"/>
  <c r="X233" i="8"/>
  <c r="H235" i="8"/>
  <c r="K224" i="8"/>
  <c r="X206" i="8"/>
  <c r="H208" i="8"/>
  <c r="C209" i="8"/>
  <c r="N209" i="8"/>
  <c r="V209" i="8"/>
  <c r="F210" i="8"/>
  <c r="N210" i="8"/>
  <c r="V210" i="8"/>
  <c r="F211" i="8"/>
  <c r="N211" i="8"/>
  <c r="V211" i="8"/>
  <c r="F212" i="8"/>
  <c r="N212" i="8"/>
  <c r="V212" i="8"/>
  <c r="F213" i="8"/>
  <c r="N213" i="8"/>
  <c r="V213" i="8"/>
  <c r="F214" i="8"/>
  <c r="N214" i="8"/>
  <c r="V214" i="8"/>
  <c r="F215" i="8"/>
  <c r="N215" i="8"/>
  <c r="V215" i="8"/>
  <c r="U205" i="8"/>
  <c r="M205" i="8"/>
  <c r="E205" i="8"/>
  <c r="U204" i="8"/>
  <c r="M204" i="8"/>
  <c r="E204" i="8"/>
  <c r="U203" i="8"/>
  <c r="M203" i="8"/>
  <c r="E203" i="8"/>
  <c r="U196" i="8"/>
  <c r="M196" i="8"/>
  <c r="E196" i="8"/>
  <c r="U195" i="8"/>
  <c r="M195" i="8"/>
  <c r="E195" i="8"/>
  <c r="U194" i="8"/>
  <c r="M194" i="8"/>
  <c r="E194" i="8"/>
  <c r="U186" i="8"/>
  <c r="M186" i="8"/>
  <c r="E186" i="8"/>
  <c r="U185" i="8"/>
  <c r="M185" i="8"/>
  <c r="E185" i="8"/>
  <c r="U184" i="8"/>
  <c r="M184" i="8"/>
  <c r="E184" i="8"/>
  <c r="U177" i="8"/>
  <c r="M177" i="8"/>
  <c r="E177" i="8"/>
  <c r="U176" i="8"/>
  <c r="M176" i="8"/>
  <c r="E176" i="8"/>
  <c r="U175" i="8"/>
  <c r="M175" i="8"/>
  <c r="E175" i="8"/>
  <c r="U168" i="8"/>
  <c r="M168" i="8"/>
  <c r="W169" i="8"/>
  <c r="T252" i="8"/>
  <c r="L251" i="8"/>
  <c r="D250" i="8"/>
  <c r="T248" i="8"/>
  <c r="L247" i="8"/>
  <c r="D246" i="8"/>
  <c r="T244" i="8"/>
  <c r="L243" i="8"/>
  <c r="D242" i="8"/>
  <c r="G226" i="8"/>
  <c r="O227" i="8"/>
  <c r="W228" i="8"/>
  <c r="G230" i="8"/>
  <c r="O231" i="8"/>
  <c r="W232" i="8"/>
  <c r="G234" i="8"/>
  <c r="O235" i="8"/>
  <c r="D224" i="8"/>
  <c r="G207" i="8"/>
  <c r="K208" i="8"/>
  <c r="G209" i="8"/>
  <c r="O209" i="8"/>
  <c r="W209" i="8"/>
  <c r="G210" i="8"/>
  <c r="O210" i="8"/>
  <c r="W210" i="8"/>
  <c r="G211" i="8"/>
  <c r="O211" i="8"/>
  <c r="W211" i="8"/>
  <c r="G212" i="8"/>
  <c r="O212" i="8"/>
  <c r="W212" i="8"/>
  <c r="G213" i="8"/>
  <c r="O213" i="8"/>
  <c r="W213" i="8"/>
  <c r="G214" i="8"/>
  <c r="O214" i="8"/>
  <c r="W214" i="8"/>
  <c r="G215" i="8"/>
  <c r="O215" i="8"/>
  <c r="W215" i="8"/>
  <c r="T205" i="8"/>
  <c r="L205" i="8"/>
  <c r="D205" i="8"/>
  <c r="T204" i="8"/>
  <c r="L204" i="8"/>
  <c r="D204" i="8"/>
  <c r="T203" i="8"/>
  <c r="L203" i="8"/>
  <c r="D203" i="8"/>
  <c r="T196" i="8"/>
  <c r="L196" i="8"/>
  <c r="D196" i="8"/>
  <c r="T195" i="8"/>
  <c r="L195" i="8"/>
  <c r="D195" i="8"/>
  <c r="T194" i="8"/>
  <c r="L194" i="8"/>
  <c r="D194" i="8"/>
  <c r="T186" i="8"/>
  <c r="L186" i="8"/>
  <c r="D186" i="8"/>
  <c r="T185" i="8"/>
  <c r="L185" i="8"/>
  <c r="D185" i="8"/>
  <c r="T184" i="8"/>
  <c r="L184" i="8"/>
  <c r="D184" i="8"/>
  <c r="T177" i="8"/>
  <c r="L177" i="8"/>
  <c r="D177" i="8"/>
  <c r="T176" i="8"/>
  <c r="L176" i="8"/>
  <c r="D176" i="8"/>
  <c r="T175" i="8"/>
  <c r="L175" i="8"/>
  <c r="D175" i="8"/>
  <c r="T168" i="8"/>
  <c r="L168" i="8"/>
  <c r="D168" i="8"/>
  <c r="T167" i="8"/>
  <c r="S253" i="8"/>
  <c r="K252" i="8"/>
  <c r="C251" i="8"/>
  <c r="S249" i="8"/>
  <c r="K248" i="8"/>
  <c r="C247" i="8"/>
  <c r="S245" i="8"/>
  <c r="K244" i="8"/>
  <c r="C243" i="8"/>
  <c r="H225" i="8"/>
  <c r="P226" i="8"/>
  <c r="X227" i="8"/>
  <c r="H229" i="8"/>
  <c r="P230" i="8"/>
  <c r="X231" i="8"/>
  <c r="H233" i="8"/>
  <c r="P234" i="8"/>
  <c r="X235" i="8"/>
  <c r="H206" i="8"/>
  <c r="P207" i="8"/>
  <c r="S208" i="8"/>
  <c r="J209" i="8"/>
  <c r="R209" i="8"/>
  <c r="B210" i="8"/>
  <c r="J210" i="8"/>
  <c r="R210" i="8"/>
  <c r="B211" i="8"/>
  <c r="J211" i="8"/>
  <c r="R211" i="8"/>
  <c r="B212" i="8"/>
  <c r="J212" i="8"/>
  <c r="R212" i="8"/>
  <c r="B213" i="8"/>
  <c r="J213" i="8"/>
  <c r="R213" i="8"/>
  <c r="B214" i="8"/>
  <c r="J214" i="8"/>
  <c r="R214" i="8"/>
  <c r="B215" i="8"/>
  <c r="J215" i="8"/>
  <c r="R215" i="8"/>
  <c r="Y205" i="8"/>
  <c r="Q205" i="8"/>
  <c r="I205" i="8"/>
  <c r="Y204" i="8"/>
  <c r="Q204" i="8"/>
  <c r="I204" i="8"/>
  <c r="Y203" i="8"/>
  <c r="Q203" i="8"/>
  <c r="I203" i="8"/>
  <c r="Y196" i="8"/>
  <c r="Q196" i="8"/>
  <c r="I196" i="8"/>
  <c r="Y195" i="8"/>
  <c r="Q195" i="8"/>
  <c r="I195" i="8"/>
  <c r="Y194" i="8"/>
  <c r="Q194" i="8"/>
  <c r="I194" i="8"/>
  <c r="Y186" i="8"/>
  <c r="Q186" i="8"/>
  <c r="I186" i="8"/>
  <c r="Y185" i="8"/>
  <c r="Q185" i="8"/>
  <c r="I185" i="8"/>
  <c r="Y184" i="8"/>
  <c r="Q184" i="8"/>
  <c r="I184" i="8"/>
  <c r="Y177" i="8"/>
  <c r="Q177" i="8"/>
  <c r="I177" i="8"/>
  <c r="Y176" i="8"/>
  <c r="Q176" i="8"/>
  <c r="I176" i="8"/>
  <c r="Y175" i="8"/>
  <c r="Q175" i="8"/>
  <c r="I175" i="8"/>
  <c r="Y168" i="8"/>
  <c r="Q168" i="8"/>
  <c r="X169" i="8"/>
  <c r="S248" i="8"/>
  <c r="K243" i="8"/>
  <c r="X228" i="8"/>
  <c r="H234" i="8"/>
  <c r="O208" i="8"/>
  <c r="H210" i="8"/>
  <c r="P211" i="8"/>
  <c r="X212" i="8"/>
  <c r="H214" i="8"/>
  <c r="P215" i="8"/>
  <c r="C205" i="8"/>
  <c r="S203" i="8"/>
  <c r="K196" i="8"/>
  <c r="C195" i="8"/>
  <c r="S186" i="8"/>
  <c r="K185" i="8"/>
  <c r="C184" i="8"/>
  <c r="S176" i="8"/>
  <c r="K175" i="8"/>
  <c r="J168" i="8"/>
  <c r="U167" i="8"/>
  <c r="J167" i="8"/>
  <c r="W166" i="8"/>
  <c r="N166" i="8"/>
  <c r="F166" i="8"/>
  <c r="X209" i="8"/>
  <c r="K195" i="8"/>
  <c r="S175" i="8"/>
  <c r="H166" i="8"/>
  <c r="O207" i="8"/>
  <c r="J205" i="8"/>
  <c r="J184" i="8"/>
  <c r="Y166" i="8"/>
  <c r="T253" i="8"/>
  <c r="L248" i="8"/>
  <c r="D243" i="8"/>
  <c r="G229" i="8"/>
  <c r="O234" i="8"/>
  <c r="P208" i="8"/>
  <c r="I210" i="8"/>
  <c r="Q211" i="8"/>
  <c r="Y212" i="8"/>
  <c r="I214" i="8"/>
  <c r="Q215" i="8"/>
  <c r="B205" i="8"/>
  <c r="R203" i="8"/>
  <c r="J196" i="8"/>
  <c r="B195" i="8"/>
  <c r="R186" i="8"/>
  <c r="J185" i="8"/>
  <c r="B184" i="8"/>
  <c r="R176" i="8"/>
  <c r="J175" i="8"/>
  <c r="I168" i="8"/>
  <c r="S167" i="8"/>
  <c r="I167" i="8"/>
  <c r="U166" i="8"/>
  <c r="M166" i="8"/>
  <c r="E166" i="8"/>
  <c r="S244" i="8"/>
  <c r="S196" i="8"/>
  <c r="O168" i="8"/>
  <c r="G233" i="8"/>
  <c r="Y213" i="8"/>
  <c r="B194" i="8"/>
  <c r="K167" i="8"/>
  <c r="S252" i="8"/>
  <c r="K247" i="8"/>
  <c r="C242" i="8"/>
  <c r="H230" i="8"/>
  <c r="P235" i="8"/>
  <c r="H209" i="8"/>
  <c r="P210" i="8"/>
  <c r="X211" i="8"/>
  <c r="H213" i="8"/>
  <c r="P214" i="8"/>
  <c r="X215" i="8"/>
  <c r="S204" i="8"/>
  <c r="K203" i="8"/>
  <c r="C196" i="8"/>
  <c r="S194" i="8"/>
  <c r="K186" i="8"/>
  <c r="C185" i="8"/>
  <c r="S177" i="8"/>
  <c r="K176" i="8"/>
  <c r="C175" i="8"/>
  <c r="G168" i="8"/>
  <c r="R167" i="8"/>
  <c r="G167" i="8"/>
  <c r="T166" i="8"/>
  <c r="L166" i="8"/>
  <c r="D166" i="8"/>
  <c r="H207" i="8"/>
  <c r="P212" i="8"/>
  <c r="X213" i="8"/>
  <c r="C194" i="8"/>
  <c r="Y167" i="8"/>
  <c r="T249" i="8"/>
  <c r="Q212" i="8"/>
  <c r="J195" i="8"/>
  <c r="K168" i="8"/>
  <c r="L252" i="8"/>
  <c r="D247" i="8"/>
  <c r="G225" i="8"/>
  <c r="O230" i="8"/>
  <c r="W235" i="8"/>
  <c r="I209" i="8"/>
  <c r="Q210" i="8"/>
  <c r="Y211" i="8"/>
  <c r="I213" i="8"/>
  <c r="Q214" i="8"/>
  <c r="Y215" i="8"/>
  <c r="R204" i="8"/>
  <c r="J203" i="8"/>
  <c r="B196" i="8"/>
  <c r="R194" i="8"/>
  <c r="J186" i="8"/>
  <c r="B185" i="8"/>
  <c r="R177" i="8"/>
  <c r="J176" i="8"/>
  <c r="B175" i="8"/>
  <c r="E168" i="8"/>
  <c r="Q167" i="8"/>
  <c r="E167" i="8"/>
  <c r="S166" i="8"/>
  <c r="K166" i="8"/>
  <c r="C166" i="8"/>
  <c r="P227" i="8"/>
  <c r="K205" i="8"/>
  <c r="C177" i="8"/>
  <c r="P166" i="8"/>
  <c r="W227" i="8"/>
  <c r="I211" i="8"/>
  <c r="R196" i="8"/>
  <c r="R175" i="8"/>
  <c r="G166" i="8"/>
  <c r="K251" i="8"/>
  <c r="C246" i="8"/>
  <c r="H226" i="8"/>
  <c r="P231" i="8"/>
  <c r="C224" i="8"/>
  <c r="P209" i="8"/>
  <c r="X210" i="8"/>
  <c r="H212" i="8"/>
  <c r="P213" i="8"/>
  <c r="X214" i="8"/>
  <c r="S205" i="8"/>
  <c r="K204" i="8"/>
  <c r="C203" i="8"/>
  <c r="S195" i="8"/>
  <c r="K194" i="8"/>
  <c r="C186" i="8"/>
  <c r="S184" i="8"/>
  <c r="K177" i="8"/>
  <c r="C176" i="8"/>
  <c r="S168" i="8"/>
  <c r="C168" i="8"/>
  <c r="O167" i="8"/>
  <c r="D167" i="8"/>
  <c r="R166" i="8"/>
  <c r="J166" i="8"/>
  <c r="B166" i="8"/>
  <c r="X232" i="8"/>
  <c r="H215" i="8"/>
  <c r="K184" i="8"/>
  <c r="B167" i="8"/>
  <c r="L244" i="8"/>
  <c r="I215" i="8"/>
  <c r="R185" i="8"/>
  <c r="W167" i="8"/>
  <c r="D251" i="8"/>
  <c r="T245" i="8"/>
  <c r="O226" i="8"/>
  <c r="W231" i="8"/>
  <c r="G206" i="8"/>
  <c r="Q209" i="8"/>
  <c r="Y210" i="8"/>
  <c r="I212" i="8"/>
  <c r="Q213" i="8"/>
  <c r="Y214" i="8"/>
  <c r="R205" i="8"/>
  <c r="J204" i="8"/>
  <c r="B203" i="8"/>
  <c r="R195" i="8"/>
  <c r="J194" i="8"/>
  <c r="B186" i="8"/>
  <c r="R184" i="8"/>
  <c r="J177" i="8"/>
  <c r="B176" i="8"/>
  <c r="R168" i="8"/>
  <c r="B168" i="8"/>
  <c r="M167" i="8"/>
  <c r="C167" i="8"/>
  <c r="Q166" i="8"/>
  <c r="I166" i="8"/>
  <c r="C250" i="8"/>
  <c r="H211" i="8"/>
  <c r="C204" i="8"/>
  <c r="S185" i="8"/>
  <c r="L167" i="8"/>
  <c r="Y209" i="8"/>
  <c r="B204" i="8"/>
  <c r="B177" i="8"/>
  <c r="O166" i="8"/>
  <c r="U136" i="8"/>
  <c r="O136" i="8"/>
  <c r="W136" i="8"/>
  <c r="D136" i="8"/>
  <c r="L136" i="8"/>
  <c r="F136" i="8"/>
  <c r="Q136" i="8"/>
  <c r="N136" i="8"/>
  <c r="Y136" i="8"/>
  <c r="P136" i="8"/>
  <c r="B136" i="8"/>
  <c r="C136" i="8"/>
  <c r="M136" i="8"/>
  <c r="X136" i="8"/>
  <c r="J136" i="8"/>
  <c r="E136" i="8"/>
  <c r="V136" i="8"/>
  <c r="S136" i="8"/>
  <c r="K136" i="8"/>
  <c r="S157" i="8"/>
  <c r="K157" i="8"/>
  <c r="C157" i="8"/>
  <c r="S158" i="8"/>
  <c r="K158" i="8"/>
  <c r="C158" i="8"/>
  <c r="S159" i="8"/>
  <c r="K159" i="8"/>
  <c r="C159" i="8"/>
  <c r="P157" i="8"/>
  <c r="P158" i="8"/>
  <c r="X159" i="8"/>
  <c r="D158" i="8"/>
  <c r="R157" i="8"/>
  <c r="J157" i="8"/>
  <c r="B157" i="8"/>
  <c r="R158" i="8"/>
  <c r="J158" i="8"/>
  <c r="B158" i="8"/>
  <c r="R159" i="8"/>
  <c r="J159" i="8"/>
  <c r="B159" i="8"/>
  <c r="X158" i="8"/>
  <c r="P159" i="8"/>
  <c r="T158" i="8"/>
  <c r="D159" i="8"/>
  <c r="Q157" i="8"/>
  <c r="I157" i="8"/>
  <c r="Y158" i="8"/>
  <c r="Q158" i="8"/>
  <c r="I158" i="8"/>
  <c r="Y159" i="8"/>
  <c r="Q159" i="8"/>
  <c r="I159" i="8"/>
  <c r="H157" i="8"/>
  <c r="H158" i="8"/>
  <c r="H159" i="8"/>
  <c r="L158" i="8"/>
  <c r="L159" i="8"/>
  <c r="Y157" i="8"/>
  <c r="O157" i="8"/>
  <c r="G157" i="8"/>
  <c r="W158" i="8"/>
  <c r="O158" i="8"/>
  <c r="G158" i="8"/>
  <c r="W159" i="8"/>
  <c r="O159" i="8"/>
  <c r="G159" i="8"/>
  <c r="U157" i="8"/>
  <c r="E157" i="8"/>
  <c r="M158" i="8"/>
  <c r="U159" i="8"/>
  <c r="E159" i="8"/>
  <c r="L157" i="8"/>
  <c r="X157" i="8"/>
  <c r="N157" i="8"/>
  <c r="F157" i="8"/>
  <c r="V158" i="8"/>
  <c r="N158" i="8"/>
  <c r="F158" i="8"/>
  <c r="V159" i="8"/>
  <c r="N159" i="8"/>
  <c r="F159" i="8"/>
  <c r="M157" i="8"/>
  <c r="U158" i="8"/>
  <c r="E158" i="8"/>
  <c r="M159" i="8"/>
  <c r="T157" i="8"/>
  <c r="D157" i="8"/>
  <c r="T159" i="8"/>
  <c r="V157" i="8"/>
  <c r="B146" i="8"/>
  <c r="J146" i="8"/>
  <c r="R146" i="8"/>
  <c r="B147" i="8"/>
  <c r="J147" i="8"/>
  <c r="R147" i="8"/>
  <c r="B148" i="8"/>
  <c r="J148" i="8"/>
  <c r="R148" i="8"/>
  <c r="B149" i="8"/>
  <c r="J149" i="8"/>
  <c r="R149" i="8"/>
  <c r="B150" i="8"/>
  <c r="J150" i="8"/>
  <c r="R150" i="8"/>
  <c r="B151" i="8"/>
  <c r="J151" i="8"/>
  <c r="R151" i="8"/>
  <c r="Y145" i="8"/>
  <c r="Q145" i="8"/>
  <c r="I145" i="8"/>
  <c r="B138" i="8"/>
  <c r="J138" i="8"/>
  <c r="R138" i="8"/>
  <c r="Y137" i="8"/>
  <c r="Q137" i="8"/>
  <c r="I137" i="8"/>
  <c r="Y135" i="8"/>
  <c r="Q135" i="8"/>
  <c r="I135" i="8"/>
  <c r="Y134" i="8"/>
  <c r="Q134" i="8"/>
  <c r="I134" i="8"/>
  <c r="Y133" i="8"/>
  <c r="Q133" i="8"/>
  <c r="I133" i="8"/>
  <c r="Y132" i="8"/>
  <c r="Q132" i="8"/>
  <c r="I132" i="8"/>
  <c r="Y131" i="8"/>
  <c r="Q131" i="8"/>
  <c r="I131" i="8"/>
  <c r="Y130" i="8"/>
  <c r="Q130" i="8"/>
  <c r="I130" i="8"/>
  <c r="B124" i="8"/>
  <c r="J124" i="8"/>
  <c r="R124" i="8"/>
  <c r="B118" i="8"/>
  <c r="J118" i="8"/>
  <c r="R118" i="8"/>
  <c r="B119" i="8"/>
  <c r="J119" i="8"/>
  <c r="R119" i="8"/>
  <c r="B120" i="8"/>
  <c r="J120" i="8"/>
  <c r="R120" i="8"/>
  <c r="B121" i="8"/>
  <c r="J121" i="8"/>
  <c r="R121" i="8"/>
  <c r="B122" i="8"/>
  <c r="J122" i="8"/>
  <c r="R122" i="8"/>
  <c r="B123" i="8"/>
  <c r="J123" i="8"/>
  <c r="R123" i="8"/>
  <c r="Y117" i="8"/>
  <c r="Q117" i="8"/>
  <c r="I117" i="8"/>
  <c r="B108" i="8"/>
  <c r="J108" i="8"/>
  <c r="R108" i="8"/>
  <c r="B109" i="8"/>
  <c r="J109" i="8"/>
  <c r="R109" i="8"/>
  <c r="B110" i="8"/>
  <c r="J110" i="8"/>
  <c r="R110" i="8"/>
  <c r="Y107" i="8"/>
  <c r="Q107" i="8"/>
  <c r="I107" i="8"/>
  <c r="B98" i="8"/>
  <c r="J98" i="8"/>
  <c r="R98" i="8"/>
  <c r="W157" i="8"/>
  <c r="C146" i="8"/>
  <c r="K146" i="8"/>
  <c r="S146" i="8"/>
  <c r="C147" i="8"/>
  <c r="K147" i="8"/>
  <c r="S147" i="8"/>
  <c r="C148" i="8"/>
  <c r="K148" i="8"/>
  <c r="S148" i="8"/>
  <c r="C149" i="8"/>
  <c r="K149" i="8"/>
  <c r="S149" i="8"/>
  <c r="C150" i="8"/>
  <c r="K150" i="8"/>
  <c r="S150" i="8"/>
  <c r="C151" i="8"/>
  <c r="K151" i="8"/>
  <c r="S151" i="8"/>
  <c r="X145" i="8"/>
  <c r="P145" i="8"/>
  <c r="H145" i="8"/>
  <c r="C138" i="8"/>
  <c r="K138" i="8"/>
  <c r="S138" i="8"/>
  <c r="X137" i="8"/>
  <c r="P137" i="8"/>
  <c r="H137" i="8"/>
  <c r="X135" i="8"/>
  <c r="P135" i="8"/>
  <c r="H135" i="8"/>
  <c r="X134" i="8"/>
  <c r="P134" i="8"/>
  <c r="H134" i="8"/>
  <c r="X133" i="8"/>
  <c r="P133" i="8"/>
  <c r="H133" i="8"/>
  <c r="X132" i="8"/>
  <c r="P132" i="8"/>
  <c r="H132" i="8"/>
  <c r="X131" i="8"/>
  <c r="P131" i="8"/>
  <c r="H131" i="8"/>
  <c r="X130" i="8"/>
  <c r="P130" i="8"/>
  <c r="H130" i="8"/>
  <c r="C124" i="8"/>
  <c r="K124" i="8"/>
  <c r="S124" i="8"/>
  <c r="C118" i="8"/>
  <c r="K118" i="8"/>
  <c r="S118" i="8"/>
  <c r="C119" i="8"/>
  <c r="K119" i="8"/>
  <c r="S119" i="8"/>
  <c r="C120" i="8"/>
  <c r="K120" i="8"/>
  <c r="S120" i="8"/>
  <c r="C121" i="8"/>
  <c r="K121" i="8"/>
  <c r="S121" i="8"/>
  <c r="C122" i="8"/>
  <c r="K122" i="8"/>
  <c r="S122" i="8"/>
  <c r="C123" i="8"/>
  <c r="K123" i="8"/>
  <c r="S123" i="8"/>
  <c r="X117" i="8"/>
  <c r="P117" i="8"/>
  <c r="H117" i="8"/>
  <c r="C108" i="8"/>
  <c r="K108" i="8"/>
  <c r="S108" i="8"/>
  <c r="C109" i="8"/>
  <c r="K109" i="8"/>
  <c r="S109" i="8"/>
  <c r="C110" i="8"/>
  <c r="K110" i="8"/>
  <c r="S110" i="8"/>
  <c r="X107" i="8"/>
  <c r="P107" i="8"/>
  <c r="H107" i="8"/>
  <c r="C98" i="8"/>
  <c r="K98" i="8"/>
  <c r="S98" i="8"/>
  <c r="D146" i="8"/>
  <c r="L146" i="8"/>
  <c r="T146" i="8"/>
  <c r="D147" i="8"/>
  <c r="L147" i="8"/>
  <c r="T147" i="8"/>
  <c r="D148" i="8"/>
  <c r="L148" i="8"/>
  <c r="T148" i="8"/>
  <c r="D149" i="8"/>
  <c r="L149" i="8"/>
  <c r="T149" i="8"/>
  <c r="D150" i="8"/>
  <c r="L150" i="8"/>
  <c r="T150" i="8"/>
  <c r="D151" i="8"/>
  <c r="L151" i="8"/>
  <c r="T151" i="8"/>
  <c r="W145" i="8"/>
  <c r="O145" i="8"/>
  <c r="G145" i="8"/>
  <c r="D138" i="8"/>
  <c r="L138" i="8"/>
  <c r="T138" i="8"/>
  <c r="W137" i="8"/>
  <c r="O137" i="8"/>
  <c r="G137" i="8"/>
  <c r="W135" i="8"/>
  <c r="O135" i="8"/>
  <c r="G135" i="8"/>
  <c r="W134" i="8"/>
  <c r="O134" i="8"/>
  <c r="G134" i="8"/>
  <c r="W133" i="8"/>
  <c r="O133" i="8"/>
  <c r="G133" i="8"/>
  <c r="W132" i="8"/>
  <c r="O132" i="8"/>
  <c r="G132" i="8"/>
  <c r="W131" i="8"/>
  <c r="O131" i="8"/>
  <c r="G131" i="8"/>
  <c r="W130" i="8"/>
  <c r="O130" i="8"/>
  <c r="G130" i="8"/>
  <c r="D124" i="8"/>
  <c r="L124" i="8"/>
  <c r="T124" i="8"/>
  <c r="D118" i="8"/>
  <c r="L118" i="8"/>
  <c r="E146" i="8"/>
  <c r="M146" i="8"/>
  <c r="U146" i="8"/>
  <c r="E147" i="8"/>
  <c r="M147" i="8"/>
  <c r="U147" i="8"/>
  <c r="E148" i="8"/>
  <c r="M148" i="8"/>
  <c r="U148" i="8"/>
  <c r="E149" i="8"/>
  <c r="M149" i="8"/>
  <c r="U149" i="8"/>
  <c r="E150" i="8"/>
  <c r="M150" i="8"/>
  <c r="U150" i="8"/>
  <c r="E151" i="8"/>
  <c r="M151" i="8"/>
  <c r="U151" i="8"/>
  <c r="V145" i="8"/>
  <c r="N145" i="8"/>
  <c r="F145" i="8"/>
  <c r="E138" i="8"/>
  <c r="M138" i="8"/>
  <c r="U138" i="8"/>
  <c r="V137" i="8"/>
  <c r="N137" i="8"/>
  <c r="F137" i="8"/>
  <c r="V135" i="8"/>
  <c r="N135" i="8"/>
  <c r="F135" i="8"/>
  <c r="V134" i="8"/>
  <c r="N134" i="8"/>
  <c r="F134" i="8"/>
  <c r="V133" i="8"/>
  <c r="N133" i="8"/>
  <c r="F133" i="8"/>
  <c r="V132" i="8"/>
  <c r="N132" i="8"/>
  <c r="F132" i="8"/>
  <c r="V131" i="8"/>
  <c r="N131" i="8"/>
  <c r="F131" i="8"/>
  <c r="V130" i="8"/>
  <c r="N130" i="8"/>
  <c r="F130" i="8"/>
  <c r="E124" i="8"/>
  <c r="M124" i="8"/>
  <c r="F146" i="8"/>
  <c r="N146" i="8"/>
  <c r="V146" i="8"/>
  <c r="G146" i="8"/>
  <c r="O146" i="8"/>
  <c r="W146" i="8"/>
  <c r="G147" i="8"/>
  <c r="O147" i="8"/>
  <c r="W147" i="8"/>
  <c r="G148" i="8"/>
  <c r="O148" i="8"/>
  <c r="W148" i="8"/>
  <c r="G149" i="8"/>
  <c r="O149" i="8"/>
  <c r="W149" i="8"/>
  <c r="G150" i="8"/>
  <c r="O150" i="8"/>
  <c r="W150" i="8"/>
  <c r="G151" i="8"/>
  <c r="O151" i="8"/>
  <c r="W151" i="8"/>
  <c r="T145" i="8"/>
  <c r="L145" i="8"/>
  <c r="D145" i="8"/>
  <c r="G138" i="8"/>
  <c r="O138" i="8"/>
  <c r="W138" i="8"/>
  <c r="T137" i="8"/>
  <c r="L137" i="8"/>
  <c r="D137" i="8"/>
  <c r="T135" i="8"/>
  <c r="L135" i="8"/>
  <c r="D135" i="8"/>
  <c r="T134" i="8"/>
  <c r="L134" i="8"/>
  <c r="D134" i="8"/>
  <c r="T133" i="8"/>
  <c r="L133" i="8"/>
  <c r="D133" i="8"/>
  <c r="T132" i="8"/>
  <c r="L132" i="8"/>
  <c r="D132" i="8"/>
  <c r="T131" i="8"/>
  <c r="L131" i="8"/>
  <c r="D131" i="8"/>
  <c r="T130" i="8"/>
  <c r="L130" i="8"/>
  <c r="D130" i="8"/>
  <c r="G124" i="8"/>
  <c r="O124" i="8"/>
  <c r="W124" i="8"/>
  <c r="G118" i="8"/>
  <c r="O118" i="8"/>
  <c r="H146" i="8"/>
  <c r="P146" i="8"/>
  <c r="X146" i="8"/>
  <c r="H147" i="8"/>
  <c r="P147" i="8"/>
  <c r="X147" i="8"/>
  <c r="H148" i="8"/>
  <c r="P148" i="8"/>
  <c r="X148" i="8"/>
  <c r="H149" i="8"/>
  <c r="P149" i="8"/>
  <c r="X149" i="8"/>
  <c r="H150" i="8"/>
  <c r="P150" i="8"/>
  <c r="X150" i="8"/>
  <c r="H151" i="8"/>
  <c r="P151" i="8"/>
  <c r="X151" i="8"/>
  <c r="S145" i="8"/>
  <c r="K145" i="8"/>
  <c r="C145" i="8"/>
  <c r="H138" i="8"/>
  <c r="P138" i="8"/>
  <c r="X138" i="8"/>
  <c r="S137" i="8"/>
  <c r="K137" i="8"/>
  <c r="C137" i="8"/>
  <c r="S135" i="8"/>
  <c r="K135" i="8"/>
  <c r="C135" i="8"/>
  <c r="S134" i="8"/>
  <c r="K134" i="8"/>
  <c r="C134" i="8"/>
  <c r="S133" i="8"/>
  <c r="K133" i="8"/>
  <c r="C133" i="8"/>
  <c r="S132" i="8"/>
  <c r="K132" i="8"/>
  <c r="C132" i="8"/>
  <c r="S131" i="8"/>
  <c r="K131" i="8"/>
  <c r="C131" i="8"/>
  <c r="S130" i="8"/>
  <c r="K130" i="8"/>
  <c r="C130" i="8"/>
  <c r="H124" i="8"/>
  <c r="Y146" i="8"/>
  <c r="I148" i="8"/>
  <c r="Q149" i="8"/>
  <c r="Y150" i="8"/>
  <c r="R145" i="8"/>
  <c r="Q138" i="8"/>
  <c r="B137" i="8"/>
  <c r="R134" i="8"/>
  <c r="J133" i="8"/>
  <c r="B132" i="8"/>
  <c r="R130" i="8"/>
  <c r="P124" i="8"/>
  <c r="H118" i="8"/>
  <c r="V118" i="8"/>
  <c r="H119" i="8"/>
  <c r="T119" i="8"/>
  <c r="F120" i="8"/>
  <c r="P120" i="8"/>
  <c r="D121" i="8"/>
  <c r="N121" i="8"/>
  <c r="X121" i="8"/>
  <c r="L122" i="8"/>
  <c r="V122" i="8"/>
  <c r="H123" i="8"/>
  <c r="T123" i="8"/>
  <c r="U117" i="8"/>
  <c r="K117" i="8"/>
  <c r="D108" i="8"/>
  <c r="N108" i="8"/>
  <c r="X108" i="8"/>
  <c r="L109" i="8"/>
  <c r="V109" i="8"/>
  <c r="H110" i="8"/>
  <c r="T110" i="8"/>
  <c r="U107" i="8"/>
  <c r="K107" i="8"/>
  <c r="D98" i="8"/>
  <c r="N98" i="8"/>
  <c r="X98" i="8"/>
  <c r="H99" i="8"/>
  <c r="P99" i="8"/>
  <c r="X99" i="8"/>
  <c r="H100" i="8"/>
  <c r="P100" i="8"/>
  <c r="X100" i="8"/>
  <c r="H94" i="8"/>
  <c r="P94" i="8"/>
  <c r="X94" i="8"/>
  <c r="H95" i="8"/>
  <c r="P95" i="8"/>
  <c r="X95" i="8"/>
  <c r="H96" i="8"/>
  <c r="P96" i="8"/>
  <c r="X96" i="8"/>
  <c r="H97" i="8"/>
  <c r="P97" i="8"/>
  <c r="X97" i="8"/>
  <c r="S93" i="8"/>
  <c r="K93" i="8"/>
  <c r="C93" i="8"/>
  <c r="S92" i="8"/>
  <c r="K92" i="8"/>
  <c r="C92" i="8"/>
  <c r="S91" i="8"/>
  <c r="K91" i="8"/>
  <c r="C91" i="8"/>
  <c r="S90" i="8"/>
  <c r="K90" i="8"/>
  <c r="C90" i="8"/>
  <c r="U123" i="8"/>
  <c r="O108" i="8"/>
  <c r="M109" i="8"/>
  <c r="I110" i="8"/>
  <c r="U110" i="8"/>
  <c r="J107" i="8"/>
  <c r="O98" i="8"/>
  <c r="I99" i="8"/>
  <c r="Y99" i="8"/>
  <c r="Q100" i="8"/>
  <c r="Y100" i="8"/>
  <c r="Q94" i="8"/>
  <c r="I95" i="8"/>
  <c r="Y95" i="8"/>
  <c r="Q96" i="8"/>
  <c r="I97" i="8"/>
  <c r="Q97" i="8"/>
  <c r="R93" i="8"/>
  <c r="B93" i="8"/>
  <c r="J92" i="8"/>
  <c r="R91" i="8"/>
  <c r="B91" i="8"/>
  <c r="J90" i="8"/>
  <c r="B96" i="8"/>
  <c r="J97" i="8"/>
  <c r="Q93" i="8"/>
  <c r="Q92" i="8"/>
  <c r="Y91" i="8"/>
  <c r="Y90" i="8"/>
  <c r="P93" i="8"/>
  <c r="P92" i="8"/>
  <c r="H91" i="8"/>
  <c r="X110" i="8"/>
  <c r="L99" i="8"/>
  <c r="D94" i="8"/>
  <c r="T95" i="8"/>
  <c r="D97" i="8"/>
  <c r="G93" i="8"/>
  <c r="O91" i="8"/>
  <c r="V92" i="8"/>
  <c r="V90" i="8"/>
  <c r="F95" i="8"/>
  <c r="N97" i="8"/>
  <c r="E92" i="8"/>
  <c r="F148" i="8"/>
  <c r="E132" i="8"/>
  <c r="E120" i="8"/>
  <c r="G123" i="8"/>
  <c r="W108" i="8"/>
  <c r="B107" i="8"/>
  <c r="O100" i="8"/>
  <c r="W95" i="8"/>
  <c r="T93" i="8"/>
  <c r="L91" i="8"/>
  <c r="F147" i="8"/>
  <c r="N148" i="8"/>
  <c r="V149" i="8"/>
  <c r="F151" i="8"/>
  <c r="M145" i="8"/>
  <c r="V138" i="8"/>
  <c r="U135" i="8"/>
  <c r="M134" i="8"/>
  <c r="E133" i="8"/>
  <c r="U131" i="8"/>
  <c r="M130" i="8"/>
  <c r="Q124" i="8"/>
  <c r="I118" i="8"/>
  <c r="W118" i="8"/>
  <c r="I119" i="8"/>
  <c r="U119" i="8"/>
  <c r="G120" i="8"/>
  <c r="Q120" i="8"/>
  <c r="E121" i="8"/>
  <c r="O121" i="8"/>
  <c r="Y121" i="8"/>
  <c r="M122" i="8"/>
  <c r="W122" i="8"/>
  <c r="I123" i="8"/>
  <c r="T117" i="8"/>
  <c r="J117" i="8"/>
  <c r="E108" i="8"/>
  <c r="Y108" i="8"/>
  <c r="W109" i="8"/>
  <c r="T107" i="8"/>
  <c r="E98" i="8"/>
  <c r="Y98" i="8"/>
  <c r="Q99" i="8"/>
  <c r="I100" i="8"/>
  <c r="I94" i="8"/>
  <c r="Y94" i="8"/>
  <c r="Q95" i="8"/>
  <c r="I96" i="8"/>
  <c r="Y96" i="8"/>
  <c r="Y97" i="8"/>
  <c r="J93" i="8"/>
  <c r="R92" i="8"/>
  <c r="B92" i="8"/>
  <c r="J91" i="8"/>
  <c r="R90" i="8"/>
  <c r="B90" i="8"/>
  <c r="R96" i="8"/>
  <c r="R97" i="8"/>
  <c r="I93" i="8"/>
  <c r="I92" i="8"/>
  <c r="I91" i="8"/>
  <c r="I90" i="8"/>
  <c r="H92" i="8"/>
  <c r="X90" i="8"/>
  <c r="N110" i="8"/>
  <c r="D99" i="8"/>
  <c r="T100" i="8"/>
  <c r="D95" i="8"/>
  <c r="T96" i="8"/>
  <c r="O93" i="8"/>
  <c r="W91" i="8"/>
  <c r="G90" i="8"/>
  <c r="N91" i="8"/>
  <c r="V94" i="8"/>
  <c r="F97" i="8"/>
  <c r="M92" i="8"/>
  <c r="E90" i="8"/>
  <c r="V150" i="8"/>
  <c r="U130" i="8"/>
  <c r="O120" i="8"/>
  <c r="V117" i="8"/>
  <c r="G110" i="8"/>
  <c r="G99" i="8"/>
  <c r="O94" i="8"/>
  <c r="W96" i="8"/>
  <c r="T92" i="8"/>
  <c r="L90" i="8"/>
  <c r="I147" i="8"/>
  <c r="Q148" i="8"/>
  <c r="Y149" i="8"/>
  <c r="I151" i="8"/>
  <c r="J145" i="8"/>
  <c r="Y138" i="8"/>
  <c r="R135" i="8"/>
  <c r="J134" i="8"/>
  <c r="B133" i="8"/>
  <c r="R131" i="8"/>
  <c r="J130" i="8"/>
  <c r="U124" i="8"/>
  <c r="M118" i="8"/>
  <c r="X118" i="8"/>
  <c r="L119" i="8"/>
  <c r="V119" i="8"/>
  <c r="H120" i="8"/>
  <c r="T120" i="8"/>
  <c r="F121" i="8"/>
  <c r="P121" i="8"/>
  <c r="D122" i="8"/>
  <c r="N122" i="8"/>
  <c r="X122" i="8"/>
  <c r="L123" i="8"/>
  <c r="V123" i="8"/>
  <c r="S117" i="8"/>
  <c r="G117" i="8"/>
  <c r="F108" i="8"/>
  <c r="P108" i="8"/>
  <c r="D109" i="8"/>
  <c r="N109" i="8"/>
  <c r="X109" i="8"/>
  <c r="L110" i="8"/>
  <c r="V110" i="8"/>
  <c r="S107" i="8"/>
  <c r="G107" i="8"/>
  <c r="F98" i="8"/>
  <c r="P98" i="8"/>
  <c r="B99" i="8"/>
  <c r="J99" i="8"/>
  <c r="R99" i="8"/>
  <c r="B100" i="8"/>
  <c r="J100" i="8"/>
  <c r="R100" i="8"/>
  <c r="B94" i="8"/>
  <c r="J94" i="8"/>
  <c r="R94" i="8"/>
  <c r="B95" i="8"/>
  <c r="J95" i="8"/>
  <c r="R95" i="8"/>
  <c r="J96" i="8"/>
  <c r="B97" i="8"/>
  <c r="Y93" i="8"/>
  <c r="Y92" i="8"/>
  <c r="Q91" i="8"/>
  <c r="Q90" i="8"/>
  <c r="X92" i="8"/>
  <c r="P91" i="8"/>
  <c r="P90" i="8"/>
  <c r="E107" i="8"/>
  <c r="T99" i="8"/>
  <c r="T94" i="8"/>
  <c r="D96" i="8"/>
  <c r="T97" i="8"/>
  <c r="G92" i="8"/>
  <c r="W90" i="8"/>
  <c r="F92" i="8"/>
  <c r="F94" i="8"/>
  <c r="V96" i="8"/>
  <c r="U92" i="8"/>
  <c r="U90" i="8"/>
  <c r="U145" i="8"/>
  <c r="U118" i="8"/>
  <c r="I122" i="8"/>
  <c r="M108" i="8"/>
  <c r="V107" i="8"/>
  <c r="W99" i="8"/>
  <c r="O95" i="8"/>
  <c r="W97" i="8"/>
  <c r="T91" i="8"/>
  <c r="N147" i="8"/>
  <c r="V148" i="8"/>
  <c r="F150" i="8"/>
  <c r="N151" i="8"/>
  <c r="E145" i="8"/>
  <c r="U137" i="8"/>
  <c r="M135" i="8"/>
  <c r="E134" i="8"/>
  <c r="U132" i="8"/>
  <c r="M131" i="8"/>
  <c r="E130" i="8"/>
  <c r="V124" i="8"/>
  <c r="N118" i="8"/>
  <c r="Y118" i="8"/>
  <c r="M119" i="8"/>
  <c r="W119" i="8"/>
  <c r="I120" i="8"/>
  <c r="U120" i="8"/>
  <c r="G121" i="8"/>
  <c r="Q121" i="8"/>
  <c r="E122" i="8"/>
  <c r="O122" i="8"/>
  <c r="Y122" i="8"/>
  <c r="M123" i="8"/>
  <c r="W123" i="8"/>
  <c r="R117" i="8"/>
  <c r="F117" i="8"/>
  <c r="G108" i="8"/>
  <c r="Q108" i="8"/>
  <c r="E109" i="8"/>
  <c r="O109" i="8"/>
  <c r="Y109" i="8"/>
  <c r="M110" i="8"/>
  <c r="W110" i="8"/>
  <c r="R107" i="8"/>
  <c r="F107" i="8"/>
  <c r="G98" i="8"/>
  <c r="Q98" i="8"/>
  <c r="C99" i="8"/>
  <c r="K99" i="8"/>
  <c r="S99" i="8"/>
  <c r="C100" i="8"/>
  <c r="K100" i="8"/>
  <c r="S100" i="8"/>
  <c r="C94" i="8"/>
  <c r="K94" i="8"/>
  <c r="S94" i="8"/>
  <c r="C95" i="8"/>
  <c r="K95" i="8"/>
  <c r="S95" i="8"/>
  <c r="C96" i="8"/>
  <c r="K96" i="8"/>
  <c r="S96" i="8"/>
  <c r="C97" i="8"/>
  <c r="K97" i="8"/>
  <c r="S97" i="8"/>
  <c r="X93" i="8"/>
  <c r="H93" i="8"/>
  <c r="X91" i="8"/>
  <c r="H90" i="8"/>
  <c r="O107" i="8"/>
  <c r="D100" i="8"/>
  <c r="L94" i="8"/>
  <c r="L96" i="8"/>
  <c r="W93" i="8"/>
  <c r="O92" i="8"/>
  <c r="O90" i="8"/>
  <c r="N92" i="8"/>
  <c r="N90" i="8"/>
  <c r="V95" i="8"/>
  <c r="V97" i="8"/>
  <c r="U91" i="8"/>
  <c r="E137" i="8"/>
  <c r="G119" i="8"/>
  <c r="W121" i="8"/>
  <c r="B117" i="8"/>
  <c r="L107" i="8"/>
  <c r="G100" i="8"/>
  <c r="G95" i="8"/>
  <c r="O97" i="8"/>
  <c r="D92" i="8"/>
  <c r="Q147" i="8"/>
  <c r="Y148" i="8"/>
  <c r="I150" i="8"/>
  <c r="Q151" i="8"/>
  <c r="B145" i="8"/>
  <c r="R137" i="8"/>
  <c r="J135" i="8"/>
  <c r="B134" i="8"/>
  <c r="R132" i="8"/>
  <c r="J131" i="8"/>
  <c r="B130" i="8"/>
  <c r="X124" i="8"/>
  <c r="P118" i="8"/>
  <c r="D119" i="8"/>
  <c r="N119" i="8"/>
  <c r="X119" i="8"/>
  <c r="L120" i="8"/>
  <c r="V120" i="8"/>
  <c r="H121" i="8"/>
  <c r="T121" i="8"/>
  <c r="F122" i="8"/>
  <c r="P122" i="8"/>
  <c r="D123" i="8"/>
  <c r="N123" i="8"/>
  <c r="X123" i="8"/>
  <c r="O117" i="8"/>
  <c r="E117" i="8"/>
  <c r="H108" i="8"/>
  <c r="T108" i="8"/>
  <c r="F109" i="8"/>
  <c r="P109" i="8"/>
  <c r="D110" i="8"/>
  <c r="H98" i="8"/>
  <c r="T98" i="8"/>
  <c r="L100" i="8"/>
  <c r="L95" i="8"/>
  <c r="L97" i="8"/>
  <c r="W92" i="8"/>
  <c r="G91" i="8"/>
  <c r="V91" i="8"/>
  <c r="F90" i="8"/>
  <c r="N95" i="8"/>
  <c r="U93" i="8"/>
  <c r="E91" i="8"/>
  <c r="Q146" i="8"/>
  <c r="M133" i="8"/>
  <c r="Q119" i="8"/>
  <c r="U122" i="8"/>
  <c r="I109" i="8"/>
  <c r="M98" i="8"/>
  <c r="W100" i="8"/>
  <c r="G96" i="8"/>
  <c r="L93" i="8"/>
  <c r="D91" i="8"/>
  <c r="V147" i="8"/>
  <c r="F149" i="8"/>
  <c r="N150" i="8"/>
  <c r="V151" i="8"/>
  <c r="F138" i="8"/>
  <c r="M137" i="8"/>
  <c r="E135" i="8"/>
  <c r="U133" i="8"/>
  <c r="M132" i="8"/>
  <c r="E131" i="8"/>
  <c r="F124" i="8"/>
  <c r="Y124" i="8"/>
  <c r="Q118" i="8"/>
  <c r="E119" i="8"/>
  <c r="O119" i="8"/>
  <c r="Y119" i="8"/>
  <c r="M120" i="8"/>
  <c r="W120" i="8"/>
  <c r="I121" i="8"/>
  <c r="U121" i="8"/>
  <c r="G122" i="8"/>
  <c r="Q122" i="8"/>
  <c r="E123" i="8"/>
  <c r="O123" i="8"/>
  <c r="Y123" i="8"/>
  <c r="N117" i="8"/>
  <c r="D117" i="8"/>
  <c r="I108" i="8"/>
  <c r="U108" i="8"/>
  <c r="G109" i="8"/>
  <c r="Q109" i="8"/>
  <c r="E110" i="8"/>
  <c r="O110" i="8"/>
  <c r="Y110" i="8"/>
  <c r="N107" i="8"/>
  <c r="D107" i="8"/>
  <c r="I98" i="8"/>
  <c r="U98" i="8"/>
  <c r="E99" i="8"/>
  <c r="M99" i="8"/>
  <c r="U99" i="8"/>
  <c r="E100" i="8"/>
  <c r="M100" i="8"/>
  <c r="U100" i="8"/>
  <c r="E94" i="8"/>
  <c r="M94" i="8"/>
  <c r="U94" i="8"/>
  <c r="E95" i="8"/>
  <c r="M95" i="8"/>
  <c r="U95" i="8"/>
  <c r="E96" i="8"/>
  <c r="M96" i="8"/>
  <c r="U96" i="8"/>
  <c r="E97" i="8"/>
  <c r="M97" i="8"/>
  <c r="U97" i="8"/>
  <c r="V93" i="8"/>
  <c r="N93" i="8"/>
  <c r="F93" i="8"/>
  <c r="F91" i="8"/>
  <c r="F96" i="8"/>
  <c r="M93" i="8"/>
  <c r="M91" i="8"/>
  <c r="N138" i="8"/>
  <c r="N124" i="8"/>
  <c r="M121" i="8"/>
  <c r="L117" i="8"/>
  <c r="Q110" i="8"/>
  <c r="O99" i="8"/>
  <c r="W94" i="8"/>
  <c r="G97" i="8"/>
  <c r="L92" i="8"/>
  <c r="D90" i="8"/>
  <c r="I146" i="8"/>
  <c r="Y147" i="8"/>
  <c r="I149" i="8"/>
  <c r="Q150" i="8"/>
  <c r="Y151" i="8"/>
  <c r="I138" i="8"/>
  <c r="J137" i="8"/>
  <c r="B135" i="8"/>
  <c r="R133" i="8"/>
  <c r="J132" i="8"/>
  <c r="B131" i="8"/>
  <c r="I124" i="8"/>
  <c r="E118" i="8"/>
  <c r="T118" i="8"/>
  <c r="F119" i="8"/>
  <c r="P119" i="8"/>
  <c r="D120" i="8"/>
  <c r="N120" i="8"/>
  <c r="X120" i="8"/>
  <c r="L121" i="8"/>
  <c r="V121" i="8"/>
  <c r="H122" i="8"/>
  <c r="T122" i="8"/>
  <c r="F123" i="8"/>
  <c r="P123" i="8"/>
  <c r="W117" i="8"/>
  <c r="M117" i="8"/>
  <c r="C117" i="8"/>
  <c r="L108" i="8"/>
  <c r="V108" i="8"/>
  <c r="H109" i="8"/>
  <c r="T109" i="8"/>
  <c r="F110" i="8"/>
  <c r="P110" i="8"/>
  <c r="W107" i="8"/>
  <c r="M107" i="8"/>
  <c r="C107" i="8"/>
  <c r="L98" i="8"/>
  <c r="V98" i="8"/>
  <c r="F99" i="8"/>
  <c r="N99" i="8"/>
  <c r="V99" i="8"/>
  <c r="F100" i="8"/>
  <c r="N100" i="8"/>
  <c r="V100" i="8"/>
  <c r="N94" i="8"/>
  <c r="N96" i="8"/>
  <c r="E93" i="8"/>
  <c r="M90" i="8"/>
  <c r="N149" i="8"/>
  <c r="U134" i="8"/>
  <c r="F118" i="8"/>
  <c r="Y120" i="8"/>
  <c r="Q123" i="8"/>
  <c r="U109" i="8"/>
  <c r="W98" i="8"/>
  <c r="G94" i="8"/>
  <c r="O96" i="8"/>
  <c r="D93" i="8"/>
  <c r="T90" i="8"/>
  <c r="T136" i="8"/>
  <c r="G136" i="8"/>
  <c r="H136" i="8"/>
  <c r="I136" i="8"/>
  <c r="R136" i="8"/>
  <c r="D38" i="8"/>
  <c r="I83" i="8"/>
  <c r="Q83" i="8"/>
  <c r="Y83" i="8"/>
  <c r="I73" i="8"/>
  <c r="Q73" i="8"/>
  <c r="Y73" i="8"/>
  <c r="R82" i="8"/>
  <c r="J82" i="8"/>
  <c r="B82" i="8"/>
  <c r="R81" i="8"/>
  <c r="J81" i="8"/>
  <c r="B81" i="8"/>
  <c r="R80" i="8"/>
  <c r="J80" i="8"/>
  <c r="B80" i="8"/>
  <c r="R72" i="8"/>
  <c r="J72" i="8"/>
  <c r="B72" i="8"/>
  <c r="R71" i="8"/>
  <c r="J71" i="8"/>
  <c r="B71" i="8"/>
  <c r="R70" i="8"/>
  <c r="J70" i="8"/>
  <c r="B70" i="8"/>
  <c r="R63" i="8"/>
  <c r="J63" i="8"/>
  <c r="B63" i="8"/>
  <c r="R62" i="8"/>
  <c r="J62" i="8"/>
  <c r="B62" i="8"/>
  <c r="R61" i="8"/>
  <c r="J61" i="8"/>
  <c r="B61" i="8"/>
  <c r="G52" i="8"/>
  <c r="O52" i="8"/>
  <c r="W52" i="8"/>
  <c r="G53" i="8"/>
  <c r="O53" i="8"/>
  <c r="W53" i="8"/>
  <c r="T51" i="8"/>
  <c r="L51" i="8"/>
  <c r="D51" i="8"/>
  <c r="G39" i="8"/>
  <c r="O39" i="8"/>
  <c r="W39" i="8"/>
  <c r="G40" i="8"/>
  <c r="O40" i="8"/>
  <c r="W40" i="8"/>
  <c r="G41" i="8"/>
  <c r="O41" i="8"/>
  <c r="W41" i="8"/>
  <c r="G42" i="8"/>
  <c r="O42" i="8"/>
  <c r="W42" i="8"/>
  <c r="G43" i="8"/>
  <c r="O43" i="8"/>
  <c r="W43" i="8"/>
  <c r="G44" i="8"/>
  <c r="O44" i="8"/>
  <c r="W44" i="8"/>
  <c r="T38" i="8"/>
  <c r="L38" i="8"/>
  <c r="C38" i="8"/>
  <c r="S37" i="8"/>
  <c r="K37" i="8"/>
  <c r="C37" i="8"/>
  <c r="S36" i="8"/>
  <c r="K36" i="8"/>
  <c r="C36" i="8"/>
  <c r="S29" i="8"/>
  <c r="K29" i="8"/>
  <c r="C29" i="8"/>
  <c r="S28" i="8"/>
  <c r="K28" i="8"/>
  <c r="C28" i="8"/>
  <c r="S27" i="8"/>
  <c r="K27" i="8"/>
  <c r="C27" i="8"/>
  <c r="H9" i="8"/>
  <c r="P9" i="8"/>
  <c r="X9" i="8"/>
  <c r="H10" i="8"/>
  <c r="P10" i="8"/>
  <c r="X10" i="8"/>
  <c r="B83" i="8"/>
  <c r="J83" i="8"/>
  <c r="R83" i="8"/>
  <c r="B73" i="8"/>
  <c r="J73" i="8"/>
  <c r="R73" i="8"/>
  <c r="Y82" i="8"/>
  <c r="Q82" i="8"/>
  <c r="I82" i="8"/>
  <c r="Y81" i="8"/>
  <c r="Q81" i="8"/>
  <c r="I81" i="8"/>
  <c r="Y80" i="8"/>
  <c r="Q80" i="8"/>
  <c r="I80" i="8"/>
  <c r="Y72" i="8"/>
  <c r="Q72" i="8"/>
  <c r="I72" i="8"/>
  <c r="Y71" i="8"/>
  <c r="Q71" i="8"/>
  <c r="I71" i="8"/>
  <c r="Y70" i="8"/>
  <c r="Q70" i="8"/>
  <c r="I70" i="8"/>
  <c r="Y63" i="8"/>
  <c r="Q63" i="8"/>
  <c r="I63" i="8"/>
  <c r="Y62" i="8"/>
  <c r="Q62" i="8"/>
  <c r="I62" i="8"/>
  <c r="Y61" i="8"/>
  <c r="Q61" i="8"/>
  <c r="I61" i="8"/>
  <c r="H52" i="8"/>
  <c r="P52" i="8"/>
  <c r="X52" i="8"/>
  <c r="H53" i="8"/>
  <c r="P53" i="8"/>
  <c r="X53" i="8"/>
  <c r="S51" i="8"/>
  <c r="K51" i="8"/>
  <c r="C51" i="8"/>
  <c r="H39" i="8"/>
  <c r="P39" i="8"/>
  <c r="X39" i="8"/>
  <c r="H40" i="8"/>
  <c r="P40" i="8"/>
  <c r="X40" i="8"/>
  <c r="H41" i="8"/>
  <c r="P41" i="8"/>
  <c r="X41" i="8"/>
  <c r="H42" i="8"/>
  <c r="P42" i="8"/>
  <c r="X42" i="8"/>
  <c r="H43" i="8"/>
  <c r="P43" i="8"/>
  <c r="X43" i="8"/>
  <c r="H44" i="8"/>
  <c r="P44" i="8"/>
  <c r="X44" i="8"/>
  <c r="S38" i="8"/>
  <c r="K38" i="8"/>
  <c r="B38" i="8"/>
  <c r="R37" i="8"/>
  <c r="J37" i="8"/>
  <c r="B37" i="8"/>
  <c r="R36" i="8"/>
  <c r="J36" i="8"/>
  <c r="B36" i="8"/>
  <c r="R29" i="8"/>
  <c r="J29" i="8"/>
  <c r="B29" i="8"/>
  <c r="R28" i="8"/>
  <c r="J28" i="8"/>
  <c r="B28" i="8"/>
  <c r="R27" i="8"/>
  <c r="J27" i="8"/>
  <c r="B27" i="8"/>
  <c r="I9" i="8"/>
  <c r="Q9" i="8"/>
  <c r="Y9" i="8"/>
  <c r="I10" i="8"/>
  <c r="Q10" i="8"/>
  <c r="Y10" i="8"/>
  <c r="I11" i="8"/>
  <c r="C83" i="8"/>
  <c r="K83" i="8"/>
  <c r="S83" i="8"/>
  <c r="C73" i="8"/>
  <c r="K73" i="8"/>
  <c r="S73" i="8"/>
  <c r="X82" i="8"/>
  <c r="P82" i="8"/>
  <c r="H82" i="8"/>
  <c r="X81" i="8"/>
  <c r="P81" i="8"/>
  <c r="H81" i="8"/>
  <c r="X80" i="8"/>
  <c r="P80" i="8"/>
  <c r="H80" i="8"/>
  <c r="D83" i="8"/>
  <c r="L83" i="8"/>
  <c r="T83" i="8"/>
  <c r="D73" i="8"/>
  <c r="L73" i="8"/>
  <c r="T73" i="8"/>
  <c r="W82" i="8"/>
  <c r="O82" i="8"/>
  <c r="G82" i="8"/>
  <c r="W81" i="8"/>
  <c r="O81" i="8"/>
  <c r="G81" i="8"/>
  <c r="W80" i="8"/>
  <c r="O80" i="8"/>
  <c r="G80" i="8"/>
  <c r="W72" i="8"/>
  <c r="O72" i="8"/>
  <c r="G72" i="8"/>
  <c r="W71" i="8"/>
  <c r="O71" i="8"/>
  <c r="G71" i="8"/>
  <c r="W70" i="8"/>
  <c r="O70" i="8"/>
  <c r="G70" i="8"/>
  <c r="W63" i="8"/>
  <c r="O63" i="8"/>
  <c r="G63" i="8"/>
  <c r="W62" i="8"/>
  <c r="O62" i="8"/>
  <c r="G62" i="8"/>
  <c r="W61" i="8"/>
  <c r="O61" i="8"/>
  <c r="G61" i="8"/>
  <c r="B52" i="8"/>
  <c r="J52" i="8"/>
  <c r="R52" i="8"/>
  <c r="B53" i="8"/>
  <c r="J53" i="8"/>
  <c r="R53" i="8"/>
  <c r="Y51" i="8"/>
  <c r="Q51" i="8"/>
  <c r="I51" i="8"/>
  <c r="B39" i="8"/>
  <c r="J39" i="8"/>
  <c r="R39" i="8"/>
  <c r="B40" i="8"/>
  <c r="J40" i="8"/>
  <c r="R40" i="8"/>
  <c r="B41" i="8"/>
  <c r="J41" i="8"/>
  <c r="R41" i="8"/>
  <c r="B42" i="8"/>
  <c r="J42" i="8"/>
  <c r="R42" i="8"/>
  <c r="B43" i="8"/>
  <c r="J43" i="8"/>
  <c r="R43" i="8"/>
  <c r="B44" i="8"/>
  <c r="J44" i="8"/>
  <c r="R44" i="8"/>
  <c r="Y38" i="8"/>
  <c r="Q38" i="8"/>
  <c r="I38" i="8"/>
  <c r="X37" i="8"/>
  <c r="P37" i="8"/>
  <c r="H37" i="8"/>
  <c r="X36" i="8"/>
  <c r="P36" i="8"/>
  <c r="H36" i="8"/>
  <c r="X29" i="8"/>
  <c r="P29" i="8"/>
  <c r="H29" i="8"/>
  <c r="X28" i="8"/>
  <c r="P28" i="8"/>
  <c r="H28" i="8"/>
  <c r="X27" i="8"/>
  <c r="P27" i="8"/>
  <c r="H27" i="8"/>
  <c r="C9" i="8"/>
  <c r="K9" i="8"/>
  <c r="S9" i="8"/>
  <c r="C10" i="8"/>
  <c r="K10" i="8"/>
  <c r="S10" i="8"/>
  <c r="C11" i="8"/>
  <c r="E83" i="8"/>
  <c r="M83" i="8"/>
  <c r="U83" i="8"/>
  <c r="E73" i="8"/>
  <c r="M73" i="8"/>
  <c r="U73" i="8"/>
  <c r="V82" i="8"/>
  <c r="N82" i="8"/>
  <c r="F82" i="8"/>
  <c r="V81" i="8"/>
  <c r="N81" i="8"/>
  <c r="F81" i="8"/>
  <c r="V80" i="8"/>
  <c r="N80" i="8"/>
  <c r="F80" i="8"/>
  <c r="V72" i="8"/>
  <c r="N72" i="8"/>
  <c r="F72" i="8"/>
  <c r="V71" i="8"/>
  <c r="N71" i="8"/>
  <c r="F71" i="8"/>
  <c r="V70" i="8"/>
  <c r="N70" i="8"/>
  <c r="F70" i="8"/>
  <c r="V63" i="8"/>
  <c r="N63" i="8"/>
  <c r="F63" i="8"/>
  <c r="V62" i="8"/>
  <c r="N62" i="8"/>
  <c r="F62" i="8"/>
  <c r="V61" i="8"/>
  <c r="N61" i="8"/>
  <c r="F61" i="8"/>
  <c r="C52" i="8"/>
  <c r="K52" i="8"/>
  <c r="S52" i="8"/>
  <c r="C53" i="8"/>
  <c r="K53" i="8"/>
  <c r="S53" i="8"/>
  <c r="X51" i="8"/>
  <c r="P51" i="8"/>
  <c r="H51" i="8"/>
  <c r="C39" i="8"/>
  <c r="K39" i="8"/>
  <c r="S39" i="8"/>
  <c r="C40" i="8"/>
  <c r="K40" i="8"/>
  <c r="S40" i="8"/>
  <c r="C41" i="8"/>
  <c r="K41" i="8"/>
  <c r="S41" i="8"/>
  <c r="C42" i="8"/>
  <c r="K42" i="8"/>
  <c r="S42" i="8"/>
  <c r="C43" i="8"/>
  <c r="K43" i="8"/>
  <c r="S43" i="8"/>
  <c r="C44" i="8"/>
  <c r="K44" i="8"/>
  <c r="S44" i="8"/>
  <c r="X38" i="8"/>
  <c r="P38" i="8"/>
  <c r="H38" i="8"/>
  <c r="W37" i="8"/>
  <c r="O37" i="8"/>
  <c r="G37" i="8"/>
  <c r="W36" i="8"/>
  <c r="O36" i="8"/>
  <c r="G36" i="8"/>
  <c r="W29" i="8"/>
  <c r="O29" i="8"/>
  <c r="G29" i="8"/>
  <c r="W28" i="8"/>
  <c r="O28" i="8"/>
  <c r="G28" i="8"/>
  <c r="W27" i="8"/>
  <c r="O27" i="8"/>
  <c r="G27" i="8"/>
  <c r="D9" i="8"/>
  <c r="L9" i="8"/>
  <c r="T9" i="8"/>
  <c r="D10" i="8"/>
  <c r="L10" i="8"/>
  <c r="T10" i="8"/>
  <c r="D11" i="8"/>
  <c r="F83" i="8"/>
  <c r="N83" i="8"/>
  <c r="V83" i="8"/>
  <c r="F73" i="8"/>
  <c r="N73" i="8"/>
  <c r="V73" i="8"/>
  <c r="U82" i="8"/>
  <c r="M82" i="8"/>
  <c r="E82" i="8"/>
  <c r="U81" i="8"/>
  <c r="M81" i="8"/>
  <c r="E81" i="8"/>
  <c r="U80" i="8"/>
  <c r="M80" i="8"/>
  <c r="E80" i="8"/>
  <c r="U72" i="8"/>
  <c r="M72" i="8"/>
  <c r="E72" i="8"/>
  <c r="U71" i="8"/>
  <c r="M71" i="8"/>
  <c r="E71" i="8"/>
  <c r="U70" i="8"/>
  <c r="M70" i="8"/>
  <c r="E70" i="8"/>
  <c r="U63" i="8"/>
  <c r="M63" i="8"/>
  <c r="E63" i="8"/>
  <c r="U62" i="8"/>
  <c r="M62" i="8"/>
  <c r="E62" i="8"/>
  <c r="U61" i="8"/>
  <c r="M61" i="8"/>
  <c r="E61" i="8"/>
  <c r="D52" i="8"/>
  <c r="L52" i="8"/>
  <c r="T52" i="8"/>
  <c r="D53" i="8"/>
  <c r="L53" i="8"/>
  <c r="T53" i="8"/>
  <c r="W51" i="8"/>
  <c r="O51" i="8"/>
  <c r="G51" i="8"/>
  <c r="D39" i="8"/>
  <c r="L39" i="8"/>
  <c r="T39" i="8"/>
  <c r="D40" i="8"/>
  <c r="L40" i="8"/>
  <c r="T40" i="8"/>
  <c r="D41" i="8"/>
  <c r="L41" i="8"/>
  <c r="T41" i="8"/>
  <c r="D42" i="8"/>
  <c r="L42" i="8"/>
  <c r="T42" i="8"/>
  <c r="D43" i="8"/>
  <c r="L43" i="8"/>
  <c r="T43" i="8"/>
  <c r="D44" i="8"/>
  <c r="L44" i="8"/>
  <c r="T44" i="8"/>
  <c r="W38" i="8"/>
  <c r="O38" i="8"/>
  <c r="G38" i="8"/>
  <c r="V37" i="8"/>
  <c r="N37" i="8"/>
  <c r="F37" i="8"/>
  <c r="V36" i="8"/>
  <c r="N36" i="8"/>
  <c r="F36" i="8"/>
  <c r="V29" i="8"/>
  <c r="N29" i="8"/>
  <c r="F29" i="8"/>
  <c r="V28" i="8"/>
  <c r="N28" i="8"/>
  <c r="F28" i="8"/>
  <c r="V27" i="8"/>
  <c r="N27" i="8"/>
  <c r="F27" i="8"/>
  <c r="E9" i="8"/>
  <c r="M9" i="8"/>
  <c r="U9" i="8"/>
  <c r="E10" i="8"/>
  <c r="M10" i="8"/>
  <c r="U10" i="8"/>
  <c r="E11" i="8"/>
  <c r="G83" i="8"/>
  <c r="O83" i="8"/>
  <c r="W83" i="8"/>
  <c r="G73" i="8"/>
  <c r="O73" i="8"/>
  <c r="W73" i="8"/>
  <c r="T82" i="8"/>
  <c r="L82" i="8"/>
  <c r="D82" i="8"/>
  <c r="T81" i="8"/>
  <c r="L81" i="8"/>
  <c r="D81" i="8"/>
  <c r="T80" i="8"/>
  <c r="L80" i="8"/>
  <c r="D80" i="8"/>
  <c r="H83" i="8"/>
  <c r="C82" i="8"/>
  <c r="T72" i="8"/>
  <c r="X71" i="8"/>
  <c r="C71" i="8"/>
  <c r="D70" i="8"/>
  <c r="H63" i="8"/>
  <c r="K62" i="8"/>
  <c r="L61" i="8"/>
  <c r="F52" i="8"/>
  <c r="E53" i="8"/>
  <c r="Y53" i="8"/>
  <c r="E51" i="8"/>
  <c r="U39" i="8"/>
  <c r="Q40" i="8"/>
  <c r="N41" i="8"/>
  <c r="M42" i="8"/>
  <c r="I43" i="8"/>
  <c r="F44" i="8"/>
  <c r="V38" i="8"/>
  <c r="Y37" i="8"/>
  <c r="D37" i="8"/>
  <c r="E36" i="8"/>
  <c r="I29" i="8"/>
  <c r="L28" i="8"/>
  <c r="M27" i="8"/>
  <c r="J9" i="8"/>
  <c r="G10" i="8"/>
  <c r="F11" i="8"/>
  <c r="O11" i="8"/>
  <c r="W11" i="8"/>
  <c r="G12" i="8"/>
  <c r="O12" i="8"/>
  <c r="W12" i="8"/>
  <c r="G13" i="8"/>
  <c r="O13" i="8"/>
  <c r="W13" i="8"/>
  <c r="G14" i="8"/>
  <c r="O14" i="8"/>
  <c r="W14" i="8"/>
  <c r="G15" i="8"/>
  <c r="O15" i="8"/>
  <c r="W15" i="8"/>
  <c r="G16" i="8"/>
  <c r="O16" i="8"/>
  <c r="W16" i="8"/>
  <c r="G17" i="8"/>
  <c r="O17" i="8"/>
  <c r="W17" i="8"/>
  <c r="G18" i="8"/>
  <c r="O18" i="8"/>
  <c r="W18" i="8"/>
  <c r="G19" i="8"/>
  <c r="O19" i="8"/>
  <c r="W19" i="8"/>
  <c r="G20" i="8"/>
  <c r="O20" i="8"/>
  <c r="W20" i="8"/>
  <c r="G21" i="8"/>
  <c r="O21" i="8"/>
  <c r="W21" i="8"/>
  <c r="U8" i="8"/>
  <c r="M8" i="8"/>
  <c r="E8" i="8"/>
  <c r="P83" i="8"/>
  <c r="S81" i="8"/>
  <c r="S72" i="8"/>
  <c r="T71" i="8"/>
  <c r="X70" i="8"/>
  <c r="C70" i="8"/>
  <c r="D63" i="8"/>
  <c r="H62" i="8"/>
  <c r="K61" i="8"/>
  <c r="I52" i="8"/>
  <c r="F53" i="8"/>
  <c r="V51" i="8"/>
  <c r="B51" i="8"/>
  <c r="V39" i="8"/>
  <c r="U40" i="8"/>
  <c r="Q41" i="8"/>
  <c r="N42" i="8"/>
  <c r="M43" i="8"/>
  <c r="I44" i="8"/>
  <c r="U38" i="8"/>
  <c r="U37" i="8"/>
  <c r="Y36" i="8"/>
  <c r="D36" i="8"/>
  <c r="E29" i="8"/>
  <c r="I28" i="8"/>
  <c r="L27" i="8"/>
  <c r="N9" i="8"/>
  <c r="J10" i="8"/>
  <c r="G11" i="8"/>
  <c r="P11" i="8"/>
  <c r="X11" i="8"/>
  <c r="H12" i="8"/>
  <c r="P12" i="8"/>
  <c r="X12" i="8"/>
  <c r="H13" i="8"/>
  <c r="X83" i="8"/>
  <c r="K81" i="8"/>
  <c r="P72" i="8"/>
  <c r="S71" i="8"/>
  <c r="T70" i="8"/>
  <c r="X63" i="8"/>
  <c r="C63" i="8"/>
  <c r="D62" i="8"/>
  <c r="H61" i="8"/>
  <c r="M52" i="8"/>
  <c r="I53" i="8"/>
  <c r="U51" i="8"/>
  <c r="E39" i="8"/>
  <c r="Y39" i="8"/>
  <c r="V40" i="8"/>
  <c r="U41" i="8"/>
  <c r="Q42" i="8"/>
  <c r="N43" i="8"/>
  <c r="M44" i="8"/>
  <c r="R38" i="8"/>
  <c r="T37" i="8"/>
  <c r="U36" i="8"/>
  <c r="Y29" i="8"/>
  <c r="D29" i="8"/>
  <c r="E28" i="8"/>
  <c r="I27" i="8"/>
  <c r="O9" i="8"/>
  <c r="N10" i="8"/>
  <c r="H73" i="8"/>
  <c r="C81" i="8"/>
  <c r="L72" i="8"/>
  <c r="P71" i="8"/>
  <c r="S70" i="8"/>
  <c r="T63" i="8"/>
  <c r="X62" i="8"/>
  <c r="C62" i="8"/>
  <c r="D61" i="8"/>
  <c r="N52" i="8"/>
  <c r="M53" i="8"/>
  <c r="R51" i="8"/>
  <c r="F39" i="8"/>
  <c r="E40" i="8"/>
  <c r="Y40" i="8"/>
  <c r="V41" i="8"/>
  <c r="U42" i="8"/>
  <c r="Q43" i="8"/>
  <c r="N44" i="8"/>
  <c r="N38" i="8"/>
  <c r="Q37" i="8"/>
  <c r="T36" i="8"/>
  <c r="U29" i="8"/>
  <c r="Y28" i="8"/>
  <c r="D28" i="8"/>
  <c r="E27" i="8"/>
  <c r="R9" i="8"/>
  <c r="O10" i="8"/>
  <c r="J11" i="8"/>
  <c r="R11" i="8"/>
  <c r="B12" i="8"/>
  <c r="J12" i="8"/>
  <c r="R12" i="8"/>
  <c r="B13" i="8"/>
  <c r="J13" i="8"/>
  <c r="R13" i="8"/>
  <c r="B14" i="8"/>
  <c r="J14" i="8"/>
  <c r="R14" i="8"/>
  <c r="B15" i="8"/>
  <c r="J15" i="8"/>
  <c r="R15" i="8"/>
  <c r="B16" i="8"/>
  <c r="J16" i="8"/>
  <c r="R16" i="8"/>
  <c r="B17" i="8"/>
  <c r="J17" i="8"/>
  <c r="R17" i="8"/>
  <c r="B18" i="8"/>
  <c r="J18" i="8"/>
  <c r="R18" i="8"/>
  <c r="B19" i="8"/>
  <c r="J19" i="8"/>
  <c r="R19" i="8"/>
  <c r="B20" i="8"/>
  <c r="J20" i="8"/>
  <c r="R20" i="8"/>
  <c r="B21" i="8"/>
  <c r="J21" i="8"/>
  <c r="R21" i="8"/>
  <c r="B8" i="8"/>
  <c r="R8" i="8"/>
  <c r="J8" i="8"/>
  <c r="D16" i="8"/>
  <c r="T17" i="8"/>
  <c r="T18" i="8"/>
  <c r="T19" i="8"/>
  <c r="L20" i="8"/>
  <c r="L21" i="8"/>
  <c r="P8" i="8"/>
  <c r="H8" i="8"/>
  <c r="S82" i="8"/>
  <c r="H71" i="8"/>
  <c r="K70" i="8"/>
  <c r="S61" i="8"/>
  <c r="J51" i="8"/>
  <c r="I41" i="8"/>
  <c r="E43" i="8"/>
  <c r="F38" i="8"/>
  <c r="M29" i="8"/>
  <c r="T27" i="8"/>
  <c r="W10" i="8"/>
  <c r="M11" i="8"/>
  <c r="M12" i="8"/>
  <c r="M13" i="8"/>
  <c r="P73" i="8"/>
  <c r="S80" i="8"/>
  <c r="K72" i="8"/>
  <c r="L71" i="8"/>
  <c r="P70" i="8"/>
  <c r="S63" i="8"/>
  <c r="T62" i="8"/>
  <c r="X61" i="8"/>
  <c r="C61" i="8"/>
  <c r="Q52" i="8"/>
  <c r="N53" i="8"/>
  <c r="N51" i="8"/>
  <c r="I39" i="8"/>
  <c r="F40" i="8"/>
  <c r="E41" i="8"/>
  <c r="Y41" i="8"/>
  <c r="V42" i="8"/>
  <c r="U43" i="8"/>
  <c r="Q44" i="8"/>
  <c r="M38" i="8"/>
  <c r="M37" i="8"/>
  <c r="Q36" i="8"/>
  <c r="T29" i="8"/>
  <c r="U28" i="8"/>
  <c r="Y27" i="8"/>
  <c r="D27" i="8"/>
  <c r="V9" i="8"/>
  <c r="R10" i="8"/>
  <c r="K11" i="8"/>
  <c r="S11" i="8"/>
  <c r="C12" i="8"/>
  <c r="K12" i="8"/>
  <c r="S12" i="8"/>
  <c r="C13" i="8"/>
  <c r="K13" i="8"/>
  <c r="S13" i="8"/>
  <c r="C14" i="8"/>
  <c r="K14" i="8"/>
  <c r="S14" i="8"/>
  <c r="C15" i="8"/>
  <c r="K15" i="8"/>
  <c r="S15" i="8"/>
  <c r="C16" i="8"/>
  <c r="K16" i="8"/>
  <c r="S16" i="8"/>
  <c r="C17" i="8"/>
  <c r="K17" i="8"/>
  <c r="S17" i="8"/>
  <c r="C18" i="8"/>
  <c r="K18" i="8"/>
  <c r="S18" i="8"/>
  <c r="C19" i="8"/>
  <c r="K19" i="8"/>
  <c r="S19" i="8"/>
  <c r="C20" i="8"/>
  <c r="K20" i="8"/>
  <c r="S20" i="8"/>
  <c r="C21" i="8"/>
  <c r="K21" i="8"/>
  <c r="S21" i="8"/>
  <c r="Y8" i="8"/>
  <c r="Q8" i="8"/>
  <c r="I8" i="8"/>
  <c r="T16" i="8"/>
  <c r="L18" i="8"/>
  <c r="L19" i="8"/>
  <c r="D20" i="8"/>
  <c r="D21" i="8"/>
  <c r="X8" i="8"/>
  <c r="C80" i="8"/>
  <c r="P62" i="8"/>
  <c r="V52" i="8"/>
  <c r="N39" i="8"/>
  <c r="F42" i="8"/>
  <c r="V44" i="8"/>
  <c r="I37" i="8"/>
  <c r="Q28" i="8"/>
  <c r="B10" i="8"/>
  <c r="U11" i="8"/>
  <c r="U12" i="8"/>
  <c r="U13" i="8"/>
  <c r="X73" i="8"/>
  <c r="K80" i="8"/>
  <c r="H72" i="8"/>
  <c r="K71" i="8"/>
  <c r="L70" i="8"/>
  <c r="P63" i="8"/>
  <c r="S62" i="8"/>
  <c r="T61" i="8"/>
  <c r="U52" i="8"/>
  <c r="Q53" i="8"/>
  <c r="M51" i="8"/>
  <c r="M39" i="8"/>
  <c r="I40" i="8"/>
  <c r="F41" i="8"/>
  <c r="E42" i="8"/>
  <c r="Y42" i="8"/>
  <c r="V43" i="8"/>
  <c r="U44" i="8"/>
  <c r="J38" i="8"/>
  <c r="L37" i="8"/>
  <c r="M36" i="8"/>
  <c r="Q29" i="8"/>
  <c r="T28" i="8"/>
  <c r="U27" i="8"/>
  <c r="B9" i="8"/>
  <c r="W9" i="8"/>
  <c r="V10" i="8"/>
  <c r="L11" i="8"/>
  <c r="T11" i="8"/>
  <c r="D12" i="8"/>
  <c r="L12" i="8"/>
  <c r="T12" i="8"/>
  <c r="D13" i="8"/>
  <c r="L13" i="8"/>
  <c r="T13" i="8"/>
  <c r="D14" i="8"/>
  <c r="L14" i="8"/>
  <c r="T14" i="8"/>
  <c r="D15" i="8"/>
  <c r="L15" i="8"/>
  <c r="T15" i="8"/>
  <c r="L16" i="8"/>
  <c r="D17" i="8"/>
  <c r="L17" i="8"/>
  <c r="D18" i="8"/>
  <c r="D19" i="8"/>
  <c r="T20" i="8"/>
  <c r="T21" i="8"/>
  <c r="D72" i="8"/>
  <c r="L63" i="8"/>
  <c r="U53" i="8"/>
  <c r="M40" i="8"/>
  <c r="Y43" i="8"/>
  <c r="L36" i="8"/>
  <c r="F9" i="8"/>
  <c r="E12" i="8"/>
  <c r="E13" i="8"/>
  <c r="K82" i="8"/>
  <c r="M41" i="8"/>
  <c r="L29" i="8"/>
  <c r="Q11" i="8"/>
  <c r="Y12" i="8"/>
  <c r="Y13" i="8"/>
  <c r="Q14" i="8"/>
  <c r="I15" i="8"/>
  <c r="Y15" i="8"/>
  <c r="Q16" i="8"/>
  <c r="I17" i="8"/>
  <c r="Y17" i="8"/>
  <c r="Q18" i="8"/>
  <c r="I19" i="8"/>
  <c r="Y19" i="8"/>
  <c r="Q20" i="8"/>
  <c r="I21" i="8"/>
  <c r="Y21" i="8"/>
  <c r="K8" i="8"/>
  <c r="F17" i="8"/>
  <c r="N40" i="8"/>
  <c r="H19" i="8"/>
  <c r="X72" i="8"/>
  <c r="I42" i="8"/>
  <c r="M28" i="8"/>
  <c r="V11" i="8"/>
  <c r="F13" i="8"/>
  <c r="E14" i="8"/>
  <c r="U14" i="8"/>
  <c r="M15" i="8"/>
  <c r="E16" i="8"/>
  <c r="U16" i="8"/>
  <c r="M17" i="8"/>
  <c r="E18" i="8"/>
  <c r="U18" i="8"/>
  <c r="M19" i="8"/>
  <c r="E20" i="8"/>
  <c r="U20" i="8"/>
  <c r="M21" i="8"/>
  <c r="W8" i="8"/>
  <c r="G8" i="8"/>
  <c r="V17" i="8"/>
  <c r="I36" i="8"/>
  <c r="P18" i="8"/>
  <c r="C72" i="8"/>
  <c r="E52" i="8"/>
  <c r="F43" i="8"/>
  <c r="Q27" i="8"/>
  <c r="Y11" i="8"/>
  <c r="I13" i="8"/>
  <c r="F14" i="8"/>
  <c r="V14" i="8"/>
  <c r="N15" i="8"/>
  <c r="F16" i="8"/>
  <c r="V16" i="8"/>
  <c r="N17" i="8"/>
  <c r="F18" i="8"/>
  <c r="V18" i="8"/>
  <c r="N19" i="8"/>
  <c r="F20" i="8"/>
  <c r="V20" i="8"/>
  <c r="N21" i="8"/>
  <c r="V8" i="8"/>
  <c r="F8" i="8"/>
  <c r="E17" i="8"/>
  <c r="M20" i="8"/>
  <c r="U21" i="8"/>
  <c r="N14" i="8"/>
  <c r="F21" i="8"/>
  <c r="X13" i="8"/>
  <c r="P16" i="8"/>
  <c r="H21" i="8"/>
  <c r="D71" i="8"/>
  <c r="Y52" i="8"/>
  <c r="E44" i="8"/>
  <c r="G9" i="8"/>
  <c r="F12" i="8"/>
  <c r="N13" i="8"/>
  <c r="H14" i="8"/>
  <c r="X14" i="8"/>
  <c r="P15" i="8"/>
  <c r="H16" i="8"/>
  <c r="X16" i="8"/>
  <c r="P17" i="8"/>
  <c r="H18" i="8"/>
  <c r="X18" i="8"/>
  <c r="P19" i="8"/>
  <c r="H20" i="8"/>
  <c r="X20" i="8"/>
  <c r="P21" i="8"/>
  <c r="T8" i="8"/>
  <c r="D8" i="8"/>
  <c r="U15" i="8"/>
  <c r="U19" i="8"/>
  <c r="F15" i="8"/>
  <c r="V19" i="8"/>
  <c r="N8" i="8"/>
  <c r="V12" i="8"/>
  <c r="X15" i="8"/>
  <c r="P20" i="8"/>
  <c r="H70" i="8"/>
  <c r="V53" i="8"/>
  <c r="Y44" i="8"/>
  <c r="F10" i="8"/>
  <c r="I12" i="8"/>
  <c r="P13" i="8"/>
  <c r="I14" i="8"/>
  <c r="Y14" i="8"/>
  <c r="Q15" i="8"/>
  <c r="I16" i="8"/>
  <c r="Y16" i="8"/>
  <c r="Q17" i="8"/>
  <c r="I18" i="8"/>
  <c r="Y18" i="8"/>
  <c r="Q19" i="8"/>
  <c r="I20" i="8"/>
  <c r="Y20" i="8"/>
  <c r="Q21" i="8"/>
  <c r="S8" i="8"/>
  <c r="C8" i="8"/>
  <c r="U17" i="8"/>
  <c r="O8" i="8"/>
  <c r="V15" i="8"/>
  <c r="N20" i="8"/>
  <c r="P61" i="8"/>
  <c r="H15" i="8"/>
  <c r="X19" i="8"/>
  <c r="K63" i="8"/>
  <c r="F51" i="8"/>
  <c r="E38" i="8"/>
  <c r="B11" i="8"/>
  <c r="N12" i="8"/>
  <c r="Q13" i="8"/>
  <c r="M14" i="8"/>
  <c r="E15" i="8"/>
  <c r="M16" i="8"/>
  <c r="M18" i="8"/>
  <c r="E19" i="8"/>
  <c r="E21" i="8"/>
  <c r="N18" i="8"/>
  <c r="P14" i="8"/>
  <c r="X17" i="8"/>
  <c r="X21" i="8"/>
  <c r="L62" i="8"/>
  <c r="Q39" i="8"/>
  <c r="E37" i="8"/>
  <c r="H11" i="8"/>
  <c r="Q12" i="8"/>
  <c r="V13" i="8"/>
  <c r="N16" i="8"/>
  <c r="F19" i="8"/>
  <c r="V21" i="8"/>
  <c r="N11" i="8"/>
  <c r="H17" i="8"/>
  <c r="L8" i="8"/>
  <c r="C19" i="5"/>
  <c r="D20" i="5"/>
  <c r="D31" i="5"/>
  <c r="E12" i="5"/>
  <c r="E40" i="5"/>
  <c r="C33" i="5"/>
  <c r="C14" i="5"/>
  <c r="D33" i="5"/>
  <c r="E30" i="5"/>
  <c r="C37" i="5"/>
  <c r="C30" i="5"/>
  <c r="E18" i="5"/>
  <c r="C40" i="5"/>
  <c r="C39" i="5"/>
  <c r="E17" i="5"/>
  <c r="C11" i="5"/>
  <c r="E37" i="5"/>
  <c r="C29" i="5"/>
  <c r="E13" i="5"/>
  <c r="D29" i="5"/>
  <c r="B8" i="5"/>
  <c r="C17" i="5"/>
  <c r="E10" i="5"/>
  <c r="D37" i="5"/>
  <c r="C28" i="5"/>
  <c r="C20" i="5"/>
  <c r="D12" i="5"/>
  <c r="E8" i="5"/>
  <c r="E16" i="5"/>
  <c r="D10" i="5"/>
  <c r="D8" i="5"/>
  <c r="E15" i="5"/>
  <c r="C9" i="5"/>
  <c r="C34" i="5"/>
  <c r="E20" i="5"/>
  <c r="D14" i="5"/>
  <c r="D27" i="5"/>
  <c r="D35" i="5"/>
  <c r="E21" i="5"/>
  <c r="D18" i="5"/>
  <c r="C15" i="5"/>
  <c r="C12" i="5"/>
  <c r="E38" i="5"/>
  <c r="C35" i="5"/>
  <c r="C31" i="5"/>
  <c r="E29" i="5"/>
  <c r="C21" i="5"/>
  <c r="C18" i="5"/>
  <c r="E14" i="5"/>
  <c r="E11" i="5"/>
  <c r="E27" i="5"/>
  <c r="C38" i="5"/>
  <c r="E34" i="5"/>
  <c r="E19" i="5"/>
  <c r="D16" i="5"/>
  <c r="C13" i="5"/>
  <c r="C10" i="5"/>
  <c r="E39" i="5"/>
  <c r="E36" i="5"/>
  <c r="E32" i="5"/>
  <c r="E28" i="5"/>
  <c r="C16" i="5"/>
  <c r="E9" i="5"/>
  <c r="C36" i="5"/>
  <c r="C32" i="5"/>
  <c r="C8" i="5"/>
  <c r="B20" i="5"/>
  <c r="B18" i="5"/>
  <c r="B16" i="5"/>
  <c r="B14" i="5"/>
  <c r="B12" i="5"/>
  <c r="B10" i="5"/>
  <c r="C27" i="5"/>
  <c r="B39" i="5"/>
  <c r="B37" i="5"/>
  <c r="B35" i="5"/>
  <c r="B33" i="5"/>
  <c r="B31" i="5"/>
  <c r="B29" i="5"/>
  <c r="D21" i="5"/>
  <c r="D19" i="5"/>
  <c r="D17" i="5"/>
  <c r="D15" i="5"/>
  <c r="D13" i="5"/>
  <c r="D11" i="5"/>
  <c r="D9" i="5"/>
  <c r="D40" i="5"/>
  <c r="D38" i="5"/>
  <c r="D36" i="5"/>
  <c r="D34" i="5"/>
  <c r="D32" i="5"/>
  <c r="D30" i="5"/>
  <c r="D28" i="5"/>
  <c r="B21" i="5"/>
  <c r="B19" i="5"/>
  <c r="B17" i="5"/>
  <c r="B15" i="5"/>
  <c r="B13" i="5"/>
  <c r="B11" i="5"/>
  <c r="B9" i="5"/>
  <c r="B40" i="5"/>
  <c r="B38" i="5"/>
  <c r="B36" i="5"/>
  <c r="B34" i="5"/>
  <c r="B32" i="5"/>
  <c r="B30" i="5"/>
  <c r="B28" i="5"/>
  <c r="E35" i="5"/>
  <c r="E33" i="5"/>
  <c r="E31" i="5"/>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353" i="1" l="1"/>
  <c r="K353" i="1"/>
  <c r="I354" i="1"/>
  <c r="K354" i="1"/>
  <c r="I355" i="1"/>
  <c r="K355" i="1"/>
  <c r="I356" i="1"/>
  <c r="K356" i="1"/>
  <c r="I357" i="1"/>
  <c r="K357" i="1"/>
  <c r="I358" i="1"/>
  <c r="K358" i="1"/>
  <c r="I359" i="1"/>
  <c r="K359" i="1"/>
  <c r="I360" i="1"/>
  <c r="K360" i="1"/>
  <c r="I361" i="1"/>
  <c r="K361" i="1"/>
  <c r="I362" i="1"/>
  <c r="K362" i="1"/>
  <c r="I363" i="1"/>
  <c r="K363" i="1"/>
  <c r="I364" i="1"/>
  <c r="K364" i="1"/>
  <c r="I365" i="1"/>
  <c r="K365" i="1"/>
  <c r="I366" i="1"/>
  <c r="K366" i="1"/>
  <c r="K202" i="1"/>
  <c r="K203" i="1"/>
  <c r="K204" i="1"/>
  <c r="K205" i="1"/>
  <c r="K206" i="1"/>
  <c r="K207" i="1"/>
  <c r="K208" i="1"/>
  <c r="K209" i="1"/>
  <c r="K211" i="1"/>
  <c r="K212" i="1"/>
  <c r="K213" i="1"/>
  <c r="K214" i="1"/>
  <c r="K215" i="1"/>
  <c r="K216" i="1"/>
  <c r="K217" i="1"/>
  <c r="K218" i="1"/>
  <c r="K219" i="1"/>
  <c r="K220" i="1"/>
  <c r="K221" i="1"/>
  <c r="K223" i="1"/>
  <c r="K224" i="1"/>
  <c r="K225" i="1"/>
  <c r="K226" i="1"/>
  <c r="K227" i="1"/>
  <c r="K228"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52" i="1"/>
  <c r="I253" i="1"/>
  <c r="I3" i="1"/>
  <c r="J3" i="1"/>
  <c r="I4" i="1"/>
  <c r="J4" i="1"/>
  <c r="I5" i="1"/>
  <c r="J5" i="1"/>
  <c r="I6" i="1"/>
  <c r="J6" i="1"/>
  <c r="I7" i="1"/>
  <c r="J7" i="1"/>
  <c r="I8" i="1"/>
  <c r="J8" i="1"/>
  <c r="I9" i="1"/>
  <c r="J9" i="1"/>
  <c r="I10" i="1"/>
  <c r="J10" i="1"/>
  <c r="I11" i="1"/>
  <c r="J11" i="1"/>
  <c r="I12" i="1"/>
  <c r="J12" i="1"/>
  <c r="I13" i="1"/>
  <c r="J13" i="1"/>
  <c r="I14" i="1"/>
  <c r="J14" i="1"/>
  <c r="I15" i="1"/>
  <c r="J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82" i="1"/>
  <c r="I83" i="1"/>
  <c r="I84" i="1"/>
  <c r="I85" i="1"/>
  <c r="I86" i="1"/>
  <c r="I87" i="1"/>
  <c r="I88" i="1"/>
  <c r="I89" i="1"/>
  <c r="I90" i="1"/>
  <c r="I91" i="1"/>
  <c r="I92" i="1"/>
  <c r="I93" i="1"/>
  <c r="I94"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51" i="1"/>
  <c r="I152" i="1"/>
  <c r="I153" i="1"/>
  <c r="I154" i="1"/>
  <c r="I155" i="1"/>
  <c r="I156" i="1"/>
  <c r="I157" i="1"/>
  <c r="I158" i="1"/>
  <c r="I159" i="1"/>
  <c r="I160" i="1"/>
  <c r="I161" i="1"/>
  <c r="I162" i="1"/>
  <c r="I163" i="1"/>
  <c r="I164" i="1"/>
  <c r="I165" i="1"/>
  <c r="I166" i="1"/>
  <c r="I167" i="1"/>
  <c r="I168" i="1"/>
  <c r="I169" i="1"/>
  <c r="I171" i="1"/>
  <c r="I172" i="1"/>
  <c r="I173" i="1"/>
  <c r="I174" i="1"/>
  <c r="I175" i="1"/>
  <c r="I176" i="1"/>
  <c r="I177" i="1"/>
  <c r="I178" i="1"/>
  <c r="I184" i="1"/>
  <c r="I185" i="1"/>
  <c r="I186" i="1"/>
  <c r="I187" i="1"/>
  <c r="I188" i="1"/>
  <c r="I189" i="1"/>
  <c r="I190" i="1"/>
  <c r="I191" i="1"/>
  <c r="I192" i="1"/>
  <c r="I193" i="1"/>
  <c r="I194" i="1"/>
  <c r="I195" i="1"/>
  <c r="I196" i="1"/>
  <c r="I197" i="1"/>
  <c r="I198" i="1"/>
  <c r="I200" i="1"/>
  <c r="I201" i="1"/>
  <c r="I202" i="1"/>
  <c r="I203" i="1"/>
  <c r="I204" i="1"/>
  <c r="I205" i="1"/>
  <c r="I206" i="1"/>
  <c r="I207" i="1"/>
  <c r="I208" i="1"/>
  <c r="I209" i="1"/>
  <c r="I211" i="1"/>
  <c r="I212" i="1"/>
  <c r="I213" i="1"/>
  <c r="I214" i="1"/>
  <c r="I215" i="1"/>
  <c r="I216" i="1"/>
  <c r="I217" i="1"/>
  <c r="I218" i="1"/>
  <c r="I219" i="1"/>
  <c r="I220" i="1"/>
  <c r="I221"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67" i="1"/>
  <c r="I368" i="1"/>
  <c r="I369" i="1"/>
  <c r="I370" i="1"/>
  <c r="I371" i="1"/>
  <c r="I372" i="1"/>
  <c r="I373" i="1"/>
  <c r="I374" i="1"/>
  <c r="I375" i="1"/>
  <c r="I376" i="1"/>
  <c r="I377" i="1"/>
  <c r="I378" i="1"/>
  <c r="I379" i="1"/>
  <c r="I380" i="1"/>
  <c r="I381" i="1"/>
  <c r="I382" i="1"/>
  <c r="I383" i="1"/>
  <c r="I384" i="1"/>
  <c r="I385" i="1"/>
  <c r="I386" i="1"/>
  <c r="I387" i="1"/>
  <c r="I389" i="1"/>
  <c r="I390" i="1"/>
  <c r="I391" i="1"/>
  <c r="I392" i="1"/>
  <c r="I393" i="1"/>
  <c r="I394" i="1"/>
  <c r="I395" i="1"/>
  <c r="I396" i="1"/>
  <c r="I397" i="1"/>
  <c r="I398" i="1"/>
  <c r="I399" i="1"/>
  <c r="I400" i="1"/>
  <c r="J2" i="1"/>
  <c r="I2" i="1"/>
  <c r="K26" i="1"/>
  <c r="K27" i="1"/>
  <c r="K28" i="1"/>
  <c r="K29" i="1"/>
  <c r="K30" i="1"/>
  <c r="K31" i="1"/>
  <c r="K32" i="1"/>
  <c r="K33" i="1"/>
  <c r="K34" i="1"/>
  <c r="K25" i="1"/>
  <c r="K35" i="1"/>
  <c r="K36" i="1"/>
  <c r="B495" i="6" l="1"/>
  <c r="B496" i="6"/>
  <c r="B374" i="6"/>
  <c r="B383" i="6"/>
  <c r="B275" i="6"/>
  <c r="B281" i="6"/>
  <c r="B274" i="6"/>
  <c r="B397" i="6"/>
  <c r="B369" i="6"/>
  <c r="B252" i="6"/>
  <c r="B251" i="6"/>
  <c r="B393" i="6"/>
  <c r="B360" i="6"/>
  <c r="B344" i="6"/>
  <c r="B282" i="6"/>
  <c r="B278" i="6"/>
  <c r="B277" i="6"/>
  <c r="B263" i="6"/>
  <c r="B280" i="6"/>
  <c r="B279" i="6"/>
  <c r="B283" i="6"/>
  <c r="B276" i="6"/>
  <c r="K341" i="1"/>
  <c r="K342" i="1"/>
  <c r="K343" i="1"/>
  <c r="K344" i="1"/>
  <c r="K345" i="1"/>
  <c r="K346" i="1"/>
  <c r="K347" i="1"/>
  <c r="K348" i="1"/>
  <c r="K349" i="1"/>
  <c r="K350" i="1"/>
  <c r="K351" i="1"/>
  <c r="K352" i="1"/>
  <c r="K329" i="1"/>
  <c r="K330" i="1"/>
  <c r="K331" i="1"/>
  <c r="K332" i="1"/>
  <c r="K333" i="1"/>
  <c r="K334" i="1"/>
  <c r="K335" i="1"/>
  <c r="K336" i="1"/>
  <c r="K337" i="1"/>
  <c r="K338" i="1"/>
  <c r="K339" i="1"/>
  <c r="K340" i="1"/>
  <c r="B712" i="6"/>
  <c r="K377" i="1" l="1"/>
  <c r="K378" i="1"/>
  <c r="K379" i="1"/>
  <c r="K380" i="1"/>
  <c r="K381" i="1"/>
  <c r="K382" i="1"/>
  <c r="K383" i="1"/>
  <c r="K384" i="1"/>
  <c r="K385" i="1"/>
  <c r="K386" i="1"/>
  <c r="K387" i="1"/>
  <c r="K389" i="1"/>
  <c r="K390" i="1"/>
  <c r="K391" i="1"/>
  <c r="K392" i="1"/>
  <c r="K393" i="1"/>
  <c r="K394" i="1"/>
  <c r="K395" i="1"/>
  <c r="K396" i="1"/>
  <c r="K397" i="1"/>
  <c r="K398" i="1"/>
  <c r="K399" i="1"/>
  <c r="K367" i="1"/>
  <c r="K368" i="1"/>
  <c r="K369" i="1"/>
  <c r="K370" i="1"/>
  <c r="K371" i="1"/>
  <c r="K372" i="1"/>
  <c r="K373" i="1"/>
  <c r="K374" i="1"/>
  <c r="K375" i="1"/>
  <c r="K376" i="1"/>
  <c r="K316" i="1"/>
  <c r="K317" i="1"/>
  <c r="K318" i="1"/>
  <c r="K319" i="1"/>
  <c r="K320" i="1"/>
  <c r="K321" i="1"/>
  <c r="K322" i="1"/>
  <c r="K323" i="1"/>
  <c r="K324" i="1"/>
  <c r="K325" i="1"/>
  <c r="K326" i="1"/>
  <c r="K327" i="1"/>
  <c r="K328" i="1"/>
  <c r="K303" i="1"/>
  <c r="K304" i="1"/>
  <c r="K305" i="1"/>
  <c r="K306" i="1"/>
  <c r="K307" i="1"/>
  <c r="K308" i="1"/>
  <c r="K309" i="1"/>
  <c r="K310" i="1"/>
  <c r="K311" i="1"/>
  <c r="K312" i="1"/>
  <c r="K313" i="1"/>
  <c r="K314" i="1"/>
  <c r="K315" i="1"/>
  <c r="B575" i="6"/>
  <c r="K290" i="1"/>
  <c r="K291" i="1"/>
  <c r="K292" i="1"/>
  <c r="K293" i="1"/>
  <c r="K294" i="1"/>
  <c r="K295" i="1"/>
  <c r="K296" i="1"/>
  <c r="K297" i="1"/>
  <c r="K298" i="1"/>
  <c r="K299" i="1"/>
  <c r="K300" i="1"/>
  <c r="K301" i="1"/>
  <c r="K302" i="1"/>
  <c r="K281" i="1"/>
  <c r="K282" i="1"/>
  <c r="K283" i="1"/>
  <c r="K284" i="1"/>
  <c r="K285" i="1"/>
  <c r="K286" i="1"/>
  <c r="K287" i="1"/>
  <c r="K288" i="1"/>
  <c r="K289" i="1"/>
  <c r="B530" i="6"/>
  <c r="K280" i="1"/>
  <c r="K278" i="1"/>
  <c r="K279" i="1"/>
  <c r="B502" i="6"/>
  <c r="B469" i="6"/>
  <c r="B683" i="6" l="1"/>
  <c r="B691" i="6"/>
  <c r="B705" i="6"/>
  <c r="B684" i="6"/>
  <c r="B698" i="6"/>
  <c r="B706" i="6"/>
  <c r="B704" i="6"/>
  <c r="B685" i="6"/>
  <c r="B699" i="6"/>
  <c r="B707" i="6"/>
  <c r="B686" i="6"/>
  <c r="B700" i="6"/>
  <c r="B697" i="6"/>
  <c r="B703" i="6"/>
  <c r="B690" i="6"/>
  <c r="B687" i="6"/>
  <c r="B701" i="6"/>
  <c r="B680" i="6"/>
  <c r="B682" i="6"/>
  <c r="B688" i="6"/>
  <c r="B702" i="6"/>
  <c r="B689" i="6"/>
  <c r="B723" i="6"/>
  <c r="B722" i="6"/>
  <c r="B714" i="6"/>
  <c r="B713" i="6"/>
  <c r="B721" i="6"/>
  <c r="B720" i="6"/>
  <c r="B719" i="6"/>
  <c r="B716" i="6"/>
  <c r="B718" i="6"/>
  <c r="B717" i="6"/>
  <c r="B715" i="6"/>
  <c r="B681" i="6"/>
  <c r="B696" i="6"/>
  <c r="B660" i="6"/>
  <c r="B606" i="6"/>
  <c r="B595" i="6"/>
  <c r="B561" i="6"/>
  <c r="B634" i="6"/>
  <c r="B646" i="6"/>
  <c r="B494" i="6"/>
  <c r="B548" i="6"/>
  <c r="B581" i="6"/>
  <c r="B573" i="6"/>
  <c r="B593" i="6"/>
  <c r="B633" i="6"/>
  <c r="B653" i="6"/>
  <c r="B645" i="6"/>
  <c r="B665" i="6"/>
  <c r="B605" i="6"/>
  <c r="B643" i="6"/>
  <c r="B509" i="6"/>
  <c r="B594" i="6"/>
  <c r="B654" i="6"/>
  <c r="B666" i="6"/>
  <c r="B537" i="6"/>
  <c r="B520" i="6"/>
  <c r="B536" i="6"/>
  <c r="B547" i="6"/>
  <c r="B571" i="6"/>
  <c r="B580" i="6"/>
  <c r="B572" i="6"/>
  <c r="B600" i="6"/>
  <c r="B592" i="6"/>
  <c r="B611" i="6"/>
  <c r="B632" i="6"/>
  <c r="B652" i="6"/>
  <c r="B644" i="6"/>
  <c r="B664" i="6"/>
  <c r="B667" i="6"/>
  <c r="B582" i="6"/>
  <c r="B504" i="6"/>
  <c r="B528" i="6"/>
  <c r="B556" i="6"/>
  <c r="B579" i="6"/>
  <c r="B599" i="6"/>
  <c r="B591" i="6"/>
  <c r="B627" i="6"/>
  <c r="B631" i="6"/>
  <c r="B651" i="6"/>
  <c r="B659" i="6"/>
  <c r="B663" i="6"/>
  <c r="B554" i="6"/>
  <c r="B647" i="6"/>
  <c r="B574" i="6"/>
  <c r="B503" i="6"/>
  <c r="B535" i="6"/>
  <c r="B555" i="6"/>
  <c r="B578" i="6"/>
  <c r="B598" i="6"/>
  <c r="B590" i="6"/>
  <c r="B638" i="6"/>
  <c r="B630" i="6"/>
  <c r="B650" i="6"/>
  <c r="B670" i="6"/>
  <c r="B662" i="6"/>
  <c r="B635" i="6"/>
  <c r="B529" i="6"/>
  <c r="B511" i="6"/>
  <c r="B522" i="6"/>
  <c r="B563" i="6"/>
  <c r="B577" i="6"/>
  <c r="B597" i="6"/>
  <c r="B589" i="6"/>
  <c r="B637" i="6"/>
  <c r="B629" i="6"/>
  <c r="B649" i="6"/>
  <c r="B669" i="6"/>
  <c r="B661" i="6"/>
  <c r="B583" i="6"/>
  <c r="B510" i="6"/>
  <c r="B521" i="6"/>
  <c r="B546" i="6"/>
  <c r="B562" i="6"/>
  <c r="B576" i="6"/>
  <c r="B588" i="6"/>
  <c r="B596" i="6"/>
  <c r="B636" i="6"/>
  <c r="B628" i="6"/>
  <c r="B648" i="6"/>
  <c r="B668" i="6"/>
  <c r="B610" i="6"/>
  <c r="B617" i="6"/>
  <c r="B609" i="6"/>
  <c r="B616" i="6"/>
  <c r="B608" i="6"/>
  <c r="B615" i="6"/>
  <c r="B607" i="6"/>
  <c r="B614" i="6"/>
  <c r="B613" i="6"/>
  <c r="B612" i="6"/>
  <c r="B484" i="6"/>
  <c r="B483" i="6"/>
  <c r="B485" i="6"/>
  <c r="B477" i="6"/>
  <c r="B478" i="6"/>
  <c r="B476" i="6"/>
  <c r="B470" i="6"/>
  <c r="B468" i="6"/>
  <c r="B458" i="6"/>
  <c r="B457" i="6"/>
  <c r="B459" i="6"/>
  <c r="B451" i="6"/>
  <c r="B452" i="6"/>
  <c r="B450" i="6"/>
  <c r="B443" i="6"/>
  <c r="B444" i="6"/>
  <c r="B442" i="6"/>
  <c r="K244" i="1"/>
  <c r="K245" i="1"/>
  <c r="K246" i="1"/>
  <c r="K247" i="1"/>
  <c r="K248" i="1"/>
  <c r="K249" i="1"/>
  <c r="K250" i="1"/>
  <c r="K251" i="1"/>
  <c r="K243" i="1" l="1"/>
  <c r="K242" i="1"/>
  <c r="K241" i="1"/>
  <c r="K236" i="1"/>
  <c r="K235" i="1"/>
  <c r="B428" i="6" l="1"/>
  <c r="B429" i="6"/>
  <c r="B430" i="6"/>
  <c r="B431" i="6"/>
  <c r="B432" i="6"/>
  <c r="B433" i="6"/>
  <c r="B427" i="6"/>
  <c r="B417" i="6"/>
  <c r="B418" i="6"/>
  <c r="B419" i="6"/>
  <c r="B420" i="6"/>
  <c r="B421" i="6"/>
  <c r="B422" i="6"/>
  <c r="B416" i="6"/>
  <c r="B406" i="6"/>
  <c r="B407" i="6"/>
  <c r="B408" i="6"/>
  <c r="B409" i="6"/>
  <c r="B410" i="6"/>
  <c r="B411" i="6"/>
  <c r="B405" i="6"/>
  <c r="K229" i="1"/>
  <c r="K230" i="1"/>
  <c r="K231" i="1"/>
  <c r="K232" i="1"/>
  <c r="K233" i="1"/>
  <c r="K234" i="1"/>
  <c r="K237" i="1"/>
  <c r="K238" i="1"/>
  <c r="K239" i="1"/>
  <c r="K240" i="1"/>
  <c r="B389" i="6"/>
  <c r="B390" i="6"/>
  <c r="B391" i="6"/>
  <c r="B392" i="6"/>
  <c r="B394" i="6"/>
  <c r="B395" i="6"/>
  <c r="B396" i="6"/>
  <c r="B388" i="6"/>
  <c r="B375" i="6"/>
  <c r="B376" i="6"/>
  <c r="B377" i="6"/>
  <c r="B378" i="6"/>
  <c r="B379" i="6"/>
  <c r="B380" i="6"/>
  <c r="B381" i="6"/>
  <c r="B382" i="6"/>
  <c r="B361" i="6"/>
  <c r="B362" i="6"/>
  <c r="B363" i="6"/>
  <c r="B364" i="6"/>
  <c r="B365" i="6"/>
  <c r="B366" i="6"/>
  <c r="B367" i="6"/>
  <c r="B368" i="6"/>
  <c r="B345" i="6"/>
  <c r="B346" i="6"/>
  <c r="B347" i="6"/>
  <c r="B348" i="6"/>
  <c r="B349" i="6"/>
  <c r="B350" i="6"/>
  <c r="B351" i="6"/>
  <c r="B352" i="6"/>
  <c r="B332" i="6"/>
  <c r="B333" i="6"/>
  <c r="B334" i="6"/>
  <c r="B335" i="6"/>
  <c r="B336" i="6"/>
  <c r="B337" i="6"/>
  <c r="B338" i="6"/>
  <c r="B339" i="6"/>
  <c r="B331" i="6"/>
  <c r="B326" i="6"/>
  <c r="B320" i="6"/>
  <c r="B321" i="6"/>
  <c r="B322" i="6"/>
  <c r="B323" i="6"/>
  <c r="B324" i="6"/>
  <c r="B325" i="6"/>
  <c r="B319" i="6"/>
  <c r="B318" i="6"/>
  <c r="K161" i="1"/>
  <c r="K162" i="1"/>
  <c r="K163" i="1"/>
  <c r="K164" i="1"/>
  <c r="K165" i="1"/>
  <c r="K166" i="1"/>
  <c r="K167" i="1"/>
  <c r="K168" i="1"/>
  <c r="K169" i="1"/>
  <c r="K170" i="1"/>
  <c r="K171" i="1"/>
  <c r="K172" i="1"/>
  <c r="K160" i="1" l="1"/>
  <c r="K159" i="1"/>
  <c r="K156" i="1"/>
  <c r="K155" i="1"/>
  <c r="B301" i="6"/>
  <c r="B302" i="6"/>
  <c r="K153" i="1"/>
  <c r="K154" i="1"/>
  <c r="K157" i="1"/>
  <c r="K158" i="1"/>
  <c r="B308" i="6"/>
  <c r="B309" i="6"/>
  <c r="B310" i="6"/>
  <c r="B307" i="6"/>
  <c r="B300" i="6"/>
  <c r="B299" i="6"/>
  <c r="B292" i="6"/>
  <c r="B293" i="6"/>
  <c r="B294" i="6"/>
  <c r="B291" i="6"/>
  <c r="K149" i="1"/>
  <c r="K150" i="1"/>
  <c r="K151" i="1"/>
  <c r="K152" i="1"/>
  <c r="B273" i="6"/>
  <c r="B266" i="6"/>
  <c r="B259" i="6"/>
  <c r="B260" i="6"/>
  <c r="B261" i="6"/>
  <c r="B262" i="6"/>
  <c r="B264" i="6"/>
  <c r="B265" i="6"/>
  <c r="B267" i="6"/>
  <c r="B268" i="6"/>
  <c r="B258" i="6"/>
  <c r="B244" i="6"/>
  <c r="B245" i="6"/>
  <c r="B246" i="6"/>
  <c r="B247" i="6"/>
  <c r="B248" i="6"/>
  <c r="B249" i="6"/>
  <c r="B250" i="6"/>
  <c r="B253" i="6"/>
  <c r="B243" i="6"/>
  <c r="K138" i="1"/>
  <c r="K139" i="1"/>
  <c r="K140" i="1"/>
  <c r="K141" i="1"/>
  <c r="K142" i="1"/>
  <c r="K143" i="1"/>
  <c r="K144" i="1"/>
  <c r="K145" i="1"/>
  <c r="K146" i="1"/>
  <c r="K147" i="1"/>
  <c r="K148" i="1"/>
  <c r="K137" i="1"/>
  <c r="K127" i="1"/>
  <c r="K128" i="1"/>
  <c r="K129" i="1"/>
  <c r="K130" i="1"/>
  <c r="K131" i="1"/>
  <c r="K132" i="1"/>
  <c r="K133" i="1"/>
  <c r="K134" i="1"/>
  <c r="K135" i="1"/>
  <c r="K136" i="1"/>
  <c r="K116" i="1"/>
  <c r="K117" i="1"/>
  <c r="K118" i="1"/>
  <c r="K119" i="1"/>
  <c r="K120" i="1"/>
  <c r="K121" i="1"/>
  <c r="K122" i="1"/>
  <c r="K123" i="1"/>
  <c r="K124" i="1"/>
  <c r="K125" i="1"/>
  <c r="K126" i="1"/>
  <c r="B233" i="6" l="1"/>
  <c r="B234" i="6"/>
  <c r="B232" i="6"/>
  <c r="B226" i="6"/>
  <c r="B225" i="6"/>
  <c r="B218" i="6"/>
  <c r="B217" i="6"/>
  <c r="B220" i="6"/>
  <c r="B219" i="6"/>
  <c r="K107" i="1"/>
  <c r="K108" i="1"/>
  <c r="K109" i="1"/>
  <c r="K110" i="1"/>
  <c r="K111" i="1"/>
  <c r="K112" i="1"/>
  <c r="K113" i="1"/>
  <c r="K114" i="1"/>
  <c r="K115" i="1"/>
  <c r="B208" i="6"/>
  <c r="B209" i="6"/>
  <c r="B207" i="6"/>
  <c r="B201" i="6"/>
  <c r="B200" i="6"/>
  <c r="B193" i="6"/>
  <c r="B194" i="6"/>
  <c r="B195" i="6"/>
  <c r="B192" i="6"/>
  <c r="K98" i="1"/>
  <c r="K99" i="1"/>
  <c r="K100" i="1"/>
  <c r="K101" i="1"/>
  <c r="K102" i="1"/>
  <c r="K103" i="1"/>
  <c r="K104" i="1"/>
  <c r="K105" i="1"/>
  <c r="K106" i="1"/>
  <c r="K80" i="1" l="1"/>
  <c r="K81" i="1"/>
  <c r="K82" i="1"/>
  <c r="K83" i="1"/>
  <c r="K84" i="1"/>
  <c r="K85" i="1"/>
  <c r="K86" i="1"/>
  <c r="K87" i="1"/>
  <c r="K88" i="1"/>
  <c r="K89" i="1"/>
  <c r="K90" i="1"/>
  <c r="K91" i="1"/>
  <c r="K92" i="1"/>
  <c r="K93" i="1"/>
  <c r="K94" i="1"/>
  <c r="K95" i="1"/>
  <c r="K96" i="1"/>
  <c r="K97" i="1"/>
  <c r="B183" i="6"/>
  <c r="B184" i="6"/>
  <c r="B182" i="6"/>
  <c r="B175" i="6"/>
  <c r="B176" i="6"/>
  <c r="B174" i="6"/>
  <c r="B167" i="6"/>
  <c r="B168" i="6"/>
  <c r="B166" i="6"/>
  <c r="B157" i="6"/>
  <c r="B158" i="6"/>
  <c r="B156" i="6"/>
  <c r="B149" i="6"/>
  <c r="B150" i="6"/>
  <c r="B148" i="6"/>
  <c r="B141" i="6"/>
  <c r="B142" i="6"/>
  <c r="B140" i="6"/>
  <c r="K71" i="1"/>
  <c r="K72" i="1"/>
  <c r="K73" i="1"/>
  <c r="K74" i="1"/>
  <c r="K75" i="1"/>
  <c r="K76" i="1"/>
  <c r="K77" i="1"/>
  <c r="K78" i="1"/>
  <c r="K79" i="1"/>
  <c r="B125" i="6"/>
  <c r="B126" i="6"/>
  <c r="B127" i="6"/>
  <c r="B128" i="6"/>
  <c r="B129" i="6"/>
  <c r="B130" i="6"/>
  <c r="B131" i="6"/>
  <c r="B132" i="6"/>
  <c r="B124" i="6"/>
  <c r="B109" i="6"/>
  <c r="B94" i="6"/>
  <c r="B95" i="6"/>
  <c r="B96" i="6"/>
  <c r="B97" i="6"/>
  <c r="B98" i="6"/>
  <c r="B99" i="6"/>
  <c r="B100" i="6"/>
  <c r="B101" i="6"/>
  <c r="B102" i="6"/>
  <c r="B117" i="6"/>
  <c r="B110" i="6"/>
  <c r="B111" i="6"/>
  <c r="B112" i="6"/>
  <c r="B113" i="6"/>
  <c r="B114" i="6"/>
  <c r="B115" i="6"/>
  <c r="B116" i="6"/>
  <c r="K62" i="1"/>
  <c r="K63" i="1"/>
  <c r="K64" i="1"/>
  <c r="K65" i="1"/>
  <c r="K66" i="1"/>
  <c r="K67" i="1"/>
  <c r="K68" i="1"/>
  <c r="K69" i="1"/>
  <c r="K70" i="1"/>
  <c r="K53" i="1"/>
  <c r="K54" i="1"/>
  <c r="K55" i="1"/>
  <c r="K56" i="1"/>
  <c r="K57" i="1"/>
  <c r="K58" i="1"/>
  <c r="K59" i="1"/>
  <c r="K60" i="1"/>
  <c r="K61" i="1"/>
  <c r="B67" i="6"/>
  <c r="B68" i="6"/>
  <c r="B69" i="6"/>
  <c r="K44" i="1"/>
  <c r="K45" i="1"/>
  <c r="K46" i="1"/>
  <c r="K47" i="1"/>
  <c r="K48" i="1"/>
  <c r="K49" i="1"/>
  <c r="K50" i="1"/>
  <c r="K51" i="1"/>
  <c r="K52" i="1"/>
  <c r="B85" i="6"/>
  <c r="B84" i="6"/>
  <c r="B83" i="6"/>
  <c r="B77" i="6"/>
  <c r="B76" i="6"/>
  <c r="B75" i="6"/>
  <c r="B46" i="6"/>
  <c r="B27" i="6"/>
  <c r="K37" i="1"/>
  <c r="K38" i="1"/>
  <c r="K39" i="1"/>
  <c r="K40" i="1"/>
  <c r="K41" i="1"/>
  <c r="K42" i="1"/>
  <c r="K43" i="1"/>
  <c r="K16" i="1"/>
  <c r="K17" i="1"/>
  <c r="K18" i="1"/>
  <c r="K19" i="1"/>
  <c r="K20" i="1"/>
  <c r="K21" i="1"/>
  <c r="K22" i="1"/>
  <c r="K23" i="1"/>
  <c r="K24" i="1"/>
  <c r="K3" i="1"/>
  <c r="K4" i="1"/>
  <c r="K5" i="1"/>
  <c r="K6" i="1"/>
  <c r="K7" i="1"/>
  <c r="K8" i="1"/>
  <c r="K9" i="1"/>
  <c r="K10" i="1"/>
  <c r="K11" i="1"/>
  <c r="K12" i="1"/>
  <c r="K13" i="1"/>
  <c r="K14" i="1"/>
  <c r="K15" i="1"/>
  <c r="B57" i="6" l="1"/>
  <c r="B58" i="6"/>
  <c r="B59" i="6"/>
  <c r="B47" i="6"/>
  <c r="B48" i="6"/>
  <c r="B49" i="6"/>
  <c r="B50" i="6"/>
  <c r="B51" i="6"/>
  <c r="B52" i="6"/>
  <c r="B53" i="6"/>
  <c r="B54" i="6"/>
  <c r="B55" i="6"/>
  <c r="B56" i="6"/>
  <c r="B38" i="6"/>
  <c r="B39" i="6"/>
  <c r="B40" i="6"/>
  <c r="B28" i="6"/>
  <c r="B29" i="6"/>
  <c r="B30" i="6"/>
  <c r="B31" i="6"/>
  <c r="B32" i="6"/>
  <c r="B33" i="6"/>
  <c r="B34" i="6"/>
  <c r="B35" i="6"/>
  <c r="B36" i="6"/>
  <c r="B37" i="6"/>
  <c r="B19" i="6"/>
  <c r="B20" i="6"/>
  <c r="B21" i="6"/>
  <c r="B9" i="6"/>
  <c r="B10" i="6"/>
  <c r="B11" i="6"/>
  <c r="B12" i="6"/>
  <c r="B13" i="6"/>
  <c r="B14" i="6"/>
  <c r="B15" i="6"/>
  <c r="B16" i="6"/>
  <c r="B17" i="6"/>
  <c r="B18" i="6"/>
  <c r="B8" i="6"/>
  <c r="K2" i="1"/>
</calcChain>
</file>

<file path=xl/sharedStrings.xml><?xml version="1.0" encoding="utf-8"?>
<sst xmlns="http://schemas.openxmlformats.org/spreadsheetml/2006/main" count="9047" uniqueCount="367">
  <si>
    <t>Type</t>
  </si>
  <si>
    <t>MATCH</t>
  </si>
  <si>
    <t>Statistique</t>
  </si>
  <si>
    <t>National</t>
  </si>
  <si>
    <t>Contacts</t>
  </si>
  <si>
    <t>Financement </t>
  </si>
  <si>
    <t>Partenaire opérationnel principal</t>
  </si>
  <si>
    <t>WASH</t>
  </si>
  <si>
    <t>Water</t>
  </si>
  <si>
    <t>Bottled water</t>
  </si>
  <si>
    <t>Decline to answer</t>
  </si>
  <si>
    <t>Don't know</t>
  </si>
  <si>
    <t>Other</t>
  </si>
  <si>
    <t>Piped water connected to public tap</t>
  </si>
  <si>
    <t>Piped water into compound</t>
  </si>
  <si>
    <t>Protected rainwater tank</t>
  </si>
  <si>
    <t>Protected spring</t>
  </si>
  <si>
    <t>Protected well</t>
  </si>
  <si>
    <t>Surface water without pre-treatment (river, dam, lake, pond, stream, canal)</t>
  </si>
  <si>
    <t>Unprotected rainwater tank</t>
  </si>
  <si>
    <t>Unprotected spring</t>
  </si>
  <si>
    <t>Unprotected well</t>
  </si>
  <si>
    <t>Water Trucking</t>
  </si>
  <si>
    <t>Primary source of drinking water : Bottled water</t>
  </si>
  <si>
    <t>% analysis</t>
  </si>
  <si>
    <t>Percentage</t>
  </si>
  <si>
    <t>Lebanese</t>
  </si>
  <si>
    <t>Primary source of drinking water : Decline to answer</t>
  </si>
  <si>
    <t>Primary source of drinking water : Don't know</t>
  </si>
  <si>
    <t>Primary source of drinking water : Other</t>
  </si>
  <si>
    <t>Primary source of drinking water : Piped water connected to public tap</t>
  </si>
  <si>
    <t>Primary source of drinking water : Piped water into compound</t>
  </si>
  <si>
    <t>Primary source of drinking water : Protected rainwater tank</t>
  </si>
  <si>
    <t>Primary source of drinking water : Protected spring</t>
  </si>
  <si>
    <t>Primary source of drinking water : Protected well</t>
  </si>
  <si>
    <t>Primary source of drinking water : Surface water without pre-treatment (river, dam, lake, pond, stream, canal)</t>
  </si>
  <si>
    <t>Primary source of drinking water : Unprotected rainwater tank</t>
  </si>
  <si>
    <t>Primary source of drinking water : Unprotected spring</t>
  </si>
  <si>
    <t>Primary source of drinking water : Unprotected well</t>
  </si>
  <si>
    <t>Primary source of drinking water : Water trucking</t>
  </si>
  <si>
    <t xml:space="preserve"> % of households by primary source of drinking water</t>
  </si>
  <si>
    <t>PRL</t>
  </si>
  <si>
    <t>Water, Hygiene and sanitation</t>
  </si>
  <si>
    <t>Guidelines</t>
  </si>
  <si>
    <t>REACH Lebanon</t>
  </si>
  <si>
    <t xml:space="preserve">Context </t>
  </si>
  <si>
    <t>While empirically based assessments conducted in Lebanon do exist (either previously or planned), there is a striking information gap with regards to three specific population groups: Lebanese, PRL, and Migrants; the need for evidencebased planning by humanitarian actors continues to grow as the country faces continued acute vulnerabilities and needs. Available information and data have not been sufficient to provide a comprehensive understanding of the growing humanitarian needs and the current crisis drivers. To this end, the HCT has endorsed a country-wide multisector
needs assessment (MSNA).</t>
  </si>
  <si>
    <t>The MSNA was designed to inform humanitarian and development response options for 2022, ensuring that strategic response planning and prioritization decisions are evidence-based and target affected populations with the most acute needs and vulnerabilities in Lebanon. The MSNA is funded by the European Civil Protection and Humanitarian Aid Operations (DG-ECHO) and the Lebanese Humanitarian Fund (LHF), in collaboration and coordination with the United-Nations Office for the Coordination of Humanitarian Affairs (UN-OCHA), the International Organization for Migration (IOM), and the United Nations Relief and Works Agency for Palestine Refugees in the Near East (UNRWA).</t>
  </si>
  <si>
    <t>The 2021 MSNA is a nationwide, household-level assessment composed of primary data collection method and secondary data. Primary data collection consisted of a household-level survey conducted across the entirety of Lebanon, inclusive of 24 qa’dat/cazas1;2, which are the official administrative level 2 boundary for Lebanon. Cadastres (administrative level 3) served as the primary sampling unit (PSU) for this exercise. In total, 5,306 surveys were conducted in-person through face-to-face interviews.</t>
  </si>
  <si>
    <t>4 sampling strategies have been followed depending on population groups</t>
  </si>
  <si>
    <t>1. Lebanese households</t>
  </si>
  <si>
    <t xml:space="preserve">2-stage random sampling : Level of confidence 95% and margin of error 10%. Representative data at district level - for all accessible districts during the data collection </t>
  </si>
  <si>
    <t>2. Migrants</t>
  </si>
  <si>
    <t>Indicative snowball sampling : Indicative data at governorate level, that cannot be generalised for the whole population group</t>
  </si>
  <si>
    <t>2. PRL</t>
  </si>
  <si>
    <t>PRL living outside of camps : Indicative snowball sampling : Indicative data at governorate level, that cannot be generalised for the whole population group</t>
  </si>
  <si>
    <t>These results must be considered as indicative, due to access constraint and non probabilist samplings for PRL and migrants</t>
  </si>
  <si>
    <t xml:space="preserve">Results are weighted to official statistics reflecting provincial and regional populations </t>
  </si>
  <si>
    <t>24/26 cadasters (El Nabatiyeh and Bent Jbeil were inaccessible during the data collection)</t>
  </si>
  <si>
    <t>Cécile AVENA (cecile.avena@reach-initiative.org)</t>
  </si>
  <si>
    <t>Eric ECONOMY (eric.economy@reach-initiative.org)</t>
  </si>
  <si>
    <t>Sheets explanations</t>
  </si>
  <si>
    <t>Sheets contain the following</t>
  </si>
  <si>
    <t>- Level : Level of analysis</t>
  </si>
  <si>
    <t>- Research question : general category of the question (Wash, shelter, health, etc.)</t>
  </si>
  <si>
    <t>- Research sub-question : e.g. Water, hygiene, shelter types</t>
  </si>
  <si>
    <t>- Type : Type of analysis (median, average, percentage)</t>
  </si>
  <si>
    <t>- Group : Population group of interest (Lebanese, PRL, migrants, all)</t>
  </si>
  <si>
    <t>- Indicator : Name of the indicator</t>
  </si>
  <si>
    <t>- Choice : the name of the answer choice for unique or multiple choice questions</t>
  </si>
  <si>
    <t>Level</t>
  </si>
  <si>
    <t>Research question</t>
  </si>
  <si>
    <t>Research sub-question</t>
  </si>
  <si>
    <t>Sub-group</t>
  </si>
  <si>
    <t>Group</t>
  </si>
  <si>
    <t>Indicator</t>
  </si>
  <si>
    <t>Choice</t>
  </si>
  <si>
    <t>Indicator and choice</t>
  </si>
  <si>
    <t>Migrants</t>
  </si>
  <si>
    <t>Baalbek</t>
  </si>
  <si>
    <t>Akkar</t>
  </si>
  <si>
    <t>Beirut</t>
  </si>
  <si>
    <t>Zahle</t>
  </si>
  <si>
    <t>Aley</t>
  </si>
  <si>
    <t>Baabda</t>
  </si>
  <si>
    <t>Chouf</t>
  </si>
  <si>
    <t>Hasbaya</t>
  </si>
  <si>
    <t>Tripoli</t>
  </si>
  <si>
    <t>Zgharta</t>
  </si>
  <si>
    <t>Jezzine</t>
  </si>
  <si>
    <t>Methodology</t>
  </si>
  <si>
    <t>Data collection period</t>
  </si>
  <si>
    <t>Geographic coverage</t>
  </si>
  <si>
    <t>Number of surveys after cleaning and analysis</t>
  </si>
  <si>
    <t xml:space="preserve"> % of households reporting a change of primary source of drinking water in the six months prior to data collection</t>
  </si>
  <si>
    <t>No</t>
  </si>
  <si>
    <t>Yes</t>
  </si>
  <si>
    <t>Change in primary source of drinking water (6 months) : Yes</t>
  </si>
  <si>
    <t>Change in primary source of drinking water (6 months) : No</t>
  </si>
  <si>
    <t>Change in primary source of drinking water (6 months) : Don't know</t>
  </si>
  <si>
    <t>Quality of previous source deteriorated</t>
  </si>
  <si>
    <t>Quantity of previous source decreased</t>
  </si>
  <si>
    <t>Frequency of delivery decreased (e.g. fewer days a week, or fewer hours per day)</t>
  </si>
  <si>
    <t>Damage to network or means of delivery</t>
  </si>
  <si>
    <t>Primary reasons explaining the change of primary source of drinking water : Quality of previous source deteriorated</t>
  </si>
  <si>
    <t>Primary reasons explaining the change of primary source of drinking water : Quantity of previous source decreased</t>
  </si>
  <si>
    <t>Primary reasons explaining the change of primary source of drinking water : Frequency of delivery decreased (e.g. fewer days a week, or fewer hours per day)</t>
  </si>
  <si>
    <t>Primary reasons explaining the change of primary source of drinking water : Damage to network or means of delivery</t>
  </si>
  <si>
    <t>Primary reasons explaining the change of primary source of drinking water : Other</t>
  </si>
  <si>
    <t>Primary reasons explaining the change of primary source of drinking water : Don't know</t>
  </si>
  <si>
    <t>Primary reasons explaining the change of primary source of drinking water : Decline to answer</t>
  </si>
  <si>
    <t xml:space="preserve"> % of households reporting the main reasons explaining changes in primary source of drinking water </t>
  </si>
  <si>
    <t>Sub group : Yes --&gt;  % of households reporting a change of primary source of drinking water in the six months prior to data collection</t>
  </si>
  <si>
    <t xml:space="preserve"> % of households reporting sufficient quantity of water to cover drinking needs</t>
  </si>
  <si>
    <t>Enough drinking water : Yes</t>
  </si>
  <si>
    <t>Enough drinking water : No</t>
  </si>
  <si>
    <t>Enough drinking water : Don't know</t>
  </si>
  <si>
    <t>Enough cooking water : Yes</t>
  </si>
  <si>
    <t>Enough cooking water : No</t>
  </si>
  <si>
    <t>Enough cooking water : Don't know</t>
  </si>
  <si>
    <t xml:space="preserve"> % of households reporting sufficient quantity of water to cover cooking needs</t>
  </si>
  <si>
    <t>Personal hygiene (washing or bathing) : Decline to answer</t>
  </si>
  <si>
    <t>Personal hygiene (washing or bathing) : Don't know</t>
  </si>
  <si>
    <t>Personal hygiene (washing or bathing) : No</t>
  </si>
  <si>
    <t>Personal hygiene (washing or bathing) : Yes</t>
  </si>
  <si>
    <t xml:space="preserve"> % of households reporting sufficient quantity of water to cover personal hygiene (washing or bathing) needs</t>
  </si>
  <si>
    <t>Hygiene</t>
  </si>
  <si>
    <t>Domestic purposes (cleaning house, floor, etc.) : Decline to answer</t>
  </si>
  <si>
    <t>Domestic purposes (cleaning house, floor, etc.) : Don't know</t>
  </si>
  <si>
    <t>Domestic purposes (cleaning house, floor, etc.) : No</t>
  </si>
  <si>
    <t>Domestic purposes (cleaning house, floor, etc.) : Yes</t>
  </si>
  <si>
    <t xml:space="preserve"> % of households reporting sufficient quantity of water to cover other domestic purposes such as cleaning house, floor, etc.</t>
  </si>
  <si>
    <t>None or not applicable</t>
  </si>
  <si>
    <t>Spend money (or credit) on menstrual items that should otherwise be used for other purposes</t>
  </si>
  <si>
    <t>Receive water on credit/borrow water</t>
  </si>
  <si>
    <t>Rely on drinking water stored previously</t>
  </si>
  <si>
    <t>Rely on different sources of water</t>
  </si>
  <si>
    <t>Reduce drinking water consumption</t>
  </si>
  <si>
    <t>Modify hygiene practices (bath less etc.)</t>
  </si>
  <si>
    <t>Drink water usually used for cleaning or other purposes than drinking</t>
  </si>
  <si>
    <t>Water coping strategy : Receive water on credit/borrow water</t>
  </si>
  <si>
    <t>Water coping strategy : Rely on drinking water stored previously</t>
  </si>
  <si>
    <t>Water coping strategy : Rely on different sources of water</t>
  </si>
  <si>
    <t>Water coping strategy : Reduce drinking water consumption</t>
  </si>
  <si>
    <t>Water coping strategy : Modify hygiene practices (bath less etc.)</t>
  </si>
  <si>
    <t>Water coping strategy : Drink water usually used for cleaning or other purposes than drinking</t>
  </si>
  <si>
    <t>Water coping strategy : Don't know</t>
  </si>
  <si>
    <t>Water coping strategy : Decline to answer</t>
  </si>
  <si>
    <t xml:space="preserve"> % of households reporting coping strategies when lacking water</t>
  </si>
  <si>
    <t>Water coping strategy : Other</t>
  </si>
  <si>
    <t xml:space="preserve"> % of households reporting having soap in their household</t>
  </si>
  <si>
    <t>Soap : Yes</t>
  </si>
  <si>
    <t>Soap : No</t>
  </si>
  <si>
    <t>Soap : Decline to answer</t>
  </si>
  <si>
    <t>Soap : Don't know</t>
  </si>
  <si>
    <t>Buried and covered on premises</t>
  </si>
  <si>
    <t>Burned on premises</t>
  </si>
  <si>
    <t>Dumped in the area</t>
  </si>
  <si>
    <t>Dumping solid waste in official dumping location</t>
  </si>
  <si>
    <t>Openly dumped on premises</t>
  </si>
  <si>
    <t>Collected by municipality waste system</t>
  </si>
  <si>
    <t>Solid waste disposal : Buried and covered on premises</t>
  </si>
  <si>
    <t>Solid waste disposal : Burned on premises</t>
  </si>
  <si>
    <t>Solid waste disposal : Don't know</t>
  </si>
  <si>
    <t>Solid waste disposal : Dumped in the area</t>
  </si>
  <si>
    <t>Solid waste disposal : Dumping solid waste in official dumping location</t>
  </si>
  <si>
    <t>Solid waste disposal : Openly dumped on premises</t>
  </si>
  <si>
    <t>Solid waste disposal : Collected by municipality waste system</t>
  </si>
  <si>
    <t>Solid waste disposal : Other</t>
  </si>
  <si>
    <t>Solid waste disposal : Private school</t>
  </si>
  <si>
    <t xml:space="preserve"> % of households reporting disposal of solid waste </t>
  </si>
  <si>
    <t>Sanitation</t>
  </si>
  <si>
    <t>Bucket toilet</t>
  </si>
  <si>
    <t>Flush or pour/flush toilet</t>
  </si>
  <si>
    <t>Hanging toilet/latrine</t>
  </si>
  <si>
    <t>Pit latrine with a slab and platform</t>
  </si>
  <si>
    <t>Pit latrine without a slab or platform</t>
  </si>
  <si>
    <t>Open hole</t>
  </si>
  <si>
    <t>Pit VIP toilet</t>
  </si>
  <si>
    <t>Plastic bag</t>
  </si>
  <si>
    <t>Sanitation facility : Bucket toilet</t>
  </si>
  <si>
    <t>Sanitation facility : Decline to answer</t>
  </si>
  <si>
    <t>Sanitation facility : Flush or pour/flush toilet</t>
  </si>
  <si>
    <t>Sanitation facility : Hanging toilet/latrine</t>
  </si>
  <si>
    <t>Sanitation facility : Pit latrine with a slab and platform</t>
  </si>
  <si>
    <t>Sanitation facility : Pit latrine without a slab or platform</t>
  </si>
  <si>
    <t>Sanitation facility : None or not applicable</t>
  </si>
  <si>
    <t>Sanitation facility : Open hole</t>
  </si>
  <si>
    <t>Sanitation facility : Pit VIP toilet</t>
  </si>
  <si>
    <t xml:space="preserve"> % of households reporting usual sanitation facility</t>
  </si>
  <si>
    <t>Pit latrine without a slab and platform</t>
  </si>
  <si>
    <t xml:space="preserve"> % of households reporting main draining system for toilet/latrine waste water</t>
  </si>
  <si>
    <t>A hand-dug hole in the ground</t>
  </si>
  <si>
    <t>It drains into an open area outside of the shelter and remains stagnant</t>
  </si>
  <si>
    <t>Covered and lined septic tank/cesspool</t>
  </si>
  <si>
    <t>It is connected to a communal lined drainage and to the sewage system</t>
  </si>
  <si>
    <t>Waste water draining system : Decline to answer</t>
  </si>
  <si>
    <t>Waste water draining system : Don't know</t>
  </si>
  <si>
    <t>Waste water draining system : It drains into an open area outside of the shelter and remains stagnant</t>
  </si>
  <si>
    <t>Waste water draining system : Other</t>
  </si>
  <si>
    <t>Waste water draining system : It is connected to a communal lined drainage and to the sewage system</t>
  </si>
  <si>
    <t>Sharing of sanitation facility : Don't know</t>
  </si>
  <si>
    <t>Sharing of sanitation facility : No</t>
  </si>
  <si>
    <t>Sharing of sanitation facility : Yes</t>
  </si>
  <si>
    <t>Sanitation facility segregated by gender : Don't know</t>
  </si>
  <si>
    <t>Sanitation facility segregated by gender : No</t>
  </si>
  <si>
    <t>Sanitation facility segregated by gender : Yes</t>
  </si>
  <si>
    <t xml:space="preserve"> % of households reporting sharing their sanitation facility with people that are not HH members</t>
  </si>
  <si>
    <t xml:space="preserve"> % of households reporting sanitation facility is segregated by gender</t>
  </si>
  <si>
    <t xml:space="preserve">Sanitation facility with adequat lighting : </t>
  </si>
  <si>
    <t xml:space="preserve"> % of households reporting sanitation facility has adequat lighting</t>
  </si>
  <si>
    <t>Sanitation facility with adequat lighting : Don't know</t>
  </si>
  <si>
    <t>Sanitation facility with adequat lighting : No</t>
  </si>
  <si>
    <t>Sanitation facility with adequat lighting : Yes</t>
  </si>
  <si>
    <t xml:space="preserve">Sanitation facility that can be locked from the inside : </t>
  </si>
  <si>
    <t xml:space="preserve"> % of households reporting sanitation facility can be locked from the inside</t>
  </si>
  <si>
    <t>Sanitation facility that can be locked from the inside : Don't know</t>
  </si>
  <si>
    <t>Sanitation facility that can be locked from the inside : No</t>
  </si>
  <si>
    <t>Sanitation facility that can be locked from the inside : Yes</t>
  </si>
  <si>
    <t xml:space="preserve"> % of households reporting sanitation facility has a safe and well-lit route to it</t>
  </si>
  <si>
    <t xml:space="preserve">Sanitation facility has a safe and well-lit route to it : </t>
  </si>
  <si>
    <t>Sanitation facility has a safe and well-lit route to it : Don't know</t>
  </si>
  <si>
    <t>Sanitation facility has a safe and well-lit route to it : No</t>
  </si>
  <si>
    <t>Sanitation facility has a safe and well-lit route to it : Yes</t>
  </si>
  <si>
    <t>The HH does not have any issue</t>
  </si>
  <si>
    <t>Rely on less preferred types of menstrual items</t>
  </si>
  <si>
    <t>Rely on substitutes (clothing for menstrual pads, etc.)</t>
  </si>
  <si>
    <t>Women staying home during their menstrual cycle</t>
  </si>
  <si>
    <t>Buying menstrual items at a market place further than the usual one</t>
  </si>
  <si>
    <t>Buying menstrual items at a market place in a dangerous place</t>
  </si>
  <si>
    <t>Borrow menstrual items from a friend or relative</t>
  </si>
  <si>
    <t>Reduce consumption of menstrual items</t>
  </si>
  <si>
    <t>Reduce NFI consumption for other purposes (cleaning dishes, laundry, etc.)</t>
  </si>
  <si>
    <t xml:space="preserve">Adaptation to issues related to hygiene items (30 days) : </t>
  </si>
  <si>
    <t xml:space="preserve"> % of households reporting coping strategies to adapt to issued related to hygien items in the 30 days prior to data collection</t>
  </si>
  <si>
    <t>Adaptation to issues related to hygiene items (30 days) : The HH does not have any issue</t>
  </si>
  <si>
    <t>Adaptation to issues related to hygiene items (30 days) : Women staying home during their menstrual cycle</t>
  </si>
  <si>
    <t>Adaptation to issues related to hygiene items (30 days) : Reduce NFI consumption for other purposes (cleaning dishes, laundry, etc.)</t>
  </si>
  <si>
    <t>Adaptation to issues related to hygiene items (30 days) : Other</t>
  </si>
  <si>
    <t>Adaptation to issues related to hygiene items (30 days) : Don't know</t>
  </si>
  <si>
    <t>Adaptation to issues related to hygiene items (30 days) : Decline to answer</t>
  </si>
  <si>
    <t>Nothing/bleed into clothes</t>
  </si>
  <si>
    <t>Disposable pad</t>
  </si>
  <si>
    <t>Reusable pad</t>
  </si>
  <si>
    <t>Reusable cloth</t>
  </si>
  <si>
    <t>Tampon</t>
  </si>
  <si>
    <t>Cotton</t>
  </si>
  <si>
    <t>Menstrual cup</t>
  </si>
  <si>
    <t>Layers of underwear</t>
  </si>
  <si>
    <t>Not applicable</t>
  </si>
  <si>
    <t xml:space="preserve">Menstrual material used (last period) : </t>
  </si>
  <si>
    <t>Female respondent</t>
  </si>
  <si>
    <t>Menstrual material used (last period) : Nothing/bleed into clothes</t>
  </si>
  <si>
    <t>Menstrual material used (last period) : Disposable pad</t>
  </si>
  <si>
    <t>Menstrual material used (last period) : Reusable pad</t>
  </si>
  <si>
    <t>Menstrual material used (last period) : Reusable cloth</t>
  </si>
  <si>
    <t>Menstrual material used (last period) : Tampon</t>
  </si>
  <si>
    <t>Menstrual material used (last period) : Cotton</t>
  </si>
  <si>
    <t>Menstrual material used (last period) : Menstrual cup</t>
  </si>
  <si>
    <t>Menstrual material used (last period) : Layers of underwear</t>
  </si>
  <si>
    <t>Menstrual material used (last period) : Not applicable</t>
  </si>
  <si>
    <t>Menstrual material used (last period) : Other</t>
  </si>
  <si>
    <t>Menstrual material used (last period) : Don't know</t>
  </si>
  <si>
    <t>Menstrual material used (last period) : Decline to answer</t>
  </si>
  <si>
    <t>District</t>
  </si>
  <si>
    <t xml:space="preserve">Primary source of drinking water : </t>
  </si>
  <si>
    <t>Bcharre</t>
  </si>
  <si>
    <t>El Batroun</t>
  </si>
  <si>
    <t>El Hermel</t>
  </si>
  <si>
    <t>El Koura</t>
  </si>
  <si>
    <t>El Meten</t>
  </si>
  <si>
    <t>El Minieh-Dennie</t>
  </si>
  <si>
    <t>Jbeil</t>
  </si>
  <si>
    <t>Kesrwane</t>
  </si>
  <si>
    <t>Marjaayoun</t>
  </si>
  <si>
    <t>Rachaya</t>
  </si>
  <si>
    <t>Saida</t>
  </si>
  <si>
    <t>Sour</t>
  </si>
  <si>
    <t>West Bekaa</t>
  </si>
  <si>
    <t xml:space="preserve"> % of households reporting coping strategies to adapt to issued related to menstrual items in the 30 days prior to data collection</t>
  </si>
  <si>
    <t xml:space="preserve">Adaptation to issues related to menstrual items (30 days) : </t>
  </si>
  <si>
    <t>Adaptation to issues related to menstrual items (30 days) : The HH does not have any issue</t>
  </si>
  <si>
    <t>Adaptation to issues related to menstrual items (30 days) : Rely on substitutes (clothing for menstrual pads, etc.)</t>
  </si>
  <si>
    <t>Adaptation to issues related to menstrual items (30 days) : Women staying home during their menstrual cycle</t>
  </si>
  <si>
    <t>Adaptation to issues related to menstrual items (30 days) : Buying menstrual items at a market place further than the usual one</t>
  </si>
  <si>
    <t>Adaptation to issues related to menstrual items (30 days) : Buying menstrual items at a market place in a dangerous place</t>
  </si>
  <si>
    <t>Adaptation to issues related to menstrual items (30 days) : Borrow menstrual items from a friend or relative</t>
  </si>
  <si>
    <t>Adaptation to issues related to menstrual items (30 days) : Spend money (or credit) on menstrual items that should otherwise be used for other purposes</t>
  </si>
  <si>
    <t>Adaptation to issues related to menstrual items (30 days) : Reduce consumption of menstrual items</t>
  </si>
  <si>
    <t>Adaptation to issues related to menstrual items (30 days) : Other</t>
  </si>
  <si>
    <t>Adaptation to issues related to menstrual items (30 days) : Don't know</t>
  </si>
  <si>
    <t>Adaptation to issues related to menstrual items (30 days) : Decline to answer</t>
  </si>
  <si>
    <t>Adaptation to issues related to menstrual items (30 days) : Rely on less preferred types of menstrual items</t>
  </si>
  <si>
    <t>HHs reporting sharing sanitation facility</t>
  </si>
  <si>
    <t>Could no longer afford the previous source</t>
  </si>
  <si>
    <t>Changed locations and previous source is no longer available</t>
  </si>
  <si>
    <t>No coping strategies used/needed</t>
  </si>
  <si>
    <t>Spend money usually spent on other things to buy water</t>
  </si>
  <si>
    <t xml:space="preserve">Change in primary source of drinking water (6 months) : </t>
  </si>
  <si>
    <t xml:space="preserve">Primary reasons explaining the change of primary source of drinking water : </t>
  </si>
  <si>
    <t xml:space="preserve">Enough drinking water : </t>
  </si>
  <si>
    <t xml:space="preserve">Enough cooking water : </t>
  </si>
  <si>
    <t xml:space="preserve">Personal hygiene (washing or bathing) : </t>
  </si>
  <si>
    <t xml:space="preserve">Domestic purposes (cleaning house, floor, etc.) : </t>
  </si>
  <si>
    <t xml:space="preserve">Water coping strategy : </t>
  </si>
  <si>
    <t xml:space="preserve">Soap : </t>
  </si>
  <si>
    <t xml:space="preserve">Solid waste disposal : </t>
  </si>
  <si>
    <t xml:space="preserve">Sanitation facility : </t>
  </si>
  <si>
    <t>Collected by private waste management company</t>
  </si>
  <si>
    <t>None of the above, open defecation</t>
  </si>
  <si>
    <t xml:space="preserve">Waste water draining system : </t>
  </si>
  <si>
    <t xml:space="preserve">Sharing of sanitation facility : </t>
  </si>
  <si>
    <t xml:space="preserve">Sanitation facility segregated by gender : </t>
  </si>
  <si>
    <t>Rely on less preferred types of NFI</t>
  </si>
  <si>
    <t>Rely on substitutes (sand or other rubbing agents for soap, clothing for diapers, etc.)</t>
  </si>
  <si>
    <t>Buying NFI at a market place further than the usual one</t>
  </si>
  <si>
    <t>Buying NFI at a market place in a dangerous place</t>
  </si>
  <si>
    <t>Borrow NFI from a friend or relative</t>
  </si>
  <si>
    <t>Spend money (or credit) on NFI that should otherwise be used for other purposes</t>
  </si>
  <si>
    <t>Reduce NFI consumption for personal hygiene</t>
  </si>
  <si>
    <t>Water coping strategy : No coping strategies used/needed</t>
  </si>
  <si>
    <t>Water coping strategy : Spend money usually spent on other things to buy water</t>
  </si>
  <si>
    <t>Solid waste disposal : Collected by private waste management company</t>
  </si>
  <si>
    <t>Waste water draining system : A hand-dug hole in the ground</t>
  </si>
  <si>
    <t>Waste water draining system : Covered and lined septic tank/cesspool</t>
  </si>
  <si>
    <t>Adaptation to issues related to hygiene items (30 days) : Rely on less preferred types of NFI</t>
  </si>
  <si>
    <t>Adaptation to issues related to hygiene items (30 days) : Rely on substitutes (sand or other rubbing agents for soap, clothing for diapers, etc.)</t>
  </si>
  <si>
    <t>Adaptation to issues related to hygiene items (30 days) : Buying NFI at a market place further than the usual one</t>
  </si>
  <si>
    <t>Adaptation to issues related to hygiene items (30 days) : Buying NFI at a market place in a dangerous place</t>
  </si>
  <si>
    <t>Adaptation to issues related to hygiene items (30 days) : Borrow NFI from a friend or relative</t>
  </si>
  <si>
    <t>Adaptation to issues related to hygiene items (30 days) : Spend money (or credit) on NFI that should otherwise be used for other purposes</t>
  </si>
  <si>
    <t>Adaptation to issues related to hygiene items (30 days) : Reduce NFI consumption for personal hygiene</t>
  </si>
  <si>
    <t>Nabatieh and South</t>
  </si>
  <si>
    <t>Beirut and Mount Lebanon</t>
  </si>
  <si>
    <t>Akkar and North</t>
  </si>
  <si>
    <t>Baalbek-Hermel and Bekaa</t>
  </si>
  <si>
    <t>Region</t>
  </si>
  <si>
    <t>HH reporting change in water source</t>
  </si>
  <si>
    <t>Female respondent only</t>
  </si>
  <si>
    <t>Primary reasons explaining the change of primary source of drinking water : Could no longer afford the previous source</t>
  </si>
  <si>
    <t>Primary reasons explaining the change of primary source of drinking water : Changed locations and previous source is no longer available</t>
  </si>
  <si>
    <t>Sub group : Female respondent</t>
  </si>
  <si>
    <t xml:space="preserve"> % of HHs by type of menstrual material used by her and other female household members during their last period</t>
  </si>
  <si>
    <t xml:space="preserve"> % of HHs coping strategies to adapt to issued related to hygien items in the 30 days prior to data collection</t>
  </si>
  <si>
    <t>Subgroup : Female respondent</t>
  </si>
  <si>
    <t xml:space="preserve"> % of households reported a change in their primary source of drinking water in the 6 months prior to data collection</t>
  </si>
  <si>
    <t>Water, Hygiene and sanitation (Lebanese only)</t>
  </si>
  <si>
    <t>Sanitation facility segregated by gender : Decline to answer</t>
  </si>
  <si>
    <t>Sub group : HHs reporting sharing their sanitation facility</t>
  </si>
  <si>
    <r>
      <t>Multi-sectoral needs assessment (MSNA) -</t>
    </r>
    <r>
      <rPr>
        <b/>
        <sz val="11"/>
        <color rgb="FF000000"/>
        <rFont val="Leelawadee"/>
        <family val="2"/>
      </rPr>
      <t xml:space="preserve"> WASH Analysis</t>
    </r>
  </si>
  <si>
    <t xml:space="preserve">Subgroup: HHs reporting not enough water to cover at least one need </t>
  </si>
  <si>
    <t>Among HHs reporting missing water for at least one need</t>
  </si>
  <si>
    <t>Among HHs reporting using other facility than plastic bags as sanitation facility</t>
  </si>
  <si>
    <t>Subgroup: HHs reporting other sanitation facilities than plastic bag</t>
  </si>
  <si>
    <t>Sanitation facility : Plastic bag</t>
  </si>
  <si>
    <t>Sanitation facility : None of the above, open defecation</t>
  </si>
  <si>
    <t xml:space="preserve"> % of households reporting coping strategies to adapt to issued related to hygiene items in the 30 days prior to data collection</t>
  </si>
  <si>
    <t>In addition, the assessment focused on 3 groups of population : Lebanese, migrants and Palestine Refugees in Lebanon (PRL). Almost all interviews were conducted face-to-face, by a pair of enumerators (male and female).</t>
  </si>
  <si>
    <t>Two different sampling strategies were implemented 
PRL living in camps and in adjacent gatherings : Random sampling : Level of confidence 90% and margin of error 11%. Representative data at regional level - for all accessible camps and adjacent gatherings</t>
  </si>
  <si>
    <t>19 October - 3rd December 2021</t>
  </si>
  <si>
    <t>The first three following tabs show summary tables of the results allowing an easier reading of the results by indicator.</t>
  </si>
  <si>
    <t>Preliminary analyses are available in the form of results databases in the last three tabs, for the following four levels: National, Regional and District</t>
  </si>
  <si>
    <t xml:space="preserve">- Sub-group : the sub-group for which the indicator is being calculated. If this is empty, the indicators applies to all households
For certain indicators, it is indicated "individual data" which means the data is related to the respondent, not to the entire households. </t>
  </si>
  <si>
    <t xml:space="preserve">Thanks to : the International Organisation for Migrations (IOM), Mercy Corps, Terre des Hommes Foundation (TdH), War Child Holland, the Danish Refugee Council (DRC), International Rescue Committee (IRC), Intersos, Save the Children, the Norwegian Refugee Council (NRC), Humanité et Inclusion (HI) and Solidarités international (SI), which helped us collect data. </t>
  </si>
  <si>
    <t>Sanitation facility : Pit latrine without a slab and platform</t>
  </si>
  <si>
    <t>Private school</t>
  </si>
  <si>
    <t>Sanitation facility with adequat lighting : Decline to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</si>
</sst>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b/>
      <sz val="11"/>
      <color theme="1"/>
      <name val="Calibri"/>
      <family val="2"/>
      <scheme val="minor"/>
    </font>
    <font>
      <b/>
      <sz val="14"/>
      <color theme="0"/>
      <name val="Arial Narrow"/>
      <family val="2"/>
    </font>
    <font>
      <b/>
      <sz val="8"/>
      <color theme="0"/>
      <name val="Arial Narrow"/>
      <family val="2"/>
    </font>
    <font>
      <sz val="10"/>
      <name val="Arial Narrow"/>
      <family val="2"/>
    </font>
    <font>
      <sz val="8"/>
      <name val="Arial Narrow"/>
      <family val="2"/>
    </font>
    <font>
      <sz val="11"/>
      <color theme="1"/>
      <name val="Calibri"/>
      <family val="2"/>
      <charset val="1"/>
      <scheme val="minor"/>
    </font>
    <font>
      <u/>
      <sz val="11"/>
      <color theme="10"/>
      <name val="Calibri"/>
      <family val="2"/>
      <scheme val="minor"/>
    </font>
    <font>
      <sz val="11"/>
      <color theme="1"/>
      <name val="Calibri"/>
      <family val="2"/>
      <scheme val="minor"/>
    </font>
    <font>
      <b/>
      <sz val="17"/>
      <color rgb="FFFE5353"/>
      <name val="Leelawadee"/>
      <family val="2"/>
    </font>
    <font>
      <sz val="11"/>
      <color theme="1"/>
      <name val="Leelawadee"/>
      <family val="2"/>
    </font>
    <font>
      <sz val="11"/>
      <color rgb="FF000000"/>
      <name val="Leelawadee"/>
      <family val="2"/>
    </font>
    <font>
      <sz val="20"/>
      <color rgb="FF000000"/>
      <name val="Leelawadee"/>
      <family val="2"/>
    </font>
    <font>
      <u/>
      <sz val="11"/>
      <color rgb="FF000000"/>
      <name val="Leelawadee"/>
      <family val="2"/>
    </font>
    <font>
      <u/>
      <sz val="10"/>
      <color theme="4"/>
      <name val="Leelawadee"/>
      <family val="2"/>
    </font>
    <font>
      <b/>
      <sz val="20"/>
      <color theme="0"/>
      <name val="Leelawadee"/>
      <family val="2"/>
    </font>
    <font>
      <sz val="11"/>
      <color theme="0"/>
      <name val="Calibri"/>
      <family val="2"/>
      <scheme val="minor"/>
    </font>
    <font>
      <b/>
      <sz val="14"/>
      <color theme="0"/>
      <name val="Leelawadee"/>
      <family val="2"/>
    </font>
    <font>
      <b/>
      <sz val="8"/>
      <color theme="0"/>
      <name val="Leelawadee"/>
      <family val="2"/>
    </font>
    <font>
      <sz val="10"/>
      <name val="Leelawadee"/>
      <family val="2"/>
    </font>
    <font>
      <sz val="8"/>
      <name val="Leelawadee"/>
      <family val="2"/>
    </font>
    <font>
      <b/>
      <sz val="10"/>
      <color theme="0"/>
      <name val="Leelawadee"/>
      <family val="2"/>
    </font>
    <font>
      <b/>
      <sz val="10"/>
      <name val="Leelawadee"/>
      <family val="2"/>
    </font>
    <font>
      <sz val="11"/>
      <name val="Leelawadee"/>
      <family val="2"/>
    </font>
    <font>
      <i/>
      <sz val="10"/>
      <name val="Leelawadee"/>
      <family val="2"/>
    </font>
    <font>
      <b/>
      <sz val="11"/>
      <color theme="1"/>
      <name val="Leelawadee"/>
      <family val="2"/>
    </font>
    <font>
      <sz val="11"/>
      <color rgb="FF000000"/>
      <name val="Arial Narrow"/>
      <family val="2"/>
    </font>
    <font>
      <sz val="10"/>
      <color theme="0"/>
      <name val="Leelawadee"/>
      <family val="2"/>
    </font>
    <font>
      <sz val="11"/>
      <color rgb="FF000000"/>
      <name val="Arial Narrow"/>
      <family val="2"/>
    </font>
    <font>
      <b/>
      <sz val="11"/>
      <name val="Leelawadee"/>
      <family val="2"/>
    </font>
    <font>
      <sz val="10"/>
      <color theme="1"/>
      <name val="Leelawadee"/>
      <family val="2"/>
    </font>
    <font>
      <b/>
      <sz val="11"/>
      <color rgb="FF000000"/>
      <name val="Leelawadee"/>
      <family val="2"/>
    </font>
    <font>
      <i/>
      <sz val="11"/>
      <name val="Leelawadee"/>
      <family val="2"/>
    </font>
    <font>
      <b/>
      <sz val="11"/>
      <color theme="0"/>
      <name val="Leelawadee"/>
      <family val="2"/>
    </font>
    <font>
      <sz val="11"/>
      <color theme="0"/>
      <name val="Leelawadee"/>
      <family val="2"/>
    </font>
  </fonts>
  <fills count="13">
    <fill>
      <patternFill patternType="none"/>
    </fill>
    <fill>
      <patternFill patternType="gray125"/>
    </fill>
    <fill>
      <patternFill patternType="solid">
        <fgColor rgb="FFEE5858"/>
        <bgColor indexed="64"/>
      </patternFill>
    </fill>
    <fill>
      <patternFill patternType="solid">
        <fgColor theme="0"/>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diagonal/>
    </border>
    <border>
      <left style="thin">
        <color rgb="FFEE5858"/>
      </left>
      <right style="thin">
        <color rgb="FFEE5858"/>
      </right>
      <top style="thin">
        <color rgb="FFEE5858"/>
      </top>
      <bottom style="thin">
        <color rgb="FFEE585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rgb="FFEE5859"/>
      </left>
      <right style="hair">
        <color rgb="FFEE5859"/>
      </right>
      <top style="hair">
        <color rgb="FFEE5859"/>
      </top>
      <bottom style="hair">
        <color rgb="FFEE5859"/>
      </bottom>
      <diagonal/>
    </border>
    <border>
      <left style="hair">
        <color rgb="FFEE5859"/>
      </left>
      <right style="hair">
        <color rgb="FFEE5859"/>
      </right>
      <top/>
      <bottom/>
      <diagonal/>
    </border>
    <border>
      <left style="hair">
        <color rgb="FFEE5859"/>
      </left>
      <right style="hair">
        <color rgb="FFEE5859"/>
      </right>
      <top style="hair">
        <color rgb="FFEE5859"/>
      </top>
      <bottom/>
      <diagonal/>
    </border>
    <border>
      <left/>
      <right style="thin">
        <color rgb="FFEE5858"/>
      </right>
      <top style="thin">
        <color rgb="FFEE5858"/>
      </top>
      <bottom style="thin">
        <color rgb="FFEE5858"/>
      </bottom>
      <diagonal/>
    </border>
    <border>
      <left style="dotted">
        <color rgb="FFEE5859"/>
      </left>
      <right style="dotted">
        <color rgb="FFEE5859"/>
      </right>
      <top/>
      <bottom/>
      <diagonal/>
    </border>
    <border>
      <left style="dotted">
        <color rgb="FFEE5859"/>
      </left>
      <right style="dotted">
        <color rgb="FFEE5859"/>
      </right>
      <top/>
      <bottom style="dotted">
        <color rgb="FFEE5859"/>
      </bottom>
      <diagonal/>
    </border>
    <border>
      <left style="hair">
        <color rgb="FFEE5859"/>
      </left>
      <right/>
      <top/>
      <bottom/>
      <diagonal/>
    </border>
    <border>
      <left style="dotted">
        <color rgb="FFEE5859"/>
      </left>
      <right style="dotted">
        <color rgb="FFEE5859"/>
      </right>
      <top style="dotted">
        <color rgb="FFEE5859"/>
      </top>
      <bottom/>
      <diagonal/>
    </border>
    <border>
      <left style="thin">
        <color rgb="FF4F81BD"/>
      </left>
      <right style="thin">
        <color rgb="FF4F81BD"/>
      </right>
      <top style="thin">
        <color rgb="FF4F81BD"/>
      </top>
      <bottom style="thin">
        <color rgb="FF4F81BD"/>
      </bottom>
      <diagonal/>
    </border>
    <border>
      <left style="thin">
        <color rgb="FFEE5858"/>
      </left>
      <right style="thin">
        <color rgb="FFEE5858"/>
      </right>
      <top style="thin">
        <color rgb="FFEE5858"/>
      </top>
      <bottom/>
      <diagonal/>
    </border>
    <border>
      <left style="hair">
        <color rgb="FFEE5859"/>
      </left>
      <right style="hair">
        <color rgb="FFEE5859"/>
      </right>
      <top/>
      <bottom style="hair">
        <color rgb="FFEE5859"/>
      </bottom>
      <diagonal/>
    </border>
    <border>
      <left style="dotted">
        <color rgb="FFEE5859"/>
      </left>
      <right/>
      <top/>
      <bottom/>
      <diagonal/>
    </border>
    <border>
      <left style="thin">
        <color rgb="FF4F81BD"/>
      </left>
      <right style="thin">
        <color rgb="FF4F81BD"/>
      </right>
      <top/>
      <bottom/>
      <diagonal/>
    </border>
    <border>
      <left style="thin">
        <color rgb="FF4F81BD"/>
      </left>
      <right/>
      <top/>
      <bottom/>
      <diagonal/>
    </border>
    <border>
      <left/>
      <right style="thin">
        <color rgb="FF4F81BD"/>
      </right>
      <top/>
      <bottom/>
      <diagonal/>
    </border>
  </borders>
  <cellStyleXfs count="4">
    <xf numFmtId="0" fontId="0" fillId="0" borderId="0"/>
    <xf numFmtId="0" fontId="6" fillId="0" borderId="0"/>
    <xf numFmtId="0" fontId="7" fillId="0" borderId="0" applyNumberFormat="0" applyFill="0" applyBorder="0" applyAlignment="0" applyProtection="0"/>
    <xf numFmtId="9" fontId="8" fillId="0" borderId="0" applyFont="0" applyFill="0" applyBorder="0" applyAlignment="0" applyProtection="0"/>
  </cellStyleXfs>
  <cellXfs count="128">
    <xf numFmtId="0" fontId="0" fillId="0" borderId="0" xfId="0"/>
    <xf numFmtId="0" fontId="1" fillId="0" borderId="0" xfId="0" applyFont="1" applyAlignment="1">
      <alignment horizontal="center"/>
    </xf>
    <xf numFmtId="0" fontId="2" fillId="2" borderId="0" xfId="0" applyFont="1" applyFill="1"/>
    <xf numFmtId="0" fontId="4" fillId="3" borderId="0" xfId="0" applyFont="1" applyFill="1"/>
    <xf numFmtId="0" fontId="5" fillId="3" borderId="0" xfId="0" applyFont="1" applyFill="1" applyAlignment="1">
      <alignment horizontal="center"/>
    </xf>
    <xf numFmtId="0" fontId="9" fillId="0" borderId="3" xfId="0" applyFont="1" applyBorder="1" applyAlignment="1">
      <alignment vertical="center" wrapText="1"/>
    </xf>
    <xf numFmtId="0" fontId="10" fillId="0" borderId="4" xfId="0" applyFont="1" applyBorder="1" applyAlignment="1">
      <alignment wrapText="1"/>
    </xf>
    <xf numFmtId="0" fontId="11" fillId="7" borderId="4" xfId="0" applyFont="1" applyFill="1" applyBorder="1" applyAlignment="1">
      <alignment vertical="center" wrapText="1"/>
    </xf>
    <xf numFmtId="17" fontId="11" fillId="7" borderId="4" xfId="0" applyNumberFormat="1" applyFont="1" applyFill="1" applyBorder="1" applyAlignment="1">
      <alignment horizontal="left" vertical="center" wrapText="1"/>
    </xf>
    <xf numFmtId="0" fontId="12" fillId="8" borderId="4" xfId="0" applyFont="1" applyFill="1" applyBorder="1" applyAlignment="1">
      <alignment vertical="center" wrapText="1"/>
    </xf>
    <xf numFmtId="0" fontId="11" fillId="0" borderId="4" xfId="0" applyFont="1" applyBorder="1" applyAlignment="1">
      <alignment vertical="center" wrapText="1"/>
    </xf>
    <xf numFmtId="0" fontId="11" fillId="0" borderId="4" xfId="0" applyFont="1" applyBorder="1" applyAlignment="1">
      <alignment horizontal="left" vertical="center" wrapText="1"/>
    </xf>
    <xf numFmtId="0" fontId="10" fillId="0" borderId="4" xfId="0" applyFont="1" applyBorder="1" applyAlignment="1">
      <alignment horizontal="left" vertical="center" wrapText="1"/>
    </xf>
    <xf numFmtId="0" fontId="13" fillId="0" borderId="4" xfId="0" applyFont="1" applyBorder="1" applyAlignment="1">
      <alignment horizontal="left" vertical="center" wrapText="1"/>
    </xf>
    <xf numFmtId="0" fontId="14" fillId="0" borderId="4" xfId="2" applyFont="1" applyBorder="1" applyAlignment="1">
      <alignment vertical="center" wrapText="1"/>
    </xf>
    <xf numFmtId="0" fontId="14" fillId="0" borderId="4" xfId="0" applyFont="1" applyBorder="1" applyAlignment="1">
      <alignment vertical="center" wrapText="1"/>
    </xf>
    <xf numFmtId="0" fontId="10" fillId="0" borderId="6" xfId="0" applyFont="1" applyBorder="1" applyAlignment="1">
      <alignment wrapText="1"/>
    </xf>
    <xf numFmtId="0" fontId="10" fillId="10" borderId="6" xfId="0" applyFont="1" applyFill="1" applyBorder="1" applyAlignment="1">
      <alignment wrapText="1"/>
    </xf>
    <xf numFmtId="0" fontId="15" fillId="10" borderId="4" xfId="0" applyFont="1" applyFill="1" applyBorder="1" applyAlignment="1">
      <alignment vertical="center" wrapText="1"/>
    </xf>
    <xf numFmtId="0" fontId="16" fillId="10" borderId="0" xfId="0" applyFont="1" applyFill="1"/>
    <xf numFmtId="49" fontId="11" fillId="0" borderId="4" xfId="0" applyNumberFormat="1" applyFont="1" applyBorder="1" applyAlignment="1">
      <alignment horizontal="left" vertical="center" wrapText="1"/>
    </xf>
    <xf numFmtId="0" fontId="11" fillId="11" borderId="4" xfId="0" applyFont="1" applyFill="1" applyBorder="1" applyAlignment="1">
      <alignment vertical="center" wrapText="1"/>
    </xf>
    <xf numFmtId="0" fontId="11" fillId="11" borderId="5" xfId="0" applyFont="1" applyFill="1" applyBorder="1" applyAlignment="1">
      <alignment vertical="center" wrapText="1"/>
    </xf>
    <xf numFmtId="0" fontId="17" fillId="2" borderId="0" xfId="0" applyFont="1" applyFill="1"/>
    <xf numFmtId="0" fontId="18" fillId="2" borderId="0" xfId="0" applyFont="1" applyFill="1" applyAlignment="1">
      <alignment horizontal="center"/>
    </xf>
    <xf numFmtId="0" fontId="19" fillId="3" borderId="0" xfId="0" applyFont="1" applyFill="1"/>
    <xf numFmtId="0" fontId="20" fillId="3" borderId="0" xfId="0" applyFont="1" applyFill="1" applyAlignment="1">
      <alignment horizontal="center"/>
    </xf>
    <xf numFmtId="0" fontId="21" fillId="4" borderId="0" xfId="0" applyFont="1" applyFill="1"/>
    <xf numFmtId="0" fontId="18" fillId="4" borderId="0" xfId="0" applyFont="1" applyFill="1" applyAlignment="1">
      <alignment horizontal="center"/>
    </xf>
    <xf numFmtId="0" fontId="22" fillId="5" borderId="0" xfId="0" applyFont="1" applyFill="1"/>
    <xf numFmtId="0" fontId="18" fillId="6" borderId="1" xfId="0" applyFont="1" applyFill="1" applyBorder="1" applyAlignment="1">
      <alignment horizontal="center"/>
    </xf>
    <xf numFmtId="0" fontId="10" fillId="0" borderId="0" xfId="0" applyFont="1"/>
    <xf numFmtId="164" fontId="23" fillId="0" borderId="2" xfId="3" applyNumberFormat="1" applyFont="1" applyBorder="1" applyAlignment="1">
      <alignment horizontal="center"/>
    </xf>
    <xf numFmtId="0" fontId="18" fillId="0" borderId="0" xfId="0" applyFont="1" applyFill="1" applyBorder="1" applyAlignment="1">
      <alignment horizontal="center"/>
    </xf>
    <xf numFmtId="164" fontId="20" fillId="0" borderId="0" xfId="3" applyNumberFormat="1" applyFont="1" applyBorder="1" applyAlignment="1">
      <alignment horizontal="center"/>
    </xf>
    <xf numFmtId="0" fontId="24" fillId="3" borderId="0" xfId="0" applyFont="1" applyFill="1"/>
    <xf numFmtId="0" fontId="10" fillId="0" borderId="0" xfId="0" applyFont="1" applyAlignment="1">
      <alignment wrapText="1"/>
    </xf>
    <xf numFmtId="0" fontId="10" fillId="0" borderId="7" xfId="0" applyFont="1" applyBorder="1"/>
    <xf numFmtId="0" fontId="11" fillId="0" borderId="7" xfId="0" applyFont="1" applyBorder="1" applyAlignment="1">
      <alignment horizontal="left" vertical="center"/>
    </xf>
    <xf numFmtId="2" fontId="11" fillId="0" borderId="7" xfId="0" applyNumberFormat="1" applyFont="1" applyBorder="1" applyAlignment="1">
      <alignment horizontal="right" vertical="center"/>
    </xf>
    <xf numFmtId="2" fontId="10" fillId="0" borderId="7" xfId="0" applyNumberFormat="1" applyFont="1" applyBorder="1" applyAlignment="1">
      <alignment horizontal="left"/>
    </xf>
    <xf numFmtId="2" fontId="11" fillId="0" borderId="7" xfId="3" applyNumberFormat="1" applyFont="1" applyFill="1" applyBorder="1" applyAlignment="1">
      <alignment horizontal="left" vertical="center"/>
    </xf>
    <xf numFmtId="0" fontId="11" fillId="0" borderId="7" xfId="0" applyFont="1" applyFill="1" applyBorder="1" applyAlignment="1">
      <alignment horizontal="left" vertical="center"/>
    </xf>
    <xf numFmtId="0" fontId="11" fillId="0" borderId="9" xfId="0" applyFont="1" applyBorder="1" applyAlignment="1">
      <alignment horizontal="left" vertical="center"/>
    </xf>
    <xf numFmtId="0" fontId="10" fillId="0" borderId="7" xfId="0" applyFont="1" applyFill="1" applyBorder="1"/>
    <xf numFmtId="0" fontId="11" fillId="0" borderId="8" xfId="0" applyFont="1" applyFill="1" applyBorder="1" applyAlignment="1">
      <alignment horizontal="left" vertical="center"/>
    </xf>
    <xf numFmtId="0" fontId="25" fillId="0" borderId="7" xfId="0" applyFont="1" applyBorder="1" applyAlignment="1">
      <alignment horizontal="center" wrapText="1"/>
    </xf>
    <xf numFmtId="0" fontId="25" fillId="9" borderId="7" xfId="0" applyFont="1" applyFill="1" applyBorder="1" applyAlignment="1">
      <alignment horizontal="center" wrapText="1"/>
    </xf>
    <xf numFmtId="9" fontId="11" fillId="0" borderId="7" xfId="3" applyFont="1" applyFill="1" applyBorder="1" applyAlignment="1">
      <alignment horizontal="left" vertical="center"/>
    </xf>
    <xf numFmtId="164" fontId="23" fillId="0" borderId="10" xfId="3" applyNumberFormat="1" applyFont="1" applyBorder="1" applyAlignment="1">
      <alignment horizontal="center"/>
    </xf>
    <xf numFmtId="0" fontId="10" fillId="0" borderId="0" xfId="0" applyFont="1" applyBorder="1"/>
    <xf numFmtId="0" fontId="11" fillId="0" borderId="0" xfId="0" applyFont="1" applyBorder="1" applyAlignment="1">
      <alignment horizontal="left" vertical="center"/>
    </xf>
    <xf numFmtId="0" fontId="10" fillId="0" borderId="9" xfId="0" applyFont="1" applyBorder="1"/>
    <xf numFmtId="0" fontId="10" fillId="0" borderId="9" xfId="0" applyFont="1" applyFill="1" applyBorder="1"/>
    <xf numFmtId="0" fontId="11" fillId="0" borderId="9" xfId="0" applyFont="1" applyFill="1" applyBorder="1" applyAlignment="1">
      <alignment horizontal="left" vertical="center"/>
    </xf>
    <xf numFmtId="2" fontId="11" fillId="0" borderId="9" xfId="0" applyNumberFormat="1" applyFont="1" applyBorder="1" applyAlignment="1">
      <alignment horizontal="right" vertical="center"/>
    </xf>
    <xf numFmtId="0" fontId="11" fillId="0" borderId="11" xfId="0" applyFont="1" applyFill="1" applyBorder="1" applyAlignment="1">
      <alignment horizontal="left" vertical="center"/>
    </xf>
    <xf numFmtId="0" fontId="10" fillId="0" borderId="12" xfId="0" applyFont="1" applyBorder="1"/>
    <xf numFmtId="0" fontId="10" fillId="0" borderId="8" xfId="0" applyFont="1" applyFill="1" applyBorder="1"/>
    <xf numFmtId="2" fontId="11" fillId="0" borderId="8" xfId="0" applyNumberFormat="1" applyFont="1" applyFill="1" applyBorder="1" applyAlignment="1">
      <alignment horizontal="right" vertical="center"/>
    </xf>
    <xf numFmtId="0" fontId="11" fillId="0" borderId="0" xfId="0" applyFont="1" applyFill="1" applyBorder="1" applyAlignment="1">
      <alignment horizontal="left" vertical="center"/>
    </xf>
    <xf numFmtId="0" fontId="11" fillId="0" borderId="13" xfId="0" applyFont="1" applyFill="1" applyBorder="1" applyAlignment="1">
      <alignment horizontal="left" vertical="center"/>
    </xf>
    <xf numFmtId="0" fontId="10" fillId="0" borderId="14" xfId="0" applyFont="1" applyBorder="1"/>
    <xf numFmtId="2" fontId="11" fillId="0" borderId="7" xfId="0" applyNumberFormat="1" applyFont="1" applyFill="1" applyBorder="1" applyAlignment="1">
      <alignment horizontal="right" vertical="center"/>
    </xf>
    <xf numFmtId="0" fontId="26" fillId="0" borderId="15" xfId="0" applyFont="1" applyBorder="1" applyAlignment="1">
      <alignment horizontal="left" vertical="center"/>
    </xf>
    <xf numFmtId="0" fontId="21" fillId="0" borderId="0" xfId="0" applyFont="1" applyFill="1"/>
    <xf numFmtId="0" fontId="18" fillId="0" borderId="0" xfId="0" applyFont="1" applyFill="1" applyAlignment="1">
      <alignment horizontal="center"/>
    </xf>
    <xf numFmtId="0" fontId="0" fillId="0" borderId="0" xfId="0" applyFill="1"/>
    <xf numFmtId="0" fontId="11" fillId="0" borderId="8" xfId="0" applyFont="1" applyFill="1" applyBorder="1" applyAlignment="1">
      <alignment horizontal="left" vertical="center" wrapText="1"/>
    </xf>
    <xf numFmtId="0" fontId="11" fillId="0" borderId="0" xfId="0" applyFont="1" applyFill="1" applyBorder="1" applyAlignment="1">
      <alignment horizontal="left" vertical="center" wrapText="1"/>
    </xf>
    <xf numFmtId="2" fontId="11" fillId="0" borderId="9" xfId="0" applyNumberFormat="1" applyFont="1" applyFill="1" applyBorder="1" applyAlignment="1">
      <alignment horizontal="right" vertical="center"/>
    </xf>
    <xf numFmtId="0" fontId="27" fillId="6" borderId="15" xfId="0" applyFont="1" applyFill="1" applyBorder="1" applyAlignment="1">
      <alignment horizontal="center" vertical="center"/>
    </xf>
    <xf numFmtId="0" fontId="0" fillId="0" borderId="7" xfId="0" applyFill="1" applyBorder="1"/>
    <xf numFmtId="0" fontId="24" fillId="0" borderId="0" xfId="0" applyFont="1" applyFill="1"/>
    <xf numFmtId="0" fontId="28" fillId="0" borderId="15" xfId="0" applyFont="1" applyBorder="1" applyAlignment="1">
      <alignment horizontal="left" vertical="center"/>
    </xf>
    <xf numFmtId="0" fontId="28" fillId="0" borderId="0" xfId="0" applyFont="1" applyBorder="1" applyAlignment="1">
      <alignment horizontal="left" vertical="center"/>
    </xf>
    <xf numFmtId="0" fontId="26" fillId="0" borderId="0" xfId="0" applyFont="1" applyBorder="1" applyAlignment="1">
      <alignment horizontal="left" vertical="center"/>
    </xf>
    <xf numFmtId="0" fontId="18" fillId="6" borderId="7" xfId="0" applyFont="1" applyFill="1" applyBorder="1" applyAlignment="1">
      <alignment horizontal="center" wrapText="1"/>
    </xf>
    <xf numFmtId="0" fontId="21" fillId="4" borderId="0" xfId="0" applyFont="1" applyFill="1" applyAlignment="1"/>
    <xf numFmtId="0" fontId="21" fillId="0" borderId="0" xfId="0" applyFont="1" applyFill="1" applyAlignment="1"/>
    <xf numFmtId="0" fontId="11" fillId="0" borderId="18" xfId="0" applyFont="1" applyFill="1" applyBorder="1" applyAlignment="1">
      <alignment horizontal="left" vertical="center"/>
    </xf>
    <xf numFmtId="0" fontId="21" fillId="12" borderId="0" xfId="0" applyFont="1" applyFill="1" applyAlignment="1"/>
    <xf numFmtId="0" fontId="24" fillId="0" borderId="0" xfId="0" applyFont="1" applyFill="1" applyAlignment="1"/>
    <xf numFmtId="0" fontId="23" fillId="3" borderId="0" xfId="0" applyFont="1" applyFill="1"/>
    <xf numFmtId="0" fontId="29" fillId="5" borderId="0" xfId="0" applyFont="1" applyFill="1"/>
    <xf numFmtId="0" fontId="0" fillId="12" borderId="0" xfId="0" applyFill="1"/>
    <xf numFmtId="164" fontId="19" fillId="0" borderId="10" xfId="3" applyNumberFormat="1" applyFont="1" applyBorder="1" applyAlignment="1">
      <alignment horizontal="center"/>
    </xf>
    <xf numFmtId="164" fontId="19" fillId="0" borderId="2" xfId="3" applyNumberFormat="1" applyFont="1" applyBorder="1" applyAlignment="1">
      <alignment horizontal="center"/>
    </xf>
    <xf numFmtId="0" fontId="30" fillId="0" borderId="0" xfId="0" applyFont="1" applyAlignment="1">
      <alignment wrapText="1"/>
    </xf>
    <xf numFmtId="0" fontId="3" fillId="0" borderId="0" xfId="0" applyFont="1" applyFill="1" applyAlignment="1">
      <alignment horizontal="center"/>
    </xf>
    <xf numFmtId="0" fontId="0" fillId="0" borderId="0" xfId="0" applyAlignment="1"/>
    <xf numFmtId="164" fontId="10" fillId="0" borderId="0" xfId="0" applyNumberFormat="1" applyFont="1"/>
    <xf numFmtId="0" fontId="10" fillId="0" borderId="0" xfId="0" applyFont="1" applyFill="1"/>
    <xf numFmtId="0" fontId="10" fillId="12" borderId="0" xfId="0" applyFont="1" applyFill="1"/>
    <xf numFmtId="0" fontId="10" fillId="0" borderId="0" xfId="0" applyFont="1" applyFill="1" applyBorder="1"/>
    <xf numFmtId="0" fontId="32" fillId="0" borderId="0" xfId="0" applyFont="1" applyFill="1"/>
    <xf numFmtId="0" fontId="33" fillId="2" borderId="0" xfId="0" applyFont="1" applyFill="1"/>
    <xf numFmtId="0" fontId="33" fillId="2" borderId="0" xfId="0" applyFont="1" applyFill="1" applyAlignment="1">
      <alignment horizontal="center"/>
    </xf>
    <xf numFmtId="0" fontId="23" fillId="3" borderId="0" xfId="0" applyFont="1" applyFill="1" applyAlignment="1">
      <alignment horizontal="center"/>
    </xf>
    <xf numFmtId="0" fontId="33" fillId="4" borderId="0" xfId="0" applyFont="1" applyFill="1"/>
    <xf numFmtId="0" fontId="33" fillId="4" borderId="0" xfId="0" applyFont="1" applyFill="1" applyAlignment="1">
      <alignment horizontal="center"/>
    </xf>
    <xf numFmtId="0" fontId="33" fillId="6" borderId="7" xfId="0" applyFont="1" applyFill="1" applyBorder="1" applyAlignment="1">
      <alignment horizontal="center" wrapText="1"/>
    </xf>
    <xf numFmtId="0" fontId="33" fillId="0" borderId="0" xfId="0" applyFont="1" applyFill="1" applyBorder="1" applyAlignment="1">
      <alignment horizontal="center"/>
    </xf>
    <xf numFmtId="164" fontId="23" fillId="0" borderId="0" xfId="3" applyNumberFormat="1" applyFont="1" applyBorder="1" applyAlignment="1">
      <alignment horizontal="center"/>
    </xf>
    <xf numFmtId="0" fontId="23" fillId="12" borderId="0" xfId="0" applyFont="1" applyFill="1" applyAlignment="1">
      <alignment horizontal="center"/>
    </xf>
    <xf numFmtId="164" fontId="23" fillId="0" borderId="16" xfId="3" applyNumberFormat="1" applyFont="1" applyBorder="1" applyAlignment="1">
      <alignment horizontal="center"/>
    </xf>
    <xf numFmtId="164" fontId="23" fillId="0" borderId="0" xfId="3" applyNumberFormat="1" applyFont="1" applyFill="1" applyBorder="1" applyAlignment="1">
      <alignment horizontal="center"/>
    </xf>
    <xf numFmtId="0" fontId="32" fillId="3" borderId="0" xfId="0" applyFont="1" applyFill="1"/>
    <xf numFmtId="0" fontId="33" fillId="0" borderId="0" xfId="0" applyFont="1" applyFill="1" applyBorder="1" applyAlignment="1">
      <alignment horizontal="center" wrapText="1"/>
    </xf>
    <xf numFmtId="0" fontId="33" fillId="6" borderId="17" xfId="0" applyFont="1" applyFill="1" applyBorder="1" applyAlignment="1">
      <alignment horizontal="center" wrapText="1"/>
    </xf>
    <xf numFmtId="2" fontId="23" fillId="0" borderId="0" xfId="3" applyNumberFormat="1" applyFont="1" applyFill="1" applyBorder="1" applyAlignment="1">
      <alignment horizontal="center"/>
    </xf>
    <xf numFmtId="0" fontId="23" fillId="0" borderId="0" xfId="0" applyFont="1" applyFill="1" applyBorder="1" applyAlignment="1">
      <alignment horizontal="center"/>
    </xf>
    <xf numFmtId="0" fontId="33" fillId="0" borderId="0" xfId="0" applyFont="1" applyFill="1" applyBorder="1" applyAlignment="1"/>
    <xf numFmtId="0" fontId="33" fillId="0" borderId="0" xfId="0" applyFont="1" applyFill="1" applyBorder="1" applyAlignment="1">
      <alignment horizontal="left" wrapText="1"/>
    </xf>
    <xf numFmtId="0" fontId="33" fillId="0" borderId="0" xfId="0" applyFont="1" applyFill="1"/>
    <xf numFmtId="0" fontId="33" fillId="12" borderId="0" xfId="0" applyFont="1" applyFill="1" applyAlignment="1"/>
    <xf numFmtId="0" fontId="32" fillId="0" borderId="0" xfId="0" applyFont="1" applyFill="1" applyAlignment="1"/>
    <xf numFmtId="0" fontId="32" fillId="0" borderId="0" xfId="0" applyFont="1" applyFill="1" applyAlignment="1">
      <alignment horizontal="center"/>
    </xf>
    <xf numFmtId="0" fontId="10" fillId="0" borderId="8" xfId="0" applyFont="1" applyBorder="1"/>
    <xf numFmtId="0" fontId="25" fillId="0" borderId="0" xfId="0" applyFont="1" applyAlignment="1">
      <alignment horizontal="center"/>
    </xf>
    <xf numFmtId="0" fontId="25" fillId="9" borderId="0" xfId="0" applyFont="1" applyFill="1" applyAlignment="1">
      <alignment horizontal="center"/>
    </xf>
    <xf numFmtId="0" fontId="34" fillId="6" borderId="15" xfId="0" applyFont="1" applyFill="1" applyBorder="1" applyAlignment="1">
      <alignment horizontal="left" vertical="center"/>
    </xf>
    <xf numFmtId="0" fontId="11" fillId="0" borderId="15" xfId="0" applyFont="1" applyBorder="1" applyAlignment="1">
      <alignment horizontal="left" vertical="center"/>
    </xf>
    <xf numFmtId="9" fontId="11" fillId="0" borderId="15" xfId="3" applyFont="1" applyBorder="1" applyAlignment="1">
      <alignment horizontal="left" vertical="center"/>
    </xf>
    <xf numFmtId="0" fontId="11" fillId="0" borderId="19"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0" xfId="0" applyFont="1" applyAlignment="1">
      <alignment horizontal="left" vertical="center"/>
    </xf>
  </cellXfs>
  <cellStyles count="4">
    <cellStyle name="Hyperlink" xfId="2" builtinId="8"/>
    <cellStyle name="Normal" xfId="0" builtinId="0"/>
    <cellStyle name="Normal 3" xfId="1" xr:uid="{00000000-0005-0000-0000-000002000000}"/>
    <cellStyle name="Percent" xfId="3" builtinId="5"/>
  </cellStyles>
  <dxfs count="14">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48</xdr:row>
      <xdr:rowOff>53340</xdr:rowOff>
    </xdr:from>
    <xdr:to>
      <xdr:col>0</xdr:col>
      <xdr:colOff>990600</xdr:colOff>
      <xdr:row>48</xdr:row>
      <xdr:rowOff>1190996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4051280"/>
          <a:ext cx="845820" cy="977636"/>
        </a:xfrm>
        <a:prstGeom prst="rect">
          <a:avLst/>
        </a:prstGeom>
      </xdr:spPr>
    </xdr:pic>
    <xdr:clientData/>
  </xdr:twoCellAnchor>
  <xdr:twoCellAnchor editAs="oneCell">
    <xdr:from>
      <xdr:col>0</xdr:col>
      <xdr:colOff>137161</xdr:colOff>
      <xdr:row>50</xdr:row>
      <xdr:rowOff>99061</xdr:rowOff>
    </xdr:from>
    <xdr:to>
      <xdr:col>0</xdr:col>
      <xdr:colOff>806450</xdr:colOff>
      <xdr:row>50</xdr:row>
      <xdr:rowOff>955803</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161" y="15193011"/>
          <a:ext cx="669289" cy="856742"/>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4926420"/>
          <a:ext cx="2813310" cy="940310"/>
        </a:xfrm>
        <a:prstGeom prst="rect">
          <a:avLst/>
        </a:prstGeom>
      </xdr:spPr>
    </xdr:pic>
    <xdr:clientData/>
  </xdr:twoCellAnchor>
  <xdr:twoCellAnchor editAs="oneCell">
    <xdr:from>
      <xdr:col>0</xdr:col>
      <xdr:colOff>927100</xdr:colOff>
      <xdr:row>50</xdr:row>
      <xdr:rowOff>58881</xdr:rowOff>
    </xdr:from>
    <xdr:to>
      <xdr:col>0</xdr:col>
      <xdr:colOff>2260600</xdr:colOff>
      <xdr:row>50</xdr:row>
      <xdr:rowOff>970467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27100" y="15152831"/>
          <a:ext cx="1333500" cy="911586"/>
        </a:xfrm>
        <a:prstGeom prst="rect">
          <a:avLst/>
        </a:prstGeom>
      </xdr:spPr>
    </xdr:pic>
    <xdr:clientData/>
  </xdr:twoCellAnchor>
  <xdr:twoCellAnchor editAs="oneCell">
    <xdr:from>
      <xdr:col>0</xdr:col>
      <xdr:colOff>2362631</xdr:colOff>
      <xdr:row>50</xdr:row>
      <xdr:rowOff>330200</xdr:rowOff>
    </xdr:from>
    <xdr:to>
      <xdr:col>0</xdr:col>
      <xdr:colOff>3685295</xdr:colOff>
      <xdr:row>50</xdr:row>
      <xdr:rowOff>798423</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362631" y="15424150"/>
          <a:ext cx="1322664" cy="468223"/>
        </a:xfrm>
        <a:prstGeom prst="rect">
          <a:avLst/>
        </a:prstGeom>
      </xdr:spPr>
    </xdr:pic>
    <xdr:clientData/>
  </xdr:twoCellAnchor>
  <xdr:twoCellAnchor editAs="oneCell">
    <xdr:from>
      <xdr:col>0</xdr:col>
      <xdr:colOff>3794038</xdr:colOff>
      <xdr:row>50</xdr:row>
      <xdr:rowOff>364368</xdr:rowOff>
    </xdr:from>
    <xdr:to>
      <xdr:col>0</xdr:col>
      <xdr:colOff>5549900</xdr:colOff>
      <xdr:row>50</xdr:row>
      <xdr:rowOff>818387</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94038" y="15458318"/>
          <a:ext cx="1755862" cy="454019"/>
        </a:xfrm>
        <a:prstGeom prst="rect">
          <a:avLst/>
        </a:prstGeom>
      </xdr:spPr>
    </xdr:pic>
    <xdr:clientData/>
  </xdr:twoCellAnchor>
  <xdr:twoCellAnchor editAs="oneCell">
    <xdr:from>
      <xdr:col>0</xdr:col>
      <xdr:colOff>5626100</xdr:colOff>
      <xdr:row>50</xdr:row>
      <xdr:rowOff>114300</xdr:rowOff>
    </xdr:from>
    <xdr:to>
      <xdr:col>0</xdr:col>
      <xdr:colOff>6273799</xdr:colOff>
      <xdr:row>50</xdr:row>
      <xdr:rowOff>957547</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26100" y="15208250"/>
          <a:ext cx="647699" cy="843247"/>
        </a:xfrm>
        <a:prstGeom prst="rect">
          <a:avLst/>
        </a:prstGeom>
      </xdr:spPr>
    </xdr:pic>
    <xdr:clientData/>
  </xdr:twoCellAnchor>
  <xdr:twoCellAnchor editAs="oneCell">
    <xdr:from>
      <xdr:col>0</xdr:col>
      <xdr:colOff>144780</xdr:colOff>
      <xdr:row>48</xdr:row>
      <xdr:rowOff>53340</xdr:rowOff>
    </xdr:from>
    <xdr:to>
      <xdr:col>0</xdr:col>
      <xdr:colOff>990600</xdr:colOff>
      <xdr:row>48</xdr:row>
      <xdr:rowOff>1190996</xdr:rowOff>
    </xdr:to>
    <xdr:pic>
      <xdr:nvPicPr>
        <xdr:cNvPr id="10" name="Image 4">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3686790"/>
          <a:ext cx="845820" cy="1137656"/>
        </a:xfrm>
        <a:prstGeom prst="rect">
          <a:avLst/>
        </a:prstGeom>
      </xdr:spPr>
    </xdr:pic>
    <xdr:clientData/>
  </xdr:twoCellAnchor>
  <xdr:twoCellAnchor editAs="oneCell">
    <xdr:from>
      <xdr:col>0</xdr:col>
      <xdr:colOff>396528</xdr:colOff>
      <xdr:row>50</xdr:row>
      <xdr:rowOff>63286</xdr:rowOff>
    </xdr:from>
    <xdr:to>
      <xdr:col>0</xdr:col>
      <xdr:colOff>1028522</xdr:colOff>
      <xdr:row>50</xdr:row>
      <xdr:rowOff>872288</xdr:rowOff>
    </xdr:to>
    <xdr:pic>
      <xdr:nvPicPr>
        <xdr:cNvPr id="11" name="Image 6">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96528" y="15328686"/>
          <a:ext cx="631994" cy="809002"/>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3876475"/>
          <a:ext cx="2813310" cy="940310"/>
        </a:xfrm>
        <a:prstGeom prst="rect">
          <a:avLst/>
        </a:prstGeom>
      </xdr:spPr>
    </xdr:pic>
    <xdr:clientData/>
  </xdr:twoCellAnchor>
  <xdr:twoCellAnchor editAs="oneCell">
    <xdr:from>
      <xdr:col>0</xdr:col>
      <xdr:colOff>1270000</xdr:colOff>
      <xdr:row>50</xdr:row>
      <xdr:rowOff>17886</xdr:rowOff>
    </xdr:from>
    <xdr:to>
      <xdr:col>0</xdr:col>
      <xdr:colOff>2603500</xdr:colOff>
      <xdr:row>50</xdr:row>
      <xdr:rowOff>929472</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70000" y="15283286"/>
          <a:ext cx="1333500" cy="911586"/>
        </a:xfrm>
        <a:prstGeom prst="rect">
          <a:avLst/>
        </a:prstGeom>
      </xdr:spPr>
    </xdr:pic>
    <xdr:clientData/>
  </xdr:twoCellAnchor>
  <xdr:twoCellAnchor editAs="oneCell">
    <xdr:from>
      <xdr:col>0</xdr:col>
      <xdr:colOff>2705531</xdr:colOff>
      <xdr:row>50</xdr:row>
      <xdr:rowOff>289205</xdr:rowOff>
    </xdr:from>
    <xdr:to>
      <xdr:col>0</xdr:col>
      <xdr:colOff>4028195</xdr:colOff>
      <xdr:row>50</xdr:row>
      <xdr:rowOff>757428</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05531" y="15554605"/>
          <a:ext cx="1322664" cy="468223"/>
        </a:xfrm>
        <a:prstGeom prst="rect">
          <a:avLst/>
        </a:prstGeom>
      </xdr:spPr>
    </xdr:pic>
    <xdr:clientData/>
  </xdr:twoCellAnchor>
  <xdr:twoCellAnchor editAs="oneCell">
    <xdr:from>
      <xdr:col>0</xdr:col>
      <xdr:colOff>4136938</xdr:colOff>
      <xdr:row>50</xdr:row>
      <xdr:rowOff>323373</xdr:rowOff>
    </xdr:from>
    <xdr:to>
      <xdr:col>0</xdr:col>
      <xdr:colOff>5892800</xdr:colOff>
      <xdr:row>50</xdr:row>
      <xdr:rowOff>777392</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36938" y="15588773"/>
          <a:ext cx="1755862" cy="454019"/>
        </a:xfrm>
        <a:prstGeom prst="rect">
          <a:avLst/>
        </a:prstGeom>
      </xdr:spPr>
    </xdr:pic>
    <xdr:clientData/>
  </xdr:twoCellAnchor>
  <xdr:twoCellAnchor editAs="oneCell">
    <xdr:from>
      <xdr:col>0</xdr:col>
      <xdr:colOff>5983310</xdr:colOff>
      <xdr:row>50</xdr:row>
      <xdr:rowOff>134155</xdr:rowOff>
    </xdr:from>
    <xdr:to>
      <xdr:col>0</xdr:col>
      <xdr:colOff>6631009</xdr:colOff>
      <xdr:row>50</xdr:row>
      <xdr:rowOff>977402</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983310" y="15399555"/>
          <a:ext cx="647699" cy="843247"/>
        </a:xfrm>
        <a:prstGeom prst="rect">
          <a:avLst/>
        </a:prstGeom>
      </xdr:spPr>
    </xdr:pic>
    <xdr:clientData/>
  </xdr:twoCellAnchor>
  <xdr:twoCellAnchor editAs="oneCell">
    <xdr:from>
      <xdr:col>0</xdr:col>
      <xdr:colOff>144780</xdr:colOff>
      <xdr:row>48</xdr:row>
      <xdr:rowOff>53340</xdr:rowOff>
    </xdr:from>
    <xdr:to>
      <xdr:col>0</xdr:col>
      <xdr:colOff>990600</xdr:colOff>
      <xdr:row>48</xdr:row>
      <xdr:rowOff>1190996</xdr:rowOff>
    </xdr:to>
    <xdr:pic>
      <xdr:nvPicPr>
        <xdr:cNvPr id="17" name="Image 4">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3686790"/>
          <a:ext cx="845820" cy="1137656"/>
        </a:xfrm>
        <a:prstGeom prst="rect">
          <a:avLst/>
        </a:prstGeom>
      </xdr:spPr>
    </xdr:pic>
    <xdr:clientData/>
  </xdr:twoCellAnchor>
  <xdr:twoCellAnchor editAs="oneCell">
    <xdr:from>
      <xdr:col>0</xdr:col>
      <xdr:colOff>137161</xdr:colOff>
      <xdr:row>50</xdr:row>
      <xdr:rowOff>99060</xdr:rowOff>
    </xdr:from>
    <xdr:to>
      <xdr:col>0</xdr:col>
      <xdr:colOff>685800</xdr:colOff>
      <xdr:row>50</xdr:row>
      <xdr:rowOff>801361</xdr:rowOff>
    </xdr:to>
    <xdr:pic>
      <xdr:nvPicPr>
        <xdr:cNvPr id="18" name="Image 6">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7161" y="15364460"/>
          <a:ext cx="548639" cy="702301"/>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3876475"/>
          <a:ext cx="2813310" cy="940310"/>
        </a:xfrm>
        <a:prstGeom prst="rect">
          <a:avLst/>
        </a:prstGeom>
      </xdr:spPr>
    </xdr:pic>
    <xdr:clientData/>
  </xdr:twoCellAnchor>
  <xdr:twoCellAnchor editAs="oneCell">
    <xdr:from>
      <xdr:col>0</xdr:col>
      <xdr:colOff>844550</xdr:colOff>
      <xdr:row>50</xdr:row>
      <xdr:rowOff>12700</xdr:rowOff>
    </xdr:from>
    <xdr:to>
      <xdr:col>0</xdr:col>
      <xdr:colOff>2178050</xdr:colOff>
      <xdr:row>50</xdr:row>
      <xdr:rowOff>924286</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4550" y="15278100"/>
          <a:ext cx="1333500" cy="911586"/>
        </a:xfrm>
        <a:prstGeom prst="rect">
          <a:avLst/>
        </a:prstGeom>
      </xdr:spPr>
    </xdr:pic>
    <xdr:clientData/>
  </xdr:twoCellAnchor>
  <xdr:twoCellAnchor editAs="oneCell">
    <xdr:from>
      <xdr:col>0</xdr:col>
      <xdr:colOff>2280081</xdr:colOff>
      <xdr:row>50</xdr:row>
      <xdr:rowOff>284019</xdr:rowOff>
    </xdr:from>
    <xdr:to>
      <xdr:col>0</xdr:col>
      <xdr:colOff>3602745</xdr:colOff>
      <xdr:row>50</xdr:row>
      <xdr:rowOff>752242</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80081" y="15549419"/>
          <a:ext cx="1322664" cy="468223"/>
        </a:xfrm>
        <a:prstGeom prst="rect">
          <a:avLst/>
        </a:prstGeom>
      </xdr:spPr>
    </xdr:pic>
    <xdr:clientData/>
  </xdr:twoCellAnchor>
  <xdr:twoCellAnchor editAs="oneCell">
    <xdr:from>
      <xdr:col>0</xdr:col>
      <xdr:colOff>3711488</xdr:colOff>
      <xdr:row>50</xdr:row>
      <xdr:rowOff>318187</xdr:rowOff>
    </xdr:from>
    <xdr:to>
      <xdr:col>0</xdr:col>
      <xdr:colOff>5467350</xdr:colOff>
      <xdr:row>50</xdr:row>
      <xdr:rowOff>772206</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11488" y="15583587"/>
          <a:ext cx="1755862" cy="454019"/>
        </a:xfrm>
        <a:prstGeom prst="rect">
          <a:avLst/>
        </a:prstGeom>
      </xdr:spPr>
    </xdr:pic>
    <xdr:clientData/>
  </xdr:twoCellAnchor>
  <xdr:twoCellAnchor editAs="oneCell">
    <xdr:from>
      <xdr:col>0</xdr:col>
      <xdr:colOff>5511800</xdr:colOff>
      <xdr:row>50</xdr:row>
      <xdr:rowOff>82550</xdr:rowOff>
    </xdr:from>
    <xdr:to>
      <xdr:col>0</xdr:col>
      <xdr:colOff>6159499</xdr:colOff>
      <xdr:row>50</xdr:row>
      <xdr:rowOff>925797</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11800" y="15347950"/>
          <a:ext cx="647699" cy="8432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uillaume.noblet@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51"/>
  <sheetViews>
    <sheetView workbookViewId="0">
      <selection activeCell="A7" sqref="A7:A51"/>
    </sheetView>
  </sheetViews>
  <sheetFormatPr defaultColWidth="10.90625" defaultRowHeight="14.5" x14ac:dyDescent="0.35"/>
  <cols>
    <col min="1" max="1" width="132.453125" customWidth="1"/>
  </cols>
  <sheetData>
    <row r="1" spans="1:1" ht="21.5" x14ac:dyDescent="0.35">
      <c r="A1" s="5" t="s">
        <v>43</v>
      </c>
    </row>
    <row r="2" spans="1:1" x14ac:dyDescent="0.35">
      <c r="A2" s="6"/>
    </row>
    <row r="3" spans="1:1" x14ac:dyDescent="0.35">
      <c r="A3" s="7" t="s">
        <v>44</v>
      </c>
    </row>
    <row r="4" spans="1:1" x14ac:dyDescent="0.35">
      <c r="A4" s="7" t="s">
        <v>349</v>
      </c>
    </row>
    <row r="5" spans="1:1" x14ac:dyDescent="0.35">
      <c r="A5" s="8">
        <v>44531</v>
      </c>
    </row>
    <row r="6" spans="1:1" x14ac:dyDescent="0.35">
      <c r="A6" s="6"/>
    </row>
    <row r="7" spans="1:1" ht="25.5" x14ac:dyDescent="0.35">
      <c r="A7" s="18" t="s">
        <v>45</v>
      </c>
    </row>
    <row r="8" spans="1:1" ht="84" customHeight="1" x14ac:dyDescent="0.35">
      <c r="A8" s="10" t="s">
        <v>46</v>
      </c>
    </row>
    <row r="9" spans="1:1" ht="90" customHeight="1" x14ac:dyDescent="0.35">
      <c r="A9" s="10" t="s">
        <v>47</v>
      </c>
    </row>
    <row r="10" spans="1:1" ht="25.5" x14ac:dyDescent="0.35">
      <c r="A10" s="18" t="s">
        <v>90</v>
      </c>
    </row>
    <row r="11" spans="1:1" ht="56" x14ac:dyDescent="0.35">
      <c r="A11" s="10" t="s">
        <v>48</v>
      </c>
    </row>
    <row r="12" spans="1:1" ht="28" x14ac:dyDescent="0.35">
      <c r="A12" s="10" t="s">
        <v>357</v>
      </c>
    </row>
    <row r="13" spans="1:1" x14ac:dyDescent="0.35">
      <c r="A13" s="10" t="s">
        <v>49</v>
      </c>
    </row>
    <row r="14" spans="1:1" x14ac:dyDescent="0.35">
      <c r="A14" s="12"/>
    </row>
    <row r="15" spans="1:1" x14ac:dyDescent="0.35">
      <c r="A15" s="13" t="s">
        <v>50</v>
      </c>
    </row>
    <row r="16" spans="1:1" ht="28" x14ac:dyDescent="0.35">
      <c r="A16" s="10" t="s">
        <v>51</v>
      </c>
    </row>
    <row r="17" spans="1:1" x14ac:dyDescent="0.35">
      <c r="A17" s="12"/>
    </row>
    <row r="18" spans="1:1" x14ac:dyDescent="0.35">
      <c r="A18" s="13" t="s">
        <v>52</v>
      </c>
    </row>
    <row r="19" spans="1:1" x14ac:dyDescent="0.35">
      <c r="A19" s="10" t="s">
        <v>53</v>
      </c>
    </row>
    <row r="20" spans="1:1" x14ac:dyDescent="0.35">
      <c r="A20" s="10"/>
    </row>
    <row r="21" spans="1:1" x14ac:dyDescent="0.35">
      <c r="A21" s="13" t="s">
        <v>54</v>
      </c>
    </row>
    <row r="22" spans="1:1" ht="42" x14ac:dyDescent="0.35">
      <c r="A22" s="10" t="s">
        <v>358</v>
      </c>
    </row>
    <row r="23" spans="1:1" ht="28" x14ac:dyDescent="0.35">
      <c r="A23" s="10" t="s">
        <v>55</v>
      </c>
    </row>
    <row r="24" spans="1:1" x14ac:dyDescent="0.35">
      <c r="A24" s="10"/>
    </row>
    <row r="25" spans="1:1" x14ac:dyDescent="0.35">
      <c r="A25" s="10" t="s">
        <v>56</v>
      </c>
    </row>
    <row r="26" spans="1:1" x14ac:dyDescent="0.35">
      <c r="A26" s="10" t="s">
        <v>57</v>
      </c>
    </row>
    <row r="27" spans="1:1" ht="25.5" x14ac:dyDescent="0.35">
      <c r="A27" s="18" t="s">
        <v>91</v>
      </c>
    </row>
    <row r="28" spans="1:1" x14ac:dyDescent="0.35">
      <c r="A28" s="10" t="s">
        <v>359</v>
      </c>
    </row>
    <row r="29" spans="1:1" ht="25.5" x14ac:dyDescent="0.35">
      <c r="A29" s="18" t="s">
        <v>92</v>
      </c>
    </row>
    <row r="30" spans="1:1" x14ac:dyDescent="0.35">
      <c r="A30" s="10" t="s">
        <v>58</v>
      </c>
    </row>
    <row r="31" spans="1:1" ht="25.5" x14ac:dyDescent="0.35">
      <c r="A31" s="18" t="s">
        <v>93</v>
      </c>
    </row>
    <row r="32" spans="1:1" x14ac:dyDescent="0.35">
      <c r="A32" s="11">
        <v>5613</v>
      </c>
    </row>
    <row r="33" spans="1:1" ht="25.5" x14ac:dyDescent="0.35">
      <c r="A33" s="18" t="s">
        <v>4</v>
      </c>
    </row>
    <row r="34" spans="1:1" x14ac:dyDescent="0.35">
      <c r="A34" s="14" t="s">
        <v>59</v>
      </c>
    </row>
    <row r="35" spans="1:1" x14ac:dyDescent="0.35">
      <c r="A35" s="15" t="s">
        <v>60</v>
      </c>
    </row>
    <row r="36" spans="1:1" s="19" customFormat="1" ht="25.5" x14ac:dyDescent="0.35">
      <c r="A36" s="18" t="s">
        <v>61</v>
      </c>
    </row>
    <row r="37" spans="1:1" ht="15" thickBot="1" x14ac:dyDescent="0.4">
      <c r="A37" s="22" t="s">
        <v>360</v>
      </c>
    </row>
    <row r="38" spans="1:1" ht="28" x14ac:dyDescent="0.35">
      <c r="A38" s="10" t="s">
        <v>361</v>
      </c>
    </row>
    <row r="39" spans="1:1" x14ac:dyDescent="0.35">
      <c r="A39" s="21" t="s">
        <v>62</v>
      </c>
    </row>
    <row r="40" spans="1:1" x14ac:dyDescent="0.35">
      <c r="A40" s="20" t="s">
        <v>63</v>
      </c>
    </row>
    <row r="41" spans="1:1" x14ac:dyDescent="0.35">
      <c r="A41" s="20" t="s">
        <v>64</v>
      </c>
    </row>
    <row r="42" spans="1:1" x14ac:dyDescent="0.35">
      <c r="A42" s="20" t="s">
        <v>65</v>
      </c>
    </row>
    <row r="43" spans="1:1" ht="28" x14ac:dyDescent="0.35">
      <c r="A43" s="20" t="s">
        <v>362</v>
      </c>
    </row>
    <row r="44" spans="1:1" x14ac:dyDescent="0.35">
      <c r="A44" s="20" t="s">
        <v>66</v>
      </c>
    </row>
    <row r="45" spans="1:1" x14ac:dyDescent="0.35">
      <c r="A45" s="20" t="s">
        <v>67</v>
      </c>
    </row>
    <row r="46" spans="1:1" x14ac:dyDescent="0.35">
      <c r="A46" s="20" t="s">
        <v>68</v>
      </c>
    </row>
    <row r="47" spans="1:1" x14ac:dyDescent="0.35">
      <c r="A47" s="20" t="s">
        <v>69</v>
      </c>
    </row>
    <row r="48" spans="1:1" ht="26" thickBot="1" x14ac:dyDescent="0.4">
      <c r="A48" s="9" t="s">
        <v>5</v>
      </c>
    </row>
    <row r="49" spans="1:1" ht="102.65" customHeight="1" thickBot="1" x14ac:dyDescent="0.4">
      <c r="A49" s="17"/>
    </row>
    <row r="50" spans="1:1" ht="26" thickBot="1" x14ac:dyDescent="0.4">
      <c r="A50" s="9" t="s">
        <v>6</v>
      </c>
    </row>
    <row r="51" spans="1:1" ht="126.65" customHeight="1" thickBot="1" x14ac:dyDescent="0.4">
      <c r="A51" s="16" t="s">
        <v>363</v>
      </c>
    </row>
  </sheetData>
  <hyperlinks>
    <hyperlink ref="A34" r:id="rId1" display="mailto:guillaume.noblet@reach-initiative.org"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723"/>
  <sheetViews>
    <sheetView zoomScale="71" workbookViewId="0">
      <selection activeCell="E537" sqref="E537"/>
    </sheetView>
  </sheetViews>
  <sheetFormatPr defaultColWidth="10.90625" defaultRowHeight="14" x14ac:dyDescent="0.3"/>
  <cols>
    <col min="1" max="1" width="98" style="31" customWidth="1"/>
    <col min="2" max="2" width="45.90625" style="31" customWidth="1"/>
    <col min="3" max="16384" width="10.90625" style="31"/>
  </cols>
  <sheetData>
    <row r="1" spans="1:2" ht="18" x14ac:dyDescent="0.4">
      <c r="A1" s="23" t="s">
        <v>42</v>
      </c>
      <c r="B1" s="24"/>
    </row>
    <row r="2" spans="1:2" x14ac:dyDescent="0.3">
      <c r="A2" s="25"/>
      <c r="B2" s="26"/>
    </row>
    <row r="3" spans="1:2" x14ac:dyDescent="0.3">
      <c r="A3" s="27" t="s">
        <v>40</v>
      </c>
      <c r="B3" s="28"/>
    </row>
    <row r="4" spans="1:2" x14ac:dyDescent="0.3">
      <c r="A4" s="25"/>
      <c r="B4" s="26"/>
    </row>
    <row r="5" spans="1:2" x14ac:dyDescent="0.3">
      <c r="A5" s="29" t="s">
        <v>26</v>
      </c>
      <c r="B5" s="26"/>
    </row>
    <row r="6" spans="1:2" x14ac:dyDescent="0.3">
      <c r="A6" s="25"/>
      <c r="B6" s="26"/>
    </row>
    <row r="7" spans="1:2" x14ac:dyDescent="0.3">
      <c r="A7" s="25"/>
      <c r="B7" s="30" t="s">
        <v>3</v>
      </c>
    </row>
    <row r="8" spans="1:2" x14ac:dyDescent="0.3">
      <c r="A8" s="31" t="s">
        <v>23</v>
      </c>
      <c r="B8" s="32">
        <f>INDEX(National!L:L,MATCH($A8&amp;$A$5,National!$J:$J,0))</f>
        <v>0.59155732162984898</v>
      </c>
    </row>
    <row r="9" spans="1:2" x14ac:dyDescent="0.3">
      <c r="A9" s="31" t="s">
        <v>30</v>
      </c>
      <c r="B9" s="32">
        <f>INDEX(National!L:L,MATCH($A9&amp;$A$5,National!$J:$J,0))</f>
        <v>5.3696595655937103E-2</v>
      </c>
    </row>
    <row r="10" spans="1:2" x14ac:dyDescent="0.3">
      <c r="A10" s="31" t="s">
        <v>31</v>
      </c>
      <c r="B10" s="32">
        <f>INDEX(National!L:L,MATCH($A10&amp;$A$5,National!$J:$J,0))</f>
        <v>8.6323662547204499E-2</v>
      </c>
    </row>
    <row r="11" spans="1:2" x14ac:dyDescent="0.3">
      <c r="A11" s="31" t="s">
        <v>32</v>
      </c>
      <c r="B11" s="32">
        <f>INDEX(National!L:L,MATCH($A11&amp;$A$5,National!$J:$J,0))</f>
        <v>1.7647686655673401E-3</v>
      </c>
    </row>
    <row r="12" spans="1:2" x14ac:dyDescent="0.3">
      <c r="A12" s="31" t="s">
        <v>33</v>
      </c>
      <c r="B12" s="32">
        <f>INDEX(National!L:L,MATCH($A12&amp;$A$5,National!$J:$J,0))</f>
        <v>8.0239156802059203E-2</v>
      </c>
    </row>
    <row r="13" spans="1:2" x14ac:dyDescent="0.3">
      <c r="A13" s="31" t="s">
        <v>34</v>
      </c>
      <c r="B13" s="32">
        <f>INDEX(National!L:L,MATCH($A13&amp;$A$5,National!$J:$J,0))</f>
        <v>0.11424702997333699</v>
      </c>
    </row>
    <row r="14" spans="1:2" x14ac:dyDescent="0.3">
      <c r="A14" s="31" t="s">
        <v>35</v>
      </c>
      <c r="B14" s="32">
        <f>INDEX(National!L:L,MATCH($A14&amp;$A$5,National!$J:$J,0))</f>
        <v>1.7564913567166701E-3</v>
      </c>
    </row>
    <row r="15" spans="1:2" x14ac:dyDescent="0.3">
      <c r="A15" s="31" t="s">
        <v>36</v>
      </c>
      <c r="B15" s="32">
        <f>INDEX(National!L:L,MATCH($A15&amp;$A$5,National!$J:$J,0))</f>
        <v>1.85605589467414E-3</v>
      </c>
    </row>
    <row r="16" spans="1:2" x14ac:dyDescent="0.3">
      <c r="A16" s="31" t="s">
        <v>37</v>
      </c>
      <c r="B16" s="32">
        <f>INDEX(National!L:L,MATCH($A16&amp;$A$5,National!$J:$J,0))</f>
        <v>1.5561928008392401E-2</v>
      </c>
    </row>
    <row r="17" spans="1:3" x14ac:dyDescent="0.3">
      <c r="A17" s="31" t="s">
        <v>38</v>
      </c>
      <c r="B17" s="32">
        <f>INDEX(National!L:L,MATCH($A17&amp;$A$5,National!$J:$J,0))</f>
        <v>1.4491401162897599E-2</v>
      </c>
      <c r="C17" s="91"/>
    </row>
    <row r="18" spans="1:3" x14ac:dyDescent="0.3">
      <c r="A18" s="31" t="s">
        <v>39</v>
      </c>
      <c r="B18" s="32">
        <f>INDEX(National!L:L,MATCH($A18&amp;$A$5,National!$J:$J,0))</f>
        <v>3.5645498506825198E-2</v>
      </c>
    </row>
    <row r="19" spans="1:3" x14ac:dyDescent="0.3">
      <c r="A19" s="31" t="s">
        <v>27</v>
      </c>
      <c r="B19" s="32">
        <f>INDEX(National!L:L,MATCH($A19&amp;$A$5,National!$J:$J,0))</f>
        <v>0</v>
      </c>
    </row>
    <row r="20" spans="1:3" x14ac:dyDescent="0.3">
      <c r="A20" s="31" t="s">
        <v>28</v>
      </c>
      <c r="B20" s="32">
        <f>INDEX(National!L:L,MATCH($A20&amp;$A$5,National!$J:$J,0))</f>
        <v>1.01077051423517E-4</v>
      </c>
    </row>
    <row r="21" spans="1:3" x14ac:dyDescent="0.3">
      <c r="A21" s="31" t="s">
        <v>29</v>
      </c>
      <c r="B21" s="32">
        <f>INDEX(National!L:L,MATCH($A21&amp;$A$5,National!$J:$J,0))</f>
        <v>2.7590127451157598E-3</v>
      </c>
    </row>
    <row r="22" spans="1:3" x14ac:dyDescent="0.3">
      <c r="B22" s="33"/>
    </row>
    <row r="23" spans="1:3" x14ac:dyDescent="0.3">
      <c r="B23" s="33"/>
    </row>
    <row r="24" spans="1:3" x14ac:dyDescent="0.3">
      <c r="A24" s="29" t="s">
        <v>41</v>
      </c>
      <c r="B24" s="26"/>
    </row>
    <row r="25" spans="1:3" x14ac:dyDescent="0.3">
      <c r="A25" s="25"/>
      <c r="B25" s="26"/>
    </row>
    <row r="26" spans="1:3" x14ac:dyDescent="0.3">
      <c r="A26" s="25"/>
      <c r="B26" s="30" t="s">
        <v>3</v>
      </c>
    </row>
    <row r="27" spans="1:3" x14ac:dyDescent="0.3">
      <c r="A27" s="31" t="s">
        <v>23</v>
      </c>
      <c r="B27" s="32">
        <f>INDEX(National!L:L,MATCH($A27&amp;$A$24,National!$J:$J,0))</f>
        <v>0.76149697915237802</v>
      </c>
    </row>
    <row r="28" spans="1:3" x14ac:dyDescent="0.3">
      <c r="A28" s="31" t="s">
        <v>30</v>
      </c>
      <c r="B28" s="32">
        <f>INDEX(National!L:L,MATCH($A28&amp;$A$24,National!$J:$J,0))</f>
        <v>2.4389804161029399E-2</v>
      </c>
    </row>
    <row r="29" spans="1:3" x14ac:dyDescent="0.3">
      <c r="A29" s="31" t="s">
        <v>31</v>
      </c>
      <c r="B29" s="32">
        <f>INDEX(National!L:L,MATCH($A29&amp;$A$24,National!$J:$J,0))</f>
        <v>6.9113329375718402E-2</v>
      </c>
    </row>
    <row r="30" spans="1:3" x14ac:dyDescent="0.3">
      <c r="A30" s="31" t="s">
        <v>32</v>
      </c>
      <c r="B30" s="32">
        <f>INDEX(National!L:L,MATCH($A30&amp;$A$24,National!$J:$J,0))</f>
        <v>3.6253419814193702E-4</v>
      </c>
    </row>
    <row r="31" spans="1:3" x14ac:dyDescent="0.3">
      <c r="A31" s="31" t="s">
        <v>33</v>
      </c>
      <c r="B31" s="32">
        <f>INDEX(National!L:L,MATCH($A31&amp;$A$24,National!$J:$J,0))</f>
        <v>1.5263719544491501E-2</v>
      </c>
    </row>
    <row r="32" spans="1:3" x14ac:dyDescent="0.3">
      <c r="A32" s="31" t="s">
        <v>34</v>
      </c>
      <c r="B32" s="32">
        <f>INDEX(National!L:L,MATCH($A32&amp;$A$24,National!$J:$J,0))</f>
        <v>7.6306391566763401E-2</v>
      </c>
    </row>
    <row r="33" spans="1:2" x14ac:dyDescent="0.3">
      <c r="A33" s="31" t="s">
        <v>35</v>
      </c>
      <c r="B33" s="32">
        <f>INDEX(National!L:L,MATCH($A33&amp;$A$24,National!$J:$J,0))</f>
        <v>0</v>
      </c>
    </row>
    <row r="34" spans="1:2" x14ac:dyDescent="0.3">
      <c r="A34" s="31" t="s">
        <v>36</v>
      </c>
      <c r="B34" s="32">
        <f>INDEX(National!L:L,MATCH($A34&amp;$A$24,National!$J:$J,0))</f>
        <v>0</v>
      </c>
    </row>
    <row r="35" spans="1:2" x14ac:dyDescent="0.3">
      <c r="A35" s="31" t="s">
        <v>37</v>
      </c>
      <c r="B35" s="32">
        <f>INDEX(National!L:L,MATCH($A35&amp;$A$24,National!$J:$J,0))</f>
        <v>1.0245815507002499E-2</v>
      </c>
    </row>
    <row r="36" spans="1:2" x14ac:dyDescent="0.3">
      <c r="A36" s="31" t="s">
        <v>38</v>
      </c>
      <c r="B36" s="32">
        <f>INDEX(National!L:L,MATCH($A36&amp;$A$24,National!$J:$J,0))</f>
        <v>1.6844901525423499E-2</v>
      </c>
    </row>
    <row r="37" spans="1:2" x14ac:dyDescent="0.3">
      <c r="A37" s="31" t="s">
        <v>39</v>
      </c>
      <c r="B37" s="32">
        <f>INDEX(National!L:L,MATCH($A37&amp;$A$24,National!$J:$J,0))</f>
        <v>2.5976524969051101E-2</v>
      </c>
    </row>
    <row r="38" spans="1:2" x14ac:dyDescent="0.3">
      <c r="A38" s="31" t="s">
        <v>27</v>
      </c>
      <c r="B38" s="32">
        <f>INDEX(National!L:L,MATCH($A38&amp;$A$24,National!$J:$J,0))</f>
        <v>0</v>
      </c>
    </row>
    <row r="39" spans="1:2" x14ac:dyDescent="0.3">
      <c r="A39" s="31" t="s">
        <v>28</v>
      </c>
      <c r="B39" s="32">
        <f>INDEX(National!L:L,MATCH($A39&amp;$A$24,National!$J:$J,0))</f>
        <v>0</v>
      </c>
    </row>
    <row r="40" spans="1:2" x14ac:dyDescent="0.3">
      <c r="A40" s="31" t="s">
        <v>29</v>
      </c>
      <c r="B40" s="32">
        <f>INDEX(National!L:L,MATCH($A40&amp;$A$24,National!$J:$J,0))</f>
        <v>0</v>
      </c>
    </row>
    <row r="41" spans="1:2" x14ac:dyDescent="0.3">
      <c r="B41" s="34"/>
    </row>
    <row r="43" spans="1:2" x14ac:dyDescent="0.3">
      <c r="A43" s="29" t="s">
        <v>78</v>
      </c>
      <c r="B43" s="26"/>
    </row>
    <row r="44" spans="1:2" x14ac:dyDescent="0.3">
      <c r="A44" s="25"/>
      <c r="B44" s="26"/>
    </row>
    <row r="45" spans="1:2" x14ac:dyDescent="0.3">
      <c r="A45" s="25"/>
      <c r="B45" s="30" t="s">
        <v>3</v>
      </c>
    </row>
    <row r="46" spans="1:2" x14ac:dyDescent="0.3">
      <c r="A46" s="31" t="s">
        <v>23</v>
      </c>
      <c r="B46" s="32">
        <f>INDEX(National!L:L,MATCH($A46&amp;$A$43,National!$J:$J,0))</f>
        <v>0.79291459105345696</v>
      </c>
    </row>
    <row r="47" spans="1:2" x14ac:dyDescent="0.3">
      <c r="A47" s="31" t="s">
        <v>30</v>
      </c>
      <c r="B47" s="32">
        <f>INDEX(National!L:L,MATCH($A47&amp;$A$43,National!$J:$J,0))</f>
        <v>2.1549819521468401E-2</v>
      </c>
    </row>
    <row r="48" spans="1:2" x14ac:dyDescent="0.3">
      <c r="A48" s="31" t="s">
        <v>31</v>
      </c>
      <c r="B48" s="32">
        <f>INDEX(National!L:L,MATCH($A48&amp;$A$43,National!$J:$J,0))</f>
        <v>3.6628892958028202E-2</v>
      </c>
    </row>
    <row r="49" spans="1:2" x14ac:dyDescent="0.3">
      <c r="A49" s="31" t="s">
        <v>32</v>
      </c>
      <c r="B49" s="32">
        <f>INDEX(National!L:L,MATCH($A49&amp;$A$43,National!$J:$J,0))</f>
        <v>3.4958957300775298E-3</v>
      </c>
    </row>
    <row r="50" spans="1:2" x14ac:dyDescent="0.3">
      <c r="A50" s="31" t="s">
        <v>33</v>
      </c>
      <c r="B50" s="32">
        <f>INDEX(National!L:L,MATCH($A50&amp;$A$43,National!$J:$J,0))</f>
        <v>3.6582360278210498E-2</v>
      </c>
    </row>
    <row r="51" spans="1:2" x14ac:dyDescent="0.3">
      <c r="A51" s="31" t="s">
        <v>34</v>
      </c>
      <c r="B51" s="32">
        <f>INDEX(National!L:L,MATCH($A51&amp;$A$43,National!$J:$J,0))</f>
        <v>3.8448889865225697E-2</v>
      </c>
    </row>
    <row r="52" spans="1:2" x14ac:dyDescent="0.3">
      <c r="A52" s="31" t="s">
        <v>35</v>
      </c>
      <c r="B52" s="32">
        <f>INDEX(National!L:L,MATCH($A52&amp;$A$43,National!$J:$J,0))</f>
        <v>0</v>
      </c>
    </row>
    <row r="53" spans="1:2" x14ac:dyDescent="0.3">
      <c r="A53" s="31" t="s">
        <v>36</v>
      </c>
      <c r="B53" s="32">
        <f>INDEX(National!L:L,MATCH($A53&amp;$A$43,National!$J:$J,0))</f>
        <v>0</v>
      </c>
    </row>
    <row r="54" spans="1:2" x14ac:dyDescent="0.3">
      <c r="A54" s="31" t="s">
        <v>37</v>
      </c>
      <c r="B54" s="32">
        <f>INDEX(National!L:L,MATCH($A54&amp;$A$43,National!$J:$J,0))</f>
        <v>6.6079770832869096E-3</v>
      </c>
    </row>
    <row r="55" spans="1:2" x14ac:dyDescent="0.3">
      <c r="A55" s="31" t="s">
        <v>38</v>
      </c>
      <c r="B55" s="32">
        <f>INDEX(National!L:L,MATCH($A55&amp;$A$43,National!$J:$J,0))</f>
        <v>7.0470588525273501E-3</v>
      </c>
    </row>
    <row r="56" spans="1:2" x14ac:dyDescent="0.3">
      <c r="A56" s="31" t="s">
        <v>39</v>
      </c>
      <c r="B56" s="32">
        <f>INDEX(National!L:L,MATCH($A56&amp;$A$43,National!$J:$J,0))</f>
        <v>5.62854328884776E-2</v>
      </c>
    </row>
    <row r="57" spans="1:2" x14ac:dyDescent="0.3">
      <c r="A57" s="31" t="s">
        <v>27</v>
      </c>
      <c r="B57" s="32">
        <f>INDEX(National!L:L,MATCH($A57&amp;$A$43,National!$J:$J,0))</f>
        <v>4.3908176924044301E-4</v>
      </c>
    </row>
    <row r="58" spans="1:2" x14ac:dyDescent="0.3">
      <c r="A58" s="31" t="s">
        <v>28</v>
      </c>
      <c r="B58" s="32">
        <f>INDEX(National!L:L,MATCH($A58&amp;$A$43,National!$J:$J,0))</f>
        <v>0</v>
      </c>
    </row>
    <row r="59" spans="1:2" x14ac:dyDescent="0.3">
      <c r="A59" s="31" t="s">
        <v>29</v>
      </c>
      <c r="B59" s="32">
        <f>INDEX(National!L:L,MATCH($A59&amp;$A$43,National!$J:$J,0))</f>
        <v>0</v>
      </c>
    </row>
    <row r="62" spans="1:2" x14ac:dyDescent="0.3">
      <c r="A62" s="27" t="s">
        <v>94</v>
      </c>
      <c r="B62" s="28"/>
    </row>
    <row r="63" spans="1:2" x14ac:dyDescent="0.3">
      <c r="A63" s="25"/>
      <c r="B63" s="26"/>
    </row>
    <row r="64" spans="1:2" x14ac:dyDescent="0.3">
      <c r="A64" s="29" t="s">
        <v>26</v>
      </c>
      <c r="B64" s="26"/>
    </row>
    <row r="65" spans="1:2" x14ac:dyDescent="0.3">
      <c r="A65" s="25"/>
      <c r="B65" s="26"/>
    </row>
    <row r="66" spans="1:2" x14ac:dyDescent="0.3">
      <c r="A66" s="25"/>
      <c r="B66" s="30" t="s">
        <v>3</v>
      </c>
    </row>
    <row r="67" spans="1:2" x14ac:dyDescent="0.3">
      <c r="A67" s="31" t="s">
        <v>97</v>
      </c>
      <c r="B67" s="32">
        <f>INDEX(National!L:L,MATCH($A67&amp;$A$64,National!$J:$J,0))</f>
        <v>0.12729266053598601</v>
      </c>
    </row>
    <row r="68" spans="1:2" x14ac:dyDescent="0.3">
      <c r="A68" s="31" t="s">
        <v>98</v>
      </c>
      <c r="B68" s="32">
        <f>INDEX(National!L:L,MATCH($A68&amp;$A$64,National!$J:$J,0))</f>
        <v>0.87237929625127897</v>
      </c>
    </row>
    <row r="69" spans="1:2" x14ac:dyDescent="0.3">
      <c r="A69" s="31" t="s">
        <v>99</v>
      </c>
      <c r="B69" s="32">
        <f>INDEX(National!L:L,MATCH($A69&amp;$A$64,National!$J:$J,0))</f>
        <v>3.2804321273563198E-4</v>
      </c>
    </row>
    <row r="70" spans="1:2" x14ac:dyDescent="0.3">
      <c r="B70" s="33"/>
    </row>
    <row r="71" spans="1:2" x14ac:dyDescent="0.3">
      <c r="B71" s="33"/>
    </row>
    <row r="72" spans="1:2" x14ac:dyDescent="0.3">
      <c r="A72" s="29" t="s">
        <v>41</v>
      </c>
      <c r="B72" s="26"/>
    </row>
    <row r="73" spans="1:2" x14ac:dyDescent="0.3">
      <c r="A73" s="25"/>
      <c r="B73" s="26"/>
    </row>
    <row r="74" spans="1:2" x14ac:dyDescent="0.3">
      <c r="A74" s="25"/>
      <c r="B74" s="30" t="s">
        <v>3</v>
      </c>
    </row>
    <row r="75" spans="1:2" x14ac:dyDescent="0.3">
      <c r="A75" s="31" t="s">
        <v>97</v>
      </c>
      <c r="B75" s="32">
        <f>INDEX(National!L:L,MATCH($A75&amp;$A$24,National!$J:$J,0))</f>
        <v>0.11726270897732401</v>
      </c>
    </row>
    <row r="76" spans="1:2" x14ac:dyDescent="0.3">
      <c r="A76" s="31" t="s">
        <v>98</v>
      </c>
      <c r="B76" s="32">
        <f>INDEX(National!L:L,MATCH($A76&amp;$A$24,National!$J:$J,0))</f>
        <v>0.88273729102267595</v>
      </c>
    </row>
    <row r="77" spans="1:2" x14ac:dyDescent="0.3">
      <c r="A77" s="31" t="s">
        <v>99</v>
      </c>
      <c r="B77" s="32">
        <f>INDEX(National!L:L,MATCH($A77&amp;$A$24,National!$J:$J,0))</f>
        <v>3.5403764669353099E-3</v>
      </c>
    </row>
    <row r="78" spans="1:2" x14ac:dyDescent="0.3">
      <c r="B78" s="34"/>
    </row>
    <row r="80" spans="1:2" x14ac:dyDescent="0.3">
      <c r="A80" s="29" t="s">
        <v>78</v>
      </c>
      <c r="B80" s="26"/>
    </row>
    <row r="81" spans="1:2" x14ac:dyDescent="0.3">
      <c r="A81" s="25"/>
      <c r="B81" s="26"/>
    </row>
    <row r="82" spans="1:2" x14ac:dyDescent="0.3">
      <c r="A82" s="25"/>
      <c r="B82" s="30" t="s">
        <v>3</v>
      </c>
    </row>
    <row r="83" spans="1:2" x14ac:dyDescent="0.3">
      <c r="A83" s="31" t="s">
        <v>97</v>
      </c>
      <c r="B83" s="32">
        <f>INDEX(National!L:L,MATCH($A83&amp;$A$43,National!$J:$J,0))</f>
        <v>6.3573165744237894E-2</v>
      </c>
    </row>
    <row r="84" spans="1:2" x14ac:dyDescent="0.3">
      <c r="A84" s="31" t="s">
        <v>98</v>
      </c>
      <c r="B84" s="32">
        <f>INDEX(National!L:L,MATCH($A84&amp;$A$43,National!$J:$J,0))</f>
        <v>0.93293093852568498</v>
      </c>
    </row>
    <row r="85" spans="1:2" x14ac:dyDescent="0.3">
      <c r="A85" s="31" t="s">
        <v>99</v>
      </c>
      <c r="B85" s="32">
        <f>INDEX(National!L:L,MATCH($A85&amp;$A$43,National!$J:$J,0))</f>
        <v>3.4958957300775298E-3</v>
      </c>
    </row>
    <row r="88" spans="1:2" x14ac:dyDescent="0.3">
      <c r="A88" s="27" t="s">
        <v>111</v>
      </c>
      <c r="B88" s="28"/>
    </row>
    <row r="89" spans="1:2" x14ac:dyDescent="0.3">
      <c r="A89" s="35" t="s">
        <v>112</v>
      </c>
      <c r="B89" s="26"/>
    </row>
    <row r="90" spans="1:2" x14ac:dyDescent="0.3">
      <c r="A90" s="35"/>
      <c r="B90" s="26"/>
    </row>
    <row r="91" spans="1:2" x14ac:dyDescent="0.3">
      <c r="A91" s="29" t="s">
        <v>26</v>
      </c>
      <c r="B91" s="26"/>
    </row>
    <row r="92" spans="1:2" x14ac:dyDescent="0.3">
      <c r="A92" s="25"/>
      <c r="B92" s="26"/>
    </row>
    <row r="93" spans="1:2" x14ac:dyDescent="0.3">
      <c r="A93" s="25"/>
      <c r="B93" s="30" t="s">
        <v>3</v>
      </c>
    </row>
    <row r="94" spans="1:2" ht="28" x14ac:dyDescent="0.3">
      <c r="A94" s="36" t="s">
        <v>339</v>
      </c>
      <c r="B94" s="32">
        <f>INDEX(National!L:L,MATCH($A94&amp;$A$91,National!$J:$J,0))</f>
        <v>0.73240131575307399</v>
      </c>
    </row>
    <row r="95" spans="1:2" ht="28" x14ac:dyDescent="0.3">
      <c r="A95" s="36" t="s">
        <v>104</v>
      </c>
      <c r="B95" s="32">
        <f>INDEX(National!L:L,MATCH($A95&amp;$A$91,National!$J:$J,0))</f>
        <v>0.120911941032569</v>
      </c>
    </row>
    <row r="96" spans="1:2" ht="28" x14ac:dyDescent="0.3">
      <c r="A96" s="36" t="s">
        <v>105</v>
      </c>
      <c r="B96" s="32">
        <f>INDEX(National!L:L,MATCH($A96&amp;$A$91,National!$J:$J,0))</f>
        <v>0.177813430829284</v>
      </c>
    </row>
    <row r="97" spans="1:2" ht="28" x14ac:dyDescent="0.3">
      <c r="A97" s="36" t="s">
        <v>106</v>
      </c>
      <c r="B97" s="32">
        <f>INDEX(National!L:L,MATCH($A97&amp;$A$91,National!$J:$J,0))</f>
        <v>3.71033404729708E-2</v>
      </c>
    </row>
    <row r="98" spans="1:2" ht="28" x14ac:dyDescent="0.3">
      <c r="A98" s="36" t="s">
        <v>107</v>
      </c>
      <c r="B98" s="32">
        <f>INDEX(National!L:L,MATCH($A98&amp;$A$91,National!$J:$J,0))</f>
        <v>1.7316761287661901E-2</v>
      </c>
    </row>
    <row r="99" spans="1:2" ht="28" x14ac:dyDescent="0.3">
      <c r="A99" s="36" t="s">
        <v>340</v>
      </c>
      <c r="B99" s="32">
        <f>INDEX(National!L:L,MATCH($A99&amp;$A$91,National!$J:$J,0))</f>
        <v>1.07947327321265E-2</v>
      </c>
    </row>
    <row r="100" spans="1:2" x14ac:dyDescent="0.3">
      <c r="A100" s="36" t="s">
        <v>108</v>
      </c>
      <c r="B100" s="32">
        <f>INDEX(National!L:L,MATCH($A100&amp;$A$91,National!$J:$J,0))</f>
        <v>9.9887213891678198E-4</v>
      </c>
    </row>
    <row r="101" spans="1:2" x14ac:dyDescent="0.3">
      <c r="A101" s="36" t="s">
        <v>109</v>
      </c>
      <c r="B101" s="32">
        <f>INDEX(National!L:L,MATCH($A101&amp;$A$91,National!$J:$J,0))</f>
        <v>1.12851997743257E-2</v>
      </c>
    </row>
    <row r="102" spans="1:2" x14ac:dyDescent="0.3">
      <c r="A102" s="36" t="s">
        <v>110</v>
      </c>
      <c r="B102" s="32">
        <f>INDEX(National!L:L,MATCH($A102&amp;$A$91,National!$J:$J,0))</f>
        <v>1.4158860656728501E-3</v>
      </c>
    </row>
    <row r="105" spans="1:2" x14ac:dyDescent="0.3">
      <c r="A105" s="29" t="s">
        <v>41</v>
      </c>
      <c r="B105" s="26"/>
    </row>
    <row r="106" spans="1:2" x14ac:dyDescent="0.3">
      <c r="A106" s="35" t="s">
        <v>112</v>
      </c>
      <c r="B106" s="26"/>
    </row>
    <row r="107" spans="1:2" x14ac:dyDescent="0.3">
      <c r="A107" s="25"/>
      <c r="B107" s="26"/>
    </row>
    <row r="108" spans="1:2" x14ac:dyDescent="0.3">
      <c r="A108" s="25"/>
      <c r="B108" s="30" t="s">
        <v>3</v>
      </c>
    </row>
    <row r="109" spans="1:2" ht="28" x14ac:dyDescent="0.3">
      <c r="A109" s="36" t="s">
        <v>339</v>
      </c>
      <c r="B109" s="32">
        <f>INDEX(National!L:L,MATCH($A109&amp;$A$105,National!$J:$J,0))</f>
        <v>0.81947766743594896</v>
      </c>
    </row>
    <row r="110" spans="1:2" ht="28" x14ac:dyDescent="0.3">
      <c r="A110" s="36" t="s">
        <v>104</v>
      </c>
      <c r="B110" s="32">
        <f>INDEX(National!L:L,MATCH($A110&amp;$A$105,National!$J:$J,0))</f>
        <v>7.8898499229272001E-2</v>
      </c>
    </row>
    <row r="111" spans="1:2" ht="28" x14ac:dyDescent="0.3">
      <c r="A111" s="36" t="s">
        <v>105</v>
      </c>
      <c r="B111" s="32">
        <f>INDEX(National!L:L,MATCH($A111&amp;$A$105,National!$J:$J,0))</f>
        <v>4.8701404858500399E-2</v>
      </c>
    </row>
    <row r="112" spans="1:2" ht="28" x14ac:dyDescent="0.3">
      <c r="A112" s="36" t="s">
        <v>106</v>
      </c>
      <c r="B112" s="32">
        <f>INDEX(National!L:L,MATCH($A112&amp;$A$105,National!$J:$J,0))</f>
        <v>9.8109227732313606E-3</v>
      </c>
    </row>
    <row r="113" spans="1:2" ht="28" x14ac:dyDescent="0.3">
      <c r="A113" s="36" t="s">
        <v>107</v>
      </c>
      <c r="B113" s="32">
        <f>INDEX(National!L:L,MATCH($A113&amp;$A$105,National!$J:$J,0))</f>
        <v>1.2902563767232599E-2</v>
      </c>
    </row>
    <row r="114" spans="1:2" ht="28" x14ac:dyDescent="0.3">
      <c r="A114" s="36" t="s">
        <v>340</v>
      </c>
      <c r="B114" s="32">
        <f>INDEX(National!L:L,MATCH($A114&amp;$A$105,National!$J:$J,0))</f>
        <v>4.8347670856401397E-2</v>
      </c>
    </row>
    <row r="115" spans="1:2" x14ac:dyDescent="0.3">
      <c r="A115" s="36" t="s">
        <v>108</v>
      </c>
      <c r="B115" s="32">
        <f>INDEX(National!L:L,MATCH($A115&amp;$A$105,National!$J:$J,0))</f>
        <v>2.4196603166340099E-2</v>
      </c>
    </row>
    <row r="116" spans="1:2" x14ac:dyDescent="0.3">
      <c r="A116" s="36" t="s">
        <v>109</v>
      </c>
      <c r="B116" s="32">
        <f>INDEX(National!L:L,MATCH($A116&amp;$A$105,National!$J:$J,0))</f>
        <v>0</v>
      </c>
    </row>
    <row r="117" spans="1:2" x14ac:dyDescent="0.3">
      <c r="A117" s="36" t="s">
        <v>110</v>
      </c>
      <c r="B117" s="32">
        <f>INDEX(National!L:L,MATCH($A117&amp;$A$105,National!$J:$J,0))</f>
        <v>0</v>
      </c>
    </row>
    <row r="120" spans="1:2" x14ac:dyDescent="0.3">
      <c r="A120" s="29" t="s">
        <v>78</v>
      </c>
      <c r="B120" s="26"/>
    </row>
    <row r="121" spans="1:2" x14ac:dyDescent="0.3">
      <c r="A121" s="35" t="s">
        <v>112</v>
      </c>
      <c r="B121" s="26"/>
    </row>
    <row r="122" spans="1:2" x14ac:dyDescent="0.3">
      <c r="A122" s="25"/>
      <c r="B122" s="26"/>
    </row>
    <row r="123" spans="1:2" x14ac:dyDescent="0.3">
      <c r="A123" s="25"/>
      <c r="B123" s="30" t="s">
        <v>3</v>
      </c>
    </row>
    <row r="124" spans="1:2" ht="28" x14ac:dyDescent="0.3">
      <c r="A124" s="36" t="s">
        <v>339</v>
      </c>
      <c r="B124" s="32">
        <f>INDEX(National!L:L,MATCH($A124&amp;$A$120,National!$J:$J,0))</f>
        <v>0.74642445926357803</v>
      </c>
    </row>
    <row r="125" spans="1:2" ht="28" x14ac:dyDescent="0.3">
      <c r="A125" s="36" t="s">
        <v>104</v>
      </c>
      <c r="B125" s="32">
        <f>INDEX(National!L:L,MATCH($A125&amp;$A$120,National!$J:$J,0))</f>
        <v>0.22043403512972201</v>
      </c>
    </row>
    <row r="126" spans="1:2" ht="28" x14ac:dyDescent="0.3">
      <c r="A126" s="36" t="s">
        <v>105</v>
      </c>
      <c r="B126" s="32">
        <f>INDEX(National!L:L,MATCH($A126&amp;$A$120,National!$J:$J,0))</f>
        <v>9.5038336655649203E-2</v>
      </c>
    </row>
    <row r="127" spans="1:2" ht="28" x14ac:dyDescent="0.3">
      <c r="A127" s="36" t="s">
        <v>106</v>
      </c>
      <c r="B127" s="32">
        <f>INDEX(National!L:L,MATCH($A127&amp;$A$120,National!$J:$J,0))</f>
        <v>0</v>
      </c>
    </row>
    <row r="128" spans="1:2" ht="28" x14ac:dyDescent="0.3">
      <c r="A128" s="36" t="s">
        <v>107</v>
      </c>
      <c r="B128" s="32">
        <f>INDEX(National!L:L,MATCH($A128&amp;$A$120,National!$J:$J,0))</f>
        <v>1.9328074606364501E-2</v>
      </c>
    </row>
    <row r="129" spans="1:2" ht="28" x14ac:dyDescent="0.3">
      <c r="A129" s="36" t="s">
        <v>340</v>
      </c>
      <c r="B129" s="32">
        <f>INDEX(National!L:L,MATCH($A129&amp;$A$120,National!$J:$J,0))</f>
        <v>0</v>
      </c>
    </row>
    <row r="130" spans="1:2" x14ac:dyDescent="0.3">
      <c r="A130" s="36" t="s">
        <v>108</v>
      </c>
      <c r="B130" s="32">
        <f>INDEX(National!L:L,MATCH($A130&amp;$A$120,National!$J:$J,0))</f>
        <v>0</v>
      </c>
    </row>
    <row r="131" spans="1:2" x14ac:dyDescent="0.3">
      <c r="A131" s="36" t="s">
        <v>109</v>
      </c>
      <c r="B131" s="32">
        <f>INDEX(National!L:L,MATCH($A131&amp;$A$120,National!$J:$J,0))</f>
        <v>0</v>
      </c>
    </row>
    <row r="132" spans="1:2" x14ac:dyDescent="0.3">
      <c r="A132" s="36" t="s">
        <v>110</v>
      </c>
      <c r="B132" s="32">
        <f>INDEX(National!L:L,MATCH($A132&amp;$A$120,National!$J:$J,0))</f>
        <v>0</v>
      </c>
    </row>
    <row r="135" spans="1:2" x14ac:dyDescent="0.3">
      <c r="A135" s="27" t="s">
        <v>113</v>
      </c>
      <c r="B135" s="28"/>
    </row>
    <row r="136" spans="1:2" x14ac:dyDescent="0.3">
      <c r="A136" s="25"/>
      <c r="B136" s="26"/>
    </row>
    <row r="137" spans="1:2" x14ac:dyDescent="0.3">
      <c r="A137" s="29" t="s">
        <v>26</v>
      </c>
      <c r="B137" s="26"/>
    </row>
    <row r="138" spans="1:2" x14ac:dyDescent="0.3">
      <c r="A138" s="25"/>
      <c r="B138" s="26"/>
    </row>
    <row r="139" spans="1:2" x14ac:dyDescent="0.3">
      <c r="A139" s="25"/>
      <c r="B139" s="30" t="s">
        <v>3</v>
      </c>
    </row>
    <row r="140" spans="1:2" x14ac:dyDescent="0.3">
      <c r="A140" s="45" t="s">
        <v>114</v>
      </c>
      <c r="B140" s="32">
        <f>INDEX(National!L:L,MATCH($A140&amp;$A$137,National!$J:$J,0))</f>
        <v>0.90737752432207797</v>
      </c>
    </row>
    <row r="141" spans="1:2" x14ac:dyDescent="0.3">
      <c r="A141" s="45" t="s">
        <v>115</v>
      </c>
      <c r="B141" s="32">
        <f>INDEX(National!L:L,MATCH($A141&amp;$A$137,National!$J:$J,0))</f>
        <v>9.21230511741922E-2</v>
      </c>
    </row>
    <row r="142" spans="1:2" x14ac:dyDescent="0.3">
      <c r="A142" s="45" t="s">
        <v>116</v>
      </c>
      <c r="B142" s="32">
        <f>INDEX(National!L:L,MATCH($A142&amp;$A$137,National!$J:$J,0))</f>
        <v>4.9942450372971001E-4</v>
      </c>
    </row>
    <row r="143" spans="1:2" x14ac:dyDescent="0.3">
      <c r="B143" s="33"/>
    </row>
    <row r="144" spans="1:2" x14ac:dyDescent="0.3">
      <c r="B144" s="33"/>
    </row>
    <row r="145" spans="1:2" x14ac:dyDescent="0.3">
      <c r="A145" s="29" t="s">
        <v>41</v>
      </c>
      <c r="B145" s="26"/>
    </row>
    <row r="146" spans="1:2" x14ac:dyDescent="0.3">
      <c r="A146" s="25"/>
      <c r="B146" s="26"/>
    </row>
    <row r="147" spans="1:2" x14ac:dyDescent="0.3">
      <c r="A147" s="25"/>
      <c r="B147" s="30" t="s">
        <v>3</v>
      </c>
    </row>
    <row r="148" spans="1:2" x14ac:dyDescent="0.3">
      <c r="A148" s="45" t="s">
        <v>114</v>
      </c>
      <c r="B148" s="32">
        <f>INDEX(National!L:L,MATCH($A148&amp;$A$145,National!$J:$J,0))</f>
        <v>0.93903079842959403</v>
      </c>
    </row>
    <row r="149" spans="1:2" x14ac:dyDescent="0.3">
      <c r="A149" s="45" t="s">
        <v>115</v>
      </c>
      <c r="B149" s="32">
        <f>INDEX(National!L:L,MATCH($A149&amp;$A$145,National!$J:$J,0))</f>
        <v>6.09692015704058E-2</v>
      </c>
    </row>
    <row r="150" spans="1:2" x14ac:dyDescent="0.3">
      <c r="A150" s="45" t="s">
        <v>116</v>
      </c>
      <c r="B150" s="32">
        <f>INDEX(National!L:L,MATCH($A150&amp;$A$145,National!$J:$J,0))</f>
        <v>0</v>
      </c>
    </row>
    <row r="151" spans="1:2" x14ac:dyDescent="0.3">
      <c r="B151" s="34"/>
    </row>
    <row r="153" spans="1:2" x14ac:dyDescent="0.3">
      <c r="A153" s="29" t="s">
        <v>78</v>
      </c>
      <c r="B153" s="26"/>
    </row>
    <row r="154" spans="1:2" x14ac:dyDescent="0.3">
      <c r="A154" s="25"/>
      <c r="B154" s="26"/>
    </row>
    <row r="155" spans="1:2" x14ac:dyDescent="0.3">
      <c r="A155" s="25"/>
      <c r="B155" s="30" t="s">
        <v>3</v>
      </c>
    </row>
    <row r="156" spans="1:2" x14ac:dyDescent="0.3">
      <c r="A156" s="45" t="s">
        <v>114</v>
      </c>
      <c r="B156" s="32">
        <f>INDEX(National!L:L,MATCH($A156&amp;$A$153,National!$J:$J,0))</f>
        <v>0.95904487643422598</v>
      </c>
    </row>
    <row r="157" spans="1:2" x14ac:dyDescent="0.3">
      <c r="A157" s="45" t="s">
        <v>115</v>
      </c>
      <c r="B157" s="32">
        <f>INDEX(National!L:L,MATCH($A157&amp;$A$153,National!$J:$J,0))</f>
        <v>4.0955123565774298E-2</v>
      </c>
    </row>
    <row r="158" spans="1:2" x14ac:dyDescent="0.3">
      <c r="A158" s="45" t="s">
        <v>116</v>
      </c>
      <c r="B158" s="32">
        <f>INDEX(National!L:L,MATCH($A158&amp;$A$153,National!$J:$J,0))</f>
        <v>0</v>
      </c>
    </row>
    <row r="161" spans="1:2" x14ac:dyDescent="0.3">
      <c r="A161" s="27" t="s">
        <v>120</v>
      </c>
      <c r="B161" s="28"/>
    </row>
    <row r="162" spans="1:2" x14ac:dyDescent="0.3">
      <c r="A162" s="25"/>
      <c r="B162" s="26"/>
    </row>
    <row r="163" spans="1:2" x14ac:dyDescent="0.3">
      <c r="A163" s="29" t="s">
        <v>26</v>
      </c>
      <c r="B163" s="26"/>
    </row>
    <row r="164" spans="1:2" x14ac:dyDescent="0.3">
      <c r="A164" s="25"/>
      <c r="B164" s="26"/>
    </row>
    <row r="165" spans="1:2" x14ac:dyDescent="0.3">
      <c r="A165" s="25"/>
      <c r="B165" s="30" t="s">
        <v>3</v>
      </c>
    </row>
    <row r="166" spans="1:2" x14ac:dyDescent="0.3">
      <c r="A166" s="45" t="s">
        <v>117</v>
      </c>
      <c r="B166" s="32">
        <f>INDEX(National!L:L,MATCH($A166&amp;$A$163,National!$J:$J,0))</f>
        <v>0.88657236084207203</v>
      </c>
    </row>
    <row r="167" spans="1:2" x14ac:dyDescent="0.3">
      <c r="A167" s="45" t="s">
        <v>118</v>
      </c>
      <c r="B167" s="32">
        <f>INDEX(National!L:L,MATCH($A167&amp;$A$163,National!$J:$J,0))</f>
        <v>0.112440119701219</v>
      </c>
    </row>
    <row r="168" spans="1:2" x14ac:dyDescent="0.3">
      <c r="A168" s="45" t="s">
        <v>119</v>
      </c>
      <c r="B168" s="32">
        <f>INDEX(National!L:L,MATCH($A168&amp;$A$163,National!$J:$J,0))</f>
        <v>9.87519456708584E-4</v>
      </c>
    </row>
    <row r="169" spans="1:2" x14ac:dyDescent="0.3">
      <c r="B169" s="33"/>
    </row>
    <row r="170" spans="1:2" x14ac:dyDescent="0.3">
      <c r="B170" s="33"/>
    </row>
    <row r="171" spans="1:2" x14ac:dyDescent="0.3">
      <c r="A171" s="29" t="s">
        <v>41</v>
      </c>
      <c r="B171" s="26"/>
    </row>
    <row r="172" spans="1:2" x14ac:dyDescent="0.3">
      <c r="A172" s="25"/>
      <c r="B172" s="26"/>
    </row>
    <row r="173" spans="1:2" x14ac:dyDescent="0.3">
      <c r="A173" s="25"/>
      <c r="B173" s="30" t="s">
        <v>3</v>
      </c>
    </row>
    <row r="174" spans="1:2" x14ac:dyDescent="0.3">
      <c r="A174" s="45" t="s">
        <v>117</v>
      </c>
      <c r="B174" s="32">
        <f>INDEX(National!L:L,MATCH($A174&amp;$A$171,National!$J:$J,0))</f>
        <v>0.90455839928126103</v>
      </c>
    </row>
    <row r="175" spans="1:2" x14ac:dyDescent="0.3">
      <c r="A175" s="45" t="s">
        <v>118</v>
      </c>
      <c r="B175" s="32">
        <f>INDEX(National!L:L,MATCH($A175&amp;$A$171,National!$J:$J,0))</f>
        <v>9.5441600718739195E-2</v>
      </c>
    </row>
    <row r="176" spans="1:2" x14ac:dyDescent="0.3">
      <c r="A176" s="45" t="s">
        <v>119</v>
      </c>
      <c r="B176" s="32">
        <f>INDEX(National!L:L,MATCH($A176&amp;$A$171,National!$J:$J,0))</f>
        <v>0</v>
      </c>
    </row>
    <row r="177" spans="1:2" x14ac:dyDescent="0.3">
      <c r="B177" s="34"/>
    </row>
    <row r="179" spans="1:2" x14ac:dyDescent="0.3">
      <c r="A179" s="29" t="s">
        <v>78</v>
      </c>
      <c r="B179" s="26"/>
    </row>
    <row r="180" spans="1:2" x14ac:dyDescent="0.3">
      <c r="A180" s="25"/>
      <c r="B180" s="26"/>
    </row>
    <row r="181" spans="1:2" x14ac:dyDescent="0.3">
      <c r="A181" s="25"/>
      <c r="B181" s="30" t="s">
        <v>3</v>
      </c>
    </row>
    <row r="182" spans="1:2" x14ac:dyDescent="0.3">
      <c r="A182" s="45" t="s">
        <v>117</v>
      </c>
      <c r="B182" s="32">
        <f>INDEX(National!L:L,MATCH($A182&amp;$A$179,National!$J:$J,0))</f>
        <v>0.93338031103200403</v>
      </c>
    </row>
    <row r="183" spans="1:2" x14ac:dyDescent="0.3">
      <c r="A183" s="45" t="s">
        <v>118</v>
      </c>
      <c r="B183" s="32">
        <f>INDEX(National!L:L,MATCH($A183&amp;$A$179,National!$J:$J,0))</f>
        <v>6.6619688967995999E-2</v>
      </c>
    </row>
    <row r="184" spans="1:2" x14ac:dyDescent="0.3">
      <c r="A184" s="45" t="s">
        <v>119</v>
      </c>
      <c r="B184" s="32">
        <f>INDEX(National!L:L,MATCH($A184&amp;$A$179,National!$J:$J,0))</f>
        <v>0</v>
      </c>
    </row>
    <row r="187" spans="1:2" x14ac:dyDescent="0.3">
      <c r="A187" s="27" t="s">
        <v>125</v>
      </c>
      <c r="B187" s="28"/>
    </row>
    <row r="188" spans="1:2" x14ac:dyDescent="0.3">
      <c r="A188" s="25"/>
      <c r="B188" s="26"/>
    </row>
    <row r="189" spans="1:2" x14ac:dyDescent="0.3">
      <c r="A189" s="29" t="s">
        <v>26</v>
      </c>
      <c r="B189" s="26"/>
    </row>
    <row r="190" spans="1:2" x14ac:dyDescent="0.3">
      <c r="A190" s="25"/>
      <c r="B190" s="26"/>
    </row>
    <row r="191" spans="1:2" x14ac:dyDescent="0.3">
      <c r="A191" s="25"/>
      <c r="B191" s="30" t="s">
        <v>3</v>
      </c>
    </row>
    <row r="192" spans="1:2" x14ac:dyDescent="0.3">
      <c r="A192" s="31" t="s">
        <v>124</v>
      </c>
      <c r="B192" s="32">
        <f>INDEX(National!L:L,MATCH($A192&amp;$A$189,National!$J:$J,0))</f>
        <v>0.83455192975322301</v>
      </c>
    </row>
    <row r="193" spans="1:2" x14ac:dyDescent="0.3">
      <c r="A193" s="45" t="s">
        <v>123</v>
      </c>
      <c r="B193" s="32">
        <f>INDEX(National!L:L,MATCH($A193&amp;$A$189,National!$J:$J,0))</f>
        <v>0.16446099241565501</v>
      </c>
    </row>
    <row r="194" spans="1:2" x14ac:dyDescent="0.3">
      <c r="A194" s="45" t="s">
        <v>121</v>
      </c>
      <c r="B194" s="32">
        <f>INDEX(National!L:L,MATCH($A194&amp;$A$189,National!$J:$J,0))</f>
        <v>8.1569654012747701E-4</v>
      </c>
    </row>
    <row r="195" spans="1:2" x14ac:dyDescent="0.3">
      <c r="A195" s="45" t="s">
        <v>122</v>
      </c>
      <c r="B195" s="32">
        <f>INDEX(National!L:L,MATCH($A195&amp;$A$189,National!$J:$J,0))</f>
        <v>1.71381290994078E-4</v>
      </c>
    </row>
    <row r="196" spans="1:2" x14ac:dyDescent="0.3">
      <c r="B196" s="33"/>
    </row>
    <row r="197" spans="1:2" x14ac:dyDescent="0.3">
      <c r="A197" s="29" t="s">
        <v>41</v>
      </c>
      <c r="B197" s="26"/>
    </row>
    <row r="198" spans="1:2" x14ac:dyDescent="0.3">
      <c r="A198" s="25"/>
      <c r="B198" s="26"/>
    </row>
    <row r="199" spans="1:2" x14ac:dyDescent="0.3">
      <c r="A199" s="25"/>
      <c r="B199" s="30" t="s">
        <v>3</v>
      </c>
    </row>
    <row r="200" spans="1:2" x14ac:dyDescent="0.3">
      <c r="A200" s="45" t="s">
        <v>124</v>
      </c>
      <c r="B200" s="32">
        <f>INDEX(National!L:L,MATCH($A200&amp;$A$197,National!$J:$J,0))</f>
        <v>0.83592138603667698</v>
      </c>
    </row>
    <row r="201" spans="1:2" x14ac:dyDescent="0.3">
      <c r="A201" s="45" t="s">
        <v>123</v>
      </c>
      <c r="B201" s="32">
        <f>INDEX(National!L:L,MATCH($A201&amp;$A$197,National!$J:$J,0))</f>
        <v>0.16407861396332299</v>
      </c>
    </row>
    <row r="202" spans="1:2" x14ac:dyDescent="0.3">
      <c r="B202" s="34"/>
    </row>
    <row r="204" spans="1:2" x14ac:dyDescent="0.3">
      <c r="A204" s="29" t="s">
        <v>78</v>
      </c>
      <c r="B204" s="26"/>
    </row>
    <row r="205" spans="1:2" x14ac:dyDescent="0.3">
      <c r="A205" s="25"/>
      <c r="B205" s="26"/>
    </row>
    <row r="206" spans="1:2" x14ac:dyDescent="0.3">
      <c r="A206" s="25"/>
      <c r="B206" s="30" t="s">
        <v>3</v>
      </c>
    </row>
    <row r="207" spans="1:2" x14ac:dyDescent="0.3">
      <c r="A207" s="45" t="s">
        <v>124</v>
      </c>
      <c r="B207" s="32">
        <f>INDEX(National!L:L,MATCH($A207&amp;$A$204,National!$J:$J,0))</f>
        <v>0.89684452988549201</v>
      </c>
    </row>
    <row r="208" spans="1:2" x14ac:dyDescent="0.3">
      <c r="A208" s="45" t="s">
        <v>123</v>
      </c>
      <c r="B208" s="32">
        <f>INDEX(National!L:L,MATCH($A208&amp;$A$204,National!$J:$J,0))</f>
        <v>0.101926723224041</v>
      </c>
    </row>
    <row r="209" spans="1:2" x14ac:dyDescent="0.3">
      <c r="A209" s="45" t="s">
        <v>122</v>
      </c>
      <c r="B209" s="32">
        <f>INDEX(National!L:L,MATCH($A209&amp;$A$204,National!$J:$J,0))</f>
        <v>1.2287468904674101E-3</v>
      </c>
    </row>
    <row r="212" spans="1:2" x14ac:dyDescent="0.3">
      <c r="A212" s="27" t="s">
        <v>131</v>
      </c>
      <c r="B212" s="28"/>
    </row>
    <row r="213" spans="1:2" x14ac:dyDescent="0.3">
      <c r="A213" s="25"/>
      <c r="B213" s="26"/>
    </row>
    <row r="214" spans="1:2" x14ac:dyDescent="0.3">
      <c r="A214" s="29" t="s">
        <v>26</v>
      </c>
      <c r="B214" s="26"/>
    </row>
    <row r="215" spans="1:2" x14ac:dyDescent="0.3">
      <c r="A215" s="25"/>
      <c r="B215" s="26"/>
    </row>
    <row r="216" spans="1:2" x14ac:dyDescent="0.3">
      <c r="A216" s="25"/>
      <c r="B216" s="30" t="s">
        <v>3</v>
      </c>
    </row>
    <row r="217" spans="1:2" x14ac:dyDescent="0.3">
      <c r="A217" s="51" t="s">
        <v>130</v>
      </c>
      <c r="B217" s="49">
        <f>INDEX(National!L:L,MATCH($A217&amp;$A$214,National!$J:$J,0))</f>
        <v>0.83209823714131204</v>
      </c>
    </row>
    <row r="218" spans="1:2" x14ac:dyDescent="0.3">
      <c r="A218" s="51" t="s">
        <v>129</v>
      </c>
      <c r="B218" s="49">
        <f>INDEX(National!L:L,MATCH($A218&amp;$A$214,National!$J:$J,0))</f>
        <v>0.16658899094796301</v>
      </c>
    </row>
    <row r="219" spans="1:2" x14ac:dyDescent="0.3">
      <c r="A219" s="51" t="s">
        <v>127</v>
      </c>
      <c r="B219" s="49">
        <f>INDEX(National!L:L,MATCH($A219&amp;$A$214,National!$J:$J,0))</f>
        <v>8.1569654012747701E-4</v>
      </c>
    </row>
    <row r="220" spans="1:2" x14ac:dyDescent="0.3">
      <c r="A220" s="51" t="s">
        <v>128</v>
      </c>
      <c r="B220" s="49">
        <f>INDEX(National!L:L,MATCH($A220&amp;$A$214,National!$J:$J,0))</f>
        <v>4.9707537059766099E-4</v>
      </c>
    </row>
    <row r="221" spans="1:2" x14ac:dyDescent="0.3">
      <c r="A221" s="50"/>
      <c r="B221" s="33"/>
    </row>
    <row r="222" spans="1:2" x14ac:dyDescent="0.3">
      <c r="A222" s="29" t="s">
        <v>41</v>
      </c>
      <c r="B222" s="26"/>
    </row>
    <row r="223" spans="1:2" x14ac:dyDescent="0.3">
      <c r="A223" s="25"/>
      <c r="B223" s="26"/>
    </row>
    <row r="224" spans="1:2" x14ac:dyDescent="0.3">
      <c r="A224" s="25"/>
      <c r="B224" s="30" t="s">
        <v>3</v>
      </c>
    </row>
    <row r="225" spans="1:2" x14ac:dyDescent="0.3">
      <c r="A225" s="51" t="s">
        <v>130</v>
      </c>
      <c r="B225" s="32">
        <f>INDEX(National!L:L,MATCH($A225&amp;$A$222,National!$J:$J,0))</f>
        <v>0.83078311603743005</v>
      </c>
    </row>
    <row r="226" spans="1:2" x14ac:dyDescent="0.3">
      <c r="A226" s="51" t="s">
        <v>129</v>
      </c>
      <c r="B226" s="32">
        <f>INDEX(National!L:L,MATCH($A226&amp;$A$222,National!$J:$J,0))</f>
        <v>0.16921688396257001</v>
      </c>
    </row>
    <row r="227" spans="1:2" x14ac:dyDescent="0.3">
      <c r="B227" s="34"/>
    </row>
    <row r="229" spans="1:2" x14ac:dyDescent="0.3">
      <c r="A229" s="29" t="s">
        <v>78</v>
      </c>
      <c r="B229" s="26"/>
    </row>
    <row r="230" spans="1:2" x14ac:dyDescent="0.3">
      <c r="A230" s="25"/>
      <c r="B230" s="26"/>
    </row>
    <row r="231" spans="1:2" x14ac:dyDescent="0.3">
      <c r="A231" s="25"/>
      <c r="B231" s="30" t="s">
        <v>3</v>
      </c>
    </row>
    <row r="232" spans="1:2" x14ac:dyDescent="0.3">
      <c r="A232" s="51" t="s">
        <v>130</v>
      </c>
      <c r="B232" s="32">
        <f>INDEX(National!L:L,MATCH($A232&amp;$A$229,National!$J:$J,0))</f>
        <v>0.89533693963644601</v>
      </c>
    </row>
    <row r="233" spans="1:2" x14ac:dyDescent="0.3">
      <c r="A233" s="51" t="s">
        <v>129</v>
      </c>
      <c r="B233" s="32">
        <f>INDEX(National!L:L,MATCH($A233&amp;$A$229,National!$J:$J,0))</f>
        <v>0.102995231703846</v>
      </c>
    </row>
    <row r="234" spans="1:2" x14ac:dyDescent="0.3">
      <c r="A234" s="51" t="s">
        <v>128</v>
      </c>
      <c r="B234" s="32">
        <f>INDEX(National!L:L,MATCH($A234&amp;$A$229,National!$J:$J,0))</f>
        <v>1.6678286597078501E-3</v>
      </c>
    </row>
    <row r="237" spans="1:2" x14ac:dyDescent="0.3">
      <c r="A237" s="27" t="s">
        <v>148</v>
      </c>
      <c r="B237" s="28"/>
    </row>
    <row r="238" spans="1:2" x14ac:dyDescent="0.3">
      <c r="A238" s="35" t="s">
        <v>350</v>
      </c>
      <c r="B238" s="26"/>
    </row>
    <row r="239" spans="1:2" x14ac:dyDescent="0.3">
      <c r="A239" s="25"/>
      <c r="B239" s="26"/>
    </row>
    <row r="240" spans="1:2" x14ac:dyDescent="0.3">
      <c r="A240" s="29" t="s">
        <v>26</v>
      </c>
      <c r="B240" s="26"/>
    </row>
    <row r="241" spans="1:2" x14ac:dyDescent="0.3">
      <c r="A241" s="25"/>
      <c r="B241" s="26"/>
    </row>
    <row r="242" spans="1:2" x14ac:dyDescent="0.3">
      <c r="A242" s="25"/>
      <c r="B242" s="30" t="s">
        <v>3</v>
      </c>
    </row>
    <row r="243" spans="1:2" x14ac:dyDescent="0.3">
      <c r="A243" s="56" t="s">
        <v>320</v>
      </c>
      <c r="B243" s="49">
        <f>INDEX(National!L:L,MATCH($A243&amp;$A$240,National!$J:$J,0))</f>
        <v>0.15320018332445401</v>
      </c>
    </row>
    <row r="244" spans="1:2" x14ac:dyDescent="0.3">
      <c r="A244" s="56" t="s">
        <v>321</v>
      </c>
      <c r="B244" s="49">
        <f>INDEX(National!L:L,MATCH($A244&amp;$A$240,National!$J:$J,0))</f>
        <v>0.35189528723054497</v>
      </c>
    </row>
    <row r="245" spans="1:2" x14ac:dyDescent="0.3">
      <c r="A245" s="56" t="s">
        <v>140</v>
      </c>
      <c r="B245" s="49">
        <f>INDEX(National!L:L,MATCH($A245&amp;$A$240,National!$J:$J,0))</f>
        <v>0.1007708357068</v>
      </c>
    </row>
    <row r="246" spans="1:2" x14ac:dyDescent="0.3">
      <c r="A246" s="56" t="s">
        <v>141</v>
      </c>
      <c r="B246" s="49">
        <f>INDEX(National!L:L,MATCH($A246&amp;$A$240,National!$J:$J,0))</f>
        <v>0.10514217754118201</v>
      </c>
    </row>
    <row r="247" spans="1:2" x14ac:dyDescent="0.3">
      <c r="A247" s="56" t="s">
        <v>142</v>
      </c>
      <c r="B247" s="49">
        <f>INDEX(National!L:L,MATCH($A247&amp;$A$240,National!$J:$J,0))</f>
        <v>0.24789703234957799</v>
      </c>
    </row>
    <row r="248" spans="1:2" x14ac:dyDescent="0.3">
      <c r="A248" s="56" t="s">
        <v>143</v>
      </c>
      <c r="B248" s="49">
        <f>INDEX(National!L:L,MATCH($A248&amp;$A$240,National!$J:$J,0))</f>
        <v>0.17651429123110099</v>
      </c>
    </row>
    <row r="249" spans="1:2" x14ac:dyDescent="0.3">
      <c r="A249" s="56" t="s">
        <v>144</v>
      </c>
      <c r="B249" s="49">
        <f>INDEX(National!L:L,MATCH($A249&amp;$A$240,National!$J:$J,0))</f>
        <v>0.11905994144076799</v>
      </c>
    </row>
    <row r="250" spans="1:2" x14ac:dyDescent="0.3">
      <c r="A250" s="56" t="s">
        <v>145</v>
      </c>
      <c r="B250" s="49">
        <f>INDEX(National!L:L,MATCH($A250&amp;$A$240,National!$J:$J,0))</f>
        <v>4.1850622264959801E-2</v>
      </c>
    </row>
    <row r="251" spans="1:2" x14ac:dyDescent="0.3">
      <c r="A251" s="56" t="s">
        <v>149</v>
      </c>
      <c r="B251" s="49">
        <f>INDEX(National!L:L,MATCH($A251&amp;$A$240,National!$J:$J,0))</f>
        <v>5.4440920093640601E-3</v>
      </c>
    </row>
    <row r="252" spans="1:2" x14ac:dyDescent="0.3">
      <c r="A252" s="56" t="s">
        <v>146</v>
      </c>
      <c r="B252" s="49">
        <f>INDEX(National!L:L,MATCH($A252&amp;$A$240,National!$J:$J,0))</f>
        <v>9.8815090056876397E-3</v>
      </c>
    </row>
    <row r="253" spans="1:2" x14ac:dyDescent="0.3">
      <c r="A253" s="56" t="s">
        <v>147</v>
      </c>
      <c r="B253" s="49">
        <f>INDEX(National!L:L,MATCH($A253&amp;$A$240,National!$J:$J,0))</f>
        <v>1.95258905097631E-3</v>
      </c>
    </row>
    <row r="255" spans="1:2" x14ac:dyDescent="0.3">
      <c r="A255" s="29" t="s">
        <v>41</v>
      </c>
      <c r="B255" s="26"/>
    </row>
    <row r="256" spans="1:2" x14ac:dyDescent="0.3">
      <c r="A256" s="25"/>
      <c r="B256" s="26"/>
    </row>
    <row r="257" spans="1:2" x14ac:dyDescent="0.3">
      <c r="A257" s="25"/>
      <c r="B257" s="30" t="s">
        <v>3</v>
      </c>
    </row>
    <row r="258" spans="1:2" x14ac:dyDescent="0.3">
      <c r="A258" s="56" t="s">
        <v>320</v>
      </c>
      <c r="B258" s="49">
        <f>INDEX(National!L:L,MATCH($A258&amp;$A$255,National!$J:$J,0))</f>
        <v>0.31869774496410602</v>
      </c>
    </row>
    <row r="259" spans="1:2" x14ac:dyDescent="0.3">
      <c r="A259" s="56" t="s">
        <v>321</v>
      </c>
      <c r="B259" s="49">
        <f>INDEX(National!L:L,MATCH($A259&amp;$A$255,National!$J:$J,0))</f>
        <v>0.20444949896249601</v>
      </c>
    </row>
    <row r="260" spans="1:2" x14ac:dyDescent="0.3">
      <c r="A260" s="56" t="s">
        <v>140</v>
      </c>
      <c r="B260" s="49">
        <f>INDEX(National!L:L,MATCH($A260&amp;$A$255,National!$J:$J,0))</f>
        <v>0.102407391218358</v>
      </c>
    </row>
    <row r="261" spans="1:2" x14ac:dyDescent="0.3">
      <c r="A261" s="56" t="s">
        <v>141</v>
      </c>
      <c r="B261" s="49">
        <f>INDEX(National!L:L,MATCH($A261&amp;$A$255,National!$J:$J,0))</f>
        <v>7.5049622750269898E-2</v>
      </c>
    </row>
    <row r="262" spans="1:2" x14ac:dyDescent="0.3">
      <c r="A262" s="56" t="s">
        <v>142</v>
      </c>
      <c r="B262" s="49">
        <f>INDEX(National!L:L,MATCH($A262&amp;$A$255,National!$J:$J,0))</f>
        <v>0.16838319675813701</v>
      </c>
    </row>
    <row r="263" spans="1:2" x14ac:dyDescent="0.3">
      <c r="A263" s="56" t="s">
        <v>143</v>
      </c>
      <c r="B263" s="49">
        <f>INDEX(National!L:L,MATCH($A263&amp;$A$255,National!$J:$J,0))</f>
        <v>0.112484682798623</v>
      </c>
    </row>
    <row r="264" spans="1:2" x14ac:dyDescent="0.3">
      <c r="A264" s="56" t="s">
        <v>144</v>
      </c>
      <c r="B264" s="49">
        <f>INDEX(National!L:L,MATCH($A264&amp;$A$255,National!$J:$J,0))</f>
        <v>0.19592765934667</v>
      </c>
    </row>
    <row r="265" spans="1:2" x14ac:dyDescent="0.3">
      <c r="A265" s="56" t="s">
        <v>145</v>
      </c>
      <c r="B265" s="49">
        <f>INDEX(National!L:L,MATCH($A265&amp;$A$255,National!$J:$J,0))</f>
        <v>2.60104277421968E-2</v>
      </c>
    </row>
    <row r="266" spans="1:2" x14ac:dyDescent="0.3">
      <c r="A266" s="56" t="s">
        <v>149</v>
      </c>
      <c r="B266" s="49">
        <f>INDEX(National!L:L,MATCH($A266&amp;$A$255,National!$J:$J,0))</f>
        <v>1.11022302462516E-16</v>
      </c>
    </row>
    <row r="267" spans="1:2" x14ac:dyDescent="0.3">
      <c r="A267" s="56" t="s">
        <v>146</v>
      </c>
      <c r="B267" s="49">
        <f>INDEX(National!L:L,MATCH($A267&amp;$A$255,National!$J:$J,0))</f>
        <v>1.11022302462516E-16</v>
      </c>
    </row>
    <row r="268" spans="1:2" x14ac:dyDescent="0.3">
      <c r="A268" s="56" t="s">
        <v>147</v>
      </c>
      <c r="B268" s="49">
        <f>INDEX(National!L:L,MATCH($A268&amp;$A$255,National!$J:$J,0))</f>
        <v>1.11022302462516E-16</v>
      </c>
    </row>
    <row r="270" spans="1:2" x14ac:dyDescent="0.3">
      <c r="A270" s="29" t="s">
        <v>78</v>
      </c>
      <c r="B270" s="26"/>
    </row>
    <row r="271" spans="1:2" x14ac:dyDescent="0.3">
      <c r="A271" s="25"/>
      <c r="B271" s="26"/>
    </row>
    <row r="272" spans="1:2" x14ac:dyDescent="0.3">
      <c r="A272" s="25"/>
      <c r="B272" s="30" t="s">
        <v>3</v>
      </c>
    </row>
    <row r="273" spans="1:2" x14ac:dyDescent="0.3">
      <c r="A273" s="56" t="s">
        <v>320</v>
      </c>
      <c r="B273" s="49">
        <f>INDEX(National!L:L,MATCH($A273&amp;$A$270,National!$J:$J,0))</f>
        <v>0.41195512154925901</v>
      </c>
    </row>
    <row r="274" spans="1:2" x14ac:dyDescent="0.3">
      <c r="A274" s="56" t="s">
        <v>321</v>
      </c>
      <c r="B274" s="49">
        <f>INDEX(National!L:L,MATCH($A274&amp;$A$270,National!$J:$J,0))</f>
        <v>0.35775508886433499</v>
      </c>
    </row>
    <row r="275" spans="1:2" x14ac:dyDescent="0.3">
      <c r="A275" s="56" t="s">
        <v>140</v>
      </c>
      <c r="B275" s="49">
        <f>INDEX(National!L:L,MATCH($A275&amp;$A$270,National!$J:$J,0))</f>
        <v>6.5922233383457401E-2</v>
      </c>
    </row>
    <row r="276" spans="1:2" x14ac:dyDescent="0.3">
      <c r="A276" s="56" t="s">
        <v>141</v>
      </c>
      <c r="B276" s="49">
        <f>INDEX(National!L:L,MATCH($A276&amp;$A$270,National!$J:$J,0))</f>
        <v>2.91567069133707E-2</v>
      </c>
    </row>
    <row r="277" spans="1:2" x14ac:dyDescent="0.3">
      <c r="A277" s="56" t="s">
        <v>142</v>
      </c>
      <c r="B277" s="49">
        <f>INDEX(National!L:L,MATCH($A277&amp;$A$270,National!$J:$J,0))</f>
        <v>0.10997693658188699</v>
      </c>
    </row>
    <row r="278" spans="1:2" x14ac:dyDescent="0.3">
      <c r="A278" s="56" t="s">
        <v>143</v>
      </c>
      <c r="B278" s="49">
        <f>INDEX(National!L:L,MATCH($A278&amp;$A$270,National!$J:$J,0))</f>
        <v>7.62581498060909E-2</v>
      </c>
    </row>
    <row r="279" spans="1:2" x14ac:dyDescent="0.3">
      <c r="A279" s="56" t="s">
        <v>144</v>
      </c>
      <c r="B279" s="49">
        <f>INDEX(National!L:L,MATCH($A279&amp;$A$270,National!$J:$J,0))</f>
        <v>1.8222941820856702E-2</v>
      </c>
    </row>
    <row r="280" spans="1:2" x14ac:dyDescent="0.3">
      <c r="A280" s="56" t="s">
        <v>145</v>
      </c>
      <c r="B280" s="49">
        <f>INDEX(National!L:L,MATCH($A280&amp;$A$270,National!$J:$J,0))</f>
        <v>1.0933765092514E-2</v>
      </c>
    </row>
    <row r="281" spans="1:2" x14ac:dyDescent="0.3">
      <c r="A281" s="56" t="s">
        <v>149</v>
      </c>
      <c r="B281" s="49">
        <f>INDEX(National!L:L,MATCH($A281&amp;$A$270,National!$J:$J,0))</f>
        <v>0</v>
      </c>
    </row>
    <row r="282" spans="1:2" x14ac:dyDescent="0.3">
      <c r="A282" s="56" t="s">
        <v>146</v>
      </c>
      <c r="B282" s="49">
        <f>INDEX(National!L:L,MATCH($A282&amp;$A$270,National!$J:$J,0))</f>
        <v>2.9017603992617099E-2</v>
      </c>
    </row>
    <row r="283" spans="1:2" x14ac:dyDescent="0.3">
      <c r="A283" s="56" t="s">
        <v>147</v>
      </c>
      <c r="B283" s="49">
        <f>INDEX(National!L:L,MATCH($A283&amp;$A$270,National!$J:$J,0))</f>
        <v>0</v>
      </c>
    </row>
    <row r="286" spans="1:2" x14ac:dyDescent="0.3">
      <c r="A286" s="27" t="s">
        <v>150</v>
      </c>
      <c r="B286" s="28"/>
    </row>
    <row r="287" spans="1:2" x14ac:dyDescent="0.3">
      <c r="A287" s="25"/>
      <c r="B287" s="26"/>
    </row>
    <row r="288" spans="1:2" x14ac:dyDescent="0.3">
      <c r="A288" s="29" t="s">
        <v>26</v>
      </c>
      <c r="B288" s="26"/>
    </row>
    <row r="289" spans="1:2" x14ac:dyDescent="0.3">
      <c r="A289" s="25"/>
      <c r="B289" s="26"/>
    </row>
    <row r="290" spans="1:2" x14ac:dyDescent="0.3">
      <c r="A290" s="25"/>
      <c r="B290" s="30" t="s">
        <v>3</v>
      </c>
    </row>
    <row r="291" spans="1:2" x14ac:dyDescent="0.3">
      <c r="A291" s="56" t="s">
        <v>151</v>
      </c>
      <c r="B291" s="49">
        <f>INDEX(National!L:L,MATCH($A291&amp;$A$288,National!$J:$J,0))</f>
        <v>0.95332243735705102</v>
      </c>
    </row>
    <row r="292" spans="1:2" x14ac:dyDescent="0.3">
      <c r="A292" s="56" t="s">
        <v>152</v>
      </c>
      <c r="B292" s="49">
        <f>INDEX(National!L:L,MATCH($A292&amp;$A$288,National!$J:$J,0))</f>
        <v>4.5107295413455303E-2</v>
      </c>
    </row>
    <row r="293" spans="1:2" x14ac:dyDescent="0.3">
      <c r="A293" s="56" t="s">
        <v>153</v>
      </c>
      <c r="B293" s="49">
        <f>INDEX(National!L:L,MATCH($A293&amp;$A$288,National!$J:$J,0))</f>
        <v>8.34851976415386E-4</v>
      </c>
    </row>
    <row r="294" spans="1:2" x14ac:dyDescent="0.3">
      <c r="A294" s="56" t="s">
        <v>154</v>
      </c>
      <c r="B294" s="49">
        <f>INDEX(National!L:L,MATCH($A294&amp;$A$288,National!$J:$J,0))</f>
        <v>7.3541525307778497E-4</v>
      </c>
    </row>
    <row r="296" spans="1:2" x14ac:dyDescent="0.3">
      <c r="A296" s="29" t="s">
        <v>41</v>
      </c>
      <c r="B296" s="26"/>
    </row>
    <row r="297" spans="1:2" x14ac:dyDescent="0.3">
      <c r="A297" s="25"/>
      <c r="B297" s="26"/>
    </row>
    <row r="298" spans="1:2" x14ac:dyDescent="0.3">
      <c r="A298" s="25"/>
      <c r="B298" s="30" t="s">
        <v>3</v>
      </c>
    </row>
    <row r="299" spans="1:2" x14ac:dyDescent="0.3">
      <c r="A299" s="56" t="s">
        <v>151</v>
      </c>
      <c r="B299" s="49">
        <f>INDEX(National!L:L,MATCH($A299&amp;$A$296,National!$J:$J,0))</f>
        <v>0.96331633155801999</v>
      </c>
    </row>
    <row r="300" spans="1:2" x14ac:dyDescent="0.3">
      <c r="A300" s="56" t="s">
        <v>152</v>
      </c>
      <c r="B300" s="49">
        <f>INDEX(National!L:L,MATCH($A300&amp;$A$296,National!$J:$J,0))</f>
        <v>3.6683668441979997E-2</v>
      </c>
    </row>
    <row r="301" spans="1:2" x14ac:dyDescent="0.3">
      <c r="A301" s="56" t="s">
        <v>153</v>
      </c>
      <c r="B301" s="49">
        <f>INDEX(National!L:L,MATCH($A301&amp;$A$296,National!$J:$J,0))</f>
        <v>0</v>
      </c>
    </row>
    <row r="302" spans="1:2" x14ac:dyDescent="0.3">
      <c r="A302" s="56" t="s">
        <v>154</v>
      </c>
      <c r="B302" s="49">
        <f>INDEX(National!L:L,MATCH($A302&amp;$A$296,National!$J:$J,0))</f>
        <v>0</v>
      </c>
    </row>
    <row r="304" spans="1:2" x14ac:dyDescent="0.3">
      <c r="A304" s="29" t="s">
        <v>78</v>
      </c>
      <c r="B304" s="26"/>
    </row>
    <row r="305" spans="1:2" x14ac:dyDescent="0.3">
      <c r="A305" s="25"/>
      <c r="B305" s="26"/>
    </row>
    <row r="306" spans="1:2" x14ac:dyDescent="0.3">
      <c r="A306" s="25"/>
      <c r="B306" s="30" t="s">
        <v>3</v>
      </c>
    </row>
    <row r="307" spans="1:2" x14ac:dyDescent="0.3">
      <c r="A307" s="56" t="s">
        <v>151</v>
      </c>
      <c r="B307" s="49">
        <f>INDEX(National!L:L,MATCH($A307&amp;$A$304,National!$J:$J,0))</f>
        <v>0.94986915660807003</v>
      </c>
    </row>
    <row r="308" spans="1:2" x14ac:dyDescent="0.3">
      <c r="A308" s="56" t="s">
        <v>152</v>
      </c>
      <c r="B308" s="49">
        <f>INDEX(National!L:L,MATCH($A308&amp;$A$304,National!$J:$J,0))</f>
        <v>5.0130843391930198E-2</v>
      </c>
    </row>
    <row r="309" spans="1:2" x14ac:dyDescent="0.3">
      <c r="A309" s="56" t="s">
        <v>153</v>
      </c>
      <c r="B309" s="49">
        <f>INDEX(National!L:L,MATCH($A309&amp;$A$304,National!$J:$J,0))</f>
        <v>0</v>
      </c>
    </row>
    <row r="310" spans="1:2" x14ac:dyDescent="0.3">
      <c r="A310" s="56" t="s">
        <v>154</v>
      </c>
      <c r="B310" s="49">
        <f>INDEX(National!L:L,MATCH($A310&amp;$A$304,National!$J:$J,0))</f>
        <v>0</v>
      </c>
    </row>
    <row r="313" spans="1:2" x14ac:dyDescent="0.3">
      <c r="A313" s="27" t="s">
        <v>170</v>
      </c>
      <c r="B313" s="28"/>
    </row>
    <row r="314" spans="1:2" x14ac:dyDescent="0.3">
      <c r="A314" s="25"/>
      <c r="B314" s="26"/>
    </row>
    <row r="315" spans="1:2" x14ac:dyDescent="0.3">
      <c r="A315" s="29" t="s">
        <v>26</v>
      </c>
      <c r="B315" s="26"/>
    </row>
    <row r="316" spans="1:2" x14ac:dyDescent="0.3">
      <c r="A316" s="25"/>
      <c r="B316" s="26"/>
    </row>
    <row r="317" spans="1:2" x14ac:dyDescent="0.3">
      <c r="A317" s="25"/>
      <c r="B317" s="30" t="s">
        <v>3</v>
      </c>
    </row>
    <row r="318" spans="1:2" x14ac:dyDescent="0.3">
      <c r="A318" s="45" t="s">
        <v>161</v>
      </c>
      <c r="B318" s="49">
        <f>INDEX(National!L:L,MATCH($A318&amp;$A$315,National!$J:$J,0))</f>
        <v>3.0222181711273902E-3</v>
      </c>
    </row>
    <row r="319" spans="1:2" x14ac:dyDescent="0.3">
      <c r="A319" s="45" t="s">
        <v>162</v>
      </c>
      <c r="B319" s="49">
        <f>INDEX(National!L:L,MATCH($A319&amp;$A$315,National!$J:$J,0))</f>
        <v>1.8459714506870499E-2</v>
      </c>
    </row>
    <row r="320" spans="1:2" x14ac:dyDescent="0.3">
      <c r="A320" s="45" t="s">
        <v>163</v>
      </c>
      <c r="B320" s="49">
        <f>INDEX(National!L:L,MATCH($A320&amp;$A$315,National!$J:$J,0))</f>
        <v>2.1976112155720601E-3</v>
      </c>
    </row>
    <row r="321" spans="1:2" x14ac:dyDescent="0.3">
      <c r="A321" s="45" t="s">
        <v>164</v>
      </c>
      <c r="B321" s="49">
        <f>INDEX(National!L:L,MATCH($A321&amp;$A$315,National!$J:$J,0))</f>
        <v>1.02688003768762E-2</v>
      </c>
    </row>
    <row r="322" spans="1:2" x14ac:dyDescent="0.3">
      <c r="A322" s="45" t="s">
        <v>165</v>
      </c>
      <c r="B322" s="49">
        <f>INDEX(National!L:L,MATCH($A322&amp;$A$315,National!$J:$J,0))</f>
        <v>0.19393978214375401</v>
      </c>
    </row>
    <row r="323" spans="1:2" x14ac:dyDescent="0.3">
      <c r="A323" s="45" t="s">
        <v>166</v>
      </c>
      <c r="B323" s="49">
        <f>INDEX(National!L:L,MATCH($A323&amp;$A$315,National!$J:$J,0))</f>
        <v>9.1168462914848394E-3</v>
      </c>
    </row>
    <row r="324" spans="1:2" x14ac:dyDescent="0.3">
      <c r="A324" s="45" t="s">
        <v>167</v>
      </c>
      <c r="B324" s="49">
        <f>INDEX(National!L:L,MATCH($A324&amp;$A$315,National!$J:$J,0))</f>
        <v>0.64233524317537904</v>
      </c>
    </row>
    <row r="325" spans="1:2" x14ac:dyDescent="0.3">
      <c r="A325" s="45" t="s">
        <v>168</v>
      </c>
      <c r="B325" s="49">
        <f>INDEX(National!L:L,MATCH($A325&amp;$A$315,National!$J:$J,0))</f>
        <v>1.7675679758013001E-3</v>
      </c>
    </row>
    <row r="326" spans="1:2" x14ac:dyDescent="0.3">
      <c r="A326" s="45" t="s">
        <v>322</v>
      </c>
      <c r="B326" s="49">
        <f>INDEX(National!L:L,MATCH($A326&amp;$A$315,National!$J:$J,0))</f>
        <v>0.118892216143135</v>
      </c>
    </row>
    <row r="328" spans="1:2" x14ac:dyDescent="0.3">
      <c r="A328" s="29" t="s">
        <v>41</v>
      </c>
      <c r="B328" s="26"/>
    </row>
    <row r="329" spans="1:2" x14ac:dyDescent="0.3">
      <c r="A329" s="25"/>
      <c r="B329" s="26"/>
    </row>
    <row r="330" spans="1:2" x14ac:dyDescent="0.3">
      <c r="A330" s="25"/>
      <c r="B330" s="30" t="s">
        <v>3</v>
      </c>
    </row>
    <row r="331" spans="1:2" x14ac:dyDescent="0.3">
      <c r="A331" s="45" t="s">
        <v>161</v>
      </c>
      <c r="B331" s="49">
        <f>INDEX(National!L:L,MATCH($A331&amp;$A$328,National!$J:$J,0))</f>
        <v>0</v>
      </c>
    </row>
    <row r="332" spans="1:2" x14ac:dyDescent="0.3">
      <c r="A332" s="45" t="s">
        <v>162</v>
      </c>
      <c r="B332" s="49">
        <f>INDEX(National!L:L,MATCH($A332&amp;$A$328,National!$J:$J,0))</f>
        <v>0</v>
      </c>
    </row>
    <row r="333" spans="1:2" x14ac:dyDescent="0.3">
      <c r="A333" s="45" t="s">
        <v>163</v>
      </c>
      <c r="B333" s="49">
        <f>INDEX(National!L:L,MATCH($A333&amp;$A$328,National!$J:$J,0))</f>
        <v>1.5129895800983699E-3</v>
      </c>
    </row>
    <row r="334" spans="1:2" x14ac:dyDescent="0.3">
      <c r="A334" s="45" t="s">
        <v>164</v>
      </c>
      <c r="B334" s="49">
        <f>INDEX(National!L:L,MATCH($A334&amp;$A$328,National!$J:$J,0))</f>
        <v>2.8737388948293599E-2</v>
      </c>
    </row>
    <row r="335" spans="1:2" x14ac:dyDescent="0.3">
      <c r="A335" s="45" t="s">
        <v>165</v>
      </c>
      <c r="B335" s="49">
        <f>INDEX(National!L:L,MATCH($A335&amp;$A$328,National!$J:$J,0))</f>
        <v>0.194615034888136</v>
      </c>
    </row>
    <row r="336" spans="1:2" x14ac:dyDescent="0.3">
      <c r="A336" s="45" t="s">
        <v>166</v>
      </c>
      <c r="B336" s="49">
        <f>INDEX(National!L:L,MATCH($A336&amp;$A$328,National!$J:$J,0))</f>
        <v>3.6199408058458001E-3</v>
      </c>
    </row>
    <row r="337" spans="1:2" x14ac:dyDescent="0.3">
      <c r="A337" s="45" t="s">
        <v>167</v>
      </c>
      <c r="B337" s="49">
        <f>INDEX(National!L:L,MATCH($A337&amp;$A$328,National!$J:$J,0))</f>
        <v>0.55605187722576699</v>
      </c>
    </row>
    <row r="338" spans="1:2" x14ac:dyDescent="0.3">
      <c r="A338" s="45" t="s">
        <v>322</v>
      </c>
      <c r="B338" s="49">
        <f>INDEX(National!L:L,MATCH($A338&amp;$A$328,National!$J:$J,0))</f>
        <v>0.16482370232676499</v>
      </c>
    </row>
    <row r="339" spans="1:2" x14ac:dyDescent="0.3">
      <c r="A339" s="45" t="s">
        <v>162</v>
      </c>
      <c r="B339" s="49">
        <f>INDEX(National!L:L,MATCH($A339&amp;$A$328,National!$J:$J,0))</f>
        <v>0</v>
      </c>
    </row>
    <row r="341" spans="1:2" x14ac:dyDescent="0.3">
      <c r="A341" s="29" t="s">
        <v>78</v>
      </c>
      <c r="B341" s="26"/>
    </row>
    <row r="342" spans="1:2" x14ac:dyDescent="0.3">
      <c r="A342" s="25"/>
      <c r="B342" s="26"/>
    </row>
    <row r="343" spans="1:2" x14ac:dyDescent="0.3">
      <c r="A343" s="25"/>
      <c r="B343" s="30" t="s">
        <v>3</v>
      </c>
    </row>
    <row r="344" spans="1:2" x14ac:dyDescent="0.3">
      <c r="A344" s="45" t="s">
        <v>161</v>
      </c>
      <c r="B344" s="49">
        <f>INDEX(National!L:L,MATCH($A344&amp;$A$341,National!$J:$J,0))</f>
        <v>5.3459991679378803E-3</v>
      </c>
    </row>
    <row r="345" spans="1:2" x14ac:dyDescent="0.3">
      <c r="A345" s="45" t="s">
        <v>162</v>
      </c>
      <c r="B345" s="49">
        <f>INDEX(National!L:L,MATCH($A345&amp;$A$341,National!$J:$J,0))</f>
        <v>5.3459991679378803E-3</v>
      </c>
    </row>
    <row r="346" spans="1:2" x14ac:dyDescent="0.3">
      <c r="A346" s="45" t="s">
        <v>163</v>
      </c>
      <c r="B346" s="49">
        <f>INDEX(National!L:L,MATCH($A346&amp;$A$341,National!$J:$J,0))</f>
        <v>7.6212181707201896E-3</v>
      </c>
    </row>
    <row r="347" spans="1:2" x14ac:dyDescent="0.3">
      <c r="A347" s="45" t="s">
        <v>164</v>
      </c>
      <c r="B347" s="49">
        <f>INDEX(National!L:L,MATCH($A347&amp;$A$341,National!$J:$J,0))</f>
        <v>1.50660576044342E-2</v>
      </c>
    </row>
    <row r="348" spans="1:2" x14ac:dyDescent="0.3">
      <c r="A348" s="45" t="s">
        <v>165</v>
      </c>
      <c r="B348" s="49">
        <f>INDEX(National!L:L,MATCH($A348&amp;$A$341,National!$J:$J,0))</f>
        <v>0.25163564991366999</v>
      </c>
    </row>
    <row r="349" spans="1:2" x14ac:dyDescent="0.3">
      <c r="A349" s="45" t="s">
        <v>166</v>
      </c>
      <c r="B349" s="49">
        <f>INDEX(National!L:L,MATCH($A349&amp;$A$341,National!$J:$J,0))</f>
        <v>6.9917914601550502E-3</v>
      </c>
    </row>
    <row r="350" spans="1:2" x14ac:dyDescent="0.3">
      <c r="A350" s="45" t="s">
        <v>167</v>
      </c>
      <c r="B350" s="49">
        <f>INDEX(National!L:L,MATCH($A350&amp;$A$341,National!$J:$J,0))</f>
        <v>0.60032368546229198</v>
      </c>
    </row>
    <row r="351" spans="1:2" x14ac:dyDescent="0.3">
      <c r="A351" s="45" t="s">
        <v>322</v>
      </c>
      <c r="B351" s="49">
        <f>INDEX(National!L:L,MATCH($A351&amp;$A$341,National!$J:$J,0))</f>
        <v>0.107669599052853</v>
      </c>
    </row>
    <row r="352" spans="1:2" x14ac:dyDescent="0.3">
      <c r="A352" s="45" t="s">
        <v>162</v>
      </c>
      <c r="B352" s="49">
        <f>INDEX(National!L:L,MATCH($A352&amp;$A$341,National!$J:$J,0))</f>
        <v>5.3459991679378803E-3</v>
      </c>
    </row>
    <row r="355" spans="1:2" x14ac:dyDescent="0.3">
      <c r="A355" s="27" t="s">
        <v>189</v>
      </c>
      <c r="B355" s="28"/>
    </row>
    <row r="356" spans="1:2" x14ac:dyDescent="0.3">
      <c r="A356" s="25"/>
      <c r="B356" s="26"/>
    </row>
    <row r="357" spans="1:2" x14ac:dyDescent="0.3">
      <c r="A357" s="29" t="s">
        <v>26</v>
      </c>
      <c r="B357" s="26"/>
    </row>
    <row r="358" spans="1:2" x14ac:dyDescent="0.3">
      <c r="A358" s="25"/>
      <c r="B358" s="26"/>
    </row>
    <row r="359" spans="1:2" x14ac:dyDescent="0.3">
      <c r="A359" s="25"/>
      <c r="B359" s="30" t="s">
        <v>3</v>
      </c>
    </row>
    <row r="360" spans="1:2" x14ac:dyDescent="0.3">
      <c r="A360" s="60" t="s">
        <v>180</v>
      </c>
      <c r="B360" s="49">
        <f>INDEX(National!L:L,MATCH($A360&amp;$A$357,National!$J:$J,0))</f>
        <v>2.4853768529883001E-4</v>
      </c>
    </row>
    <row r="361" spans="1:2" x14ac:dyDescent="0.3">
      <c r="A361" s="60" t="s">
        <v>181</v>
      </c>
      <c r="B361" s="49">
        <f>INDEX(National!L:L,MATCH($A361&amp;$A$357,National!$J:$J,0))</f>
        <v>1.71381290994078E-4</v>
      </c>
    </row>
    <row r="362" spans="1:2" x14ac:dyDescent="0.3">
      <c r="A362" s="60" t="s">
        <v>182</v>
      </c>
      <c r="B362" s="49">
        <f>INDEX(National!L:L,MATCH($A362&amp;$A$357,National!$J:$J,0))</f>
        <v>0.934051311473586</v>
      </c>
    </row>
    <row r="363" spans="1:2" x14ac:dyDescent="0.3">
      <c r="A363" s="60" t="s">
        <v>183</v>
      </c>
      <c r="B363" s="49">
        <f>INDEX(National!L:L,MATCH($A363&amp;$A$357,National!$J:$J,0))</f>
        <v>5.98582253217824E-5</v>
      </c>
    </row>
    <row r="364" spans="1:2" x14ac:dyDescent="0.3">
      <c r="A364" s="60" t="s">
        <v>184</v>
      </c>
      <c r="B364" s="49">
        <f>INDEX(National!L:L,MATCH($A364&amp;$A$357,National!$J:$J,0))</f>
        <v>6.3936185202461398E-3</v>
      </c>
    </row>
    <row r="365" spans="1:2" x14ac:dyDescent="0.3">
      <c r="A365" s="60" t="s">
        <v>185</v>
      </c>
      <c r="B365" s="49">
        <f>INDEX(National!L:L,MATCH($A365&amp;$A$357,National!$J:$J,0))</f>
        <v>2.2837793905152999E-3</v>
      </c>
    </row>
    <row r="366" spans="1:2" x14ac:dyDescent="0.3">
      <c r="A366" s="60" t="s">
        <v>186</v>
      </c>
      <c r="B366" s="49">
        <f>INDEX(National!L:L,MATCH($A366&amp;$A$357,National!$J:$J,0))</f>
        <v>7.3541525307778497E-4</v>
      </c>
    </row>
    <row r="367" spans="1:2" x14ac:dyDescent="0.3">
      <c r="A367" s="60" t="s">
        <v>187</v>
      </c>
      <c r="B367" s="49">
        <f>INDEX(National!L:L,MATCH($A367&amp;$A$357,National!$J:$J,0))</f>
        <v>1.50405984376319E-3</v>
      </c>
    </row>
    <row r="368" spans="1:2" x14ac:dyDescent="0.3">
      <c r="A368" s="60" t="s">
        <v>188</v>
      </c>
      <c r="B368" s="49">
        <f>INDEX(National!L:L,MATCH($A368&amp;$A$357,National!$J:$J,0))</f>
        <v>5.4552038317196898E-2</v>
      </c>
    </row>
    <row r="369" spans="1:2" x14ac:dyDescent="0.3">
      <c r="A369" s="60" t="s">
        <v>354</v>
      </c>
      <c r="B369" s="49">
        <f>INDEX(National!L:L,MATCH($A369&amp;$A$357,National!$J:$J,0))</f>
        <v>0</v>
      </c>
    </row>
    <row r="371" spans="1:2" x14ac:dyDescent="0.3">
      <c r="A371" s="29" t="s">
        <v>41</v>
      </c>
      <c r="B371" s="26"/>
    </row>
    <row r="372" spans="1:2" x14ac:dyDescent="0.3">
      <c r="A372" s="25"/>
      <c r="B372" s="26"/>
    </row>
    <row r="373" spans="1:2" x14ac:dyDescent="0.3">
      <c r="A373" s="25"/>
      <c r="B373" s="30" t="s">
        <v>3</v>
      </c>
    </row>
    <row r="374" spans="1:2" x14ac:dyDescent="0.3">
      <c r="A374" s="60" t="s">
        <v>180</v>
      </c>
      <c r="B374" s="49">
        <f>INDEX(National!L:L,MATCH($A374&amp;$A$371,National!$J:$J,0))</f>
        <v>0</v>
      </c>
    </row>
    <row r="375" spans="1:2" x14ac:dyDescent="0.3">
      <c r="A375" s="60" t="s">
        <v>181</v>
      </c>
      <c r="B375" s="49">
        <f>INDEX(National!L:L,MATCH($A375&amp;$A$371,National!$J:$J,0))</f>
        <v>0</v>
      </c>
    </row>
    <row r="376" spans="1:2" x14ac:dyDescent="0.3">
      <c r="A376" s="60" t="s">
        <v>182</v>
      </c>
      <c r="B376" s="49">
        <f>INDEX(National!L:L,MATCH($A376&amp;$A$371,National!$J:$J,0))</f>
        <v>0.95516678805015898</v>
      </c>
    </row>
    <row r="377" spans="1:2" x14ac:dyDescent="0.3">
      <c r="A377" s="60" t="s">
        <v>183</v>
      </c>
      <c r="B377" s="49">
        <f>INDEX(National!L:L,MATCH($A377&amp;$A$371,National!$J:$J,0))</f>
        <v>0</v>
      </c>
    </row>
    <row r="378" spans="1:2" x14ac:dyDescent="0.3">
      <c r="A378" s="60" t="s">
        <v>184</v>
      </c>
      <c r="B378" s="49">
        <f>INDEX(National!L:L,MATCH($A378&amp;$A$371,National!$J:$J,0))</f>
        <v>1.00250672861014E-2</v>
      </c>
    </row>
    <row r="379" spans="1:2" x14ac:dyDescent="0.3">
      <c r="A379" s="60" t="s">
        <v>185</v>
      </c>
      <c r="B379" s="49">
        <f>INDEX(National!L:L,MATCH($A379&amp;$A$371,National!$J:$J,0))</f>
        <v>3.6199408058458001E-3</v>
      </c>
    </row>
    <row r="380" spans="1:2" x14ac:dyDescent="0.3">
      <c r="A380" s="60" t="s">
        <v>186</v>
      </c>
      <c r="B380" s="49">
        <f>INDEX(National!L:L,MATCH($A380&amp;$A$371,National!$J:$J,0))</f>
        <v>0</v>
      </c>
    </row>
    <row r="381" spans="1:2" x14ac:dyDescent="0.3">
      <c r="A381" s="60" t="s">
        <v>187</v>
      </c>
      <c r="B381" s="49">
        <f>INDEX(National!L:L,MATCH($A381&amp;$A$371,National!$J:$J,0))</f>
        <v>5.6747184706686798E-3</v>
      </c>
    </row>
    <row r="382" spans="1:2" x14ac:dyDescent="0.3">
      <c r="A382" s="60" t="s">
        <v>188</v>
      </c>
      <c r="B382" s="49">
        <f>INDEX(National!L:L,MATCH($A382&amp;$A$371,National!$J:$J,0))</f>
        <v>2.18935445813794E-2</v>
      </c>
    </row>
    <row r="383" spans="1:2" x14ac:dyDescent="0.3">
      <c r="A383" s="60" t="s">
        <v>354</v>
      </c>
      <c r="B383" s="49">
        <f>INDEX(National!L:L,MATCH($A383&amp;$A$371,National!$J:$J,0))</f>
        <v>1.2347427119446901E-3</v>
      </c>
    </row>
    <row r="385" spans="1:2" x14ac:dyDescent="0.3">
      <c r="A385" s="29" t="s">
        <v>78</v>
      </c>
      <c r="B385" s="26"/>
    </row>
    <row r="386" spans="1:2" x14ac:dyDescent="0.3">
      <c r="A386" s="25"/>
      <c r="B386" s="26"/>
    </row>
    <row r="387" spans="1:2" x14ac:dyDescent="0.3">
      <c r="A387" s="25"/>
      <c r="B387" s="30" t="s">
        <v>3</v>
      </c>
    </row>
    <row r="388" spans="1:2" x14ac:dyDescent="0.3">
      <c r="A388" s="60" t="s">
        <v>180</v>
      </c>
      <c r="B388" s="49">
        <f>INDEX(National!L:L,MATCH($A388&amp;$A$385,National!$J:$J,0))</f>
        <v>0</v>
      </c>
    </row>
    <row r="389" spans="1:2" x14ac:dyDescent="0.3">
      <c r="A389" s="60" t="s">
        <v>181</v>
      </c>
      <c r="B389" s="49">
        <f>INDEX(National!L:L,MATCH($A389&amp;$A$385,National!$J:$J,0))</f>
        <v>0</v>
      </c>
    </row>
    <row r="390" spans="1:2" x14ac:dyDescent="0.3">
      <c r="A390" s="60" t="s">
        <v>182</v>
      </c>
      <c r="B390" s="49">
        <f>INDEX(National!L:L,MATCH($A390&amp;$A$385,National!$J:$J,0))</f>
        <v>0.92215072759536498</v>
      </c>
    </row>
    <row r="391" spans="1:2" x14ac:dyDescent="0.3">
      <c r="A391" s="60" t="s">
        <v>183</v>
      </c>
      <c r="B391" s="49">
        <f>INDEX(National!L:L,MATCH($A391&amp;$A$385,National!$J:$J,0))</f>
        <v>0</v>
      </c>
    </row>
    <row r="392" spans="1:2" x14ac:dyDescent="0.3">
      <c r="A392" s="60" t="s">
        <v>184</v>
      </c>
      <c r="B392" s="49">
        <f>INDEX(National!L:L,MATCH($A392&amp;$A$385,National!$J:$J,0))</f>
        <v>2.8812098354219499E-2</v>
      </c>
    </row>
    <row r="393" spans="1:2" x14ac:dyDescent="0.3">
      <c r="A393" s="60" t="s">
        <v>364</v>
      </c>
      <c r="B393" s="49">
        <f>INDEX(National!L:L,MATCH($A393&amp;$A$385,National!$J:$J,0))</f>
        <v>0</v>
      </c>
    </row>
    <row r="394" spans="1:2" x14ac:dyDescent="0.3">
      <c r="A394" s="60" t="s">
        <v>186</v>
      </c>
      <c r="B394" s="49">
        <f>INDEX(National!L:L,MATCH($A394&amp;$A$385,National!$J:$J,0))</f>
        <v>1.33649979198447E-2</v>
      </c>
    </row>
    <row r="395" spans="1:2" x14ac:dyDescent="0.3">
      <c r="A395" s="60" t="s">
        <v>187</v>
      </c>
      <c r="B395" s="49">
        <f>INDEX(National!L:L,MATCH($A395&amp;$A$385,National!$J:$J,0))</f>
        <v>1.13658507287135E-2</v>
      </c>
    </row>
    <row r="396" spans="1:2" x14ac:dyDescent="0.3">
      <c r="A396" s="60" t="s">
        <v>188</v>
      </c>
      <c r="B396" s="49">
        <f>INDEX(National!L:L,MATCH($A396&amp;$A$385,National!$J:$J,0))</f>
        <v>2.3867243632616601E-2</v>
      </c>
    </row>
    <row r="397" spans="1:2" x14ac:dyDescent="0.3">
      <c r="A397" s="60" t="s">
        <v>354</v>
      </c>
      <c r="B397" s="49">
        <f>INDEX(National!L:L,MATCH($A397&amp;$A$385,National!$J:$J,0))</f>
        <v>4.3908176924044301E-4</v>
      </c>
    </row>
    <row r="399" spans="1:2" x14ac:dyDescent="0.3">
      <c r="A399" s="27" t="s">
        <v>191</v>
      </c>
      <c r="B399" s="28"/>
    </row>
    <row r="400" spans="1:2" x14ac:dyDescent="0.3">
      <c r="A400" s="35" t="s">
        <v>353</v>
      </c>
      <c r="B400" s="26"/>
    </row>
    <row r="401" spans="1:2" x14ac:dyDescent="0.3">
      <c r="A401" s="35"/>
      <c r="B401" s="26"/>
    </row>
    <row r="402" spans="1:2" x14ac:dyDescent="0.3">
      <c r="A402" s="29" t="s">
        <v>26</v>
      </c>
      <c r="B402" s="26"/>
    </row>
    <row r="403" spans="1:2" x14ac:dyDescent="0.3">
      <c r="A403" s="25"/>
      <c r="B403" s="26"/>
    </row>
    <row r="404" spans="1:2" x14ac:dyDescent="0.3">
      <c r="A404" s="25"/>
      <c r="B404" s="30" t="s">
        <v>3</v>
      </c>
    </row>
    <row r="405" spans="1:2" x14ac:dyDescent="0.3">
      <c r="A405" s="60" t="s">
        <v>196</v>
      </c>
      <c r="B405" s="49">
        <f>INDEX(National!L:L,MATCH($A405&amp;$A$402,National!$J:$J,0))</f>
        <v>1.71381290994078E-4</v>
      </c>
    </row>
    <row r="406" spans="1:2" x14ac:dyDescent="0.3">
      <c r="A406" s="60" t="s">
        <v>197</v>
      </c>
      <c r="B406" s="49">
        <f>INDEX(National!L:L,MATCH($A406&amp;$A$402,National!$J:$J,0))</f>
        <v>3.7510309154096901E-3</v>
      </c>
    </row>
    <row r="407" spans="1:2" x14ac:dyDescent="0.3">
      <c r="A407" s="60" t="s">
        <v>323</v>
      </c>
      <c r="B407" s="49">
        <f>INDEX(National!L:L,MATCH($A407&amp;$A$402,National!$J:$J,0))</f>
        <v>0.119756132304965</v>
      </c>
    </row>
    <row r="408" spans="1:2" x14ac:dyDescent="0.3">
      <c r="A408" s="60" t="s">
        <v>198</v>
      </c>
      <c r="B408" s="49">
        <f>INDEX(National!L:L,MATCH($A408&amp;$A$402,National!$J:$J,0))</f>
        <v>7.7287939125012996E-3</v>
      </c>
    </row>
    <row r="409" spans="1:2" x14ac:dyDescent="0.3">
      <c r="A409" s="60" t="s">
        <v>199</v>
      </c>
      <c r="B409" s="49">
        <f>INDEX(National!L:L,MATCH($A409&amp;$A$402,National!$J:$J,0))</f>
        <v>7.6253885553803505E-4</v>
      </c>
    </row>
    <row r="410" spans="1:2" x14ac:dyDescent="0.3">
      <c r="A410" s="45" t="s">
        <v>324</v>
      </c>
      <c r="B410" s="49">
        <f>INDEX(National!L:L,MATCH($A410&amp;$A$402,National!$J:$J,0))</f>
        <v>0.22056508699376301</v>
      </c>
    </row>
    <row r="411" spans="1:2" x14ac:dyDescent="0.3">
      <c r="A411" s="61" t="s">
        <v>200</v>
      </c>
      <c r="B411" s="49">
        <f>INDEX(National!L:L,MATCH($A411&amp;$A$402,National!$J:$J,0))</f>
        <v>0.64726503572682903</v>
      </c>
    </row>
    <row r="413" spans="1:2" x14ac:dyDescent="0.3">
      <c r="A413" s="29" t="s">
        <v>41</v>
      </c>
      <c r="B413" s="26"/>
    </row>
    <row r="414" spans="1:2" x14ac:dyDescent="0.3">
      <c r="A414" s="25"/>
      <c r="B414" s="26"/>
    </row>
    <row r="415" spans="1:2" x14ac:dyDescent="0.3">
      <c r="A415" s="25"/>
      <c r="B415" s="30" t="s">
        <v>3</v>
      </c>
    </row>
    <row r="416" spans="1:2" x14ac:dyDescent="0.3">
      <c r="A416" s="60" t="s">
        <v>196</v>
      </c>
      <c r="B416" s="49">
        <f>INDEX(National!L:L,MATCH($A416&amp;$A$413,National!$J:$J,0))</f>
        <v>1.1504553819564299E-3</v>
      </c>
    </row>
    <row r="417" spans="1:2" x14ac:dyDescent="0.3">
      <c r="A417" s="60" t="s">
        <v>197</v>
      </c>
      <c r="B417" s="49">
        <f>INDEX(National!L:L,MATCH($A417&amp;$A$413,National!$J:$J,0))</f>
        <v>1.0245815507002499E-2</v>
      </c>
    </row>
    <row r="418" spans="1:2" x14ac:dyDescent="0.3">
      <c r="A418" s="60" t="s">
        <v>323</v>
      </c>
      <c r="B418" s="49">
        <f>INDEX(National!L:L,MATCH($A418&amp;$A$413,National!$J:$J,0))</f>
        <v>4.4050706468575097E-2</v>
      </c>
    </row>
    <row r="419" spans="1:2" x14ac:dyDescent="0.3">
      <c r="A419" s="60" t="s">
        <v>198</v>
      </c>
      <c r="B419" s="49">
        <f>INDEX(National!L:L,MATCH($A419&amp;$A$413,National!$J:$J,0))</f>
        <v>4.9389708477787404E-3</v>
      </c>
    </row>
    <row r="420" spans="1:2" x14ac:dyDescent="0.3">
      <c r="A420" s="60" t="s">
        <v>199</v>
      </c>
      <c r="B420" s="49">
        <f>INDEX(National!L:L,MATCH($A420&amp;$A$413,National!$J:$J,0))</f>
        <v>0</v>
      </c>
    </row>
    <row r="421" spans="1:2" x14ac:dyDescent="0.3">
      <c r="A421" s="45" t="s">
        <v>324</v>
      </c>
      <c r="B421" s="49">
        <f>INDEX(National!L:L,MATCH($A421&amp;$A$413,National!$J:$J,0))</f>
        <v>0.13138928951386999</v>
      </c>
    </row>
    <row r="422" spans="1:2" x14ac:dyDescent="0.3">
      <c r="A422" s="61" t="s">
        <v>200</v>
      </c>
      <c r="B422" s="49">
        <f>INDEX(National!L:L,MATCH($A422&amp;$A$413,National!$J:$J,0))</f>
        <v>0.80822476228081697</v>
      </c>
    </row>
    <row r="424" spans="1:2" x14ac:dyDescent="0.3">
      <c r="A424" s="29" t="s">
        <v>78</v>
      </c>
      <c r="B424" s="26"/>
    </row>
    <row r="425" spans="1:2" x14ac:dyDescent="0.3">
      <c r="A425" s="25"/>
      <c r="B425" s="26"/>
    </row>
    <row r="426" spans="1:2" x14ac:dyDescent="0.3">
      <c r="A426" s="25"/>
      <c r="B426" s="30" t="s">
        <v>3</v>
      </c>
    </row>
    <row r="427" spans="1:2" x14ac:dyDescent="0.3">
      <c r="A427" s="60" t="s">
        <v>196</v>
      </c>
      <c r="B427" s="49">
        <f>INDEX(National!L:L,MATCH($A427&amp;$A$424,National!$J:$J,0))</f>
        <v>0</v>
      </c>
    </row>
    <row r="428" spans="1:2" x14ac:dyDescent="0.3">
      <c r="A428" s="60" t="s">
        <v>197</v>
      </c>
      <c r="B428" s="49">
        <f>INDEX(National!L:L,MATCH($A428&amp;$A$424,National!$J:$J,0))</f>
        <v>4.6153022014144701E-2</v>
      </c>
    </row>
    <row r="429" spans="1:2" x14ac:dyDescent="0.3">
      <c r="A429" s="60" t="s">
        <v>323</v>
      </c>
      <c r="B429" s="49">
        <f>INDEX(National!L:L,MATCH($A429&amp;$A$424,National!$J:$J,0))</f>
        <v>4.5776334766745301E-2</v>
      </c>
    </row>
    <row r="430" spans="1:2" x14ac:dyDescent="0.3">
      <c r="A430" s="60" t="s">
        <v>198</v>
      </c>
      <c r="B430" s="49">
        <f>INDEX(National!L:L,MATCH($A430&amp;$A$424,National!$J:$J,0))</f>
        <v>0</v>
      </c>
    </row>
    <row r="431" spans="1:2" x14ac:dyDescent="0.3">
      <c r="A431" s="60" t="s">
        <v>199</v>
      </c>
      <c r="B431" s="49">
        <f>INDEX(National!L:L,MATCH($A431&amp;$A$424,National!$J:$J,0))</f>
        <v>0</v>
      </c>
    </row>
    <row r="432" spans="1:2" x14ac:dyDescent="0.3">
      <c r="A432" s="45" t="s">
        <v>324</v>
      </c>
      <c r="B432" s="49">
        <f>INDEX(National!L:L,MATCH($A432&amp;$A$424,National!$J:$J,0))</f>
        <v>0.15509390023384201</v>
      </c>
    </row>
    <row r="433" spans="1:2" x14ac:dyDescent="0.3">
      <c r="A433" s="61" t="s">
        <v>200</v>
      </c>
      <c r="B433" s="49">
        <f>INDEX(National!L:L,MATCH($A433&amp;$A$424,National!$J:$J,0))</f>
        <v>0.75297674298526795</v>
      </c>
    </row>
    <row r="437" spans="1:2" x14ac:dyDescent="0.3">
      <c r="A437" s="27" t="s">
        <v>207</v>
      </c>
      <c r="B437" s="28"/>
    </row>
    <row r="438" spans="1:2" s="92" customFormat="1" x14ac:dyDescent="0.3">
      <c r="A438" s="65"/>
      <c r="B438" s="66"/>
    </row>
    <row r="439" spans="1:2" x14ac:dyDescent="0.3">
      <c r="A439" s="29" t="s">
        <v>26</v>
      </c>
      <c r="B439" s="26"/>
    </row>
    <row r="440" spans="1:2" x14ac:dyDescent="0.3">
      <c r="A440" s="25"/>
      <c r="B440" s="26"/>
    </row>
    <row r="441" spans="1:2" x14ac:dyDescent="0.3">
      <c r="A441" s="25"/>
      <c r="B441" s="30" t="s">
        <v>3</v>
      </c>
    </row>
    <row r="442" spans="1:2" x14ac:dyDescent="0.3">
      <c r="A442" s="45" t="s">
        <v>203</v>
      </c>
      <c r="B442" s="49">
        <f>INDEX(National!L:L,MATCH($A442&amp;$A$439,National!$J:$J,0))</f>
        <v>5.0233831498191703E-2</v>
      </c>
    </row>
    <row r="443" spans="1:2" x14ac:dyDescent="0.3">
      <c r="A443" s="45" t="s">
        <v>202</v>
      </c>
      <c r="B443" s="49">
        <f>INDEX(National!L:L,MATCH($A443&amp;$A$439,National!$J:$J,0))</f>
        <v>0.94579539928696299</v>
      </c>
    </row>
    <row r="444" spans="1:2" x14ac:dyDescent="0.3">
      <c r="A444" s="45" t="s">
        <v>201</v>
      </c>
      <c r="B444" s="49">
        <f>INDEX(National!L:L,MATCH($A444&amp;$A$439,National!$J:$J,0))</f>
        <v>3.9707692148456099E-3</v>
      </c>
    </row>
    <row r="447" spans="1:2" x14ac:dyDescent="0.3">
      <c r="A447" s="29" t="s">
        <v>41</v>
      </c>
      <c r="B447" s="26"/>
    </row>
    <row r="448" spans="1:2" x14ac:dyDescent="0.3">
      <c r="A448" s="25"/>
      <c r="B448" s="26"/>
    </row>
    <row r="449" spans="1:2" x14ac:dyDescent="0.3">
      <c r="A449" s="25"/>
      <c r="B449" s="30" t="s">
        <v>3</v>
      </c>
    </row>
    <row r="450" spans="1:2" x14ac:dyDescent="0.3">
      <c r="A450" s="45" t="s">
        <v>203</v>
      </c>
      <c r="B450" s="49">
        <f>INDEX(National!L:L,MATCH($A450&amp;$A$447,National!$J:$J,0))</f>
        <v>3.6283680861471303E-2</v>
      </c>
    </row>
    <row r="451" spans="1:2" x14ac:dyDescent="0.3">
      <c r="A451" s="45" t="s">
        <v>202</v>
      </c>
      <c r="B451" s="49">
        <f>INDEX(National!L:L,MATCH($A451&amp;$A$447,National!$J:$J,0))</f>
        <v>0.96175650803029999</v>
      </c>
    </row>
    <row r="452" spans="1:2" x14ac:dyDescent="0.3">
      <c r="A452" s="45" t="s">
        <v>201</v>
      </c>
      <c r="B452" s="49">
        <f>INDEX(National!L:L,MATCH($A452&amp;$A$447,National!$J:$J,0))</f>
        <v>1.9598111082285599E-3</v>
      </c>
    </row>
    <row r="454" spans="1:2" x14ac:dyDescent="0.3">
      <c r="A454" s="29" t="s">
        <v>78</v>
      </c>
      <c r="B454" s="26"/>
    </row>
    <row r="455" spans="1:2" x14ac:dyDescent="0.3">
      <c r="A455" s="25"/>
      <c r="B455" s="26"/>
    </row>
    <row r="456" spans="1:2" x14ac:dyDescent="0.3">
      <c r="A456" s="25"/>
      <c r="B456" s="30" t="s">
        <v>3</v>
      </c>
    </row>
    <row r="457" spans="1:2" x14ac:dyDescent="0.3">
      <c r="A457" s="45" t="s">
        <v>203</v>
      </c>
      <c r="B457" s="49">
        <f>INDEX(National!L:L,MATCH($A457&amp;$A$454,National!$J:$J,0))</f>
        <v>0.17755764649467001</v>
      </c>
    </row>
    <row r="458" spans="1:2" x14ac:dyDescent="0.3">
      <c r="A458" s="45" t="s">
        <v>202</v>
      </c>
      <c r="B458" s="49">
        <f>INDEX(National!L:L,MATCH($A458&amp;$A$454,National!$J:$J,0))</f>
        <v>0.81416654776233499</v>
      </c>
    </row>
    <row r="459" spans="1:2" x14ac:dyDescent="0.3">
      <c r="A459" s="45" t="s">
        <v>201</v>
      </c>
      <c r="B459" s="49">
        <f>INDEX(National!L:L,MATCH($A459&amp;$A$454,National!$J:$J,0))</f>
        <v>8.2758057429947601E-3</v>
      </c>
    </row>
    <row r="462" spans="1:2" x14ac:dyDescent="0.3">
      <c r="A462" s="27" t="s">
        <v>208</v>
      </c>
      <c r="B462" s="28"/>
    </row>
    <row r="463" spans="1:2" x14ac:dyDescent="0.3">
      <c r="A463" s="73" t="s">
        <v>348</v>
      </c>
      <c r="B463" s="66"/>
    </row>
    <row r="464" spans="1:2" x14ac:dyDescent="0.3">
      <c r="A464" s="65"/>
      <c r="B464" s="66"/>
    </row>
    <row r="465" spans="1:2" x14ac:dyDescent="0.3">
      <c r="A465" s="29" t="s">
        <v>26</v>
      </c>
      <c r="B465" s="26"/>
    </row>
    <row r="466" spans="1:2" x14ac:dyDescent="0.3">
      <c r="A466" s="25"/>
      <c r="B466" s="26"/>
    </row>
    <row r="467" spans="1:2" x14ac:dyDescent="0.3">
      <c r="A467" s="25"/>
      <c r="B467" s="30" t="s">
        <v>3</v>
      </c>
    </row>
    <row r="468" spans="1:2" x14ac:dyDescent="0.3">
      <c r="A468" s="60" t="s">
        <v>206</v>
      </c>
      <c r="B468" s="49">
        <f>INDEX(National!L:L,MATCH($A468&amp;$A$465,National!$J:$J,0))</f>
        <v>0.17693037510774201</v>
      </c>
    </row>
    <row r="469" spans="1:2" x14ac:dyDescent="0.3">
      <c r="A469" s="45" t="s">
        <v>205</v>
      </c>
      <c r="B469" s="49">
        <f>INDEX(National!L:L,MATCH($A469&amp;$A$465,National!$J:$J,0))</f>
        <v>0.78949498345922897</v>
      </c>
    </row>
    <row r="470" spans="1:2" x14ac:dyDescent="0.3">
      <c r="A470" s="45" t="s">
        <v>204</v>
      </c>
      <c r="B470" s="49">
        <f>INDEX(National!L:L,MATCH($A470&amp;$A$465,National!$J:$J,0))</f>
        <v>1.1605282036542401E-2</v>
      </c>
    </row>
    <row r="473" spans="1:2" x14ac:dyDescent="0.3">
      <c r="A473" s="29" t="s">
        <v>41</v>
      </c>
      <c r="B473" s="26"/>
    </row>
    <row r="474" spans="1:2" x14ac:dyDescent="0.3">
      <c r="A474" s="25"/>
      <c r="B474" s="26"/>
    </row>
    <row r="475" spans="1:2" x14ac:dyDescent="0.3">
      <c r="A475" s="25"/>
      <c r="B475" s="30" t="s">
        <v>3</v>
      </c>
    </row>
    <row r="476" spans="1:2" x14ac:dyDescent="0.3">
      <c r="A476" s="60" t="s">
        <v>206</v>
      </c>
      <c r="B476" s="49">
        <f>INDEX(National!L:L,MATCH($A476&amp;$A$473,National!$J:$J,0))</f>
        <v>0.13221289102057099</v>
      </c>
    </row>
    <row r="477" spans="1:2" x14ac:dyDescent="0.3">
      <c r="A477" s="45" t="s">
        <v>205</v>
      </c>
      <c r="B477" s="49">
        <f>INDEX(National!L:L,MATCH($A477&amp;$A$473,National!$J:$J,0))</f>
        <v>0.80437262871493798</v>
      </c>
    </row>
    <row r="478" spans="1:2" x14ac:dyDescent="0.3">
      <c r="A478" s="45" t="s">
        <v>204</v>
      </c>
      <c r="B478" s="49">
        <f>INDEX(National!L:L,MATCH($A478&amp;$A$473,National!$J:$J,0))</f>
        <v>6.3414480264490994E-2</v>
      </c>
    </row>
    <row r="480" spans="1:2" x14ac:dyDescent="0.3">
      <c r="A480" s="29" t="s">
        <v>78</v>
      </c>
      <c r="B480" s="26"/>
    </row>
    <row r="481" spans="1:2" x14ac:dyDescent="0.3">
      <c r="A481" s="25"/>
      <c r="B481" s="26"/>
    </row>
    <row r="482" spans="1:2" x14ac:dyDescent="0.3">
      <c r="A482" s="25"/>
      <c r="B482" s="30" t="s">
        <v>3</v>
      </c>
    </row>
    <row r="483" spans="1:2" x14ac:dyDescent="0.3">
      <c r="A483" s="60" t="s">
        <v>206</v>
      </c>
      <c r="B483" s="49">
        <f>INDEX(National!L:L,MATCH($A483&amp;$A$480,National!$J:$J,0))</f>
        <v>0.51381075695359502</v>
      </c>
    </row>
    <row r="484" spans="1:2" x14ac:dyDescent="0.3">
      <c r="A484" s="45" t="s">
        <v>205</v>
      </c>
      <c r="B484" s="49">
        <f>INDEX(National!L:L,MATCH($A484&amp;$A$480,National!$J:$J,0))</f>
        <v>0.47113497961850398</v>
      </c>
    </row>
    <row r="485" spans="1:2" x14ac:dyDescent="0.3">
      <c r="A485" s="45" t="s">
        <v>204</v>
      </c>
      <c r="B485" s="49">
        <f>INDEX(National!L:L,MATCH($A485&amp;$A$480,National!$J:$J,0))</f>
        <v>1.5054263427901299E-2</v>
      </c>
    </row>
    <row r="488" spans="1:2" x14ac:dyDescent="0.3">
      <c r="A488" s="27" t="s">
        <v>210</v>
      </c>
      <c r="B488" s="28"/>
    </row>
    <row r="489" spans="1:2" s="73" customFormat="1" ht="13" x14ac:dyDescent="0.3">
      <c r="A489" s="73" t="s">
        <v>348</v>
      </c>
    </row>
    <row r="491" spans="1:2" x14ac:dyDescent="0.3">
      <c r="A491" s="29" t="s">
        <v>26</v>
      </c>
      <c r="B491" s="26"/>
    </row>
    <row r="492" spans="1:2" x14ac:dyDescent="0.3">
      <c r="A492" s="25"/>
      <c r="B492" s="26"/>
    </row>
    <row r="493" spans="1:2" x14ac:dyDescent="0.3">
      <c r="A493" s="25"/>
      <c r="B493" s="30" t="s">
        <v>3</v>
      </c>
    </row>
    <row r="494" spans="1:2" x14ac:dyDescent="0.3">
      <c r="A494" s="45" t="s">
        <v>213</v>
      </c>
      <c r="B494" s="49">
        <f>INDEX(National!L:L,MATCH($A494&amp;$A$491,National!$J:$J,0))</f>
        <v>0.81957134909431595</v>
      </c>
    </row>
    <row r="495" spans="1:2" x14ac:dyDescent="0.3">
      <c r="A495" s="45" t="s">
        <v>212</v>
      </c>
      <c r="B495" s="49">
        <f>INDEX(National!L:L,MATCH($A495&amp;$A$491,National!$J:$J,0))</f>
        <v>0.14553279935334401</v>
      </c>
    </row>
    <row r="496" spans="1:2" x14ac:dyDescent="0.3">
      <c r="A496" s="60" t="s">
        <v>211</v>
      </c>
      <c r="B496" s="49">
        <f>INDEX(National!L:L,MATCH($A496&amp;$A$491,National!$J:$J,0))</f>
        <v>3.4895851552339603E-2</v>
      </c>
    </row>
    <row r="499" spans="1:2" x14ac:dyDescent="0.3">
      <c r="A499" s="29" t="s">
        <v>41</v>
      </c>
      <c r="B499" s="26"/>
    </row>
    <row r="500" spans="1:2" x14ac:dyDescent="0.3">
      <c r="A500" s="25"/>
      <c r="B500" s="26"/>
    </row>
    <row r="501" spans="1:2" x14ac:dyDescent="0.3">
      <c r="A501" s="25"/>
      <c r="B501" s="30" t="s">
        <v>3</v>
      </c>
    </row>
    <row r="502" spans="1:2" x14ac:dyDescent="0.3">
      <c r="A502" s="45" t="s">
        <v>213</v>
      </c>
      <c r="B502" s="49">
        <f>INDEX(National!L:L,MATCH($A502&amp;$A$499,National!$J:$J,0))</f>
        <v>0.72171274048896505</v>
      </c>
    </row>
    <row r="503" spans="1:2" x14ac:dyDescent="0.3">
      <c r="A503" s="45" t="s">
        <v>212</v>
      </c>
      <c r="B503" s="49">
        <f>INDEX(National!L:L,MATCH($A503&amp;$A$499,National!$J:$J,0))</f>
        <v>0.119751058849807</v>
      </c>
    </row>
    <row r="504" spans="1:2" x14ac:dyDescent="0.3">
      <c r="A504" s="60" t="s">
        <v>211</v>
      </c>
      <c r="B504" s="49">
        <f>INDEX(National!L:L,MATCH($A504&amp;$A$499,National!$J:$J,0))</f>
        <v>0.15853620066122801</v>
      </c>
    </row>
    <row r="506" spans="1:2" x14ac:dyDescent="0.3">
      <c r="A506" s="29" t="s">
        <v>78</v>
      </c>
      <c r="B506" s="26"/>
    </row>
    <row r="507" spans="1:2" x14ac:dyDescent="0.3">
      <c r="A507" s="25"/>
      <c r="B507" s="26"/>
    </row>
    <row r="508" spans="1:2" x14ac:dyDescent="0.3">
      <c r="A508" s="25"/>
      <c r="B508" s="30" t="s">
        <v>3</v>
      </c>
    </row>
    <row r="509" spans="1:2" x14ac:dyDescent="0.3">
      <c r="A509" s="45" t="s">
        <v>213</v>
      </c>
      <c r="B509" s="49">
        <f>INDEX(National!L:L,MATCH($A509&amp;$A$506,National!$J:$J,0))</f>
        <v>0.93877037905975302</v>
      </c>
    </row>
    <row r="510" spans="1:2" x14ac:dyDescent="0.3">
      <c r="A510" s="45" t="s">
        <v>212</v>
      </c>
      <c r="B510" s="49">
        <f>INDEX(National!L:L,MATCH($A510&amp;$A$506,National!$J:$J,0))</f>
        <v>5.6283826963938799E-2</v>
      </c>
    </row>
    <row r="511" spans="1:2" x14ac:dyDescent="0.3">
      <c r="A511" s="60" t="s">
        <v>211</v>
      </c>
      <c r="B511" s="49">
        <f>INDEX(National!L:L,MATCH($A511&amp;$A$506,National!$J:$J,0))</f>
        <v>4.9457939763086697E-3</v>
      </c>
    </row>
    <row r="514" spans="1:2" x14ac:dyDescent="0.3">
      <c r="A514" s="27" t="s">
        <v>215</v>
      </c>
      <c r="B514" s="28"/>
    </row>
    <row r="515" spans="1:2" x14ac:dyDescent="0.3">
      <c r="A515" s="73" t="s">
        <v>348</v>
      </c>
      <c r="B515" s="66"/>
    </row>
    <row r="516" spans="1:2" x14ac:dyDescent="0.3">
      <c r="A516" s="65"/>
      <c r="B516" s="66"/>
    </row>
    <row r="517" spans="1:2" x14ac:dyDescent="0.3">
      <c r="A517" s="29" t="s">
        <v>26</v>
      </c>
      <c r="B517" s="26"/>
    </row>
    <row r="518" spans="1:2" x14ac:dyDescent="0.3">
      <c r="A518" s="25"/>
      <c r="B518" s="26"/>
    </row>
    <row r="519" spans="1:2" x14ac:dyDescent="0.3">
      <c r="A519" s="25"/>
      <c r="B519" s="30" t="s">
        <v>3</v>
      </c>
    </row>
    <row r="520" spans="1:2" x14ac:dyDescent="0.3">
      <c r="A520" s="60" t="s">
        <v>218</v>
      </c>
      <c r="B520" s="49">
        <f>INDEX(National!L:L,MATCH($A520&amp;$A$517,National!$J:$J,0))</f>
        <v>0.77791219621695495</v>
      </c>
    </row>
    <row r="521" spans="1:2" x14ac:dyDescent="0.3">
      <c r="A521" s="45" t="s">
        <v>217</v>
      </c>
      <c r="B521" s="49">
        <f>INDEX(National!L:L,MATCH($A521&amp;$A$517,National!$J:$J,0))</f>
        <v>0.16660440239907401</v>
      </c>
    </row>
    <row r="522" spans="1:2" x14ac:dyDescent="0.3">
      <c r="A522" s="45" t="s">
        <v>216</v>
      </c>
      <c r="B522" s="49">
        <f>INDEX(National!L:L,MATCH($A522&amp;$A$517,National!$J:$J,0))</f>
        <v>5.5483401383971197E-2</v>
      </c>
    </row>
    <row r="525" spans="1:2" x14ac:dyDescent="0.3">
      <c r="A525" s="29" t="s">
        <v>41</v>
      </c>
      <c r="B525" s="26"/>
    </row>
    <row r="526" spans="1:2" x14ac:dyDescent="0.3">
      <c r="A526" s="25"/>
      <c r="B526" s="26"/>
    </row>
    <row r="527" spans="1:2" x14ac:dyDescent="0.3">
      <c r="A527" s="25"/>
      <c r="B527" s="30" t="s">
        <v>3</v>
      </c>
    </row>
    <row r="528" spans="1:2" x14ac:dyDescent="0.3">
      <c r="A528" s="60" t="s">
        <v>218</v>
      </c>
      <c r="B528" s="49">
        <f>INDEX(National!L:L,MATCH($A528&amp;$A$525,National!$J:$J,0))</f>
        <v>0.68768249100411105</v>
      </c>
    </row>
    <row r="529" spans="1:2" x14ac:dyDescent="0.3">
      <c r="A529" s="45" t="s">
        <v>217</v>
      </c>
      <c r="B529" s="49">
        <f>INDEX(National!L:L,MATCH($A529&amp;$A$525,National!$J:$J,0))</f>
        <v>0.153781308334661</v>
      </c>
    </row>
    <row r="530" spans="1:2" x14ac:dyDescent="0.3">
      <c r="A530" s="45" t="s">
        <v>216</v>
      </c>
      <c r="B530" s="49">
        <f>INDEX(National!L:L,MATCH($A530&amp;$A$525,National!$J:$J,0))</f>
        <v>0.15853620066122801</v>
      </c>
    </row>
    <row r="532" spans="1:2" x14ac:dyDescent="0.3">
      <c r="A532" s="29" t="s">
        <v>78</v>
      </c>
      <c r="B532" s="26"/>
    </row>
    <row r="533" spans="1:2" x14ac:dyDescent="0.3">
      <c r="A533" s="25"/>
      <c r="B533" s="26"/>
    </row>
    <row r="534" spans="1:2" x14ac:dyDescent="0.3">
      <c r="A534" s="25"/>
      <c r="B534" s="30" t="s">
        <v>3</v>
      </c>
    </row>
    <row r="535" spans="1:2" x14ac:dyDescent="0.3">
      <c r="A535" s="60" t="s">
        <v>218</v>
      </c>
      <c r="B535" s="49">
        <f>INDEX(National!L:L,MATCH($A535&amp;$A$532,National!$J:$J,0))</f>
        <v>0.93629748207159802</v>
      </c>
    </row>
    <row r="536" spans="1:2" x14ac:dyDescent="0.3">
      <c r="A536" s="45" t="s">
        <v>217</v>
      </c>
      <c r="B536" s="49">
        <f>INDEX(National!L:L,MATCH($A536&amp;$A$532,National!$J:$J,0))</f>
        <v>6.1229620940247503E-2</v>
      </c>
    </row>
    <row r="537" spans="1:2" x14ac:dyDescent="0.3">
      <c r="A537" s="45" t="s">
        <v>216</v>
      </c>
      <c r="B537" s="49">
        <f>INDEX(National!L:L,MATCH($A537&amp;$A$532,National!$J:$J,0))</f>
        <v>2.4728969881543401E-3</v>
      </c>
    </row>
    <row r="540" spans="1:2" x14ac:dyDescent="0.3">
      <c r="A540" s="27" t="s">
        <v>219</v>
      </c>
      <c r="B540" s="28"/>
    </row>
    <row r="541" spans="1:2" x14ac:dyDescent="0.3">
      <c r="A541" s="73" t="s">
        <v>348</v>
      </c>
      <c r="B541" s="66"/>
    </row>
    <row r="542" spans="1:2" x14ac:dyDescent="0.3">
      <c r="A542" s="65"/>
      <c r="B542" s="66"/>
    </row>
    <row r="543" spans="1:2" x14ac:dyDescent="0.3">
      <c r="A543" s="29" t="s">
        <v>26</v>
      </c>
      <c r="B543" s="26"/>
    </row>
    <row r="544" spans="1:2" x14ac:dyDescent="0.3">
      <c r="A544" s="25"/>
      <c r="B544" s="26"/>
    </row>
    <row r="545" spans="1:2" x14ac:dyDescent="0.3">
      <c r="A545" s="25"/>
      <c r="B545" s="30" t="s">
        <v>3</v>
      </c>
    </row>
    <row r="546" spans="1:2" x14ac:dyDescent="0.3">
      <c r="A546" s="45" t="s">
        <v>223</v>
      </c>
      <c r="B546" s="49">
        <f>INDEX(National!L:L,MATCH($A546&amp;$A$543,National!$J:$J,0))</f>
        <v>0.80679105820608898</v>
      </c>
    </row>
    <row r="547" spans="1:2" x14ac:dyDescent="0.3">
      <c r="A547" s="45" t="s">
        <v>222</v>
      </c>
      <c r="B547" s="49">
        <f>INDEX(National!L:L,MATCH($A547&amp;$A$543,National!$J:$J,0))</f>
        <v>0.138532134208074</v>
      </c>
    </row>
    <row r="548" spans="1:2" x14ac:dyDescent="0.3">
      <c r="A548" s="60" t="s">
        <v>221</v>
      </c>
      <c r="B548" s="49">
        <f>INDEX(National!L:L,MATCH($A548&amp;$A$543,National!$J:$J,0))</f>
        <v>5.4676807585837497E-2</v>
      </c>
    </row>
    <row r="551" spans="1:2" x14ac:dyDescent="0.3">
      <c r="A551" s="29" t="s">
        <v>41</v>
      </c>
      <c r="B551" s="26"/>
    </row>
    <row r="552" spans="1:2" x14ac:dyDescent="0.3">
      <c r="A552" s="25"/>
      <c r="B552" s="26"/>
    </row>
    <row r="553" spans="1:2" x14ac:dyDescent="0.3">
      <c r="A553" s="25"/>
      <c r="B553" s="30" t="s">
        <v>3</v>
      </c>
    </row>
    <row r="554" spans="1:2" x14ac:dyDescent="0.3">
      <c r="A554" s="45" t="s">
        <v>223</v>
      </c>
      <c r="B554" s="49">
        <f>INDEX(National!L:L,MATCH($A554&amp;$A$551,National!$J:$J,0))</f>
        <v>0.72938139101028399</v>
      </c>
    </row>
    <row r="555" spans="1:2" x14ac:dyDescent="0.3">
      <c r="A555" s="45" t="s">
        <v>222</v>
      </c>
      <c r="B555" s="49">
        <f>INDEX(National!L:L,MATCH($A555&amp;$A$551,National!$J:$J,0))</f>
        <v>0.11208240832848899</v>
      </c>
    </row>
    <row r="556" spans="1:2" x14ac:dyDescent="0.3">
      <c r="A556" s="60" t="s">
        <v>221</v>
      </c>
      <c r="B556" s="49">
        <f>INDEX(National!L:L,MATCH($A556&amp;$A$551,National!$J:$J,0))</f>
        <v>0.15853620066122801</v>
      </c>
    </row>
    <row r="558" spans="1:2" x14ac:dyDescent="0.3">
      <c r="A558" s="29" t="s">
        <v>78</v>
      </c>
      <c r="B558" s="26"/>
    </row>
    <row r="559" spans="1:2" x14ac:dyDescent="0.3">
      <c r="A559" s="25"/>
      <c r="B559" s="26"/>
    </row>
    <row r="560" spans="1:2" x14ac:dyDescent="0.3">
      <c r="A560" s="25"/>
      <c r="B560" s="30" t="s">
        <v>3</v>
      </c>
    </row>
    <row r="561" spans="1:2" x14ac:dyDescent="0.3">
      <c r="A561" s="45" t="s">
        <v>223</v>
      </c>
      <c r="B561" s="49">
        <f>INDEX(National!L:L,MATCH($A561&amp;$A$558,National!$J:$J,0))</f>
        <v>0.97576945087926903</v>
      </c>
    </row>
    <row r="562" spans="1:2" x14ac:dyDescent="0.3">
      <c r="A562" s="45" t="s">
        <v>222</v>
      </c>
      <c r="B562" s="49">
        <f>INDEX(National!L:L,MATCH($A562&amp;$A$558,National!$J:$J,0))</f>
        <v>2.1757652132576698E-2</v>
      </c>
    </row>
    <row r="563" spans="1:2" x14ac:dyDescent="0.3">
      <c r="A563" s="60" t="s">
        <v>221</v>
      </c>
      <c r="B563" s="49">
        <f>INDEX(National!L:L,MATCH($A563&amp;$A$558,National!$J:$J,0))</f>
        <v>2.4728969881543401E-3</v>
      </c>
    </row>
    <row r="566" spans="1:2" x14ac:dyDescent="0.3">
      <c r="A566" s="27" t="s">
        <v>356</v>
      </c>
      <c r="B566" s="28"/>
    </row>
    <row r="567" spans="1:2" x14ac:dyDescent="0.3">
      <c r="A567" s="65"/>
      <c r="B567" s="66"/>
    </row>
    <row r="568" spans="1:2" x14ac:dyDescent="0.3">
      <c r="A568" s="29" t="s">
        <v>26</v>
      </c>
      <c r="B568" s="26"/>
    </row>
    <row r="569" spans="1:2" x14ac:dyDescent="0.3">
      <c r="A569" s="25"/>
      <c r="B569" s="26"/>
    </row>
    <row r="570" spans="1:2" x14ac:dyDescent="0.3">
      <c r="A570" s="25"/>
      <c r="B570" s="30" t="s">
        <v>3</v>
      </c>
    </row>
    <row r="571" spans="1:2" x14ac:dyDescent="0.3">
      <c r="A571" s="68" t="s">
        <v>235</v>
      </c>
      <c r="B571" s="49">
        <f>INDEX(National!L:L,MATCH($A571&amp;$A$568,National!$J:$J,0))</f>
        <v>0.26722465458733702</v>
      </c>
    </row>
    <row r="572" spans="1:2" x14ac:dyDescent="0.3">
      <c r="A572" s="68" t="s">
        <v>325</v>
      </c>
      <c r="B572" s="49">
        <f>INDEX(National!L:L,MATCH($A572&amp;$A$568,National!$J:$J,0))</f>
        <v>0.61407604041611596</v>
      </c>
    </row>
    <row r="573" spans="1:2" ht="28" x14ac:dyDescent="0.3">
      <c r="A573" s="69" t="s">
        <v>326</v>
      </c>
      <c r="B573" s="49">
        <f>INDEX(National!L:L,MATCH($A573&amp;$A$568,National!$J:$J,0))</f>
        <v>8.6731864907342401E-2</v>
      </c>
    </row>
    <row r="574" spans="1:2" x14ac:dyDescent="0.3">
      <c r="A574" s="36" t="s">
        <v>236</v>
      </c>
      <c r="B574" s="49">
        <f>INDEX(National!L:L,MATCH($A574&amp;$A$568,National!$J:$J,0))</f>
        <v>7.5023702284785698E-3</v>
      </c>
    </row>
    <row r="575" spans="1:2" ht="28" x14ac:dyDescent="0.3">
      <c r="A575" s="36" t="s">
        <v>327</v>
      </c>
      <c r="B575" s="49">
        <f>INDEX(National!L:L,MATCH($A575&amp;$A$568,National!$J:$J,0))</f>
        <v>4.16902884175945E-2</v>
      </c>
    </row>
    <row r="576" spans="1:2" x14ac:dyDescent="0.3">
      <c r="A576" s="36" t="s">
        <v>328</v>
      </c>
      <c r="B576" s="49">
        <f>INDEX(National!L:L,MATCH($A576&amp;$A$568,National!$J:$J,0))</f>
        <v>2.65885566426334E-3</v>
      </c>
    </row>
    <row r="577" spans="1:2" x14ac:dyDescent="0.3">
      <c r="A577" s="36" t="s">
        <v>329</v>
      </c>
      <c r="B577" s="49">
        <f>INDEX(National!L:L,MATCH($A577&amp;$A$568,National!$J:$J,0))</f>
        <v>1.50690575394131E-2</v>
      </c>
    </row>
    <row r="578" spans="1:2" ht="28" x14ac:dyDescent="0.3">
      <c r="A578" s="36" t="s">
        <v>330</v>
      </c>
      <c r="B578" s="49">
        <f>INDEX(National!L:L,MATCH($A578&amp;$A$568,National!$J:$J,0))</f>
        <v>1.0149288126640401E-2</v>
      </c>
    </row>
    <row r="579" spans="1:2" x14ac:dyDescent="0.3">
      <c r="A579" s="36" t="s">
        <v>331</v>
      </c>
      <c r="B579" s="49">
        <f>INDEX(National!L:L,MATCH($A579&amp;$A$568,National!$J:$J,0))</f>
        <v>0.111068235381364</v>
      </c>
    </row>
    <row r="580" spans="1:2" ht="28" x14ac:dyDescent="0.3">
      <c r="A580" s="36" t="s">
        <v>237</v>
      </c>
      <c r="B580" s="49">
        <f>INDEX(National!L:L,MATCH($A580&amp;$A$568,National!$J:$J,0))</f>
        <v>0.117860601544396</v>
      </c>
    </row>
    <row r="581" spans="1:2" x14ac:dyDescent="0.3">
      <c r="A581" s="36" t="s">
        <v>238</v>
      </c>
      <c r="B581" s="49">
        <f>INDEX(National!L:L,MATCH($A581&amp;$A$568,National!$J:$J,0))</f>
        <v>6.6778157656934998E-4</v>
      </c>
    </row>
    <row r="582" spans="1:2" x14ac:dyDescent="0.3">
      <c r="A582" s="36" t="s">
        <v>239</v>
      </c>
      <c r="B582" s="49">
        <f>INDEX(National!L:L,MATCH($A582&amp;$A$568,National!$J:$J,0))</f>
        <v>4.3172267526942901E-3</v>
      </c>
    </row>
    <row r="583" spans="1:2" x14ac:dyDescent="0.3">
      <c r="A583" s="36" t="s">
        <v>240</v>
      </c>
      <c r="B583" s="49">
        <f>INDEX(National!L:L,MATCH($A583&amp;$A$568,National!$J:$J,0))</f>
        <v>4.75780895635075E-3</v>
      </c>
    </row>
    <row r="585" spans="1:2" x14ac:dyDescent="0.3">
      <c r="A585" s="29" t="s">
        <v>41</v>
      </c>
      <c r="B585" s="26"/>
    </row>
    <row r="586" spans="1:2" x14ac:dyDescent="0.3">
      <c r="A586" s="25"/>
      <c r="B586" s="26"/>
    </row>
    <row r="587" spans="1:2" x14ac:dyDescent="0.3">
      <c r="A587" s="25"/>
      <c r="B587" s="30" t="s">
        <v>3</v>
      </c>
    </row>
    <row r="588" spans="1:2" x14ac:dyDescent="0.3">
      <c r="A588" s="68" t="s">
        <v>235</v>
      </c>
      <c r="B588" s="49">
        <f>INDEX(National!L:L,MATCH($A588&amp;$A$585,National!$J:$J,0))</f>
        <v>0.32646212249919399</v>
      </c>
    </row>
    <row r="589" spans="1:2" x14ac:dyDescent="0.3">
      <c r="A589" s="68" t="s">
        <v>325</v>
      </c>
      <c r="B589" s="49">
        <f>INDEX(National!L:L,MATCH($A589&amp;$A$585,National!$J:$J,0))</f>
        <v>0.62398241649911002</v>
      </c>
    </row>
    <row r="590" spans="1:2" ht="28" x14ac:dyDescent="0.3">
      <c r="A590" s="69" t="s">
        <v>326</v>
      </c>
      <c r="B590" s="49">
        <f>INDEX(National!L:L,MATCH($A590&amp;$A$585,National!$J:$J,0))</f>
        <v>5.0928068409099699E-2</v>
      </c>
    </row>
    <row r="591" spans="1:2" x14ac:dyDescent="0.3">
      <c r="A591" s="36" t="s">
        <v>236</v>
      </c>
      <c r="B591" s="49">
        <f>INDEX(National!L:L,MATCH($A591&amp;$A$585,National!$J:$J,0))</f>
        <v>1.0529401988459201E-2</v>
      </c>
    </row>
    <row r="592" spans="1:2" ht="28" x14ac:dyDescent="0.3">
      <c r="A592" s="36" t="s">
        <v>327</v>
      </c>
      <c r="B592" s="49">
        <f>INDEX(National!L:L,MATCH($A592&amp;$A$585,National!$J:$J,0))</f>
        <v>2.5197770609729799E-2</v>
      </c>
    </row>
    <row r="593" spans="1:2" x14ac:dyDescent="0.3">
      <c r="A593" s="36" t="s">
        <v>328</v>
      </c>
      <c r="B593" s="49">
        <f>INDEX(National!L:L,MATCH($A593&amp;$A$585,National!$J:$J,0))</f>
        <v>5.0486430559559198E-3</v>
      </c>
    </row>
    <row r="594" spans="1:2" x14ac:dyDescent="0.3">
      <c r="A594" s="36" t="s">
        <v>329</v>
      </c>
      <c r="B594" s="49">
        <f>INDEX(National!L:L,MATCH($A594&amp;$A$585,National!$J:$J,0))</f>
        <v>2.08327161427143E-2</v>
      </c>
    </row>
    <row r="595" spans="1:2" ht="28" x14ac:dyDescent="0.3">
      <c r="A595" s="36" t="s">
        <v>330</v>
      </c>
      <c r="B595" s="49">
        <f>INDEX(National!L:L,MATCH($A595&amp;$A$585,National!$J:$J,0))</f>
        <v>5.4379514098585203E-3</v>
      </c>
    </row>
    <row r="596" spans="1:2" x14ac:dyDescent="0.3">
      <c r="A596" s="36" t="s">
        <v>331</v>
      </c>
      <c r="B596" s="49">
        <f>INDEX(National!L:L,MATCH($A596&amp;$A$585,National!$J:$J,0))</f>
        <v>0.15705423878604299</v>
      </c>
    </row>
    <row r="597" spans="1:2" ht="28" x14ac:dyDescent="0.3">
      <c r="A597" s="36" t="s">
        <v>237</v>
      </c>
      <c r="B597" s="49">
        <f>INDEX(National!L:L,MATCH($A597&amp;$A$585,National!$J:$J,0))</f>
        <v>0.11209782075703</v>
      </c>
    </row>
    <row r="598" spans="1:2" x14ac:dyDescent="0.3">
      <c r="A598" s="36" t="s">
        <v>238</v>
      </c>
      <c r="B598" s="49">
        <f>INDEX(National!L:L,MATCH($A598&amp;$A$585,National!$J:$J,0))</f>
        <v>1.1504553819564299E-3</v>
      </c>
    </row>
    <row r="599" spans="1:2" x14ac:dyDescent="0.3">
      <c r="A599" s="36" t="s">
        <v>239</v>
      </c>
      <c r="B599" s="49">
        <f>INDEX(National!L:L,MATCH($A599&amp;$A$585,National!$J:$J,0))</f>
        <v>2.74773229204305E-3</v>
      </c>
    </row>
    <row r="600" spans="1:2" x14ac:dyDescent="0.3">
      <c r="A600" s="36" t="s">
        <v>240</v>
      </c>
      <c r="B600" s="49">
        <f>INDEX(National!L:L,MATCH($A600&amp;$A$585,National!$J:$J,0))</f>
        <v>2.8373592353343399E-3</v>
      </c>
    </row>
    <row r="602" spans="1:2" x14ac:dyDescent="0.3">
      <c r="A602" s="29" t="s">
        <v>78</v>
      </c>
      <c r="B602" s="26"/>
    </row>
    <row r="603" spans="1:2" x14ac:dyDescent="0.3">
      <c r="A603" s="25"/>
      <c r="B603" s="26"/>
    </row>
    <row r="604" spans="1:2" x14ac:dyDescent="0.3">
      <c r="A604" s="25"/>
      <c r="B604" s="30" t="s">
        <v>3</v>
      </c>
    </row>
    <row r="605" spans="1:2" x14ac:dyDescent="0.3">
      <c r="A605" s="68" t="s">
        <v>235</v>
      </c>
      <c r="B605" s="49">
        <f>INDEX(National!L:L,MATCH($A605&amp;$A$602,National!$J:$J,0))</f>
        <v>0.48946693431544402</v>
      </c>
    </row>
    <row r="606" spans="1:2" x14ac:dyDescent="0.3">
      <c r="A606" s="68" t="s">
        <v>325</v>
      </c>
      <c r="B606" s="49">
        <f>INDEX(National!L:L,MATCH($A606&amp;$A$602,National!$J:$J,0))</f>
        <v>0.434218764964584</v>
      </c>
    </row>
    <row r="607" spans="1:2" ht="28" x14ac:dyDescent="0.3">
      <c r="A607" s="69" t="s">
        <v>326</v>
      </c>
      <c r="B607" s="49">
        <f>INDEX(National!L:L,MATCH($A607&amp;$A$602,National!$J:$J,0))</f>
        <v>8.3843921758500806E-2</v>
      </c>
    </row>
    <row r="608" spans="1:2" x14ac:dyDescent="0.3">
      <c r="A608" s="36" t="s">
        <v>236</v>
      </c>
      <c r="B608" s="49">
        <f>INDEX(National!L:L,MATCH($A608&amp;$A$602,National!$J:$J,0))</f>
        <v>6.56946811476063E-3</v>
      </c>
    </row>
    <row r="609" spans="1:2" ht="28" x14ac:dyDescent="0.3">
      <c r="A609" s="36" t="s">
        <v>327</v>
      </c>
      <c r="B609" s="49">
        <f>INDEX(National!L:L,MATCH($A609&amp;$A$602,National!$J:$J,0))</f>
        <v>2.10424080758492E-2</v>
      </c>
    </row>
    <row r="610" spans="1:2" x14ac:dyDescent="0.3">
      <c r="A610" s="36" t="s">
        <v>328</v>
      </c>
      <c r="B610" s="49">
        <f>INDEX(National!L:L,MATCH($A610&amp;$A$602,National!$J:$J,0))</f>
        <v>4.3908176924044301E-4</v>
      </c>
    </row>
    <row r="611" spans="1:2" x14ac:dyDescent="0.3">
      <c r="A611" s="36" t="s">
        <v>329</v>
      </c>
      <c r="B611" s="49">
        <f>INDEX(National!L:L,MATCH($A611&amp;$A$602,National!$J:$J,0))</f>
        <v>1.4997109830553799E-2</v>
      </c>
    </row>
    <row r="612" spans="1:2" ht="28" x14ac:dyDescent="0.3">
      <c r="A612" s="36" t="s">
        <v>330</v>
      </c>
      <c r="B612" s="49">
        <f>INDEX(National!L:L,MATCH($A612&amp;$A$602,National!$J:$J,0))</f>
        <v>3.9349774993179699E-3</v>
      </c>
    </row>
    <row r="613" spans="1:2" x14ac:dyDescent="0.3">
      <c r="A613" s="36" t="s">
        <v>331</v>
      </c>
      <c r="B613" s="49">
        <f>INDEX(National!L:L,MATCH($A613&amp;$A$602,National!$J:$J,0))</f>
        <v>9.2639258197417695E-2</v>
      </c>
    </row>
    <row r="614" spans="1:2" ht="28" x14ac:dyDescent="0.3">
      <c r="A614" s="36" t="s">
        <v>237</v>
      </c>
      <c r="B614" s="49">
        <f>INDEX(National!L:L,MATCH($A614&amp;$A$602,National!$J:$J,0))</f>
        <v>8.3425029402735495E-2</v>
      </c>
    </row>
    <row r="615" spans="1:2" x14ac:dyDescent="0.3">
      <c r="A615" s="36" t="s">
        <v>238</v>
      </c>
      <c r="B615" s="49">
        <f>INDEX(National!L:L,MATCH($A615&amp;$A$602,National!$J:$J,0))</f>
        <v>0</v>
      </c>
    </row>
    <row r="616" spans="1:2" x14ac:dyDescent="0.3">
      <c r="A616" s="36" t="s">
        <v>239</v>
      </c>
      <c r="B616" s="49">
        <f>INDEX(National!L:L,MATCH($A616&amp;$A$602,National!$J:$J,0))</f>
        <v>7.0470588525273501E-3</v>
      </c>
    </row>
    <row r="617" spans="1:2" x14ac:dyDescent="0.3">
      <c r="A617" s="36" t="s">
        <v>240</v>
      </c>
      <c r="B617" s="49">
        <f>INDEX(National!L:L,MATCH($A617&amp;$A$602,National!$J:$J,0))</f>
        <v>0</v>
      </c>
    </row>
    <row r="620" spans="1:2" x14ac:dyDescent="0.3">
      <c r="A620" s="78" t="s">
        <v>342</v>
      </c>
      <c r="B620" s="93"/>
    </row>
    <row r="621" spans="1:2" s="92" customFormat="1" x14ac:dyDescent="0.3">
      <c r="A621" s="82" t="s">
        <v>344</v>
      </c>
    </row>
    <row r="622" spans="1:2" s="92" customFormat="1" x14ac:dyDescent="0.3">
      <c r="A622" s="79"/>
    </row>
    <row r="624" spans="1:2" x14ac:dyDescent="0.3">
      <c r="A624" s="29" t="s">
        <v>26</v>
      </c>
      <c r="B624" s="26"/>
    </row>
    <row r="625" spans="1:2" x14ac:dyDescent="0.3">
      <c r="A625" s="25"/>
      <c r="B625" s="26"/>
    </row>
    <row r="626" spans="1:2" x14ac:dyDescent="0.3">
      <c r="A626" s="25"/>
      <c r="B626" s="30" t="s">
        <v>3</v>
      </c>
    </row>
    <row r="627" spans="1:2" x14ac:dyDescent="0.3">
      <c r="A627" s="31" t="s">
        <v>252</v>
      </c>
      <c r="B627" s="49">
        <f>INDEX(National!L:L,MATCH($A627&amp;$A$624,National!$J:$J,0))</f>
        <v>1.11986818715939E-2</v>
      </c>
    </row>
    <row r="628" spans="1:2" x14ac:dyDescent="0.3">
      <c r="A628" s="31" t="s">
        <v>253</v>
      </c>
      <c r="B628" s="49">
        <f>INDEX(National!L:L,MATCH($A628&amp;$A$624,National!$J:$J,0))</f>
        <v>0.83739390975398398</v>
      </c>
    </row>
    <row r="629" spans="1:2" x14ac:dyDescent="0.3">
      <c r="A629" s="31" t="s">
        <v>254</v>
      </c>
      <c r="B629" s="49">
        <f>INDEX(National!L:L,MATCH($A629&amp;$A$624,National!$J:$J,0))</f>
        <v>3.8036233579283603E-2</v>
      </c>
    </row>
    <row r="630" spans="1:2" x14ac:dyDescent="0.3">
      <c r="A630" s="31" t="s">
        <v>255</v>
      </c>
      <c r="B630" s="49">
        <f>INDEX(National!L:L,MATCH($A630&amp;$A$624,National!$J:$J,0))</f>
        <v>3.2306419088345702E-2</v>
      </c>
    </row>
    <row r="631" spans="1:2" x14ac:dyDescent="0.3">
      <c r="A631" s="31" t="s">
        <v>256</v>
      </c>
      <c r="B631" s="49">
        <f>INDEX(National!L:L,MATCH($A631&amp;$A$624,National!$J:$J,0))</f>
        <v>0</v>
      </c>
    </row>
    <row r="632" spans="1:2" x14ac:dyDescent="0.3">
      <c r="A632" s="31" t="s">
        <v>257</v>
      </c>
      <c r="B632" s="49">
        <f>INDEX(National!L:L,MATCH($A632&amp;$A$624,National!$J:$J,0))</f>
        <v>1.94879268801866E-2</v>
      </c>
    </row>
    <row r="633" spans="1:2" x14ac:dyDescent="0.3">
      <c r="A633" s="31" t="s">
        <v>258</v>
      </c>
      <c r="B633" s="49">
        <f>INDEX(National!L:L,MATCH($A633&amp;$A$624,National!$J:$J,0))</f>
        <v>4.6004726639661602E-3</v>
      </c>
    </row>
    <row r="634" spans="1:2" x14ac:dyDescent="0.3">
      <c r="A634" s="31" t="s">
        <v>259</v>
      </c>
      <c r="B634" s="49">
        <f>INDEX(National!L:L,MATCH($A634&amp;$A$624,National!$J:$J,0))</f>
        <v>1.45533236086882E-3</v>
      </c>
    </row>
    <row r="635" spans="1:2" x14ac:dyDescent="0.3">
      <c r="A635" s="31" t="s">
        <v>260</v>
      </c>
      <c r="B635" s="49">
        <f>INDEX(National!L:L,MATCH($A635&amp;$A$624,National!$J:$J,0))</f>
        <v>7.10846800006701E-2</v>
      </c>
    </row>
    <row r="636" spans="1:2" x14ac:dyDescent="0.3">
      <c r="A636" s="31" t="s">
        <v>261</v>
      </c>
      <c r="B636" s="49">
        <f>INDEX(National!L:L,MATCH($A636&amp;$A$624,National!$J:$J,0))</f>
        <v>0</v>
      </c>
    </row>
    <row r="637" spans="1:2" x14ac:dyDescent="0.3">
      <c r="A637" s="31" t="s">
        <v>262</v>
      </c>
      <c r="B637" s="49">
        <f>INDEX(National!L:L,MATCH($A637&amp;$A$624,National!$J:$J,0))</f>
        <v>2.8381629688953099E-3</v>
      </c>
    </row>
    <row r="638" spans="1:2" x14ac:dyDescent="0.3">
      <c r="A638" s="31" t="s">
        <v>263</v>
      </c>
      <c r="B638" s="49">
        <f>INDEX(National!L:L,MATCH($A638&amp;$A$624,National!$J:$J,0))</f>
        <v>3.91237226951145E-2</v>
      </c>
    </row>
    <row r="640" spans="1:2" x14ac:dyDescent="0.3">
      <c r="A640" s="29" t="s">
        <v>41</v>
      </c>
      <c r="B640" s="26"/>
    </row>
    <row r="641" spans="1:2" x14ac:dyDescent="0.3">
      <c r="A641" s="25"/>
      <c r="B641" s="26"/>
    </row>
    <row r="642" spans="1:2" x14ac:dyDescent="0.3">
      <c r="A642" s="25"/>
      <c r="B642" s="30" t="s">
        <v>3</v>
      </c>
    </row>
    <row r="643" spans="1:2" x14ac:dyDescent="0.3">
      <c r="A643" s="31" t="s">
        <v>252</v>
      </c>
      <c r="B643" s="49">
        <f>INDEX(National!L:L,MATCH($A643&amp;$A$640,National!$J:$J,0))</f>
        <v>0</v>
      </c>
    </row>
    <row r="644" spans="1:2" x14ac:dyDescent="0.3">
      <c r="A644" s="31" t="s">
        <v>253</v>
      </c>
      <c r="B644" s="49">
        <f>INDEX(National!L:L,MATCH($A644&amp;$A$640,National!$J:$J,0))</f>
        <v>0.940450219415921</v>
      </c>
    </row>
    <row r="645" spans="1:2" x14ac:dyDescent="0.3">
      <c r="A645" s="31" t="s">
        <v>254</v>
      </c>
      <c r="B645" s="49">
        <f>INDEX(National!L:L,MATCH($A645&amp;$A$640,National!$J:$J,0))</f>
        <v>4.2764064834286103E-2</v>
      </c>
    </row>
    <row r="646" spans="1:2" x14ac:dyDescent="0.3">
      <c r="A646" s="31" t="s">
        <v>255</v>
      </c>
      <c r="B646" s="49">
        <f>INDEX(National!L:L,MATCH($A646&amp;$A$640,National!$J:$J,0))</f>
        <v>1.09264678883303E-2</v>
      </c>
    </row>
    <row r="647" spans="1:2" x14ac:dyDescent="0.3">
      <c r="A647" s="31" t="s">
        <v>256</v>
      </c>
      <c r="B647" s="49">
        <f>INDEX(National!L:L,MATCH($A647&amp;$A$640,National!$J:$J,0))</f>
        <v>0</v>
      </c>
    </row>
    <row r="648" spans="1:2" x14ac:dyDescent="0.3">
      <c r="A648" s="31" t="s">
        <v>257</v>
      </c>
      <c r="B648" s="49">
        <f>INDEX(National!L:L,MATCH($A648&amp;$A$640,National!$J:$J,0))</f>
        <v>1.0245382711268399E-2</v>
      </c>
    </row>
    <row r="649" spans="1:2" x14ac:dyDescent="0.3">
      <c r="A649" s="31" t="s">
        <v>258</v>
      </c>
      <c r="B649" s="49">
        <f>INDEX(National!L:L,MATCH($A649&amp;$A$640,National!$J:$J,0))</f>
        <v>0</v>
      </c>
    </row>
    <row r="650" spans="1:2" x14ac:dyDescent="0.3">
      <c r="A650" s="31" t="s">
        <v>259</v>
      </c>
      <c r="B650" s="49">
        <f>INDEX(National!L:L,MATCH($A650&amp;$A$640,National!$J:$J,0))</f>
        <v>0</v>
      </c>
    </row>
    <row r="651" spans="1:2" x14ac:dyDescent="0.3">
      <c r="A651" s="31" t="s">
        <v>260</v>
      </c>
      <c r="B651" s="49">
        <f>INDEX(National!L:L,MATCH($A651&amp;$A$640,National!$J:$J,0))</f>
        <v>3.8701562721507501E-2</v>
      </c>
    </row>
    <row r="652" spans="1:2" x14ac:dyDescent="0.3">
      <c r="A652" s="31" t="s">
        <v>261</v>
      </c>
      <c r="B652" s="49">
        <f>INDEX(National!L:L,MATCH($A652&amp;$A$640,National!$J:$J,0))</f>
        <v>0</v>
      </c>
    </row>
    <row r="653" spans="1:2" x14ac:dyDescent="0.3">
      <c r="A653" s="31" t="s">
        <v>262</v>
      </c>
      <c r="B653" s="49">
        <f>INDEX(National!L:L,MATCH($A653&amp;$A$640,National!$J:$J,0))</f>
        <v>1.30906991248476E-3</v>
      </c>
    </row>
    <row r="654" spans="1:2" x14ac:dyDescent="0.3">
      <c r="A654" s="31" t="s">
        <v>263</v>
      </c>
      <c r="B654" s="49">
        <f>INDEX(National!L:L,MATCH($A654&amp;$A$640,National!$J:$J,0))</f>
        <v>1.27668440934369E-2</v>
      </c>
    </row>
    <row r="656" spans="1:2" x14ac:dyDescent="0.3">
      <c r="A656" s="29" t="s">
        <v>78</v>
      </c>
      <c r="B656" s="26"/>
    </row>
    <row r="657" spans="1:2" x14ac:dyDescent="0.3">
      <c r="A657" s="25"/>
      <c r="B657" s="26"/>
    </row>
    <row r="658" spans="1:2" x14ac:dyDescent="0.3">
      <c r="A658" s="25"/>
      <c r="B658" s="30" t="s">
        <v>3</v>
      </c>
    </row>
    <row r="659" spans="1:2" x14ac:dyDescent="0.3">
      <c r="A659" s="31" t="s">
        <v>252</v>
      </c>
      <c r="B659" s="49">
        <f>INDEX(National!L:L,MATCH($A659&amp;$A$656,National!$J:$J,0))</f>
        <v>1.94913899543568E-2</v>
      </c>
    </row>
    <row r="660" spans="1:2" x14ac:dyDescent="0.3">
      <c r="A660" s="31" t="s">
        <v>253</v>
      </c>
      <c r="B660" s="49">
        <f>INDEX(National!L:L,MATCH($A660&amp;$A$656,National!$J:$J,0))</f>
        <v>0.926931992644629</v>
      </c>
    </row>
    <row r="661" spans="1:2" x14ac:dyDescent="0.3">
      <c r="A661" s="31" t="s">
        <v>254</v>
      </c>
      <c r="B661" s="49">
        <f>INDEX(National!L:L,MATCH($A661&amp;$A$656,National!$J:$J,0))</f>
        <v>1.9785136905992901E-2</v>
      </c>
    </row>
    <row r="662" spans="1:2" x14ac:dyDescent="0.3">
      <c r="A662" s="31" t="s">
        <v>255</v>
      </c>
      <c r="B662" s="49">
        <f>INDEX(National!L:L,MATCH($A662&amp;$A$656,National!$J:$J,0))</f>
        <v>1.06554843978954E-2</v>
      </c>
    </row>
    <row r="663" spans="1:2" x14ac:dyDescent="0.3">
      <c r="A663" s="31" t="s">
        <v>256</v>
      </c>
      <c r="B663" s="49">
        <f>INDEX(National!L:L,MATCH($A663&amp;$A$656,National!$J:$J,0))</f>
        <v>1.08746669931375E-3</v>
      </c>
    </row>
    <row r="664" spans="1:2" x14ac:dyDescent="0.3">
      <c r="A664" s="31" t="s">
        <v>257</v>
      </c>
      <c r="B664" s="49">
        <f>INDEX(National!L:L,MATCH($A664&amp;$A$656,National!$J:$J,0))</f>
        <v>1.41370670910788E-2</v>
      </c>
    </row>
    <row r="665" spans="1:2" x14ac:dyDescent="0.3">
      <c r="A665" s="31" t="s">
        <v>258</v>
      </c>
      <c r="B665" s="49">
        <f>INDEX(National!L:L,MATCH($A665&amp;$A$656,National!$J:$J,0))</f>
        <v>0</v>
      </c>
    </row>
    <row r="666" spans="1:2" x14ac:dyDescent="0.3">
      <c r="A666" s="31" t="s">
        <v>259</v>
      </c>
      <c r="B666" s="49">
        <f>INDEX(National!L:L,MATCH($A666&amp;$A$656,National!$J:$J,0))</f>
        <v>9.8825748318504495E-3</v>
      </c>
    </row>
    <row r="667" spans="1:2" x14ac:dyDescent="0.3">
      <c r="A667" s="31" t="s">
        <v>260</v>
      </c>
      <c r="B667" s="49">
        <f>INDEX(National!L:L,MATCH($A667&amp;$A$656,National!$J:$J,0))</f>
        <v>3.06113831376497E-2</v>
      </c>
    </row>
    <row r="668" spans="1:2" x14ac:dyDescent="0.3">
      <c r="A668" s="31" t="s">
        <v>261</v>
      </c>
      <c r="B668" s="49">
        <f>INDEX(National!L:L,MATCH($A668&amp;$A$656,National!$J:$J,0))</f>
        <v>0</v>
      </c>
    </row>
    <row r="669" spans="1:2" x14ac:dyDescent="0.3">
      <c r="A669" s="31" t="s">
        <v>262</v>
      </c>
      <c r="B669" s="49">
        <f>INDEX(National!L:L,MATCH($A669&amp;$A$656,National!$J:$J,0))</f>
        <v>1.08746669931375E-3</v>
      </c>
    </row>
    <row r="670" spans="1:2" x14ac:dyDescent="0.3">
      <c r="A670" s="31" t="s">
        <v>263</v>
      </c>
      <c r="B670" s="49">
        <f>INDEX(National!L:L,MATCH($A670&amp;$A$656,National!$J:$J,0))</f>
        <v>1.08746669931375E-3</v>
      </c>
    </row>
    <row r="671" spans="1:2" x14ac:dyDescent="0.3">
      <c r="B671" s="49"/>
    </row>
    <row r="674" spans="1:2" x14ac:dyDescent="0.3">
      <c r="A674" s="27" t="s">
        <v>279</v>
      </c>
      <c r="B674" s="28"/>
    </row>
    <row r="675" spans="1:2" x14ac:dyDescent="0.3">
      <c r="A675" s="82" t="s">
        <v>344</v>
      </c>
      <c r="B675" s="66"/>
    </row>
    <row r="676" spans="1:2" x14ac:dyDescent="0.3">
      <c r="A676" s="82"/>
      <c r="B676" s="66"/>
    </row>
    <row r="677" spans="1:2" x14ac:dyDescent="0.3">
      <c r="A677" s="29" t="s">
        <v>26</v>
      </c>
      <c r="B677" s="26"/>
    </row>
    <row r="678" spans="1:2" x14ac:dyDescent="0.3">
      <c r="A678" s="25"/>
      <c r="B678" s="26"/>
    </row>
    <row r="679" spans="1:2" x14ac:dyDescent="0.3">
      <c r="A679" s="25"/>
      <c r="B679" s="30" t="s">
        <v>3</v>
      </c>
    </row>
    <row r="680" spans="1:2" x14ac:dyDescent="0.3">
      <c r="A680" s="68" t="s">
        <v>281</v>
      </c>
      <c r="B680" s="49">
        <f>INDEX(National!L:L,MATCH($A680&amp;$A$677,National!$J:$J,0))</f>
        <v>0.46566825372345699</v>
      </c>
    </row>
    <row r="681" spans="1:2" x14ac:dyDescent="0.3">
      <c r="A681" s="68" t="s">
        <v>292</v>
      </c>
      <c r="B681" s="49">
        <f>INDEX(National!L:L,MATCH($A681&amp;$A$677,National!$J:$J,0))</f>
        <v>0.44258684432186601</v>
      </c>
    </row>
    <row r="682" spans="1:2" ht="28" x14ac:dyDescent="0.3">
      <c r="A682" s="69" t="s">
        <v>282</v>
      </c>
      <c r="B682" s="49">
        <f>INDEX(National!L:L,MATCH($A682&amp;$A$677,National!$J:$J,0))</f>
        <v>4.0186121990897397E-2</v>
      </c>
    </row>
    <row r="683" spans="1:2" ht="28" x14ac:dyDescent="0.3">
      <c r="A683" s="36" t="s">
        <v>283</v>
      </c>
      <c r="B683" s="49">
        <f>INDEX(National!L:L,MATCH($A683&amp;$A$677,National!$J:$J,0))</f>
        <v>1.06819778913063E-2</v>
      </c>
    </row>
    <row r="684" spans="1:2" ht="28" x14ac:dyDescent="0.3">
      <c r="A684" s="36" t="s">
        <v>284</v>
      </c>
      <c r="B684" s="49">
        <f>INDEX(National!L:L,MATCH($A684&amp;$A$677,National!$J:$J,0))</f>
        <v>2.8848446694833101E-2</v>
      </c>
    </row>
    <row r="685" spans="1:2" ht="28" x14ac:dyDescent="0.3">
      <c r="A685" s="36" t="s">
        <v>285</v>
      </c>
      <c r="B685" s="49">
        <f>INDEX(National!L:L,MATCH($A685&amp;$A$677,National!$J:$J,0))</f>
        <v>0</v>
      </c>
    </row>
    <row r="686" spans="1:2" x14ac:dyDescent="0.3">
      <c r="A686" s="36" t="s">
        <v>286</v>
      </c>
      <c r="B686" s="49">
        <f>INDEX(National!L:L,MATCH($A686&amp;$A$677,National!$J:$J,0))</f>
        <v>3.0606847276635901E-3</v>
      </c>
    </row>
    <row r="687" spans="1:2" ht="28" x14ac:dyDescent="0.3">
      <c r="A687" s="36" t="s">
        <v>287</v>
      </c>
      <c r="B687" s="49">
        <f>INDEX(National!L:L,MATCH($A687&amp;$A$677,National!$J:$J,0))</f>
        <v>1.2576198270854599E-2</v>
      </c>
    </row>
    <row r="688" spans="1:2" x14ac:dyDescent="0.3">
      <c r="A688" s="36" t="s">
        <v>288</v>
      </c>
      <c r="B688" s="49">
        <f>INDEX(National!L:L,MATCH($A688&amp;$A$677,National!$J:$J,0))</f>
        <v>4.1324122367305101E-2</v>
      </c>
    </row>
    <row r="689" spans="1:2" x14ac:dyDescent="0.3">
      <c r="A689" s="36" t="s">
        <v>289</v>
      </c>
      <c r="B689" s="49">
        <f>INDEX(National!L:L,MATCH($A689&amp;$A$677,National!$J:$J,0))</f>
        <v>0</v>
      </c>
    </row>
    <row r="690" spans="1:2" x14ac:dyDescent="0.3">
      <c r="A690" s="36" t="s">
        <v>290</v>
      </c>
      <c r="B690" s="49">
        <f>INDEX(National!L:L,MATCH($A690&amp;$A$677,National!$J:$J,0))</f>
        <v>5.6379069167999197E-3</v>
      </c>
    </row>
    <row r="691" spans="1:2" x14ac:dyDescent="0.3">
      <c r="A691" s="36" t="s">
        <v>291</v>
      </c>
      <c r="B691" s="49">
        <f>INDEX(National!L:L,MATCH($A691&amp;$A$677,National!$J:$J,0))</f>
        <v>1.5895495439504598E-2</v>
      </c>
    </row>
    <row r="693" spans="1:2" x14ac:dyDescent="0.3">
      <c r="A693" s="29" t="s">
        <v>41</v>
      </c>
      <c r="B693" s="26"/>
    </row>
    <row r="694" spans="1:2" x14ac:dyDescent="0.3">
      <c r="A694" s="25"/>
      <c r="B694" s="26"/>
    </row>
    <row r="695" spans="1:2" x14ac:dyDescent="0.3">
      <c r="A695" s="25"/>
      <c r="B695" s="30" t="s">
        <v>3</v>
      </c>
    </row>
    <row r="696" spans="1:2" x14ac:dyDescent="0.3">
      <c r="A696" s="68" t="s">
        <v>281</v>
      </c>
      <c r="B696" s="49">
        <f>INDEX(National!L:L,MATCH($A696&amp;$A$585,National!$J:$J,0))</f>
        <v>0.43594320056199198</v>
      </c>
    </row>
    <row r="697" spans="1:2" x14ac:dyDescent="0.3">
      <c r="A697" s="68" t="s">
        <v>292</v>
      </c>
      <c r="B697" s="49">
        <f>INDEX(National!L:L,MATCH($A697&amp;$A$693,National!$J:$J,0))</f>
        <v>0.53273624456994195</v>
      </c>
    </row>
    <row r="698" spans="1:2" ht="28" x14ac:dyDescent="0.3">
      <c r="A698" s="69" t="s">
        <v>282</v>
      </c>
      <c r="B698" s="49">
        <f>INDEX(National!L:L,MATCH($A698&amp;$A$693,National!$J:$J,0))</f>
        <v>3.9310266718299E-2</v>
      </c>
    </row>
    <row r="699" spans="1:2" ht="28" x14ac:dyDescent="0.3">
      <c r="A699" s="36" t="s">
        <v>283</v>
      </c>
      <c r="B699" s="49">
        <f>INDEX(National!L:L,MATCH($A699&amp;$A$693,National!$J:$J,0))</f>
        <v>4.1541640316803902E-3</v>
      </c>
    </row>
    <row r="700" spans="1:2" ht="28" x14ac:dyDescent="0.3">
      <c r="A700" s="36" t="s">
        <v>284</v>
      </c>
      <c r="B700" s="49">
        <f>INDEX(National!L:L,MATCH($A700&amp;$A$693,National!$J:$J,0))</f>
        <v>0</v>
      </c>
    </row>
    <row r="701" spans="1:2" ht="28" x14ac:dyDescent="0.3">
      <c r="A701" s="36" t="s">
        <v>285</v>
      </c>
      <c r="B701" s="49">
        <f>INDEX(National!L:L,MATCH($A701&amp;$A$693,National!$J:$J,0))</f>
        <v>0</v>
      </c>
    </row>
    <row r="702" spans="1:2" x14ac:dyDescent="0.3">
      <c r="A702" s="36" t="s">
        <v>286</v>
      </c>
      <c r="B702" s="49">
        <f>INDEX(National!L:L,MATCH($A702&amp;$A$693,National!$J:$J,0))</f>
        <v>4.1541640316803902E-3</v>
      </c>
    </row>
    <row r="703" spans="1:2" ht="28" x14ac:dyDescent="0.3">
      <c r="A703" s="36" t="s">
        <v>287</v>
      </c>
      <c r="B703" s="49">
        <f>INDEX(National!L:L,MATCH($A703&amp;$A$693,National!$J:$J,0))</f>
        <v>1.0245382711268399E-2</v>
      </c>
    </row>
    <row r="704" spans="1:2" x14ac:dyDescent="0.3">
      <c r="A704" s="36" t="s">
        <v>288</v>
      </c>
      <c r="B704" s="49">
        <f>INDEX(National!L:L,MATCH($A704&amp;$A$693,National!$J:$J,0))</f>
        <v>1.6012968653829299E-2</v>
      </c>
    </row>
    <row r="705" spans="1:2" x14ac:dyDescent="0.3">
      <c r="A705" s="36" t="s">
        <v>289</v>
      </c>
      <c r="B705" s="49">
        <f>INDEX(National!L:L,MATCH($A705&amp;$A$693,National!$J:$J,0))</f>
        <v>8.3083280633607804E-3</v>
      </c>
    </row>
    <row r="706" spans="1:2" x14ac:dyDescent="0.3">
      <c r="A706" s="36" t="s">
        <v>290</v>
      </c>
      <c r="B706" s="49">
        <f>INDEX(National!L:L,MATCH($A706&amp;$A$693,National!$J:$J,0))</f>
        <v>0</v>
      </c>
    </row>
    <row r="707" spans="1:2" x14ac:dyDescent="0.3">
      <c r="A707" s="36" t="s">
        <v>291</v>
      </c>
      <c r="B707" s="49">
        <f>INDEX(National!L:L,MATCH($A707&amp;$A$693,National!$J:$J,0))</f>
        <v>1.27668440934369E-2</v>
      </c>
    </row>
    <row r="709" spans="1:2" x14ac:dyDescent="0.3">
      <c r="A709" s="29" t="s">
        <v>78</v>
      </c>
      <c r="B709" s="26"/>
    </row>
    <row r="710" spans="1:2" x14ac:dyDescent="0.3">
      <c r="A710" s="25"/>
      <c r="B710" s="26"/>
    </row>
    <row r="711" spans="1:2" x14ac:dyDescent="0.3">
      <c r="A711" s="25"/>
      <c r="B711" s="30" t="s">
        <v>3</v>
      </c>
    </row>
    <row r="712" spans="1:2" x14ac:dyDescent="0.3">
      <c r="A712" s="68" t="s">
        <v>281</v>
      </c>
      <c r="B712" s="49">
        <f>INDEX(National!L:L,MATCH($A712&amp;$A$602,National!$J:$J,0))</f>
        <v>0.74221621425163498</v>
      </c>
    </row>
    <row r="713" spans="1:2" x14ac:dyDescent="0.3">
      <c r="A713" s="68" t="s">
        <v>292</v>
      </c>
      <c r="B713" s="49">
        <f>INDEX(National!L:L,MATCH($A713&amp;$A$602,National!$J:$J,0))</f>
        <v>0.20030029226113999</v>
      </c>
    </row>
    <row r="714" spans="1:2" ht="28" x14ac:dyDescent="0.3">
      <c r="A714" s="69" t="s">
        <v>282</v>
      </c>
      <c r="B714" s="49">
        <f>INDEX(National!L:L,MATCH($A714&amp;$A$602,National!$J:$J,0))</f>
        <v>2.7472791096923799E-2</v>
      </c>
    </row>
    <row r="715" spans="1:2" ht="28" x14ac:dyDescent="0.3">
      <c r="A715" s="36" t="s">
        <v>283</v>
      </c>
      <c r="B715" s="49">
        <f>INDEX(National!L:L,MATCH($A715&amp;$A$602,National!$J:$J,0))</f>
        <v>1.53199083284192E-2</v>
      </c>
    </row>
    <row r="716" spans="1:2" ht="28" x14ac:dyDescent="0.3">
      <c r="A716" s="36" t="s">
        <v>284</v>
      </c>
      <c r="B716" s="49">
        <f>INDEX(National!L:L,MATCH($A716&amp;$A$602,National!$J:$J,0))</f>
        <v>2.0661867286961299E-2</v>
      </c>
    </row>
    <row r="717" spans="1:2" ht="28" x14ac:dyDescent="0.3">
      <c r="A717" s="36" t="s">
        <v>285</v>
      </c>
      <c r="B717" s="49">
        <f>INDEX(National!L:L,MATCH($A717&amp;$A$602,National!$J:$J,0))</f>
        <v>0</v>
      </c>
    </row>
    <row r="718" spans="1:2" x14ac:dyDescent="0.3">
      <c r="A718" s="36" t="s">
        <v>286</v>
      </c>
      <c r="B718" s="49">
        <f>INDEX(National!L:L,MATCH($A718&amp;$A$602,National!$J:$J,0))</f>
        <v>7.6122668951962499E-3</v>
      </c>
    </row>
    <row r="719" spans="1:2" ht="28" x14ac:dyDescent="0.3">
      <c r="A719" s="36" t="s">
        <v>287</v>
      </c>
      <c r="B719" s="49">
        <f>INDEX(National!L:L,MATCH($A719&amp;$A$602,National!$J:$J,0))</f>
        <v>2.1749333986274999E-3</v>
      </c>
    </row>
    <row r="720" spans="1:2" x14ac:dyDescent="0.3">
      <c r="A720" s="36" t="s">
        <v>288</v>
      </c>
      <c r="B720" s="49">
        <f>INDEX(National!L:L,MATCH($A720&amp;$A$602,National!$J:$J,0))</f>
        <v>2.2890669906970099E-2</v>
      </c>
    </row>
    <row r="721" spans="1:2" x14ac:dyDescent="0.3">
      <c r="A721" s="36" t="s">
        <v>289</v>
      </c>
      <c r="B721" s="49">
        <f>INDEX(National!L:L,MATCH($A721&amp;$A$602,National!$J:$J,0))</f>
        <v>0</v>
      </c>
    </row>
    <row r="722" spans="1:2" x14ac:dyDescent="0.3">
      <c r="A722" s="36" t="s">
        <v>290</v>
      </c>
      <c r="B722" s="49">
        <f>INDEX(National!L:L,MATCH($A722&amp;$A$602,National!$J:$J,0))</f>
        <v>0</v>
      </c>
    </row>
    <row r="723" spans="1:2" x14ac:dyDescent="0.3">
      <c r="A723" s="36" t="s">
        <v>291</v>
      </c>
      <c r="B723" s="49">
        <f>INDEX(National!L:L,MATCH($A723&amp;$A$602,National!$J:$J,0))</f>
        <v>6.0864350053983097E-3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714"/>
  <sheetViews>
    <sheetView topLeftCell="A527" zoomScale="50" zoomScaleNormal="50" workbookViewId="0">
      <selection activeCell="B30" sqref="B30"/>
    </sheetView>
  </sheetViews>
  <sheetFormatPr defaultColWidth="10.90625" defaultRowHeight="14" x14ac:dyDescent="0.3"/>
  <cols>
    <col min="1" max="1" width="74.08984375" style="83" customWidth="1"/>
    <col min="2" max="3" width="10.90625" style="98"/>
    <col min="4" max="4" width="11.54296875" style="98" customWidth="1"/>
    <col min="5" max="5" width="10.90625" style="98"/>
    <col min="6" max="10" width="11.54296875" style="98"/>
    <col min="11" max="16384" width="10.90625" style="31"/>
  </cols>
  <sheetData>
    <row r="1" spans="1:10" x14ac:dyDescent="0.3">
      <c r="A1" s="96" t="s">
        <v>42</v>
      </c>
      <c r="B1" s="97"/>
      <c r="C1" s="31"/>
      <c r="D1" s="31"/>
      <c r="E1" s="31"/>
      <c r="F1" s="31"/>
      <c r="G1" s="31"/>
      <c r="H1" s="31"/>
      <c r="I1" s="31"/>
      <c r="J1" s="31"/>
    </row>
    <row r="2" spans="1:10" x14ac:dyDescent="0.3">
      <c r="C2" s="31"/>
      <c r="D2" s="31"/>
      <c r="E2" s="31"/>
      <c r="F2" s="31"/>
      <c r="G2" s="31"/>
      <c r="H2" s="31"/>
      <c r="I2" s="31"/>
      <c r="J2" s="31"/>
    </row>
    <row r="3" spans="1:10" x14ac:dyDescent="0.3">
      <c r="A3" s="99" t="s">
        <v>40</v>
      </c>
      <c r="B3" s="100"/>
      <c r="C3" s="31"/>
      <c r="D3" s="31"/>
      <c r="E3" s="31"/>
      <c r="F3" s="31"/>
      <c r="G3" s="31"/>
      <c r="H3" s="31"/>
      <c r="I3" s="31"/>
      <c r="J3" s="31"/>
    </row>
    <row r="4" spans="1:10" x14ac:dyDescent="0.3">
      <c r="C4" s="31"/>
      <c r="D4" s="31"/>
      <c r="E4" s="31"/>
      <c r="F4" s="31"/>
      <c r="G4" s="31"/>
      <c r="H4" s="31"/>
      <c r="I4" s="31"/>
      <c r="J4" s="31"/>
    </row>
    <row r="5" spans="1:10" x14ac:dyDescent="0.3">
      <c r="A5" s="84" t="s">
        <v>26</v>
      </c>
      <c r="C5" s="31"/>
      <c r="D5" s="31"/>
      <c r="E5" s="31"/>
      <c r="F5" s="31"/>
      <c r="G5" s="31"/>
      <c r="H5" s="31"/>
      <c r="I5" s="31"/>
      <c r="J5" s="31"/>
    </row>
    <row r="6" spans="1:10" x14ac:dyDescent="0.3">
      <c r="C6" s="31"/>
      <c r="D6" s="31"/>
      <c r="E6" s="31"/>
      <c r="F6" s="31"/>
      <c r="G6" s="31"/>
      <c r="H6" s="31"/>
      <c r="I6" s="31"/>
      <c r="J6" s="31"/>
    </row>
    <row r="7" spans="1:10" ht="42" x14ac:dyDescent="0.3">
      <c r="B7" s="101" t="s">
        <v>332</v>
      </c>
      <c r="C7" s="101" t="s">
        <v>333</v>
      </c>
      <c r="D7" s="101" t="s">
        <v>334</v>
      </c>
      <c r="E7" s="101" t="s">
        <v>335</v>
      </c>
      <c r="F7" s="31"/>
      <c r="G7" s="31"/>
      <c r="H7" s="31"/>
      <c r="I7" s="31"/>
      <c r="J7" s="31"/>
    </row>
    <row r="8" spans="1:10" x14ac:dyDescent="0.3">
      <c r="A8" s="31" t="s">
        <v>23</v>
      </c>
      <c r="B8" s="32">
        <f>INDEX(Region!K:K,MATCH($A8&amp;$A$5,Region!$J:$J,0))</f>
        <v>0.68440378972810101</v>
      </c>
      <c r="C8" s="32">
        <f>INDEX(Region!L:L,MATCH($A8&amp;$A$5,Region!$J:$J,0))</f>
        <v>0.73756894735328704</v>
      </c>
      <c r="D8" s="32">
        <f>INDEX(Region!M:M,MATCH($A8&amp;$A$5,Region!$J:$J,0))</f>
        <v>0.34607295763832802</v>
      </c>
      <c r="E8" s="32">
        <f>INDEX(Region!N:N,MATCH($A8&amp;$A$5,Region!$J:$J,0))</f>
        <v>0.377008910304234</v>
      </c>
      <c r="F8" s="31"/>
      <c r="G8" s="31"/>
      <c r="H8" s="31"/>
      <c r="I8" s="31"/>
      <c r="J8" s="31"/>
    </row>
    <row r="9" spans="1:10" x14ac:dyDescent="0.3">
      <c r="A9" s="31" t="s">
        <v>30</v>
      </c>
      <c r="B9" s="32">
        <f>INDEX(Region!K:K,MATCH($A9&amp;$A$5,Region!$J:$J,0))</f>
        <v>8.0139948659914501E-2</v>
      </c>
      <c r="C9" s="32">
        <f>INDEX(Region!L:L,MATCH($A9&amp;$A$5,Region!$J:$J,0))</f>
        <v>1.9125631360346701E-2</v>
      </c>
      <c r="D9" s="32">
        <f>INDEX(Region!M:M,MATCH($A9&amp;$A$5,Region!$J:$J,0))</f>
        <v>0.102630123804961</v>
      </c>
      <c r="E9" s="32">
        <f>INDEX(Region!N:N,MATCH($A9&amp;$A$5,Region!$J:$J,0))</f>
        <v>6.5875620025499002E-2</v>
      </c>
      <c r="F9" s="31"/>
      <c r="G9" s="31"/>
      <c r="H9" s="31"/>
      <c r="I9" s="31"/>
      <c r="J9" s="31"/>
    </row>
    <row r="10" spans="1:10" x14ac:dyDescent="0.3">
      <c r="A10" s="31" t="s">
        <v>31</v>
      </c>
      <c r="B10" s="32">
        <f>INDEX(Region!K:K,MATCH($A10&amp;$A$5,Region!$J:$J,0))</f>
        <v>0.106631266944591</v>
      </c>
      <c r="C10" s="32">
        <f>INDEX(Region!L:L,MATCH($A10&amp;$A$5,Region!$J:$J,0))</f>
        <v>5.6748267272458602E-2</v>
      </c>
      <c r="D10" s="32">
        <f>INDEX(Region!M:M,MATCH($A10&amp;$A$5,Region!$J:$J,0))</f>
        <v>9.8671974455844899E-2</v>
      </c>
      <c r="E10" s="32">
        <f>INDEX(Region!N:N,MATCH($A10&amp;$A$5,Region!$J:$J,0))</f>
        <v>0.152844201761554</v>
      </c>
      <c r="F10" s="31"/>
      <c r="G10" s="31"/>
      <c r="H10" s="31"/>
      <c r="I10" s="31"/>
      <c r="J10" s="31"/>
    </row>
    <row r="11" spans="1:10" x14ac:dyDescent="0.3">
      <c r="A11" s="31" t="s">
        <v>32</v>
      </c>
      <c r="B11" s="32">
        <f>INDEX(Region!K:K,MATCH($A11&amp;$A$5,Region!$J:$J,0))</f>
        <v>2.6592060920032101E-3</v>
      </c>
      <c r="C11" s="32">
        <f>INDEX(Region!L:L,MATCH($A11&amp;$A$5,Region!$J:$J,0))</f>
        <v>1.3404810914883799E-3</v>
      </c>
      <c r="D11" s="32">
        <f>INDEX(Region!M:M,MATCH($A11&amp;$A$5,Region!$J:$J,0))</f>
        <v>2.0369931495048199E-3</v>
      </c>
      <c r="E11" s="32">
        <f>INDEX(Region!N:N,MATCH($A11&amp;$A$5,Region!$J:$J,0))</f>
        <v>1.8585910013261E-3</v>
      </c>
      <c r="F11" s="31"/>
      <c r="G11" s="31"/>
      <c r="H11" s="31"/>
      <c r="I11" s="31"/>
      <c r="J11" s="31"/>
    </row>
    <row r="12" spans="1:10" x14ac:dyDescent="0.3">
      <c r="A12" s="31" t="s">
        <v>33</v>
      </c>
      <c r="B12" s="32">
        <f>INDEX(Region!K:K,MATCH($A12&amp;$A$5,Region!$J:$J,0))</f>
        <v>2.7088508454767301E-2</v>
      </c>
      <c r="C12" s="32">
        <f>INDEX(Region!L:L,MATCH($A12&amp;$A$5,Region!$J:$J,0))</f>
        <v>7.0684776598472707E-2</v>
      </c>
      <c r="D12" s="32">
        <f>INDEX(Region!M:M,MATCH($A12&amp;$A$5,Region!$J:$J,0))</f>
        <v>0.13919725274033501</v>
      </c>
      <c r="E12" s="32">
        <f>INDEX(Region!N:N,MATCH($A12&amp;$A$5,Region!$J:$J,0))</f>
        <v>7.0304334554930306E-2</v>
      </c>
      <c r="F12" s="31"/>
      <c r="G12" s="31"/>
      <c r="H12" s="31"/>
      <c r="I12" s="31"/>
      <c r="J12" s="31"/>
    </row>
    <row r="13" spans="1:10" x14ac:dyDescent="0.3">
      <c r="A13" s="31" t="s">
        <v>34</v>
      </c>
      <c r="B13" s="32">
        <f>INDEX(Region!K:K,MATCH($A13&amp;$A$5,Region!$J:$J,0))</f>
        <v>6.3929487702479595E-2</v>
      </c>
      <c r="C13" s="32">
        <f>INDEX(Region!L:L,MATCH($A13&amp;$A$5,Region!$J:$J,0))</f>
        <v>6.1752100212442498E-2</v>
      </c>
      <c r="D13" s="32">
        <f>INDEX(Region!M:M,MATCH($A13&amp;$A$5,Region!$J:$J,0))</f>
        <v>0.17881170437566099</v>
      </c>
      <c r="E13" s="32">
        <f>INDEX(Region!N:N,MATCH($A13&amp;$A$5,Region!$J:$J,0))</f>
        <v>0.25362732565973301</v>
      </c>
      <c r="F13" s="31"/>
      <c r="G13" s="31"/>
      <c r="H13" s="31"/>
      <c r="I13" s="31"/>
      <c r="J13" s="31"/>
    </row>
    <row r="14" spans="1:10" x14ac:dyDescent="0.3">
      <c r="A14" s="31" t="s">
        <v>35</v>
      </c>
      <c r="B14" s="32">
        <f>INDEX(Region!K:K,MATCH($A14&amp;$A$5,Region!$J:$J,0))</f>
        <v>3.2013993545410599E-4</v>
      </c>
      <c r="C14" s="32">
        <f>INDEX(Region!L:L,MATCH($A14&amp;$A$5,Region!$J:$J,0))</f>
        <v>7.7764043968227704E-4</v>
      </c>
      <c r="D14" s="32">
        <f>INDEX(Region!M:M,MATCH($A14&amp;$A$5,Region!$J:$J,0))</f>
        <v>5.1671244828444002E-3</v>
      </c>
      <c r="E14" s="32">
        <f>INDEX(Region!N:N,MATCH($A14&amp;$A$5,Region!$J:$J,0))</f>
        <v>9.2679371141692502E-4</v>
      </c>
      <c r="F14" s="31"/>
      <c r="G14" s="31"/>
      <c r="H14" s="31"/>
      <c r="I14" s="31"/>
      <c r="J14" s="31"/>
    </row>
    <row r="15" spans="1:10" x14ac:dyDescent="0.3">
      <c r="A15" s="31" t="s">
        <v>36</v>
      </c>
      <c r="B15" s="32">
        <f>INDEX(Region!K:K,MATCH($A15&amp;$A$5,Region!$J:$J,0))</f>
        <v>1.6334801071377701E-3</v>
      </c>
      <c r="C15" s="32">
        <f>INDEX(Region!L:L,MATCH($A15&amp;$A$5,Region!$J:$J,0))</f>
        <v>2.17280210298843E-3</v>
      </c>
      <c r="D15" s="32">
        <f>INDEX(Region!M:M,MATCH($A15&amp;$A$5,Region!$J:$J,0))</f>
        <v>2.3583916829249402E-3</v>
      </c>
      <c r="E15" s="32">
        <f>INDEX(Region!N:N,MATCH($A15&amp;$A$5,Region!$J:$J,0))</f>
        <v>0</v>
      </c>
      <c r="F15" s="31"/>
      <c r="G15" s="31"/>
      <c r="H15" s="31"/>
      <c r="I15" s="31"/>
      <c r="J15" s="31"/>
    </row>
    <row r="16" spans="1:10" x14ac:dyDescent="0.3">
      <c r="A16" s="31" t="s">
        <v>37</v>
      </c>
      <c r="B16" s="32">
        <f>INDEX(Region!K:K,MATCH($A16&amp;$A$5,Region!$J:$J,0))</f>
        <v>1.5842388051791001E-2</v>
      </c>
      <c r="C16" s="32">
        <f>INDEX(Region!L:L,MATCH($A16&amp;$A$5,Region!$J:$J,0))</f>
        <v>1.25171950581949E-2</v>
      </c>
      <c r="D16" s="32">
        <f>INDEX(Region!M:M,MATCH($A16&amp;$A$5,Region!$J:$J,0))</f>
        <v>2.5223917583544999E-2</v>
      </c>
      <c r="E16" s="32">
        <f>INDEX(Region!N:N,MATCH($A16&amp;$A$5,Region!$J:$J,0))</f>
        <v>9.2774635911906708E-3</v>
      </c>
      <c r="F16" s="31"/>
      <c r="G16" s="31"/>
      <c r="H16" s="31"/>
      <c r="I16" s="31"/>
      <c r="J16" s="31"/>
    </row>
    <row r="17" spans="1:10" x14ac:dyDescent="0.3">
      <c r="A17" s="31" t="s">
        <v>38</v>
      </c>
      <c r="B17" s="32">
        <f>INDEX(Region!K:K,MATCH($A17&amp;$A$5,Region!$J:$J,0))</f>
        <v>4.9583655539874698E-3</v>
      </c>
      <c r="C17" s="32">
        <f>INDEX(Region!L:L,MATCH($A17&amp;$A$5,Region!$J:$J,0))</f>
        <v>1.1106298711675599E-2</v>
      </c>
      <c r="D17" s="32">
        <f>INDEX(Region!M:M,MATCH($A17&amp;$A$5,Region!$J:$J,0))</f>
        <v>2.86883390130569E-2</v>
      </c>
      <c r="E17" s="32">
        <f>INDEX(Region!N:N,MATCH($A17&amp;$A$5,Region!$J:$J,0))</f>
        <v>1.2481518448104601E-2</v>
      </c>
      <c r="F17" s="31"/>
      <c r="G17" s="31"/>
      <c r="H17" s="31"/>
      <c r="I17" s="31"/>
      <c r="J17" s="31"/>
    </row>
    <row r="18" spans="1:10" x14ac:dyDescent="0.3">
      <c r="A18" s="31" t="s">
        <v>39</v>
      </c>
      <c r="B18" s="32">
        <f>INDEX(Region!K:K,MATCH($A18&amp;$A$5,Region!$J:$J,0))</f>
        <v>1.23934187697735E-2</v>
      </c>
      <c r="C18" s="32">
        <f>INDEX(Region!L:L,MATCH($A18&amp;$A$5,Region!$J:$J,0))</f>
        <v>2.6205859798963001E-2</v>
      </c>
      <c r="D18" s="32">
        <f>INDEX(Region!M:M,MATCH($A18&amp;$A$5,Region!$J:$J,0))</f>
        <v>5.8917261614094697E-2</v>
      </c>
      <c r="E18" s="32">
        <f>INDEX(Region!N:N,MATCH($A18&amp;$A$5,Region!$J:$J,0))</f>
        <v>5.5795240942011298E-2</v>
      </c>
      <c r="F18" s="31"/>
      <c r="G18" s="31"/>
      <c r="H18" s="31"/>
      <c r="I18" s="31"/>
      <c r="J18" s="31"/>
    </row>
    <row r="19" spans="1:10" x14ac:dyDescent="0.3">
      <c r="A19" s="31" t="s">
        <v>27</v>
      </c>
      <c r="B19" s="32">
        <f>INDEX(Region!K:K,MATCH($A19&amp;$A$5,Region!$J:$J,0))</f>
        <v>0</v>
      </c>
      <c r="C19" s="32">
        <f>INDEX(Region!L:L,MATCH($A19&amp;$A$5,Region!$J:$J,0))</f>
        <v>0</v>
      </c>
      <c r="D19" s="32">
        <f>INDEX(Region!M:M,MATCH($A19&amp;$A$5,Region!$J:$J,0))</f>
        <v>0</v>
      </c>
      <c r="E19" s="32">
        <f>INDEX(Region!N:N,MATCH($A19&amp;$A$5,Region!$J:$J,0))</f>
        <v>0</v>
      </c>
      <c r="F19" s="31"/>
      <c r="G19" s="31"/>
      <c r="H19" s="31"/>
      <c r="I19" s="31"/>
      <c r="J19" s="31"/>
    </row>
    <row r="20" spans="1:10" x14ac:dyDescent="0.3">
      <c r="A20" s="31" t="s">
        <v>28</v>
      </c>
      <c r="B20" s="32">
        <f>INDEX(Region!K:K,MATCH($A20&amp;$A$5,Region!$J:$J,0))</f>
        <v>0</v>
      </c>
      <c r="C20" s="32">
        <f>INDEX(Region!L:L,MATCH($A20&amp;$A$5,Region!$J:$J,0))</f>
        <v>0</v>
      </c>
      <c r="D20" s="32">
        <f>INDEX(Region!M:M,MATCH($A20&amp;$A$5,Region!$J:$J,0))</f>
        <v>4.3200104427534701E-4</v>
      </c>
      <c r="E20" s="32">
        <f>INDEX(Region!N:N,MATCH($A20&amp;$A$5,Region!$J:$J,0))</f>
        <v>0</v>
      </c>
      <c r="F20" s="31"/>
      <c r="G20" s="31"/>
      <c r="H20" s="31"/>
      <c r="I20" s="31"/>
      <c r="J20" s="31"/>
    </row>
    <row r="21" spans="1:10" x14ac:dyDescent="0.3">
      <c r="A21" s="31" t="s">
        <v>29</v>
      </c>
      <c r="B21" s="32">
        <f>INDEX(Region!K:K,MATCH($A21&amp;$A$5,Region!$J:$J,0))</f>
        <v>0</v>
      </c>
      <c r="C21" s="32">
        <f>INDEX(Region!L:L,MATCH($A21&amp;$A$5,Region!$J:$J,0))</f>
        <v>0</v>
      </c>
      <c r="D21" s="32">
        <f>INDEX(Region!M:M,MATCH($A21&amp;$A$5,Region!$J:$J,0))</f>
        <v>1.1791958414624701E-2</v>
      </c>
      <c r="E21" s="32">
        <f>INDEX(Region!N:N,MATCH($A21&amp;$A$5,Region!$J:$J,0))</f>
        <v>0</v>
      </c>
      <c r="F21" s="31"/>
      <c r="G21" s="31"/>
      <c r="H21" s="31"/>
      <c r="I21" s="31"/>
      <c r="J21" s="31"/>
    </row>
    <row r="22" spans="1:10" x14ac:dyDescent="0.3">
      <c r="A22" s="31"/>
      <c r="B22" s="102"/>
      <c r="C22" s="31"/>
      <c r="D22" s="31"/>
      <c r="E22" s="31"/>
      <c r="F22" s="31"/>
      <c r="G22" s="31"/>
      <c r="H22" s="31"/>
      <c r="I22" s="31"/>
      <c r="J22" s="31"/>
    </row>
    <row r="23" spans="1:10" x14ac:dyDescent="0.3">
      <c r="A23" s="31"/>
      <c r="C23" s="31"/>
      <c r="D23" s="31"/>
      <c r="E23" s="31"/>
      <c r="F23" s="31"/>
      <c r="G23" s="31"/>
      <c r="H23" s="31"/>
      <c r="I23" s="31"/>
      <c r="J23" s="31"/>
    </row>
    <row r="24" spans="1:10" x14ac:dyDescent="0.3">
      <c r="A24" s="84" t="s">
        <v>41</v>
      </c>
      <c r="C24" s="31"/>
      <c r="D24" s="31"/>
      <c r="E24" s="31"/>
      <c r="F24" s="31"/>
      <c r="G24" s="31"/>
      <c r="H24" s="31"/>
      <c r="I24" s="31"/>
      <c r="J24" s="31"/>
    </row>
    <row r="25" spans="1:10" x14ac:dyDescent="0.3">
      <c r="F25" s="31"/>
      <c r="G25" s="31"/>
      <c r="H25" s="31"/>
      <c r="I25" s="31"/>
      <c r="J25" s="31"/>
    </row>
    <row r="26" spans="1:10" ht="42" x14ac:dyDescent="0.3">
      <c r="B26" s="101" t="s">
        <v>332</v>
      </c>
      <c r="C26" s="101" t="s">
        <v>333</v>
      </c>
      <c r="D26" s="101" t="s">
        <v>334</v>
      </c>
      <c r="E26" s="101" t="s">
        <v>335</v>
      </c>
      <c r="F26" s="31"/>
      <c r="G26" s="31"/>
      <c r="H26" s="31"/>
      <c r="I26" s="31"/>
      <c r="J26" s="31"/>
    </row>
    <row r="27" spans="1:10" x14ac:dyDescent="0.3">
      <c r="A27" s="31" t="s">
        <v>23</v>
      </c>
      <c r="B27" s="32">
        <f>INDEX(Region!K:K,MATCH($A27&amp;$A$24,Region!$J:$J,0))</f>
        <v>0.73033707865168496</v>
      </c>
      <c r="C27" s="32">
        <f>INDEX(Region!L:L,MATCH($A27&amp;$A$24,Region!$J:$J,0))</f>
        <v>0.86516853932584303</v>
      </c>
      <c r="D27" s="32">
        <f>INDEX(Region!M:M,MATCH($A27&amp;$A$24,Region!$J:$J,0))</f>
        <v>0.79310344827586199</v>
      </c>
      <c r="E27" s="32">
        <f>INDEX(Region!N:N,MATCH($A27&amp;$A$24,Region!$J:$J,0))</f>
        <v>0.42201834862385301</v>
      </c>
      <c r="F27" s="31"/>
      <c r="G27" s="31"/>
      <c r="H27" s="31"/>
      <c r="I27" s="31"/>
      <c r="J27" s="31"/>
    </row>
    <row r="28" spans="1:10" x14ac:dyDescent="0.3">
      <c r="A28" s="31" t="s">
        <v>30</v>
      </c>
      <c r="B28" s="32">
        <f>INDEX(Region!K:K,MATCH($A28&amp;$A$24,Region!$J:$J,0))</f>
        <v>2.8089887640449399E-2</v>
      </c>
      <c r="C28" s="32">
        <f>INDEX(Region!L:L,MATCH($A28&amp;$A$24,Region!$J:$J,0))</f>
        <v>1.6853932584269701E-2</v>
      </c>
      <c r="D28" s="32">
        <f>INDEX(Region!M:M,MATCH($A28&amp;$A$24,Region!$J:$J,0))</f>
        <v>1.9704433497536901E-2</v>
      </c>
      <c r="E28" s="32">
        <f>INDEX(Region!N:N,MATCH($A28&amp;$A$24,Region!$J:$J,0))</f>
        <v>4.5871559633027498E-2</v>
      </c>
      <c r="F28" s="31"/>
      <c r="G28" s="31"/>
      <c r="H28" s="31"/>
      <c r="I28" s="31"/>
      <c r="J28" s="31"/>
    </row>
    <row r="29" spans="1:10" x14ac:dyDescent="0.3">
      <c r="A29" s="31" t="s">
        <v>31</v>
      </c>
      <c r="B29" s="32">
        <f>INDEX(Region!K:K,MATCH($A29&amp;$A$24,Region!$J:$J,0))</f>
        <v>9.5505617977528101E-2</v>
      </c>
      <c r="C29" s="32">
        <f>INDEX(Region!L:L,MATCH($A29&amp;$A$24,Region!$J:$J,0))</f>
        <v>5.0561797752809001E-2</v>
      </c>
      <c r="D29" s="32">
        <f>INDEX(Region!M:M,MATCH($A29&amp;$A$24,Region!$J:$J,0))</f>
        <v>2.4630541871921201E-2</v>
      </c>
      <c r="E29" s="32">
        <f>INDEX(Region!N:N,MATCH($A29&amp;$A$24,Region!$J:$J,0))</f>
        <v>0.11009174311926601</v>
      </c>
      <c r="F29" s="31"/>
      <c r="G29" s="31"/>
      <c r="H29" s="31"/>
      <c r="I29" s="31"/>
      <c r="J29" s="31"/>
    </row>
    <row r="30" spans="1:10" x14ac:dyDescent="0.3">
      <c r="A30" s="31" t="s">
        <v>32</v>
      </c>
      <c r="B30" s="32">
        <f>INDEX(Region!K:K,MATCH($A30&amp;$A$24,Region!$J:$J,0))</f>
        <v>0</v>
      </c>
      <c r="C30" s="32">
        <f>INDEX(Region!L:L,MATCH($A30&amp;$A$24,Region!$J:$J,0))</f>
        <v>0</v>
      </c>
      <c r="D30" s="32">
        <f>INDEX(Region!M:M,MATCH($A30&amp;$A$24,Region!$J:$J,0))</f>
        <v>0</v>
      </c>
      <c r="E30" s="32">
        <f>INDEX(Region!N:N,MATCH($A30&amp;$A$24,Region!$J:$J,0))</f>
        <v>9.1743119266055103E-3</v>
      </c>
      <c r="F30" s="31"/>
      <c r="G30" s="31"/>
      <c r="H30" s="31"/>
      <c r="I30" s="31"/>
      <c r="J30" s="31"/>
    </row>
    <row r="31" spans="1:10" x14ac:dyDescent="0.3">
      <c r="A31" s="31" t="s">
        <v>33</v>
      </c>
      <c r="B31" s="32">
        <f>INDEX(Region!K:K,MATCH($A31&amp;$A$24,Region!$J:$J,0))</f>
        <v>1.6853932584269701E-2</v>
      </c>
      <c r="C31" s="32">
        <f>INDEX(Region!L:L,MATCH($A31&amp;$A$24,Region!$J:$J,0))</f>
        <v>0</v>
      </c>
      <c r="D31" s="32">
        <f>INDEX(Region!M:M,MATCH($A31&amp;$A$24,Region!$J:$J,0))</f>
        <v>1.9704433497536901E-2</v>
      </c>
      <c r="E31" s="32">
        <f>INDEX(Region!N:N,MATCH($A31&amp;$A$24,Region!$J:$J,0))</f>
        <v>4.5871559633027498E-2</v>
      </c>
      <c r="F31" s="31"/>
      <c r="G31" s="31"/>
      <c r="H31" s="31"/>
      <c r="I31" s="31"/>
      <c r="J31" s="31"/>
    </row>
    <row r="32" spans="1:10" x14ac:dyDescent="0.3">
      <c r="A32" s="31" t="s">
        <v>34</v>
      </c>
      <c r="B32" s="32">
        <f>INDEX(Region!K:K,MATCH($A32&amp;$A$24,Region!$J:$J,0))</f>
        <v>9.5505617977528101E-2</v>
      </c>
      <c r="C32" s="32">
        <f>INDEX(Region!L:L,MATCH($A32&amp;$A$24,Region!$J:$J,0))</f>
        <v>5.0561797752809001E-2</v>
      </c>
      <c r="D32" s="32">
        <f>INDEX(Region!M:M,MATCH($A32&amp;$A$24,Region!$J:$J,0))</f>
        <v>5.91133004926108E-2</v>
      </c>
      <c r="E32" s="32">
        <f>INDEX(Region!N:N,MATCH($A32&amp;$A$24,Region!$J:$J,0))</f>
        <v>7.3394495412843999E-2</v>
      </c>
      <c r="F32" s="31"/>
      <c r="G32" s="31"/>
      <c r="H32" s="31"/>
      <c r="I32" s="31"/>
      <c r="J32" s="31"/>
    </row>
    <row r="33" spans="1:10" x14ac:dyDescent="0.3">
      <c r="A33" s="31" t="s">
        <v>35</v>
      </c>
      <c r="B33" s="32">
        <f>INDEX(Region!K:K,MATCH($A33&amp;$A$24,Region!$J:$J,0))</f>
        <v>0</v>
      </c>
      <c r="C33" s="32">
        <f>INDEX(Region!L:L,MATCH($A33&amp;$A$24,Region!$J:$J,0))</f>
        <v>0</v>
      </c>
      <c r="D33" s="32">
        <f>INDEX(Region!M:M,MATCH($A33&amp;$A$24,Region!$J:$J,0))</f>
        <v>0</v>
      </c>
      <c r="E33" s="32">
        <f>INDEX(Region!N:N,MATCH($A33&amp;$A$24,Region!$J:$J,0))</f>
        <v>0</v>
      </c>
      <c r="F33" s="31"/>
      <c r="G33" s="31"/>
      <c r="H33" s="31"/>
      <c r="I33" s="31"/>
      <c r="J33" s="31"/>
    </row>
    <row r="34" spans="1:10" x14ac:dyDescent="0.3">
      <c r="A34" s="31" t="s">
        <v>36</v>
      </c>
      <c r="B34" s="32">
        <f>INDEX(Region!K:K,MATCH($A34&amp;$A$24,Region!$J:$J,0))</f>
        <v>0</v>
      </c>
      <c r="C34" s="32">
        <f>INDEX(Region!L:L,MATCH($A34&amp;$A$24,Region!$J:$J,0))</f>
        <v>0</v>
      </c>
      <c r="D34" s="32">
        <f>INDEX(Region!M:M,MATCH($A34&amp;$A$24,Region!$J:$J,0))</f>
        <v>0</v>
      </c>
      <c r="E34" s="32">
        <f>INDEX(Region!N:N,MATCH($A34&amp;$A$24,Region!$J:$J,0))</f>
        <v>0</v>
      </c>
      <c r="F34" s="31"/>
      <c r="G34" s="31"/>
      <c r="H34" s="31"/>
      <c r="I34" s="31"/>
      <c r="J34" s="31"/>
    </row>
    <row r="35" spans="1:10" x14ac:dyDescent="0.3">
      <c r="A35" s="31" t="s">
        <v>37</v>
      </c>
      <c r="B35" s="32">
        <f>INDEX(Region!K:K,MATCH($A35&amp;$A$24,Region!$J:$J,0))</f>
        <v>5.6179775280898901E-3</v>
      </c>
      <c r="C35" s="32">
        <f>INDEX(Region!L:L,MATCH($A35&amp;$A$24,Region!$J:$J,0))</f>
        <v>0</v>
      </c>
      <c r="D35" s="32">
        <f>INDEX(Region!M:M,MATCH($A35&amp;$A$24,Region!$J:$J,0))</f>
        <v>2.95566502463054E-2</v>
      </c>
      <c r="E35" s="32">
        <f>INDEX(Region!N:N,MATCH($A35&amp;$A$24,Region!$J:$J,0))</f>
        <v>0</v>
      </c>
      <c r="F35" s="31"/>
      <c r="G35" s="31"/>
      <c r="H35" s="31"/>
      <c r="I35" s="31"/>
      <c r="J35" s="31"/>
    </row>
    <row r="36" spans="1:10" x14ac:dyDescent="0.3">
      <c r="A36" s="31" t="s">
        <v>38</v>
      </c>
      <c r="B36" s="32">
        <f>INDEX(Region!K:K,MATCH($A36&amp;$A$24,Region!$J:$J,0))</f>
        <v>2.2471910112359501E-2</v>
      </c>
      <c r="C36" s="32">
        <f>INDEX(Region!L:L,MATCH($A36&amp;$A$24,Region!$J:$J,0))</f>
        <v>1.1235955056179799E-2</v>
      </c>
      <c r="D36" s="32">
        <f>INDEX(Region!M:M,MATCH($A36&amp;$A$24,Region!$J:$J,0))</f>
        <v>9.8522167487684695E-3</v>
      </c>
      <c r="E36" s="32">
        <f>INDEX(Region!N:N,MATCH($A36&amp;$A$24,Region!$J:$J,0))</f>
        <v>1.8348623853211E-2</v>
      </c>
      <c r="F36" s="31"/>
      <c r="G36" s="31"/>
      <c r="H36" s="31"/>
      <c r="I36" s="31"/>
      <c r="J36" s="31"/>
    </row>
    <row r="37" spans="1:10" x14ac:dyDescent="0.3">
      <c r="A37" s="31" t="s">
        <v>39</v>
      </c>
      <c r="B37" s="32">
        <f>INDEX(Region!K:K,MATCH($A37&amp;$A$24,Region!$J:$J,0))</f>
        <v>5.6179775280898901E-3</v>
      </c>
      <c r="C37" s="32">
        <f>INDEX(Region!L:L,MATCH($A37&amp;$A$24,Region!$J:$J,0))</f>
        <v>5.6179775280898901E-3</v>
      </c>
      <c r="D37" s="32">
        <f>INDEX(Region!M:M,MATCH($A37&amp;$A$24,Region!$J:$J,0))</f>
        <v>4.4334975369458102E-2</v>
      </c>
      <c r="E37" s="32">
        <f>INDEX(Region!N:N,MATCH($A37&amp;$A$24,Region!$J:$J,0))</f>
        <v>0.27522935779816499</v>
      </c>
      <c r="F37" s="31"/>
      <c r="G37" s="31"/>
      <c r="H37" s="31"/>
      <c r="I37" s="31"/>
      <c r="J37" s="31"/>
    </row>
    <row r="38" spans="1:10" x14ac:dyDescent="0.3">
      <c r="A38" s="31" t="s">
        <v>27</v>
      </c>
      <c r="B38" s="32">
        <f>INDEX(Region!K:K,MATCH($A38&amp;$A$24,Region!$J:$J,0))</f>
        <v>0</v>
      </c>
      <c r="C38" s="32">
        <f>INDEX(Region!L:L,MATCH($A38&amp;$A$24,Region!$J:$J,0))</f>
        <v>0</v>
      </c>
      <c r="D38" s="32">
        <f>INDEX(Region!M:M,MATCH($A38&amp;$A$24,Region!$J:$J,0))</f>
        <v>0</v>
      </c>
      <c r="E38" s="32">
        <f>INDEX(Region!N:N,MATCH($A38&amp;$A$24,Region!$J:$J,0))</f>
        <v>0</v>
      </c>
      <c r="F38" s="31"/>
      <c r="G38" s="31"/>
      <c r="H38" s="31"/>
      <c r="I38" s="31"/>
      <c r="J38" s="31"/>
    </row>
    <row r="39" spans="1:10" x14ac:dyDescent="0.3">
      <c r="A39" s="31" t="s">
        <v>28</v>
      </c>
      <c r="B39" s="32">
        <f>INDEX(Region!K:K,MATCH($A39&amp;$A$24,Region!$J:$J,0))</f>
        <v>0</v>
      </c>
      <c r="C39" s="32">
        <f>INDEX(Region!L:L,MATCH($A39&amp;$A$24,Region!$J:$J,0))</f>
        <v>0</v>
      </c>
      <c r="D39" s="32">
        <f>INDEX(Region!M:M,MATCH($A39&amp;$A$24,Region!$J:$J,0))</f>
        <v>0</v>
      </c>
      <c r="E39" s="32">
        <f>INDEX(Region!N:N,MATCH($A39&amp;$A$24,Region!$J:$J,0))</f>
        <v>0</v>
      </c>
      <c r="F39" s="31"/>
      <c r="G39" s="31"/>
      <c r="H39" s="31"/>
      <c r="I39" s="31"/>
      <c r="J39" s="31"/>
    </row>
    <row r="40" spans="1:10" x14ac:dyDescent="0.3">
      <c r="A40" s="31" t="s">
        <v>29</v>
      </c>
      <c r="B40" s="32">
        <f>INDEX(Region!K:K,MATCH($A40&amp;$A$24,Region!$J:$J,0))</f>
        <v>0</v>
      </c>
      <c r="C40" s="32">
        <f>INDEX(Region!L:L,MATCH($A40&amp;$A$24,Region!$J:$J,0))</f>
        <v>0</v>
      </c>
      <c r="D40" s="32">
        <f>INDEX(Region!M:M,MATCH($A40&amp;$A$24,Region!$J:$J,0))</f>
        <v>0</v>
      </c>
      <c r="E40" s="32">
        <f>INDEX(Region!N:N,MATCH($A40&amp;$A$24,Region!$J:$J,0))</f>
        <v>0</v>
      </c>
      <c r="F40" s="31"/>
      <c r="G40" s="31"/>
      <c r="H40" s="31"/>
      <c r="I40" s="31"/>
      <c r="J40" s="31"/>
    </row>
    <row r="41" spans="1:10" x14ac:dyDescent="0.3">
      <c r="A41" s="31"/>
      <c r="F41" s="31"/>
      <c r="G41" s="31"/>
      <c r="H41" s="31"/>
      <c r="I41" s="31"/>
      <c r="J41" s="31"/>
    </row>
    <row r="42" spans="1:10" x14ac:dyDescent="0.3">
      <c r="A42" s="31"/>
      <c r="C42" s="31"/>
      <c r="D42" s="31"/>
      <c r="E42" s="31"/>
      <c r="F42" s="31"/>
      <c r="G42" s="31"/>
      <c r="H42" s="31"/>
      <c r="I42" s="31"/>
      <c r="J42" s="31"/>
    </row>
    <row r="43" spans="1:10" x14ac:dyDescent="0.3">
      <c r="A43" s="84" t="s">
        <v>78</v>
      </c>
      <c r="C43" s="31"/>
      <c r="D43" s="31"/>
      <c r="E43" s="31"/>
      <c r="F43" s="31"/>
      <c r="G43" s="31"/>
      <c r="H43" s="31"/>
      <c r="I43" s="31"/>
      <c r="J43" s="31"/>
    </row>
    <row r="44" spans="1:10" ht="42" x14ac:dyDescent="0.3">
      <c r="B44" s="101" t="s">
        <v>332</v>
      </c>
      <c r="C44" s="101" t="s">
        <v>333</v>
      </c>
      <c r="D44" s="101" t="s">
        <v>334</v>
      </c>
      <c r="E44" s="101" t="s">
        <v>335</v>
      </c>
      <c r="F44" s="31"/>
      <c r="G44" s="31"/>
      <c r="H44" s="31"/>
      <c r="I44" s="31"/>
      <c r="J44" s="31"/>
    </row>
    <row r="45" spans="1:10" x14ac:dyDescent="0.3">
      <c r="A45" s="31" t="s">
        <v>23</v>
      </c>
      <c r="B45" s="32">
        <f>INDEX(Region!K:K,MATCH($A45&amp;$A$43,Region!$J:$J,0))</f>
        <v>0.89041095890411004</v>
      </c>
      <c r="C45" s="32">
        <f>INDEX(Region!L:L,MATCH($A45&amp;$A$43,Region!$J:$J,0))</f>
        <v>0.84139784946236595</v>
      </c>
      <c r="D45" s="32">
        <f>INDEX(Region!M:M,MATCH($A45&amp;$A$43,Region!$J:$J,0))</f>
        <v>0.81666666666666698</v>
      </c>
      <c r="E45" s="32">
        <f>INDEX(Region!N:N,MATCH($A45&amp;$A$43,Region!$J:$J,0))</f>
        <v>0.422222222222222</v>
      </c>
      <c r="F45" s="31"/>
      <c r="G45" s="31"/>
      <c r="H45" s="31"/>
      <c r="I45" s="31"/>
      <c r="J45" s="31"/>
    </row>
    <row r="46" spans="1:10" x14ac:dyDescent="0.3">
      <c r="A46" s="31" t="s">
        <v>30</v>
      </c>
      <c r="B46" s="32">
        <f>INDEX(Region!K:K,MATCH($A46&amp;$A$43,Region!$J:$J,0))</f>
        <v>2.0547945205479499E-2</v>
      </c>
      <c r="C46" s="32">
        <f>INDEX(Region!L:L,MATCH($A46&amp;$A$43,Region!$J:$J,0))</f>
        <v>3.7634408602150497E-2</v>
      </c>
      <c r="D46" s="32">
        <f>INDEX(Region!M:M,MATCH($A46&amp;$A$43,Region!$J:$J,0))</f>
        <v>0</v>
      </c>
      <c r="E46" s="32">
        <f>INDEX(Region!N:N,MATCH($A46&amp;$A$43,Region!$J:$J,0))</f>
        <v>2.96296296296296E-2</v>
      </c>
      <c r="F46" s="31"/>
      <c r="G46" s="31"/>
      <c r="H46" s="31"/>
      <c r="I46" s="31"/>
      <c r="J46" s="31"/>
    </row>
    <row r="47" spans="1:10" x14ac:dyDescent="0.3">
      <c r="A47" s="31" t="s">
        <v>31</v>
      </c>
      <c r="B47" s="32">
        <f>INDEX(Region!K:K,MATCH($A47&amp;$A$43,Region!$J:$J,0))</f>
        <v>6.8493150684931503E-3</v>
      </c>
      <c r="C47" s="32">
        <f>INDEX(Region!L:L,MATCH($A47&amp;$A$43,Region!$J:$J,0))</f>
        <v>5.1075268817204297E-2</v>
      </c>
      <c r="D47" s="32">
        <f>INDEX(Region!M:M,MATCH($A47&amp;$A$43,Region!$J:$J,0))</f>
        <v>1.6666666666666701E-2</v>
      </c>
      <c r="E47" s="32">
        <f>INDEX(Region!N:N,MATCH($A47&amp;$A$43,Region!$J:$J,0))</f>
        <v>0.133333333333333</v>
      </c>
      <c r="F47" s="31"/>
      <c r="G47" s="31"/>
      <c r="H47" s="31"/>
      <c r="I47" s="31"/>
      <c r="J47" s="31"/>
    </row>
    <row r="48" spans="1:10" x14ac:dyDescent="0.3">
      <c r="A48" s="31" t="s">
        <v>32</v>
      </c>
      <c r="B48" s="32">
        <f>INDEX(Region!K:K,MATCH($A48&amp;$A$43,Region!$J:$J,0))</f>
        <v>6.8493150684931503E-3</v>
      </c>
      <c r="C48" s="32">
        <f>INDEX(Region!L:L,MATCH($A48&amp;$A$43,Region!$J:$J,0))</f>
        <v>0</v>
      </c>
      <c r="D48" s="32">
        <f>INDEX(Region!M:M,MATCH($A48&amp;$A$43,Region!$J:$J,0))</f>
        <v>0</v>
      </c>
      <c r="E48" s="32">
        <f>INDEX(Region!N:N,MATCH($A48&amp;$A$43,Region!$J:$J,0))</f>
        <v>0</v>
      </c>
      <c r="F48" s="31"/>
      <c r="G48" s="31"/>
      <c r="H48" s="31"/>
      <c r="I48" s="31"/>
      <c r="J48" s="31"/>
    </row>
    <row r="49" spans="1:10" x14ac:dyDescent="0.3">
      <c r="A49" s="31" t="s">
        <v>33</v>
      </c>
      <c r="B49" s="32">
        <f>INDEX(Region!K:K,MATCH($A49&amp;$A$43,Region!$J:$J,0))</f>
        <v>4.1095890410958902E-2</v>
      </c>
      <c r="C49" s="32">
        <f>INDEX(Region!L:L,MATCH($A49&amp;$A$43,Region!$J:$J,0))</f>
        <v>0</v>
      </c>
      <c r="D49" s="32">
        <f>INDEX(Region!M:M,MATCH($A49&amp;$A$43,Region!$J:$J,0))</f>
        <v>6.6666666666666693E-2</v>
      </c>
      <c r="E49" s="32">
        <f>INDEX(Region!N:N,MATCH($A49&amp;$A$43,Region!$J:$J,0))</f>
        <v>2.96296296296296E-2</v>
      </c>
      <c r="F49" s="31"/>
      <c r="G49" s="31"/>
      <c r="H49" s="31"/>
      <c r="I49" s="31"/>
      <c r="J49" s="31"/>
    </row>
    <row r="50" spans="1:10" x14ac:dyDescent="0.3">
      <c r="A50" s="31" t="s">
        <v>34</v>
      </c>
      <c r="B50" s="32">
        <f>INDEX(Region!K:K,MATCH($A50&amp;$A$43,Region!$J:$J,0))</f>
        <v>1.3698630136986301E-2</v>
      </c>
      <c r="C50" s="32">
        <f>INDEX(Region!L:L,MATCH($A50&amp;$A$43,Region!$J:$J,0))</f>
        <v>4.5698924731182797E-2</v>
      </c>
      <c r="D50" s="32">
        <f>INDEX(Region!M:M,MATCH($A50&amp;$A$43,Region!$J:$J,0))</f>
        <v>0.05</v>
      </c>
      <c r="E50" s="32">
        <f>INDEX(Region!N:N,MATCH($A50&amp;$A$43,Region!$J:$J,0))</f>
        <v>9.6296296296296297E-2</v>
      </c>
      <c r="F50" s="31"/>
      <c r="G50" s="31"/>
      <c r="H50" s="31"/>
      <c r="I50" s="31"/>
      <c r="J50" s="31"/>
    </row>
    <row r="51" spans="1:10" x14ac:dyDescent="0.3">
      <c r="A51" s="31" t="s">
        <v>35</v>
      </c>
      <c r="B51" s="32">
        <f>INDEX(Region!K:K,MATCH($A51&amp;$A$43,Region!$J:$J,0))</f>
        <v>0</v>
      </c>
      <c r="C51" s="32">
        <f>INDEX(Region!L:L,MATCH($A51&amp;$A$43,Region!$J:$J,0))</f>
        <v>0</v>
      </c>
      <c r="D51" s="32">
        <f>INDEX(Region!M:M,MATCH($A51&amp;$A$43,Region!$J:$J,0))</f>
        <v>0</v>
      </c>
      <c r="E51" s="32">
        <f>INDEX(Region!N:N,MATCH($A51&amp;$A$43,Region!$J:$J,0))</f>
        <v>0</v>
      </c>
      <c r="F51" s="31"/>
      <c r="G51" s="31"/>
      <c r="H51" s="31"/>
      <c r="I51" s="31"/>
      <c r="J51" s="31"/>
    </row>
    <row r="52" spans="1:10" x14ac:dyDescent="0.3">
      <c r="A52" s="31" t="s">
        <v>36</v>
      </c>
      <c r="B52" s="32">
        <f>INDEX(Region!K:K,MATCH($A52&amp;$A$43,Region!$J:$J,0))</f>
        <v>0</v>
      </c>
      <c r="C52" s="32">
        <f>INDEX(Region!L:L,MATCH($A52&amp;$A$43,Region!$J:$J,0))</f>
        <v>0</v>
      </c>
      <c r="D52" s="32">
        <f>INDEX(Region!M:M,MATCH($A52&amp;$A$43,Region!$J:$J,0))</f>
        <v>0</v>
      </c>
      <c r="E52" s="32">
        <f>INDEX(Region!N:N,MATCH($A52&amp;$A$43,Region!$J:$J,0))</f>
        <v>0</v>
      </c>
      <c r="F52" s="31"/>
      <c r="G52" s="31"/>
      <c r="H52" s="31"/>
      <c r="I52" s="31"/>
      <c r="J52" s="31"/>
    </row>
    <row r="53" spans="1:10" x14ac:dyDescent="0.3">
      <c r="A53" s="31" t="s">
        <v>37</v>
      </c>
      <c r="B53" s="32">
        <f>INDEX(Region!K:K,MATCH($A53&amp;$A$43,Region!$J:$J,0))</f>
        <v>6.8493150684931503E-3</v>
      </c>
      <c r="C53" s="32">
        <f>INDEX(Region!L:L,MATCH($A53&amp;$A$43,Region!$J:$J,0))</f>
        <v>2.6881720430107499E-3</v>
      </c>
      <c r="D53" s="32">
        <f>INDEX(Region!M:M,MATCH($A53&amp;$A$43,Region!$J:$J,0))</f>
        <v>1.6666666666666701E-2</v>
      </c>
      <c r="E53" s="32">
        <f>INDEX(Region!N:N,MATCH($A53&amp;$A$43,Region!$J:$J,0))</f>
        <v>0</v>
      </c>
      <c r="F53" s="31"/>
      <c r="G53" s="31"/>
      <c r="H53" s="31"/>
      <c r="I53" s="31"/>
      <c r="J53" s="31"/>
    </row>
    <row r="54" spans="1:10" x14ac:dyDescent="0.3">
      <c r="A54" s="31" t="s">
        <v>38</v>
      </c>
      <c r="B54" s="32">
        <f>INDEX(Region!K:K,MATCH($A54&amp;$A$43,Region!$J:$J,0))</f>
        <v>6.8493150684931503E-3</v>
      </c>
      <c r="C54" s="32">
        <f>INDEX(Region!L:L,MATCH($A54&amp;$A$43,Region!$J:$J,0))</f>
        <v>5.3763440860214997E-3</v>
      </c>
      <c r="D54" s="32">
        <f>INDEX(Region!M:M,MATCH($A54&amp;$A$43,Region!$J:$J,0))</f>
        <v>1.6666666666666701E-2</v>
      </c>
      <c r="E54" s="32">
        <f>INDEX(Region!N:N,MATCH($A54&amp;$A$43,Region!$J:$J,0))</f>
        <v>0</v>
      </c>
      <c r="F54" s="31"/>
      <c r="G54" s="31"/>
      <c r="H54" s="31"/>
      <c r="I54" s="31"/>
      <c r="J54" s="31"/>
    </row>
    <row r="55" spans="1:10" x14ac:dyDescent="0.3">
      <c r="A55" s="31" t="s">
        <v>39</v>
      </c>
      <c r="B55" s="32">
        <f>INDEX(Region!K:K,MATCH($A55&amp;$A$43,Region!$J:$J,0))</f>
        <v>6.8493150684931503E-3</v>
      </c>
      <c r="C55" s="32">
        <f>INDEX(Region!L:L,MATCH($A55&amp;$A$43,Region!$J:$J,0))</f>
        <v>1.34408602150538E-2</v>
      </c>
      <c r="D55" s="32">
        <f>INDEX(Region!M:M,MATCH($A55&amp;$A$43,Region!$J:$J,0))</f>
        <v>1.6666666666666701E-2</v>
      </c>
      <c r="E55" s="32">
        <f>INDEX(Region!N:N,MATCH($A55&amp;$A$43,Region!$J:$J,0))</f>
        <v>0.28888888888888897</v>
      </c>
      <c r="F55" s="31"/>
      <c r="G55" s="31"/>
      <c r="H55" s="31"/>
      <c r="I55" s="31"/>
      <c r="J55" s="31"/>
    </row>
    <row r="56" spans="1:10" x14ac:dyDescent="0.3">
      <c r="A56" s="31" t="s">
        <v>27</v>
      </c>
      <c r="B56" s="32">
        <f>INDEX(Region!K:K,MATCH($A56&amp;$A$43,Region!$J:$J,0))</f>
        <v>0</v>
      </c>
      <c r="C56" s="32">
        <f>INDEX(Region!L:L,MATCH($A56&amp;$A$43,Region!$J:$J,0))</f>
        <v>2.6881720430107499E-3</v>
      </c>
      <c r="D56" s="32">
        <f>INDEX(Region!M:M,MATCH($A56&amp;$A$43,Region!$J:$J,0))</f>
        <v>0</v>
      </c>
      <c r="E56" s="32">
        <f>INDEX(Region!N:N,MATCH($A56&amp;$A$43,Region!$J:$J,0))</f>
        <v>0</v>
      </c>
      <c r="F56" s="31"/>
      <c r="G56" s="31"/>
      <c r="H56" s="31"/>
      <c r="I56" s="31"/>
      <c r="J56" s="31"/>
    </row>
    <row r="57" spans="1:10" x14ac:dyDescent="0.3">
      <c r="A57" s="31" t="s">
        <v>28</v>
      </c>
      <c r="B57" s="32">
        <f>INDEX(Region!K:K,MATCH($A57&amp;$A$43,Region!$J:$J,0))</f>
        <v>0</v>
      </c>
      <c r="C57" s="32">
        <f>INDEX(Region!L:L,MATCH($A57&amp;$A$43,Region!$J:$J,0))</f>
        <v>0</v>
      </c>
      <c r="D57" s="32">
        <f>INDEX(Region!M:M,MATCH($A57&amp;$A$43,Region!$J:$J,0))</f>
        <v>0</v>
      </c>
      <c r="E57" s="32">
        <f>INDEX(Region!N:N,MATCH($A57&amp;$A$43,Region!$J:$J,0))</f>
        <v>0</v>
      </c>
      <c r="F57" s="31"/>
      <c r="G57" s="31"/>
      <c r="H57" s="31"/>
      <c r="I57" s="31"/>
      <c r="J57" s="31"/>
    </row>
    <row r="58" spans="1:10" x14ac:dyDescent="0.3">
      <c r="A58" s="31" t="s">
        <v>29</v>
      </c>
      <c r="B58" s="103"/>
      <c r="C58" s="103"/>
      <c r="D58" s="103"/>
      <c r="E58" s="103"/>
      <c r="F58" s="31"/>
      <c r="G58" s="31"/>
      <c r="H58" s="31"/>
      <c r="I58" s="31"/>
      <c r="J58" s="31"/>
    </row>
    <row r="59" spans="1:10" x14ac:dyDescent="0.3">
      <c r="A59" s="31"/>
      <c r="B59" s="31"/>
      <c r="C59" s="31"/>
      <c r="D59" s="31"/>
      <c r="E59" s="31"/>
      <c r="F59" s="31"/>
      <c r="G59" s="31"/>
      <c r="H59" s="31"/>
      <c r="I59" s="31"/>
      <c r="J59" s="31"/>
    </row>
    <row r="60" spans="1:10" x14ac:dyDescent="0.3">
      <c r="A60" s="31"/>
    </row>
    <row r="61" spans="1:10" x14ac:dyDescent="0.3">
      <c r="A61" s="99" t="s">
        <v>94</v>
      </c>
      <c r="B61" s="104"/>
      <c r="C61" s="104"/>
      <c r="D61" s="99"/>
      <c r="E61" s="99"/>
      <c r="F61" s="99"/>
      <c r="G61" s="99"/>
      <c r="H61" s="99"/>
      <c r="I61" s="99"/>
    </row>
    <row r="63" spans="1:10" x14ac:dyDescent="0.3">
      <c r="A63" s="84" t="s">
        <v>26</v>
      </c>
    </row>
    <row r="64" spans="1:10" ht="42" x14ac:dyDescent="0.3">
      <c r="B64" s="101" t="s">
        <v>332</v>
      </c>
      <c r="C64" s="101" t="s">
        <v>333</v>
      </c>
      <c r="D64" s="101" t="s">
        <v>334</v>
      </c>
      <c r="E64" s="101" t="s">
        <v>335</v>
      </c>
    </row>
    <row r="65" spans="1:5" x14ac:dyDescent="0.3">
      <c r="A65" s="31" t="s">
        <v>97</v>
      </c>
      <c r="B65" s="32">
        <f>INDEX(Region!K:K,MATCH($A65&amp;$A$63,Region!$J:$J,0))</f>
        <v>0.130843079942636</v>
      </c>
      <c r="C65" s="32">
        <f>INDEX(Region!L:L,MATCH($A65&amp;$A$63,Region!$J:$J,0))</f>
        <v>0.14068895674499801</v>
      </c>
      <c r="D65" s="32">
        <f>INDEX(Region!M:M,MATCH($A65&amp;$A$63,Region!$J:$J,0))</f>
        <v>0.126771944894394</v>
      </c>
      <c r="E65" s="32">
        <f>INDEX(Region!N:N,MATCH($A65&amp;$A$63,Region!$J:$J,0))</f>
        <v>7.3424949536723294E-2</v>
      </c>
    </row>
    <row r="66" spans="1:5" x14ac:dyDescent="0.3">
      <c r="A66" s="31" t="s">
        <v>98</v>
      </c>
      <c r="B66" s="32">
        <f>INDEX(Region!K:K,MATCH($A66&amp;$A$63,Region!$J:$J,0))</f>
        <v>0.869156920057364</v>
      </c>
      <c r="C66" s="32">
        <f>INDEX(Region!L:L,MATCH($A66&amp;$A$63,Region!$J:$J,0))</f>
        <v>0.85864080270925702</v>
      </c>
      <c r="D66" s="32">
        <f>INDEX(Region!M:M,MATCH($A66&amp;$A$63,Region!$J:$J,0))</f>
        <v>0.87322805510560597</v>
      </c>
      <c r="E66" s="32">
        <f>INDEX(Region!N:N,MATCH($A66&amp;$A$63,Region!$J:$J,0))</f>
        <v>0.92657505046327704</v>
      </c>
    </row>
    <row r="67" spans="1:5" x14ac:dyDescent="0.3">
      <c r="A67" s="31" t="s">
        <v>99</v>
      </c>
      <c r="B67" s="105">
        <f>INDEX(Region!K:K,MATCH($A67&amp;$A$63,Region!$J:$J,0))</f>
        <v>0</v>
      </c>
      <c r="C67" s="105">
        <f>INDEX(Region!L:L,MATCH($A67&amp;$A$63,Region!$J:$J,0))</f>
        <v>6.7024054574418997E-4</v>
      </c>
      <c r="D67" s="105">
        <f>INDEX(Region!M:M,MATCH($A67&amp;$A$63,Region!$J:$J,0))</f>
        <v>0</v>
      </c>
      <c r="E67" s="105">
        <f>INDEX(Region!N:N,MATCH($A67&amp;$A$63,Region!$J:$J,0))</f>
        <v>0</v>
      </c>
    </row>
    <row r="68" spans="1:5" x14ac:dyDescent="0.3">
      <c r="A68" s="31"/>
      <c r="B68" s="106"/>
      <c r="C68" s="106"/>
      <c r="D68" s="106"/>
      <c r="E68" s="106"/>
    </row>
    <row r="69" spans="1:5" x14ac:dyDescent="0.3">
      <c r="B69" s="106"/>
      <c r="C69" s="106"/>
      <c r="D69" s="106"/>
      <c r="E69" s="106"/>
    </row>
    <row r="70" spans="1:5" x14ac:dyDescent="0.3">
      <c r="A70" s="31"/>
      <c r="B70" s="106"/>
      <c r="C70" s="106"/>
      <c r="D70" s="106"/>
      <c r="E70" s="106"/>
    </row>
    <row r="71" spans="1:5" x14ac:dyDescent="0.3">
      <c r="A71" s="84" t="s">
        <v>41</v>
      </c>
      <c r="B71" s="106"/>
      <c r="C71" s="106"/>
      <c r="D71" s="106"/>
      <c r="E71" s="106"/>
    </row>
    <row r="72" spans="1:5" x14ac:dyDescent="0.3">
      <c r="B72" s="106"/>
      <c r="C72" s="106"/>
      <c r="D72" s="106"/>
      <c r="E72" s="106"/>
    </row>
    <row r="73" spans="1:5" ht="42" x14ac:dyDescent="0.3">
      <c r="B73" s="101" t="s">
        <v>332</v>
      </c>
      <c r="C73" s="101" t="s">
        <v>333</v>
      </c>
      <c r="D73" s="101" t="s">
        <v>334</v>
      </c>
      <c r="E73" s="101" t="s">
        <v>335</v>
      </c>
    </row>
    <row r="74" spans="1:5" x14ac:dyDescent="0.3">
      <c r="A74" s="31" t="s">
        <v>97</v>
      </c>
      <c r="B74" s="32">
        <f>INDEX(Region!K:K,MATCH($A74&amp;$A$71,Region!$J:$J,0))</f>
        <v>0.106741573033708</v>
      </c>
      <c r="C74" s="32">
        <f>INDEX(Region!L:L,MATCH($A74&amp;$A$71,Region!$J:$J,0))</f>
        <v>0.19662921348314599</v>
      </c>
      <c r="D74" s="32">
        <f>INDEX(Region!M:M,MATCH($A74&amp;$A$71,Region!$J:$J,0))</f>
        <v>6.8965517241379296E-2</v>
      </c>
      <c r="E74" s="32">
        <f>INDEX(Region!N:N,MATCH($A74&amp;$A$71,Region!$J:$J,0))</f>
        <v>0.146788990825688</v>
      </c>
    </row>
    <row r="75" spans="1:5" x14ac:dyDescent="0.3">
      <c r="A75" s="31" t="s">
        <v>98</v>
      </c>
      <c r="B75" s="32">
        <f>INDEX(Region!K:K,MATCH($A75&amp;$A$71,Region!$J:$J,0))</f>
        <v>0.89325842696629199</v>
      </c>
      <c r="C75" s="32">
        <f>INDEX(Region!L:L,MATCH($A75&amp;$A$71,Region!$J:$J,0))</f>
        <v>0.80337078651685401</v>
      </c>
      <c r="D75" s="32">
        <f>INDEX(Region!M:M,MATCH($A75&amp;$A$71,Region!$J:$J,0))</f>
        <v>0.931034482758621</v>
      </c>
      <c r="E75" s="32">
        <f>INDEX(Region!N:N,MATCH($A75&amp;$A$71,Region!$J:$J,0))</f>
        <v>0.85321100917431203</v>
      </c>
    </row>
    <row r="76" spans="1:5" x14ac:dyDescent="0.3">
      <c r="A76" s="31" t="s">
        <v>99</v>
      </c>
      <c r="B76" s="32">
        <f>INDEX(Region!K:K,MATCH($A76&amp;$A$71,Region!$J:$J,0))</f>
        <v>0</v>
      </c>
      <c r="C76" s="32">
        <f>INDEX(Region!L:L,MATCH($A76&amp;$A$71,Region!$J:$J,0))</f>
        <v>0</v>
      </c>
      <c r="D76" s="32">
        <f>INDEX(Region!M:M,MATCH($A76&amp;$A$71,Region!$J:$J,0))</f>
        <v>0</v>
      </c>
      <c r="E76" s="32">
        <f>INDEX(Region!N:N,MATCH($A76&amp;$A$71,Region!$J:$J,0))</f>
        <v>0</v>
      </c>
    </row>
    <row r="77" spans="1:5" x14ac:dyDescent="0.3">
      <c r="A77" s="31"/>
    </row>
    <row r="78" spans="1:5" x14ac:dyDescent="0.3">
      <c r="A78" s="84" t="s">
        <v>78</v>
      </c>
    </row>
    <row r="80" spans="1:5" ht="42" x14ac:dyDescent="0.3">
      <c r="B80" s="101" t="s">
        <v>332</v>
      </c>
      <c r="C80" s="101" t="s">
        <v>333</v>
      </c>
      <c r="D80" s="101" t="s">
        <v>334</v>
      </c>
      <c r="E80" s="101" t="s">
        <v>335</v>
      </c>
    </row>
    <row r="81" spans="1:9" x14ac:dyDescent="0.3">
      <c r="A81" s="31" t="s">
        <v>97</v>
      </c>
      <c r="B81" s="32">
        <f>INDEX(Region!K:K,MATCH($A81&amp;$A$78,Region!$J:$J,0))</f>
        <v>4.7945205479452101E-2</v>
      </c>
      <c r="C81" s="32">
        <f>INDEX(Region!L:L,MATCH($A81&amp;$A$78,Region!$J:$J,0))</f>
        <v>0.14516129032258099</v>
      </c>
      <c r="D81" s="32">
        <f>INDEX(Region!M:M,MATCH($A81&amp;$A$78,Region!$J:$J,0))</f>
        <v>0.05</v>
      </c>
      <c r="E81" s="32">
        <f>INDEX(Region!N:N,MATCH($A81&amp;$A$78,Region!$J:$J,0))</f>
        <v>4.4444444444444398E-2</v>
      </c>
    </row>
    <row r="82" spans="1:9" x14ac:dyDescent="0.3">
      <c r="A82" s="31" t="s">
        <v>98</v>
      </c>
      <c r="B82" s="32">
        <f>INDEX(Region!K:K,MATCH($A82&amp;$A$78,Region!$J:$J,0))</f>
        <v>0.94520547945205502</v>
      </c>
      <c r="C82" s="32">
        <f>INDEX(Region!L:L,MATCH($A82&amp;$A$78,Region!$J:$J,0))</f>
        <v>0.85483870967741904</v>
      </c>
      <c r="D82" s="32">
        <f>INDEX(Region!M:M,MATCH($A82&amp;$A$78,Region!$J:$J,0))</f>
        <v>0.95</v>
      </c>
      <c r="E82" s="32">
        <f>INDEX(Region!N:N,MATCH($A82&amp;$A$78,Region!$J:$J,0))</f>
        <v>0.95555555555555605</v>
      </c>
    </row>
    <row r="83" spans="1:9" x14ac:dyDescent="0.3">
      <c r="A83" s="31" t="s">
        <v>99</v>
      </c>
      <c r="B83" s="105">
        <f>INDEX(Region!K:K,MATCH($A83&amp;$A$78,Region!$J:$J,0))</f>
        <v>6.8493150684931503E-3</v>
      </c>
      <c r="C83" s="105">
        <f>INDEX(Region!L:L,MATCH($A83&amp;$A$78,Region!$J:$J,0))</f>
        <v>0</v>
      </c>
      <c r="D83" s="105">
        <f>INDEX(Region!M:M,MATCH($A83&amp;$A$78,Region!$J:$J,0))</f>
        <v>0</v>
      </c>
      <c r="E83" s="105">
        <f>INDEX(Region!N:N,MATCH($A83&amp;$A$78,Region!$J:$J,0))</f>
        <v>0</v>
      </c>
    </row>
    <row r="84" spans="1:9" x14ac:dyDescent="0.3">
      <c r="A84" s="31"/>
      <c r="B84" s="106"/>
      <c r="C84" s="106"/>
      <c r="D84" s="106"/>
      <c r="E84" s="106"/>
    </row>
    <row r="85" spans="1:9" x14ac:dyDescent="0.3">
      <c r="A85" s="31"/>
      <c r="B85" s="106"/>
      <c r="C85" s="106"/>
      <c r="D85" s="106"/>
      <c r="E85" s="106"/>
    </row>
    <row r="86" spans="1:9" x14ac:dyDescent="0.3">
      <c r="A86" s="99" t="s">
        <v>111</v>
      </c>
      <c r="B86" s="99"/>
      <c r="C86" s="99"/>
      <c r="D86" s="99"/>
      <c r="E86" s="99"/>
      <c r="F86" s="99"/>
      <c r="G86" s="99"/>
      <c r="H86" s="99"/>
      <c r="I86" s="99"/>
    </row>
    <row r="87" spans="1:9" x14ac:dyDescent="0.3">
      <c r="A87" s="107" t="s">
        <v>112</v>
      </c>
      <c r="B87" s="106"/>
      <c r="C87" s="106"/>
      <c r="D87" s="106"/>
      <c r="E87" s="106"/>
    </row>
    <row r="88" spans="1:9" x14ac:dyDescent="0.3">
      <c r="A88" s="107"/>
      <c r="B88" s="106"/>
      <c r="C88" s="106"/>
      <c r="D88" s="106"/>
      <c r="E88" s="106"/>
    </row>
    <row r="89" spans="1:9" x14ac:dyDescent="0.3">
      <c r="A89" s="84" t="s">
        <v>26</v>
      </c>
      <c r="B89" s="106"/>
      <c r="C89" s="106"/>
      <c r="D89" s="106"/>
      <c r="E89" s="106"/>
    </row>
    <row r="90" spans="1:9" x14ac:dyDescent="0.3">
      <c r="B90" s="106"/>
      <c r="C90" s="106"/>
      <c r="D90" s="106"/>
      <c r="E90" s="106"/>
    </row>
    <row r="91" spans="1:9" ht="42" x14ac:dyDescent="0.3">
      <c r="B91" s="101" t="s">
        <v>332</v>
      </c>
      <c r="C91" s="101" t="s">
        <v>333</v>
      </c>
      <c r="D91" s="101" t="s">
        <v>334</v>
      </c>
      <c r="E91" s="101" t="s">
        <v>335</v>
      </c>
    </row>
    <row r="92" spans="1:9" ht="28" x14ac:dyDescent="0.3">
      <c r="A92" s="36" t="s">
        <v>339</v>
      </c>
      <c r="B92" s="32">
        <f>INDEX(Region!K:K,MATCH($A92&amp;$A$89,Region!$J:$J,0))</f>
        <v>0.73276973117793098</v>
      </c>
      <c r="C92" s="32">
        <f>INDEX(Region!L:L,MATCH($A92&amp;$A$89,Region!$J:$J,0))</f>
        <v>0.74994054206332905</v>
      </c>
      <c r="D92" s="32">
        <f>INDEX(Region!M:M,MATCH($A92&amp;$A$89,Region!$J:$J,0))</f>
        <v>0.749892928817111</v>
      </c>
      <c r="E92" s="32">
        <f>INDEX(Region!N:N,MATCH($A92&amp;$A$89,Region!$J:$J,0))</f>
        <v>0.54961217919253003</v>
      </c>
    </row>
    <row r="93" spans="1:9" ht="28" x14ac:dyDescent="0.3">
      <c r="A93" s="36" t="s">
        <v>104</v>
      </c>
      <c r="B93" s="32">
        <f>INDEX(Region!K:K,MATCH($A93&amp;$A$89,Region!$J:$J,0))</f>
        <v>0.14961456866063499</v>
      </c>
      <c r="C93" s="32">
        <f>INDEX(Region!L:L,MATCH($A93&amp;$A$89,Region!$J:$J,0))</f>
        <v>9.8179278084194799E-2</v>
      </c>
      <c r="D93" s="32">
        <f>INDEX(Region!M:M,MATCH($A93&amp;$A$89,Region!$J:$J,0))</f>
        <v>0.12597810384656499</v>
      </c>
      <c r="E93" s="32">
        <f>INDEX(Region!N:N,MATCH($A93&amp;$A$89,Region!$J:$J,0))</f>
        <v>0.211740727736699</v>
      </c>
    </row>
    <row r="94" spans="1:9" ht="28" x14ac:dyDescent="0.3">
      <c r="A94" s="36" t="s">
        <v>105</v>
      </c>
      <c r="B94" s="32">
        <f>INDEX(Region!K:K,MATCH($A94&amp;$A$89,Region!$J:$J,0))</f>
        <v>8.9014335482747606E-2</v>
      </c>
      <c r="C94" s="32">
        <f>INDEX(Region!L:L,MATCH($A94&amp;$A$89,Region!$J:$J,0))</f>
        <v>0.20952049756405799</v>
      </c>
      <c r="D94" s="32">
        <f>INDEX(Region!M:M,MATCH($A94&amp;$A$89,Region!$J:$J,0))</f>
        <v>0.14792446059490399</v>
      </c>
      <c r="E94" s="32">
        <f>INDEX(Region!N:N,MATCH($A94&amp;$A$89,Region!$J:$J,0))</f>
        <v>0.22167204464038701</v>
      </c>
    </row>
    <row r="95" spans="1:9" ht="28" x14ac:dyDescent="0.3">
      <c r="A95" s="36" t="s">
        <v>106</v>
      </c>
      <c r="B95" s="32">
        <f>INDEX(Region!K:K,MATCH($A95&amp;$A$89,Region!$J:$J,0))</f>
        <v>4.3970756867609803E-2</v>
      </c>
      <c r="C95" s="32">
        <f>INDEX(Region!L:L,MATCH($A95&amp;$A$89,Region!$J:$J,0))</f>
        <v>3.8651862670122897E-2</v>
      </c>
      <c r="D95" s="32">
        <f>INDEX(Region!M:M,MATCH($A95&amp;$A$89,Region!$J:$J,0))</f>
        <v>3.2812907890371799E-2</v>
      </c>
      <c r="E95" s="32">
        <f>INDEX(Region!N:N,MATCH($A95&amp;$A$89,Region!$J:$J,0))</f>
        <v>2.5312799165037599E-2</v>
      </c>
    </row>
    <row r="96" spans="1:9" ht="28" x14ac:dyDescent="0.3">
      <c r="A96" s="36" t="s">
        <v>107</v>
      </c>
      <c r="B96" s="32">
        <f>INDEX(Region!K:K,MATCH($A96&amp;$A$89,Region!$J:$J,0))</f>
        <v>2.4467471691621899E-3</v>
      </c>
      <c r="C96" s="32">
        <f>INDEX(Region!L:L,MATCH($A96&amp;$A$89,Region!$J:$J,0))</f>
        <v>1.0016549909237501E-2</v>
      </c>
      <c r="D96" s="32">
        <f>INDEX(Region!M:M,MATCH($A96&amp;$A$89,Region!$J:$J,0))</f>
        <v>3.7934621954345299E-2</v>
      </c>
      <c r="E96" s="32">
        <f>INDEX(Region!N:N,MATCH($A96&amp;$A$89,Region!$J:$J,0))</f>
        <v>3.6078119686968502E-2</v>
      </c>
    </row>
    <row r="97" spans="1:5" ht="28" x14ac:dyDescent="0.3">
      <c r="A97" s="36" t="s">
        <v>340</v>
      </c>
      <c r="B97" s="32">
        <f>INDEX(Region!K:K,MATCH($A97&amp;$A$89,Region!$J:$J,0))</f>
        <v>0</v>
      </c>
      <c r="C97" s="32">
        <f>INDEX(Region!L:L,MATCH($A97&amp;$A$89,Region!$J:$J,0))</f>
        <v>0</v>
      </c>
      <c r="D97" s="32">
        <f>INDEX(Region!M:M,MATCH($A97&amp;$A$89,Region!$J:$J,0))</f>
        <v>2.8087443442513401E-2</v>
      </c>
      <c r="E97" s="32">
        <f>INDEX(Region!N:N,MATCH($A97&amp;$A$89,Region!$J:$J,0))</f>
        <v>5.7038197263719302E-2</v>
      </c>
    </row>
    <row r="98" spans="1:5" ht="28" x14ac:dyDescent="0.3">
      <c r="A98" s="36" t="s">
        <v>108</v>
      </c>
      <c r="B98" s="32">
        <f>INDEX(Region!K:K,MATCH($A98&amp;$A$89,Region!$J:$J,0))</f>
        <v>2.0083703877663002E-3</v>
      </c>
      <c r="C98" s="32">
        <f>INDEX(Region!L:L,MATCH($A98&amp;$A$89,Region!$J:$J,0))</f>
        <v>0</v>
      </c>
      <c r="D98" s="32">
        <f>INDEX(Region!M:M,MATCH($A98&amp;$A$89,Region!$J:$J,0))</f>
        <v>9.6265643577731104E-4</v>
      </c>
      <c r="E98" s="32">
        <f>INDEX(Region!N:N,MATCH($A98&amp;$A$89,Region!$J:$J,0))</f>
        <v>6.3111634210479897E-3</v>
      </c>
    </row>
    <row r="99" spans="1:5" ht="28" x14ac:dyDescent="0.3">
      <c r="A99" s="36" t="s">
        <v>109</v>
      </c>
      <c r="B99" s="32">
        <f>INDEX(Region!K:K,MATCH($A99&amp;$A$89,Region!$J:$J,0))</f>
        <v>3.3246273087589297E-2</v>
      </c>
      <c r="C99" s="32">
        <f>INDEX(Region!L:L,MATCH($A99&amp;$A$89,Region!$J:$J,0))</f>
        <v>1.0680024871942599E-2</v>
      </c>
      <c r="D99" s="32">
        <f>INDEX(Region!M:M,MATCH($A99&amp;$A$89,Region!$J:$J,0))</f>
        <v>0</v>
      </c>
      <c r="E99" s="32">
        <f>INDEX(Region!N:N,MATCH($A99&amp;$A$89,Region!$J:$J,0))</f>
        <v>6.3111634210479897E-3</v>
      </c>
    </row>
    <row r="100" spans="1:5" ht="28" x14ac:dyDescent="0.3">
      <c r="A100" s="36" t="s">
        <v>110</v>
      </c>
      <c r="B100" s="105">
        <f>INDEX(Region!K:K,MATCH($A100&amp;$A$89,Region!$J:$J,0))</f>
        <v>0</v>
      </c>
      <c r="C100" s="105">
        <f>INDEX(Region!L:L,MATCH($A100&amp;$A$89,Region!$J:$J,0))</f>
        <v>0</v>
      </c>
      <c r="D100" s="105">
        <f>INDEX(Region!M:M,MATCH($A100&amp;$A$89,Region!$J:$J,0))</f>
        <v>6.0763215848752602E-3</v>
      </c>
      <c r="E100" s="105">
        <f>INDEX(Region!N:N,MATCH($A100&amp;$A$89,Region!$J:$J,0))</f>
        <v>0</v>
      </c>
    </row>
    <row r="101" spans="1:5" x14ac:dyDescent="0.3">
      <c r="A101" s="31"/>
      <c r="B101" s="106"/>
      <c r="C101" s="106"/>
      <c r="D101" s="106"/>
      <c r="E101" s="106"/>
    </row>
    <row r="102" spans="1:5" x14ac:dyDescent="0.3">
      <c r="A102" s="31"/>
      <c r="B102" s="106"/>
      <c r="C102" s="106"/>
      <c r="D102" s="106"/>
      <c r="E102" s="106"/>
    </row>
    <row r="103" spans="1:5" x14ac:dyDescent="0.3">
      <c r="A103" s="84" t="s">
        <v>41</v>
      </c>
      <c r="B103" s="106"/>
      <c r="C103" s="106"/>
      <c r="D103" s="106"/>
      <c r="E103" s="106"/>
    </row>
    <row r="104" spans="1:5" x14ac:dyDescent="0.3">
      <c r="A104" s="107" t="s">
        <v>112</v>
      </c>
      <c r="B104" s="106"/>
      <c r="C104" s="106"/>
      <c r="D104" s="106"/>
      <c r="E104" s="106"/>
    </row>
    <row r="105" spans="1:5" x14ac:dyDescent="0.3">
      <c r="B105" s="106"/>
      <c r="C105" s="106"/>
      <c r="D105" s="106"/>
      <c r="E105" s="106"/>
    </row>
    <row r="106" spans="1:5" ht="42" x14ac:dyDescent="0.3">
      <c r="B106" s="101" t="s">
        <v>332</v>
      </c>
      <c r="C106" s="101" t="s">
        <v>333</v>
      </c>
      <c r="D106" s="101" t="s">
        <v>334</v>
      </c>
      <c r="E106" s="101" t="s">
        <v>335</v>
      </c>
    </row>
    <row r="107" spans="1:5" ht="28" x14ac:dyDescent="0.3">
      <c r="A107" s="36" t="s">
        <v>339</v>
      </c>
      <c r="B107" s="32">
        <f>INDEX(Region!K:K,MATCH($A107&amp;$A$103,Region!$J:$J,0))</f>
        <v>0.84210526315789502</v>
      </c>
      <c r="C107" s="32">
        <f>INDEX(Region!L:L,MATCH($A107&amp;$A$103,Region!$J:$J,0))</f>
        <v>0.88571428571428601</v>
      </c>
      <c r="D107" s="32">
        <f>INDEX(Region!M:M,MATCH($A107&amp;$A$103,Region!$J:$J,0))</f>
        <v>0.78571428571428603</v>
      </c>
      <c r="E107" s="32">
        <f>INDEX(Region!N:N,MATCH($A107&amp;$A$103,Region!$J:$J,0))</f>
        <v>0.25</v>
      </c>
    </row>
    <row r="108" spans="1:5" ht="28" x14ac:dyDescent="0.3">
      <c r="A108" s="36" t="s">
        <v>104</v>
      </c>
      <c r="B108" s="32">
        <f>INDEX(Region!K:K,MATCH($A108&amp;$A$103,Region!$J:$J,0))</f>
        <v>5.2631578947368397E-2</v>
      </c>
      <c r="C108" s="32">
        <f>INDEX(Region!L:L,MATCH($A108&amp;$A$103,Region!$J:$J,0))</f>
        <v>0.114285714285714</v>
      </c>
      <c r="D108" s="32">
        <f>INDEX(Region!M:M,MATCH($A108&amp;$A$103,Region!$J:$J,0))</f>
        <v>0</v>
      </c>
      <c r="E108" s="32">
        <f>INDEX(Region!N:N,MATCH($A108&amp;$A$103,Region!$J:$J,0))</f>
        <v>0.3125</v>
      </c>
    </row>
    <row r="109" spans="1:5" ht="28" x14ac:dyDescent="0.3">
      <c r="A109" s="36" t="s">
        <v>105</v>
      </c>
      <c r="B109" s="32">
        <f>INDEX(Region!K:K,MATCH($A109&amp;$A$103,Region!$J:$J,0))</f>
        <v>0</v>
      </c>
      <c r="C109" s="32">
        <f>INDEX(Region!L:L,MATCH($A109&amp;$A$103,Region!$J:$J,0))</f>
        <v>5.7142857142857099E-2</v>
      </c>
      <c r="D109" s="32">
        <f>INDEX(Region!M:M,MATCH($A109&amp;$A$103,Region!$J:$J,0))</f>
        <v>7.1428571428571397E-2</v>
      </c>
      <c r="E109" s="32">
        <f>INDEX(Region!N:N,MATCH($A109&amp;$A$103,Region!$J:$J,0))</f>
        <v>0.375</v>
      </c>
    </row>
    <row r="110" spans="1:5" ht="28" x14ac:dyDescent="0.3">
      <c r="A110" s="36" t="s">
        <v>106</v>
      </c>
      <c r="B110" s="32">
        <f>INDEX(Region!K:K,MATCH($A110&amp;$A$103,Region!$J:$J,0))</f>
        <v>0</v>
      </c>
      <c r="C110" s="32">
        <f>INDEX(Region!L:L,MATCH($A110&amp;$A$103,Region!$J:$J,0))</f>
        <v>2.8571428571428598E-2</v>
      </c>
      <c r="D110" s="32">
        <f>INDEX(Region!M:M,MATCH($A110&amp;$A$103,Region!$J:$J,0))</f>
        <v>0</v>
      </c>
      <c r="E110" s="32">
        <f>INDEX(Region!N:N,MATCH($A110&amp;$A$103,Region!$J:$J,0))</f>
        <v>0</v>
      </c>
    </row>
    <row r="111" spans="1:5" ht="28" x14ac:dyDescent="0.3">
      <c r="A111" s="36" t="s">
        <v>107</v>
      </c>
      <c r="B111" s="32">
        <f>INDEX(Region!K:K,MATCH($A111&amp;$A$103,Region!$J:$J,0))</f>
        <v>0</v>
      </c>
      <c r="C111" s="32">
        <f>INDEX(Region!L:L,MATCH($A111&amp;$A$103,Region!$J:$J,0))</f>
        <v>2.8571428571428598E-2</v>
      </c>
      <c r="D111" s="32">
        <f>INDEX(Region!M:M,MATCH($A111&amp;$A$103,Region!$J:$J,0))</f>
        <v>0</v>
      </c>
      <c r="E111" s="32">
        <f>INDEX(Region!N:N,MATCH($A111&amp;$A$103,Region!$J:$J,0))</f>
        <v>6.25E-2</v>
      </c>
    </row>
    <row r="112" spans="1:5" ht="28" x14ac:dyDescent="0.3">
      <c r="A112" s="36" t="s">
        <v>340</v>
      </c>
      <c r="B112" s="32">
        <f>INDEX(Region!K:K,MATCH($A112&amp;$A$103,Region!$J:$J,0))</f>
        <v>5.2631578947368397E-2</v>
      </c>
      <c r="C112" s="32">
        <f>INDEX(Region!L:L,MATCH($A112&amp;$A$103,Region!$J:$J,0))</f>
        <v>0</v>
      </c>
      <c r="D112" s="32">
        <f>INDEX(Region!M:M,MATCH($A112&amp;$A$103,Region!$J:$J,0))</f>
        <v>0.14285714285714299</v>
      </c>
      <c r="E112" s="32">
        <f>INDEX(Region!N:N,MATCH($A112&amp;$A$103,Region!$J:$J,0))</f>
        <v>6.25E-2</v>
      </c>
    </row>
    <row r="113" spans="1:5" ht="28" x14ac:dyDescent="0.3">
      <c r="A113" s="36" t="s">
        <v>108</v>
      </c>
      <c r="B113" s="32">
        <f>INDEX(Region!K:K,MATCH($A113&amp;$A$103,Region!$J:$J,0))</f>
        <v>5.2631578947368397E-2</v>
      </c>
      <c r="C113" s="32">
        <f>INDEX(Region!L:L,MATCH($A113&amp;$A$103,Region!$J:$J,0))</f>
        <v>0</v>
      </c>
      <c r="D113" s="32">
        <f>INDEX(Region!M:M,MATCH($A113&amp;$A$103,Region!$J:$J,0))</f>
        <v>0</v>
      </c>
      <c r="E113" s="32">
        <f>INDEX(Region!N:N,MATCH($A113&amp;$A$103,Region!$J:$J,0))</f>
        <v>0</v>
      </c>
    </row>
    <row r="114" spans="1:5" ht="28" x14ac:dyDescent="0.3">
      <c r="A114" s="36" t="s">
        <v>109</v>
      </c>
      <c r="B114" s="32">
        <f>INDEX(Region!K:K,MATCH($A114&amp;$A$103,Region!$J:$J,0))</f>
        <v>0</v>
      </c>
      <c r="C114" s="32">
        <f>INDEX(Region!L:L,MATCH($A114&amp;$A$103,Region!$J:$J,0))</f>
        <v>0</v>
      </c>
      <c r="D114" s="32">
        <f>INDEX(Region!M:M,MATCH($A114&amp;$A$103,Region!$J:$J,0))</f>
        <v>0</v>
      </c>
      <c r="E114" s="32">
        <f>INDEX(Region!N:N,MATCH($A114&amp;$A$103,Region!$J:$J,0))</f>
        <v>0</v>
      </c>
    </row>
    <row r="115" spans="1:5" ht="28" x14ac:dyDescent="0.3">
      <c r="A115" s="36" t="s">
        <v>110</v>
      </c>
      <c r="B115" s="32">
        <f>INDEX(Region!K:K,MATCH($A115&amp;$A$103,Region!$J:$J,0))</f>
        <v>0</v>
      </c>
      <c r="C115" s="32">
        <f>INDEX(Region!L:L,MATCH($A115&amp;$A$103,Region!$J:$J,0))</f>
        <v>0</v>
      </c>
      <c r="D115" s="32">
        <f>INDEX(Region!M:M,MATCH($A115&amp;$A$103,Region!$J:$J,0))</f>
        <v>0</v>
      </c>
      <c r="E115" s="32">
        <f>INDEX(Region!N:N,MATCH($A115&amp;$A$103,Region!$J:$J,0))</f>
        <v>0</v>
      </c>
    </row>
    <row r="116" spans="1:5" x14ac:dyDescent="0.3">
      <c r="A116" s="31"/>
      <c r="B116" s="108"/>
      <c r="C116" s="108"/>
      <c r="D116" s="108"/>
      <c r="E116" s="108"/>
    </row>
    <row r="117" spans="1:5" x14ac:dyDescent="0.3">
      <c r="A117" s="31"/>
      <c r="B117" s="106"/>
      <c r="C117" s="106"/>
      <c r="D117" s="106"/>
      <c r="E117" s="106"/>
    </row>
    <row r="118" spans="1:5" x14ac:dyDescent="0.3">
      <c r="A118" s="84" t="s">
        <v>78</v>
      </c>
      <c r="B118" s="106"/>
      <c r="C118" s="106"/>
      <c r="D118" s="106"/>
      <c r="E118" s="106"/>
    </row>
    <row r="119" spans="1:5" x14ac:dyDescent="0.3">
      <c r="A119" s="107" t="s">
        <v>112</v>
      </c>
      <c r="B119" s="106"/>
      <c r="C119" s="106"/>
      <c r="D119" s="106"/>
      <c r="E119" s="106"/>
    </row>
    <row r="120" spans="1:5" ht="42" x14ac:dyDescent="0.3">
      <c r="B120" s="109" t="s">
        <v>332</v>
      </c>
      <c r="C120" s="109" t="s">
        <v>333</v>
      </c>
      <c r="D120" s="109" t="s">
        <v>334</v>
      </c>
      <c r="E120" s="109" t="s">
        <v>335</v>
      </c>
    </row>
    <row r="121" spans="1:5" ht="28" x14ac:dyDescent="0.3">
      <c r="A121" s="36" t="s">
        <v>339</v>
      </c>
      <c r="B121" s="32">
        <f>INDEX(Region!K:K,MATCH($A121&amp;$A$118,Region!$J:$J,0))</f>
        <v>0.71428571428571397</v>
      </c>
      <c r="C121" s="32">
        <f>INDEX(Region!L:L,MATCH($A121&amp;$A$118,Region!$J:$J,0))</f>
        <v>0.92592592592592604</v>
      </c>
      <c r="D121" s="32">
        <f>INDEX(Region!M:M,MATCH($A121&amp;$A$118,Region!$J:$J,0))</f>
        <v>1</v>
      </c>
      <c r="E121" s="32">
        <f>INDEX(Region!N:N,MATCH($A121&amp;$A$118,Region!$J:$J,0))</f>
        <v>0</v>
      </c>
    </row>
    <row r="122" spans="1:5" ht="28" x14ac:dyDescent="0.3">
      <c r="A122" s="36" t="s">
        <v>104</v>
      </c>
      <c r="B122" s="32">
        <f>INDEX(Region!K:K,MATCH($A122&amp;$A$118,Region!$J:$J,0))</f>
        <v>0.28571428571428598</v>
      </c>
      <c r="C122" s="32">
        <f>INDEX(Region!L:L,MATCH($A122&amp;$A$118,Region!$J:$J,0))</f>
        <v>3.7037037037037E-2</v>
      </c>
      <c r="D122" s="32">
        <f>INDEX(Region!M:M,MATCH($A122&amp;$A$118,Region!$J:$J,0))</f>
        <v>0</v>
      </c>
      <c r="E122" s="32">
        <f>INDEX(Region!N:N,MATCH($A122&amp;$A$118,Region!$J:$J,0))</f>
        <v>0.83333333333333304</v>
      </c>
    </row>
    <row r="123" spans="1:5" ht="28" x14ac:dyDescent="0.3">
      <c r="A123" s="36" t="s">
        <v>105</v>
      </c>
      <c r="B123" s="32">
        <f>INDEX(Region!K:K,MATCH($A123&amp;$A$118,Region!$J:$J,0))</f>
        <v>0.14285714285714299</v>
      </c>
      <c r="C123" s="32">
        <f>INDEX(Region!L:L,MATCH($A123&amp;$A$118,Region!$J:$J,0))</f>
        <v>5.5555555555555601E-2</v>
      </c>
      <c r="D123" s="32">
        <f>INDEX(Region!M:M,MATCH($A123&amp;$A$118,Region!$J:$J,0))</f>
        <v>0</v>
      </c>
      <c r="E123" s="32">
        <f>INDEX(Region!N:N,MATCH($A123&amp;$A$118,Region!$J:$J,0))</f>
        <v>0.16666666666666699</v>
      </c>
    </row>
    <row r="124" spans="1:5" ht="28" x14ac:dyDescent="0.3">
      <c r="A124" s="36" t="s">
        <v>106</v>
      </c>
      <c r="B124" s="32">
        <f>INDEX(Region!K:K,MATCH($A124&amp;$A$118,Region!$J:$J,0))</f>
        <v>0</v>
      </c>
      <c r="C124" s="32">
        <f>INDEX(Region!L:L,MATCH($A124&amp;$A$118,Region!$J:$J,0))</f>
        <v>0</v>
      </c>
      <c r="D124" s="32">
        <f>INDEX(Region!M:M,MATCH($A124&amp;$A$118,Region!$J:$J,0))</f>
        <v>0</v>
      </c>
      <c r="E124" s="32">
        <f>INDEX(Region!N:N,MATCH($A124&amp;$A$118,Region!$J:$J,0))</f>
        <v>0</v>
      </c>
    </row>
    <row r="125" spans="1:5" ht="28" x14ac:dyDescent="0.3">
      <c r="A125" s="36" t="s">
        <v>107</v>
      </c>
      <c r="B125" s="32">
        <f>INDEX(Region!K:K,MATCH($A125&amp;$A$118,Region!$J:$J,0))</f>
        <v>0</v>
      </c>
      <c r="C125" s="32">
        <f>INDEX(Region!L:L,MATCH($A125&amp;$A$118,Region!$J:$J,0))</f>
        <v>0</v>
      </c>
      <c r="D125" s="32">
        <f>INDEX(Region!M:M,MATCH($A125&amp;$A$118,Region!$J:$J,0))</f>
        <v>0</v>
      </c>
      <c r="E125" s="32">
        <f>INDEX(Region!N:N,MATCH($A125&amp;$A$118,Region!$J:$J,0))</f>
        <v>0.16666666666666699</v>
      </c>
    </row>
    <row r="126" spans="1:5" ht="28" x14ac:dyDescent="0.3">
      <c r="A126" s="36" t="s">
        <v>340</v>
      </c>
      <c r="B126" s="32">
        <f>INDEX(Region!K:K,MATCH($A126&amp;$A$118,Region!$J:$J,0))</f>
        <v>0</v>
      </c>
      <c r="C126" s="32">
        <f>INDEX(Region!L:L,MATCH($A126&amp;$A$118,Region!$J:$J,0))</f>
        <v>0</v>
      </c>
      <c r="D126" s="32">
        <f>INDEX(Region!M:M,MATCH($A126&amp;$A$118,Region!$J:$J,0))</f>
        <v>0</v>
      </c>
      <c r="E126" s="32">
        <f>INDEX(Region!N:N,MATCH($A126&amp;$A$118,Region!$J:$J,0))</f>
        <v>0</v>
      </c>
    </row>
    <row r="127" spans="1:5" ht="28" x14ac:dyDescent="0.3">
      <c r="A127" s="36" t="s">
        <v>108</v>
      </c>
      <c r="B127" s="32">
        <f>INDEX(Region!K:K,MATCH($A127&amp;$A$118,Region!$J:$J,0))</f>
        <v>0</v>
      </c>
      <c r="C127" s="32">
        <f>INDEX(Region!L:L,MATCH($A127&amp;$A$118,Region!$J:$J,0))</f>
        <v>0</v>
      </c>
      <c r="D127" s="32">
        <f>INDEX(Region!M:M,MATCH($A127&amp;$A$118,Region!$J:$J,0))</f>
        <v>0</v>
      </c>
      <c r="E127" s="32">
        <f>INDEX(Region!N:N,MATCH($A127&amp;$A$118,Region!$J:$J,0))</f>
        <v>0</v>
      </c>
    </row>
    <row r="128" spans="1:5" ht="28" x14ac:dyDescent="0.3">
      <c r="A128" s="36" t="s">
        <v>109</v>
      </c>
      <c r="B128" s="32">
        <f>INDEX(Region!K:K,MATCH($A128&amp;$A$118,Region!$J:$J,0))</f>
        <v>0</v>
      </c>
      <c r="C128" s="32">
        <f>INDEX(Region!L:L,MATCH($A128&amp;$A$118,Region!$J:$J,0))</f>
        <v>0</v>
      </c>
      <c r="D128" s="32">
        <f>INDEX(Region!M:M,MATCH($A128&amp;$A$118,Region!$J:$J,0))</f>
        <v>0</v>
      </c>
      <c r="E128" s="32">
        <f>INDEX(Region!N:N,MATCH($A128&amp;$A$118,Region!$J:$J,0))</f>
        <v>0</v>
      </c>
    </row>
    <row r="129" spans="1:11" ht="28" x14ac:dyDescent="0.3">
      <c r="A129" s="36" t="s">
        <v>110</v>
      </c>
      <c r="B129" s="32">
        <f>INDEX(Region!K:K,MATCH($A129&amp;$A$118,Region!$J:$J,0))</f>
        <v>0</v>
      </c>
      <c r="C129" s="32">
        <f>INDEX(Region!L:L,MATCH($A129&amp;$A$118,Region!$J:$J,0))</f>
        <v>0</v>
      </c>
      <c r="D129" s="32">
        <f>INDEX(Region!M:M,MATCH($A129&amp;$A$118,Region!$J:$J,0))</f>
        <v>0</v>
      </c>
      <c r="E129" s="32">
        <f>INDEX(Region!N:N,MATCH($A129&amp;$A$118,Region!$J:$J,0))</f>
        <v>0</v>
      </c>
      <c r="K129" s="98"/>
    </row>
    <row r="130" spans="1:11" x14ac:dyDescent="0.3">
      <c r="A130" s="31"/>
      <c r="K130" s="98"/>
    </row>
    <row r="131" spans="1:11" x14ac:dyDescent="0.3">
      <c r="A131" s="31"/>
      <c r="K131" s="98"/>
    </row>
    <row r="132" spans="1:11" x14ac:dyDescent="0.3">
      <c r="A132" s="99" t="s">
        <v>113</v>
      </c>
      <c r="B132" s="99"/>
      <c r="C132" s="99"/>
      <c r="D132" s="99"/>
      <c r="E132" s="99"/>
      <c r="K132" s="98"/>
    </row>
    <row r="133" spans="1:11" x14ac:dyDescent="0.3">
      <c r="K133" s="98"/>
    </row>
    <row r="134" spans="1:11" x14ac:dyDescent="0.3">
      <c r="A134" s="84" t="s">
        <v>26</v>
      </c>
      <c r="K134" s="98"/>
    </row>
    <row r="135" spans="1:11" x14ac:dyDescent="0.3">
      <c r="K135" s="98"/>
    </row>
    <row r="136" spans="1:11" ht="42" x14ac:dyDescent="0.3">
      <c r="B136" s="101" t="s">
        <v>332</v>
      </c>
      <c r="C136" s="101" t="s">
        <v>333</v>
      </c>
      <c r="D136" s="101" t="s">
        <v>334</v>
      </c>
      <c r="E136" s="101" t="s">
        <v>335</v>
      </c>
      <c r="K136" s="98"/>
    </row>
    <row r="137" spans="1:11" x14ac:dyDescent="0.3">
      <c r="A137" s="45" t="s">
        <v>114</v>
      </c>
      <c r="B137" s="32">
        <f>INDEX(Region!K:K,MATCH($A137&amp;$A$134,Region!$J:$J,0))</f>
        <v>0.91219245540012805</v>
      </c>
      <c r="C137" s="32">
        <f>INDEX(Region!L:L,MATCH($A137&amp;$A$134,Region!$J:$J,0))</f>
        <v>0.91631893838973499</v>
      </c>
      <c r="D137" s="32">
        <f>INDEX(Region!M:M,MATCH($A137&amp;$A$134,Region!$J:$J,0))</f>
        <v>0.87844621684129698</v>
      </c>
      <c r="E137" s="32">
        <f>INDEX(Region!N:N,MATCH($A137&amp;$A$134,Region!$J:$J,0))</f>
        <v>0.92040738265781896</v>
      </c>
      <c r="K137" s="98"/>
    </row>
    <row r="138" spans="1:11" x14ac:dyDescent="0.3">
      <c r="A138" s="45" t="s">
        <v>115</v>
      </c>
      <c r="B138" s="32">
        <f>INDEX(Region!K:K,MATCH($A138&amp;$A$134,Region!$J:$J,0))</f>
        <v>8.7807544599872001E-2</v>
      </c>
      <c r="C138" s="32">
        <f>INDEX(Region!L:L,MATCH($A138&amp;$A$134,Region!$J:$J,0))</f>
        <v>8.2660663873191098E-2</v>
      </c>
      <c r="D138" s="32">
        <f>INDEX(Region!M:M,MATCH($A138&amp;$A$134,Region!$J:$J,0))</f>
        <v>0.12155378315870299</v>
      </c>
      <c r="E138" s="32">
        <f>INDEX(Region!N:N,MATCH($A138&amp;$A$134,Region!$J:$J,0))</f>
        <v>7.9592617342181204E-2</v>
      </c>
      <c r="K138" s="98"/>
    </row>
    <row r="139" spans="1:11" x14ac:dyDescent="0.3">
      <c r="A139" s="45" t="s">
        <v>116</v>
      </c>
      <c r="B139" s="32">
        <f>INDEX(Region!K:K,MATCH($A139&amp;$A$134,Region!$J:$J,0))</f>
        <v>0</v>
      </c>
      <c r="C139" s="32">
        <f>INDEX(Region!L:L,MATCH($A139&amp;$A$134,Region!$J:$J,0))</f>
        <v>1.02039773707369E-3</v>
      </c>
      <c r="D139" s="32">
        <f>INDEX(Region!M:M,MATCH($A139&amp;$A$134,Region!$J:$J,0))</f>
        <v>0</v>
      </c>
      <c r="E139" s="32">
        <f>INDEX(Region!N:N,MATCH($A139&amp;$A$134,Region!$J:$J,0))</f>
        <v>0</v>
      </c>
      <c r="K139" s="98"/>
    </row>
    <row r="140" spans="1:11" x14ac:dyDescent="0.3">
      <c r="A140" s="31"/>
      <c r="B140" s="108"/>
      <c r="C140" s="108"/>
      <c r="D140" s="108"/>
      <c r="E140" s="108"/>
      <c r="K140" s="98"/>
    </row>
    <row r="141" spans="1:11" x14ac:dyDescent="0.3">
      <c r="A141" s="84" t="s">
        <v>41</v>
      </c>
      <c r="B141" s="106"/>
      <c r="C141" s="106"/>
      <c r="D141" s="106"/>
      <c r="E141" s="106"/>
      <c r="K141" s="98"/>
    </row>
    <row r="142" spans="1:11" x14ac:dyDescent="0.3">
      <c r="B142" s="110"/>
      <c r="C142" s="110"/>
      <c r="D142" s="110"/>
      <c r="E142" s="110"/>
      <c r="K142" s="98"/>
    </row>
    <row r="143" spans="1:11" ht="42" x14ac:dyDescent="0.3">
      <c r="B143" s="101" t="s">
        <v>332</v>
      </c>
      <c r="C143" s="101" t="s">
        <v>333</v>
      </c>
      <c r="D143" s="101" t="s">
        <v>334</v>
      </c>
      <c r="E143" s="101" t="s">
        <v>335</v>
      </c>
      <c r="K143" s="98"/>
    </row>
    <row r="144" spans="1:11" x14ac:dyDescent="0.3">
      <c r="A144" s="61" t="s">
        <v>114</v>
      </c>
      <c r="B144" s="32">
        <f>INDEX(Region!K:K,MATCH($A144&amp;$A$141,Region!$J:$J,0))</f>
        <v>0.93820224719101097</v>
      </c>
      <c r="C144" s="32">
        <f>INDEX(Region!L:L,MATCH($A144&amp;$A$141,Region!$J:$J,0))</f>
        <v>0.96067415730337102</v>
      </c>
      <c r="D144" s="32">
        <f>INDEX(Region!M:M,MATCH($A144&amp;$A$141,Region!$J:$J,0))</f>
        <v>0.94088669950738901</v>
      </c>
      <c r="E144" s="32">
        <f>INDEX(Region!N:N,MATCH($A144&amp;$A$141,Region!$J:$J,0))</f>
        <v>0.82568807339449501</v>
      </c>
      <c r="K144" s="98"/>
    </row>
    <row r="145" spans="1:11" x14ac:dyDescent="0.3">
      <c r="A145" s="61" t="s">
        <v>115</v>
      </c>
      <c r="B145" s="32">
        <f>INDEX(Region!K:K,MATCH($A145&amp;$A$141,Region!$J:$J,0))</f>
        <v>6.1797752808988797E-2</v>
      </c>
      <c r="C145" s="32">
        <f>INDEX(Region!L:L,MATCH($A145&amp;$A$141,Region!$J:$J,0))</f>
        <v>3.9325842696629199E-2</v>
      </c>
      <c r="D145" s="32">
        <f>INDEX(Region!M:M,MATCH($A145&amp;$A$141,Region!$J:$J,0))</f>
        <v>5.91133004926108E-2</v>
      </c>
      <c r="E145" s="32">
        <f>INDEX(Region!N:N,MATCH($A145&amp;$A$141,Region!$J:$J,0))</f>
        <v>0.17431192660550501</v>
      </c>
      <c r="K145" s="98"/>
    </row>
    <row r="146" spans="1:11" x14ac:dyDescent="0.3">
      <c r="A146" s="61" t="s">
        <v>116</v>
      </c>
      <c r="B146" s="32">
        <f>INDEX(Region!K:K,MATCH($A146&amp;$A$141,Region!$J:$J,0))</f>
        <v>0</v>
      </c>
      <c r="C146" s="32">
        <f>INDEX(Region!L:L,MATCH($A146&amp;$A$141,Region!$J:$J,0))</f>
        <v>0</v>
      </c>
      <c r="D146" s="32">
        <f>INDEX(Region!M:M,MATCH($A146&amp;$A$141,Region!$J:$J,0))</f>
        <v>0</v>
      </c>
      <c r="E146" s="32">
        <f>INDEX(Region!N:N,MATCH($A146&amp;$A$141,Region!$J:$J,0))</f>
        <v>0</v>
      </c>
      <c r="K146" s="98"/>
    </row>
    <row r="147" spans="1:11" x14ac:dyDescent="0.3">
      <c r="A147" s="31"/>
      <c r="B147" s="106"/>
      <c r="C147" s="106"/>
      <c r="D147" s="106"/>
      <c r="E147" s="106"/>
      <c r="K147" s="98"/>
    </row>
    <row r="148" spans="1:11" x14ac:dyDescent="0.3">
      <c r="A148" s="31"/>
      <c r="B148" s="106"/>
      <c r="C148" s="106"/>
      <c r="D148" s="106"/>
      <c r="E148" s="106"/>
      <c r="K148" s="98"/>
    </row>
    <row r="149" spans="1:11" x14ac:dyDescent="0.3">
      <c r="A149" s="84" t="s">
        <v>78</v>
      </c>
      <c r="B149" s="106"/>
      <c r="C149" s="106"/>
      <c r="D149" s="106"/>
      <c r="E149" s="106"/>
      <c r="K149" s="98"/>
    </row>
    <row r="150" spans="1:11" x14ac:dyDescent="0.3">
      <c r="K150" s="98"/>
    </row>
    <row r="151" spans="1:11" ht="42" x14ac:dyDescent="0.3">
      <c r="B151" s="101" t="s">
        <v>332</v>
      </c>
      <c r="C151" s="101" t="s">
        <v>333</v>
      </c>
      <c r="D151" s="101" t="s">
        <v>334</v>
      </c>
      <c r="E151" s="101" t="s">
        <v>335</v>
      </c>
      <c r="K151" s="98"/>
    </row>
    <row r="152" spans="1:11" x14ac:dyDescent="0.3">
      <c r="A152" s="45" t="s">
        <v>114</v>
      </c>
      <c r="B152" s="32">
        <f>INDEX(Region!K:K,MATCH($A152&amp;$A$149,Region!$J:$J,0))</f>
        <v>0.98630136986301398</v>
      </c>
      <c r="C152" s="32">
        <f>INDEX(Region!L:L,MATCH($A152&amp;$A$149,Region!$J:$J,0))</f>
        <v>0.85752688172043001</v>
      </c>
      <c r="D152" s="32">
        <f>INDEX(Region!M:M,MATCH($A152&amp;$A$149,Region!$J:$J,0))</f>
        <v>0.93333333333333302</v>
      </c>
      <c r="E152" s="32">
        <f>INDEX(Region!N:N,MATCH($A152&amp;$A$149,Region!$J:$J,0))</f>
        <v>1</v>
      </c>
      <c r="K152" s="98"/>
    </row>
    <row r="153" spans="1:11" x14ac:dyDescent="0.3">
      <c r="A153" s="45" t="s">
        <v>115</v>
      </c>
      <c r="B153" s="32">
        <f>INDEX(Region!K:K,MATCH($A153&amp;$A$149,Region!$J:$J,0))</f>
        <v>1.3698630136986301E-2</v>
      </c>
      <c r="C153" s="32">
        <f>INDEX(Region!L:L,MATCH($A153&amp;$A$149,Region!$J:$J,0))</f>
        <v>0.14247311827956999</v>
      </c>
      <c r="D153" s="32">
        <f>INDEX(Region!M:M,MATCH($A153&amp;$A$149,Region!$J:$J,0))</f>
        <v>6.6666666666666693E-2</v>
      </c>
      <c r="E153" s="32">
        <f>INDEX(Region!N:N,MATCH($A153&amp;$A$149,Region!$J:$J,0))</f>
        <v>0</v>
      </c>
      <c r="K153" s="98"/>
    </row>
    <row r="154" spans="1:11" x14ac:dyDescent="0.3">
      <c r="A154" s="45" t="s">
        <v>116</v>
      </c>
      <c r="B154" s="32">
        <f>INDEX(Region!K:K,MATCH($A154&amp;$A$149,Region!$J:$J,0))</f>
        <v>0</v>
      </c>
      <c r="C154" s="32">
        <f>INDEX(Region!L:L,MATCH($A154&amp;$A$149,Region!$J:$J,0))</f>
        <v>0</v>
      </c>
      <c r="D154" s="32">
        <f>INDEX(Region!M:M,MATCH($A154&amp;$A$149,Region!$J:$J,0))</f>
        <v>0</v>
      </c>
      <c r="E154" s="32">
        <f>INDEX(Region!N:N,MATCH($A154&amp;$A$149,Region!$J:$J,0))</f>
        <v>0</v>
      </c>
      <c r="K154" s="98"/>
    </row>
    <row r="155" spans="1:11" x14ac:dyDescent="0.3">
      <c r="A155" s="31"/>
      <c r="B155" s="106"/>
      <c r="C155" s="106"/>
      <c r="D155" s="106"/>
      <c r="E155" s="106"/>
      <c r="K155" s="98"/>
    </row>
    <row r="156" spans="1:11" x14ac:dyDescent="0.3">
      <c r="A156" s="31"/>
      <c r="B156" s="110"/>
      <c r="C156" s="110"/>
      <c r="D156" s="110"/>
      <c r="E156" s="110"/>
      <c r="K156" s="98"/>
    </row>
    <row r="157" spans="1:11" x14ac:dyDescent="0.3">
      <c r="A157" s="99" t="s">
        <v>120</v>
      </c>
      <c r="B157" s="99"/>
      <c r="C157" s="99"/>
      <c r="D157" s="99"/>
      <c r="E157" s="99"/>
      <c r="K157" s="98"/>
    </row>
    <row r="158" spans="1:11" x14ac:dyDescent="0.3">
      <c r="B158" s="110"/>
      <c r="C158" s="110"/>
      <c r="D158" s="110"/>
      <c r="E158" s="110"/>
      <c r="K158" s="98"/>
    </row>
    <row r="159" spans="1:11" x14ac:dyDescent="0.3">
      <c r="A159" s="84" t="s">
        <v>26</v>
      </c>
      <c r="B159" s="106"/>
      <c r="C159" s="106"/>
      <c r="D159" s="106"/>
      <c r="E159" s="106"/>
      <c r="K159" s="98"/>
    </row>
    <row r="160" spans="1:11" x14ac:dyDescent="0.3">
      <c r="K160" s="98"/>
    </row>
    <row r="161" spans="1:11" ht="42" x14ac:dyDescent="0.3">
      <c r="B161" s="101" t="s">
        <v>332</v>
      </c>
      <c r="C161" s="101" t="s">
        <v>333</v>
      </c>
      <c r="D161" s="101" t="s">
        <v>334</v>
      </c>
      <c r="E161" s="101" t="s">
        <v>335</v>
      </c>
      <c r="K161" s="98"/>
    </row>
    <row r="162" spans="1:11" x14ac:dyDescent="0.3">
      <c r="A162" s="45" t="s">
        <v>117</v>
      </c>
      <c r="B162" s="32">
        <f>INDEX(Region!K:K,MATCH($A162&amp;$A$159,Region!$J:$J,0))</f>
        <v>0.92348406684967599</v>
      </c>
      <c r="C162" s="32">
        <f>INDEX(Region!L:L,MATCH($A162&amp;$A$159,Region!$J:$J,0))</f>
        <v>0.87696899662663397</v>
      </c>
      <c r="D162" s="32">
        <f>INDEX(Region!M:M,MATCH($A162&amp;$A$159,Region!$J:$J,0))</f>
        <v>0.86051818784418699</v>
      </c>
      <c r="E162" s="32">
        <f>INDEX(Region!N:N,MATCH($A162&amp;$A$159,Region!$J:$J,0))</f>
        <v>0.92802884609510605</v>
      </c>
      <c r="K162" s="98"/>
    </row>
    <row r="163" spans="1:11" x14ac:dyDescent="0.3">
      <c r="A163" s="45" t="s">
        <v>118</v>
      </c>
      <c r="B163" s="32">
        <f>INDEX(Region!K:K,MATCH($A163&amp;$A$159,Region!$J:$J,0))</f>
        <v>7.65159331503244E-2</v>
      </c>
      <c r="C163" s="32">
        <f>INDEX(Region!L:L,MATCH($A163&amp;$A$159,Region!$J:$J,0))</f>
        <v>0.121521154894458</v>
      </c>
      <c r="D163" s="32">
        <f>INDEX(Region!M:M,MATCH($A163&amp;$A$159,Region!$J:$J,0))</f>
        <v>0.138419567679161</v>
      </c>
      <c r="E163" s="32">
        <f>INDEX(Region!N:N,MATCH($A163&amp;$A$159,Region!$J:$J,0))</f>
        <v>7.1971153904894003E-2</v>
      </c>
      <c r="K163" s="98"/>
    </row>
    <row r="164" spans="1:11" x14ac:dyDescent="0.3">
      <c r="A164" s="61" t="s">
        <v>119</v>
      </c>
      <c r="B164" s="32">
        <f>INDEX(Region!K:K,MATCH($A164&amp;$A$159,Region!$J:$J,0))</f>
        <v>0</v>
      </c>
      <c r="C164" s="32">
        <f>INDEX(Region!L:L,MATCH($A164&amp;$A$159,Region!$J:$J,0))</f>
        <v>1.5098484789070701E-3</v>
      </c>
      <c r="D164" s="32">
        <f>INDEX(Region!M:M,MATCH($A164&amp;$A$159,Region!$J:$J,0))</f>
        <v>1.06224447665171E-3</v>
      </c>
      <c r="E164" s="32">
        <f>INDEX(Region!N:N,MATCH($A164&amp;$A$159,Region!$J:$J,0))</f>
        <v>0</v>
      </c>
      <c r="K164" s="98"/>
    </row>
    <row r="165" spans="1:11" x14ac:dyDescent="0.3">
      <c r="A165" s="31"/>
      <c r="B165" s="106"/>
      <c r="C165" s="106"/>
      <c r="D165" s="106"/>
      <c r="E165" s="106"/>
    </row>
    <row r="166" spans="1:11" x14ac:dyDescent="0.3">
      <c r="A166" s="31"/>
      <c r="B166" s="110"/>
      <c r="C166" s="110"/>
      <c r="D166" s="110"/>
      <c r="E166" s="110"/>
    </row>
    <row r="167" spans="1:11" x14ac:dyDescent="0.3">
      <c r="A167" s="84" t="s">
        <v>41</v>
      </c>
      <c r="B167" s="106"/>
      <c r="C167" s="106"/>
      <c r="D167" s="106"/>
      <c r="E167" s="106"/>
    </row>
    <row r="168" spans="1:11" x14ac:dyDescent="0.3">
      <c r="B168" s="110"/>
      <c r="C168" s="110"/>
      <c r="D168" s="110"/>
      <c r="E168" s="110"/>
    </row>
    <row r="169" spans="1:11" ht="42" x14ac:dyDescent="0.3">
      <c r="B169" s="101" t="s">
        <v>332</v>
      </c>
      <c r="C169" s="101" t="s">
        <v>333</v>
      </c>
      <c r="D169" s="101" t="s">
        <v>334</v>
      </c>
      <c r="E169" s="101" t="s">
        <v>335</v>
      </c>
    </row>
    <row r="170" spans="1:11" x14ac:dyDescent="0.3">
      <c r="A170" s="61" t="s">
        <v>117</v>
      </c>
      <c r="B170" s="32">
        <f>INDEX(Region!K:K,MATCH($A170&amp;$A$141,Region!$J:$J,0))</f>
        <v>0.91573033707865203</v>
      </c>
      <c r="C170" s="32">
        <f>INDEX(Region!L:L,MATCH($A170&amp;$A$141,Region!$J:$J,0))</f>
        <v>0.93820224719101097</v>
      </c>
      <c r="D170" s="32">
        <f>INDEX(Region!M:M,MATCH($A170&amp;$A$141,Region!$J:$J,0))</f>
        <v>0.866995073891626</v>
      </c>
      <c r="E170" s="32">
        <f>INDEX(Region!N:N,MATCH($A170&amp;$A$141,Region!$J:$J,0))</f>
        <v>0.82568807339449501</v>
      </c>
    </row>
    <row r="171" spans="1:11" x14ac:dyDescent="0.3">
      <c r="A171" s="61" t="s">
        <v>118</v>
      </c>
      <c r="B171" s="32">
        <f>INDEX(Region!K:K,MATCH($A171&amp;$A$141,Region!$J:$J,0))</f>
        <v>8.4269662921348298E-2</v>
      </c>
      <c r="C171" s="32">
        <f>INDEX(Region!L:L,MATCH($A171&amp;$A$141,Region!$J:$J,0))</f>
        <v>6.1797752808988797E-2</v>
      </c>
      <c r="D171" s="32">
        <f>INDEX(Region!M:M,MATCH($A171&amp;$A$141,Region!$J:$J,0))</f>
        <v>0.133004926108374</v>
      </c>
      <c r="E171" s="32">
        <f>INDEX(Region!N:N,MATCH($A171&amp;$A$141,Region!$J:$J,0))</f>
        <v>0.17431192660550501</v>
      </c>
    </row>
    <row r="172" spans="1:11" x14ac:dyDescent="0.3">
      <c r="A172" s="61" t="s">
        <v>119</v>
      </c>
      <c r="B172" s="32">
        <f>INDEX(Region!K:K,MATCH($A172&amp;$A$141,Region!$J:$J,0))</f>
        <v>0</v>
      </c>
      <c r="C172" s="32">
        <f>INDEX(Region!L:L,MATCH($A172&amp;$A$141,Region!$J:$J,0))</f>
        <v>0</v>
      </c>
      <c r="D172" s="32">
        <f>INDEX(Region!M:M,MATCH($A172&amp;$A$141,Region!$J:$J,0))</f>
        <v>0</v>
      </c>
      <c r="E172" s="32">
        <f>INDEX(Region!N:N,MATCH($A172&amp;$A$141,Region!$J:$J,0))</f>
        <v>0</v>
      </c>
    </row>
    <row r="173" spans="1:11" x14ac:dyDescent="0.3">
      <c r="A173" s="31"/>
      <c r="B173" s="106"/>
      <c r="C173" s="106"/>
      <c r="D173" s="106"/>
      <c r="E173" s="106"/>
    </row>
    <row r="174" spans="1:11" x14ac:dyDescent="0.3">
      <c r="A174" s="31"/>
      <c r="B174" s="106"/>
      <c r="C174" s="106"/>
      <c r="D174" s="106"/>
      <c r="E174" s="106"/>
    </row>
    <row r="175" spans="1:11" x14ac:dyDescent="0.3">
      <c r="A175" s="84" t="s">
        <v>78</v>
      </c>
      <c r="B175" s="106"/>
      <c r="C175" s="106"/>
      <c r="D175" s="106"/>
      <c r="E175" s="106"/>
    </row>
    <row r="176" spans="1:11" x14ac:dyDescent="0.3">
      <c r="B176" s="108"/>
      <c r="C176" s="108"/>
      <c r="D176" s="108"/>
      <c r="E176" s="108"/>
    </row>
    <row r="177" spans="1:6" ht="42" x14ac:dyDescent="0.3">
      <c r="B177" s="101" t="s">
        <v>332</v>
      </c>
      <c r="C177" s="101" t="s">
        <v>333</v>
      </c>
      <c r="D177" s="101" t="s">
        <v>334</v>
      </c>
      <c r="E177" s="101" t="s">
        <v>335</v>
      </c>
    </row>
    <row r="178" spans="1:6" x14ac:dyDescent="0.3">
      <c r="A178" s="61" t="s">
        <v>117</v>
      </c>
      <c r="B178" s="32">
        <f>INDEX(Region!K:K,MATCH($A178&amp;$A$149,Region!$J:$J,0))</f>
        <v>0.99315068493150704</v>
      </c>
      <c r="C178" s="32">
        <f>INDEX(Region!L:L,MATCH($A178&amp;$A$149,Region!$J:$J,0))</f>
        <v>0.80107526881720403</v>
      </c>
      <c r="D178" s="32">
        <f>INDEX(Region!M:M,MATCH($A178&amp;$A$149,Region!$J:$J,0))</f>
        <v>0.81666666666666698</v>
      </c>
      <c r="E178" s="32">
        <f>INDEX(Region!N:N,MATCH($A178&amp;$A$149,Region!$J:$J,0))</f>
        <v>0.99259259259259303</v>
      </c>
    </row>
    <row r="179" spans="1:6" x14ac:dyDescent="0.3">
      <c r="A179" s="61" t="s">
        <v>118</v>
      </c>
      <c r="B179" s="32">
        <f>INDEX(Region!K:K,MATCH($A179&amp;$A$149,Region!$J:$J,0))</f>
        <v>6.8493150684931503E-3</v>
      </c>
      <c r="C179" s="32">
        <f>INDEX(Region!L:L,MATCH($A179&amp;$A$149,Region!$J:$J,0))</f>
        <v>0.19892473118279599</v>
      </c>
      <c r="D179" s="32">
        <f>INDEX(Region!M:M,MATCH($A179&amp;$A$149,Region!$J:$J,0))</f>
        <v>0.18333333333333299</v>
      </c>
      <c r="E179" s="32">
        <f>INDEX(Region!N:N,MATCH($A179&amp;$A$149,Region!$J:$J,0))</f>
        <v>7.4074074074074103E-3</v>
      </c>
    </row>
    <row r="180" spans="1:6" x14ac:dyDescent="0.3">
      <c r="A180" s="61" t="s">
        <v>119</v>
      </c>
      <c r="B180" s="32">
        <f>INDEX(Region!K:K,MATCH($A180&amp;$A$149,Region!$J:$J,0))</f>
        <v>0</v>
      </c>
      <c r="C180" s="32">
        <f>INDEX(Region!L:L,MATCH($A180&amp;$A$149,Region!$J:$J,0))</f>
        <v>0</v>
      </c>
      <c r="D180" s="32">
        <f>INDEX(Region!M:M,MATCH($A180&amp;$A$149,Region!$J:$J,0))</f>
        <v>0</v>
      </c>
      <c r="E180" s="32">
        <f>INDEX(Region!N:N,MATCH($A180&amp;$A$149,Region!$J:$J,0))</f>
        <v>0</v>
      </c>
    </row>
    <row r="181" spans="1:6" x14ac:dyDescent="0.3">
      <c r="A181" s="31"/>
      <c r="B181" s="106"/>
      <c r="C181" s="106"/>
      <c r="D181" s="106"/>
      <c r="E181" s="106"/>
    </row>
    <row r="182" spans="1:6" x14ac:dyDescent="0.3">
      <c r="A182" s="31"/>
      <c r="B182" s="110"/>
      <c r="C182" s="110"/>
      <c r="D182" s="110"/>
      <c r="E182" s="110"/>
    </row>
    <row r="183" spans="1:6" x14ac:dyDescent="0.3">
      <c r="A183" s="99" t="s">
        <v>125</v>
      </c>
      <c r="B183" s="99"/>
      <c r="C183" s="99"/>
      <c r="D183" s="99"/>
      <c r="E183" s="99"/>
      <c r="F183" s="99"/>
    </row>
    <row r="184" spans="1:6" x14ac:dyDescent="0.3">
      <c r="B184" s="106"/>
      <c r="C184" s="106"/>
      <c r="D184" s="106"/>
      <c r="E184" s="106"/>
    </row>
    <row r="185" spans="1:6" x14ac:dyDescent="0.3">
      <c r="A185" s="84" t="s">
        <v>26</v>
      </c>
      <c r="B185" s="106"/>
      <c r="C185" s="106"/>
      <c r="D185" s="106"/>
      <c r="E185" s="106"/>
    </row>
    <row r="186" spans="1:6" x14ac:dyDescent="0.3">
      <c r="B186" s="111"/>
      <c r="C186" s="111"/>
      <c r="D186" s="111"/>
      <c r="E186" s="111"/>
    </row>
    <row r="187" spans="1:6" ht="42" x14ac:dyDescent="0.3">
      <c r="B187" s="101" t="s">
        <v>332</v>
      </c>
      <c r="C187" s="101" t="s">
        <v>333</v>
      </c>
      <c r="D187" s="101" t="s">
        <v>334</v>
      </c>
      <c r="E187" s="101" t="s">
        <v>335</v>
      </c>
    </row>
    <row r="188" spans="1:6" x14ac:dyDescent="0.3">
      <c r="A188" s="31" t="s">
        <v>124</v>
      </c>
      <c r="B188" s="32">
        <f>INDEX(Region!K:K,MATCH($A188&amp;$A$185,Region!$J:$J,0))</f>
        <v>0.90086780110795694</v>
      </c>
      <c r="C188" s="32">
        <f>INDEX(Region!L:L,MATCH($A188&amp;$A$185,Region!$J:$J,0))</f>
        <v>0.79233030998979803</v>
      </c>
      <c r="D188" s="32">
        <f>INDEX(Region!M:M,MATCH($A188&amp;$A$185,Region!$J:$J,0))</f>
        <v>0.82791243181031904</v>
      </c>
      <c r="E188" s="32">
        <f>INDEX(Region!N:N,MATCH($A188&amp;$A$185,Region!$J:$J,0))</f>
        <v>0.93087796927067801</v>
      </c>
    </row>
    <row r="189" spans="1:6" x14ac:dyDescent="0.3">
      <c r="A189" s="61" t="s">
        <v>123</v>
      </c>
      <c r="B189" s="32">
        <f>INDEX(Region!K:K,MATCH($A189&amp;$A$185,Region!$J:$J,0))</f>
        <v>9.9132198892043E-2</v>
      </c>
      <c r="C189" s="32">
        <f>INDEX(Region!L:L,MATCH($A189&amp;$A$185,Region!$J:$J,0))</f>
        <v>0.207319532818873</v>
      </c>
      <c r="D189" s="32">
        <f>INDEX(Region!M:M,MATCH($A189&amp;$A$185,Region!$J:$J,0))</f>
        <v>0.17025501660791101</v>
      </c>
      <c r="E189" s="32">
        <f>INDEX(Region!N:N,MATCH($A189&amp;$A$185,Region!$J:$J,0))</f>
        <v>6.61266072717627E-2</v>
      </c>
    </row>
    <row r="190" spans="1:6" x14ac:dyDescent="0.3">
      <c r="A190" s="61" t="s">
        <v>121</v>
      </c>
      <c r="B190" s="32">
        <f>INDEX(Region!K:K,MATCH($A190&amp;$A$185,Region!$J:$J,0))</f>
        <v>0</v>
      </c>
      <c r="C190" s="32">
        <f>INDEX(Region!L:L,MATCH($A190&amp;$A$185,Region!$J:$J,0))</f>
        <v>0</v>
      </c>
      <c r="D190" s="32">
        <f>INDEX(Region!M:M,MATCH($A190&amp;$A$185,Region!$J:$J,0))</f>
        <v>1.8325515817701301E-3</v>
      </c>
      <c r="E190" s="32">
        <f>INDEX(Region!N:N,MATCH($A190&amp;$A$185,Region!$J:$J,0))</f>
        <v>2.9954234575592801E-3</v>
      </c>
    </row>
    <row r="191" spans="1:6" x14ac:dyDescent="0.3">
      <c r="A191" s="61" t="s">
        <v>122</v>
      </c>
      <c r="B191" s="32">
        <f>INDEX(Region!K:K,MATCH($A191&amp;$A$185,Region!$J:$J,0))</f>
        <v>0</v>
      </c>
      <c r="C191" s="32">
        <f>INDEX(Region!L:L,MATCH($A191&amp;$A$185,Region!$J:$J,0))</f>
        <v>3.5015719132950002E-4</v>
      </c>
      <c r="D191" s="32">
        <f>INDEX(Region!M:M,MATCH($A191&amp;$A$185,Region!$J:$J,0))</f>
        <v>0</v>
      </c>
      <c r="E191" s="32">
        <f>INDEX(Region!N:N,MATCH($A191&amp;$A$185,Region!$J:$J,0))</f>
        <v>0</v>
      </c>
    </row>
    <row r="192" spans="1:6" x14ac:dyDescent="0.3">
      <c r="A192" s="31"/>
      <c r="B192" s="106"/>
      <c r="C192" s="106"/>
      <c r="D192" s="106"/>
      <c r="E192" s="106"/>
    </row>
    <row r="193" spans="1:5" x14ac:dyDescent="0.3">
      <c r="A193" s="84" t="s">
        <v>41</v>
      </c>
      <c r="B193" s="110"/>
      <c r="C193" s="110"/>
      <c r="D193" s="110"/>
      <c r="E193" s="110"/>
    </row>
    <row r="194" spans="1:5" x14ac:dyDescent="0.3">
      <c r="B194" s="111"/>
      <c r="C194" s="111"/>
      <c r="D194" s="111"/>
      <c r="E194" s="111"/>
    </row>
    <row r="195" spans="1:5" ht="42" x14ac:dyDescent="0.3">
      <c r="B195" s="101" t="s">
        <v>332</v>
      </c>
      <c r="C195" s="101" t="s">
        <v>333</v>
      </c>
      <c r="D195" s="101" t="s">
        <v>334</v>
      </c>
      <c r="E195" s="101" t="s">
        <v>335</v>
      </c>
    </row>
    <row r="196" spans="1:5" x14ac:dyDescent="0.3">
      <c r="A196" s="61" t="s">
        <v>124</v>
      </c>
      <c r="B196" s="32">
        <f>INDEX(Region!K:K,MATCH($A196&amp;$A$193,Region!$J:$J,0))</f>
        <v>0.90449438202247201</v>
      </c>
      <c r="C196" s="32">
        <f>INDEX(Region!L:L,MATCH($A196&amp;$A$193,Region!$J:$J,0))</f>
        <v>0.82584269662921395</v>
      </c>
      <c r="D196" s="32">
        <f>INDEX(Region!M:M,MATCH($A196&amp;$A$193,Region!$J:$J,0))</f>
        <v>0.69458128078817705</v>
      </c>
      <c r="E196" s="32">
        <f>INDEX(Region!N:N,MATCH($A196&amp;$A$193,Region!$J:$J,0))</f>
        <v>0.90825688073394495</v>
      </c>
    </row>
    <row r="197" spans="1:5" x14ac:dyDescent="0.3">
      <c r="A197" s="61" t="s">
        <v>123</v>
      </c>
      <c r="B197" s="32">
        <f>INDEX(Region!K:K,MATCH($A197&amp;$A$193,Region!$J:$J,0))</f>
        <v>9.5505617977528101E-2</v>
      </c>
      <c r="C197" s="32">
        <f>INDEX(Region!L:L,MATCH($A197&amp;$A$193,Region!$J:$J,0))</f>
        <v>0.174157303370786</v>
      </c>
      <c r="D197" s="32">
        <f>INDEX(Region!M:M,MATCH($A197&amp;$A$193,Region!$J:$J,0))</f>
        <v>0.30541871921182301</v>
      </c>
      <c r="E197" s="32">
        <f>INDEX(Region!N:N,MATCH($A197&amp;$A$193,Region!$J:$J,0))</f>
        <v>9.1743119266055106E-2</v>
      </c>
    </row>
    <row r="198" spans="1:5" x14ac:dyDescent="0.3">
      <c r="A198" s="61" t="s">
        <v>121</v>
      </c>
      <c r="B198" s="32">
        <f>INDEX(Region!K:K,MATCH($A198&amp;$A$193,Region!$J:$J,0))</f>
        <v>0</v>
      </c>
      <c r="C198" s="32">
        <f>INDEX(Region!L:L,MATCH($A198&amp;$A$193,Region!$J:$J,0))</f>
        <v>0</v>
      </c>
      <c r="D198" s="32">
        <f>INDEX(Region!M:M,MATCH($A198&amp;$A$193,Region!$J:$J,0))</f>
        <v>0</v>
      </c>
      <c r="E198" s="32">
        <f>INDEX(Region!N:N,MATCH($A198&amp;$A$193,Region!$J:$J,0))</f>
        <v>0</v>
      </c>
    </row>
    <row r="199" spans="1:5" x14ac:dyDescent="0.3">
      <c r="A199" s="61" t="s">
        <v>122</v>
      </c>
      <c r="B199" s="32">
        <f>INDEX(Region!K:K,MATCH($A199&amp;$A$193,Region!$J:$J,0))</f>
        <v>0</v>
      </c>
      <c r="C199" s="32">
        <f>INDEX(Region!L:L,MATCH($A199&amp;$A$193,Region!$J:$J,0))</f>
        <v>0</v>
      </c>
      <c r="D199" s="32">
        <f>INDEX(Region!M:M,MATCH($A199&amp;$A$193,Region!$J:$J,0))</f>
        <v>0</v>
      </c>
      <c r="E199" s="32">
        <f>INDEX(Region!N:N,MATCH($A199&amp;$A$193,Region!$J:$J,0))</f>
        <v>0</v>
      </c>
    </row>
    <row r="200" spans="1:5" x14ac:dyDescent="0.3">
      <c r="A200" s="31"/>
      <c r="B200" s="103"/>
      <c r="C200" s="103"/>
      <c r="D200" s="103"/>
      <c r="E200" s="103"/>
    </row>
    <row r="201" spans="1:5" x14ac:dyDescent="0.3">
      <c r="A201" s="31"/>
      <c r="B201" s="103"/>
      <c r="C201" s="103"/>
      <c r="D201" s="103"/>
      <c r="E201" s="103"/>
    </row>
    <row r="202" spans="1:5" x14ac:dyDescent="0.3">
      <c r="A202" s="84" t="s">
        <v>78</v>
      </c>
      <c r="B202" s="110"/>
      <c r="C202" s="110"/>
      <c r="D202" s="110"/>
      <c r="E202" s="110"/>
    </row>
    <row r="203" spans="1:5" x14ac:dyDescent="0.3">
      <c r="B203" s="106"/>
      <c r="C203" s="106"/>
      <c r="D203" s="106"/>
      <c r="E203" s="106"/>
    </row>
    <row r="204" spans="1:5" ht="42" x14ac:dyDescent="0.3">
      <c r="B204" s="101" t="s">
        <v>332</v>
      </c>
      <c r="C204" s="101" t="s">
        <v>333</v>
      </c>
      <c r="D204" s="101" t="s">
        <v>334</v>
      </c>
      <c r="E204" s="101" t="s">
        <v>335</v>
      </c>
    </row>
    <row r="205" spans="1:5" x14ac:dyDescent="0.3">
      <c r="A205" s="61" t="s">
        <v>124</v>
      </c>
      <c r="B205" s="32">
        <f>INDEX(Region!K:K,MATCH($A205&amp;$A$193,Region!$J:$J,0))</f>
        <v>0.90449438202247201</v>
      </c>
      <c r="C205" s="32">
        <f>INDEX(Region!L:L,MATCH($A205&amp;$A$193,Region!$J:$J,0))</f>
        <v>0.82584269662921395</v>
      </c>
      <c r="D205" s="32">
        <f>INDEX(Region!M:M,MATCH($A205&amp;$A$193,Region!$J:$J,0))</f>
        <v>0.69458128078817705</v>
      </c>
      <c r="E205" s="32">
        <f>INDEX(Region!N:N,MATCH($A205&amp;$A$193,Region!$J:$J,0))</f>
        <v>0.90825688073394495</v>
      </c>
    </row>
    <row r="206" spans="1:5" x14ac:dyDescent="0.3">
      <c r="A206" s="61" t="s">
        <v>123</v>
      </c>
      <c r="B206" s="32">
        <f>INDEX(Region!K:K,MATCH($A206&amp;$A$193,Region!$J:$J,0))</f>
        <v>9.5505617977528101E-2</v>
      </c>
      <c r="C206" s="32">
        <f>INDEX(Region!L:L,MATCH($A206&amp;$A$193,Region!$J:$J,0))</f>
        <v>0.174157303370786</v>
      </c>
      <c r="D206" s="32">
        <f>INDEX(Region!M:M,MATCH($A206&amp;$A$193,Region!$J:$J,0))</f>
        <v>0.30541871921182301</v>
      </c>
      <c r="E206" s="32">
        <f>INDEX(Region!N:N,MATCH($A206&amp;$A$193,Region!$J:$J,0))</f>
        <v>9.1743119266055106E-2</v>
      </c>
    </row>
    <row r="207" spans="1:5" x14ac:dyDescent="0.3">
      <c r="A207" s="61" t="s">
        <v>122</v>
      </c>
      <c r="B207" s="32">
        <f>INDEX(Region!K:K,MATCH($A207&amp;$A$193,Region!$J:$J,0))</f>
        <v>0</v>
      </c>
      <c r="C207" s="32">
        <f>INDEX(Region!L:L,MATCH($A207&amp;$A$193,Region!$J:$J,0))</f>
        <v>0</v>
      </c>
      <c r="D207" s="32">
        <f>INDEX(Region!M:M,MATCH($A207&amp;$A$193,Region!$J:$J,0))</f>
        <v>0</v>
      </c>
      <c r="E207" s="32">
        <f>INDEX(Region!N:N,MATCH($A207&amp;$A$193,Region!$J:$J,0))</f>
        <v>0</v>
      </c>
    </row>
    <row r="208" spans="1:5" x14ac:dyDescent="0.3">
      <c r="A208" s="61" t="s">
        <v>121</v>
      </c>
      <c r="B208" s="32">
        <f>INDEX(Region!K:K,MATCH($A208&amp;$A$193,Region!$J:$J,0))</f>
        <v>0</v>
      </c>
      <c r="C208" s="32">
        <f>INDEX(Region!L:L,MATCH($A208&amp;$A$193,Region!$J:$J,0))</f>
        <v>0</v>
      </c>
      <c r="D208" s="32">
        <f>INDEX(Region!M:M,MATCH($A208&amp;$A$193,Region!$J:$J,0))</f>
        <v>0</v>
      </c>
      <c r="E208" s="32">
        <f>INDEX(Region!N:N,MATCH($A208&amp;$A$193,Region!$J:$J,0))</f>
        <v>0</v>
      </c>
    </row>
    <row r="209" spans="1:7" x14ac:dyDescent="0.3">
      <c r="A209" s="31"/>
      <c r="B209" s="111"/>
      <c r="C209" s="111"/>
      <c r="D209" s="111"/>
      <c r="E209" s="111"/>
    </row>
    <row r="210" spans="1:7" x14ac:dyDescent="0.3">
      <c r="A210" s="99" t="s">
        <v>131</v>
      </c>
      <c r="B210" s="99"/>
      <c r="C210" s="99"/>
      <c r="D210" s="99"/>
      <c r="E210" s="99"/>
      <c r="F210" s="99"/>
      <c r="G210" s="99"/>
    </row>
    <row r="211" spans="1:7" x14ac:dyDescent="0.3">
      <c r="B211" s="108"/>
      <c r="C211" s="108"/>
      <c r="D211" s="108"/>
      <c r="E211" s="108"/>
    </row>
    <row r="212" spans="1:7" x14ac:dyDescent="0.3">
      <c r="A212" s="84" t="s">
        <v>26</v>
      </c>
      <c r="B212" s="106"/>
      <c r="C212" s="106"/>
      <c r="D212" s="106"/>
      <c r="E212" s="106"/>
    </row>
    <row r="213" spans="1:7" x14ac:dyDescent="0.3">
      <c r="B213" s="110"/>
      <c r="C213" s="110"/>
      <c r="D213" s="110"/>
      <c r="E213" s="110"/>
    </row>
    <row r="214" spans="1:7" ht="42" x14ac:dyDescent="0.3">
      <c r="B214" s="101" t="s">
        <v>332</v>
      </c>
      <c r="C214" s="101" t="s">
        <v>333</v>
      </c>
      <c r="D214" s="101" t="s">
        <v>334</v>
      </c>
      <c r="E214" s="101" t="s">
        <v>335</v>
      </c>
    </row>
    <row r="215" spans="1:7" x14ac:dyDescent="0.3">
      <c r="A215" s="51" t="s">
        <v>130</v>
      </c>
      <c r="B215" s="32">
        <f>INDEX(Region!K:K,MATCH($A215&amp;$A$212,Region!$J:$J,0))</f>
        <v>0.90054822783682398</v>
      </c>
      <c r="C215" s="32">
        <f>INDEX(Region!L:L,MATCH($A215&amp;$A$212,Region!$J:$J,0))</f>
        <v>0.79135473175641102</v>
      </c>
      <c r="D215" s="32">
        <f>INDEX(Region!M:M,MATCH($A215&amp;$A$212,Region!$J:$J,0))</f>
        <v>0.82247730311554801</v>
      </c>
      <c r="E215" s="32">
        <f>INDEX(Region!N:N,MATCH($A215&amp;$A$212,Region!$J:$J,0))</f>
        <v>0.92578853243524195</v>
      </c>
    </row>
    <row r="216" spans="1:7" x14ac:dyDescent="0.3">
      <c r="A216" s="51" t="s">
        <v>129</v>
      </c>
      <c r="B216" s="32">
        <f>INDEX(Region!K:K,MATCH($A216&amp;$A$212,Region!$J:$J,0))</f>
        <v>9.9451772163176105E-2</v>
      </c>
      <c r="C216" s="32">
        <f>INDEX(Region!L:L,MATCH($A216&amp;$A$212,Region!$J:$J,0))</f>
        <v>0.208645268243589</v>
      </c>
      <c r="D216" s="32">
        <f>INDEX(Region!M:M,MATCH($A216&amp;$A$212,Region!$J:$J,0))</f>
        <v>0.17356565634937801</v>
      </c>
      <c r="E216" s="32">
        <f>INDEX(Region!N:N,MATCH($A216&amp;$A$212,Region!$J:$J,0))</f>
        <v>7.1216044107199103E-2</v>
      </c>
    </row>
    <row r="217" spans="1:7" x14ac:dyDescent="0.3">
      <c r="A217" s="51" t="s">
        <v>127</v>
      </c>
      <c r="B217" s="32">
        <f>INDEX(Region!K:K,MATCH($A217&amp;$A$212,Region!$J:$J,0))</f>
        <v>0</v>
      </c>
      <c r="C217" s="32">
        <f>INDEX(Region!L:L,MATCH($A217&amp;$A$212,Region!$J:$J,0))</f>
        <v>0</v>
      </c>
      <c r="D217" s="32">
        <f>INDEX(Region!M:M,MATCH($A217&amp;$A$212,Region!$J:$J,0))</f>
        <v>1.8325515817701301E-3</v>
      </c>
      <c r="E217" s="32">
        <f>INDEX(Region!N:N,MATCH($A217&amp;$A$212,Region!$J:$J,0))</f>
        <v>2.9954234575592801E-3</v>
      </c>
    </row>
    <row r="218" spans="1:7" x14ac:dyDescent="0.3">
      <c r="A218" s="51" t="s">
        <v>128</v>
      </c>
      <c r="B218" s="32">
        <f>INDEX(Region!K:K,MATCH($A218&amp;$A$212,Region!$J:$J,0))</f>
        <v>0</v>
      </c>
      <c r="C218" s="32">
        <f>INDEX(Region!L:L,MATCH($A218&amp;$A$212,Region!$J:$J,0))</f>
        <v>0</v>
      </c>
      <c r="D218" s="32">
        <f>INDEX(Region!M:M,MATCH($A218&amp;$A$212,Region!$J:$J,0))</f>
        <v>2.12448895330342E-3</v>
      </c>
      <c r="E218" s="32">
        <f>INDEX(Region!N:N,MATCH($A218&amp;$A$212,Region!$J:$J,0))</f>
        <v>0</v>
      </c>
    </row>
    <row r="219" spans="1:7" x14ac:dyDescent="0.3">
      <c r="A219" s="50"/>
      <c r="B219" s="106"/>
      <c r="C219" s="106"/>
      <c r="D219" s="106"/>
      <c r="E219" s="106"/>
    </row>
    <row r="220" spans="1:7" x14ac:dyDescent="0.3">
      <c r="A220" s="84" t="s">
        <v>41</v>
      </c>
      <c r="B220" s="106"/>
      <c r="C220" s="106"/>
      <c r="D220" s="106"/>
      <c r="E220" s="106"/>
    </row>
    <row r="221" spans="1:7" x14ac:dyDescent="0.3">
      <c r="B221" s="106"/>
      <c r="C221" s="106"/>
      <c r="D221" s="106"/>
      <c r="E221" s="106"/>
    </row>
    <row r="222" spans="1:7" ht="42" x14ac:dyDescent="0.3">
      <c r="B222" s="101" t="s">
        <v>332</v>
      </c>
      <c r="C222" s="101" t="s">
        <v>333</v>
      </c>
      <c r="D222" s="101" t="s">
        <v>334</v>
      </c>
      <c r="E222" s="101" t="s">
        <v>335</v>
      </c>
    </row>
    <row r="223" spans="1:7" x14ac:dyDescent="0.3">
      <c r="A223" s="51" t="s">
        <v>130</v>
      </c>
      <c r="B223" s="32">
        <f>INDEX(Region!K:K,MATCH($A223&amp;$A$220,Region!$J:$J,0))</f>
        <v>0.898876404494382</v>
      </c>
      <c r="C223" s="32">
        <f>INDEX(Region!L:L,MATCH($A223&amp;$A$220,Region!$J:$J,0))</f>
        <v>0.81460674157303403</v>
      </c>
      <c r="D223" s="32">
        <f>INDEX(Region!M:M,MATCH($A223&amp;$A$220,Region!$J:$J,0))</f>
        <v>0.69458128078817705</v>
      </c>
      <c r="E223" s="32">
        <f>INDEX(Region!N:N,MATCH($A223&amp;$A$220,Region!$J:$J,0))</f>
        <v>0.90825688073394495</v>
      </c>
    </row>
    <row r="224" spans="1:7" x14ac:dyDescent="0.3">
      <c r="A224" s="51" t="s">
        <v>129</v>
      </c>
      <c r="B224" s="32">
        <f>INDEX(Region!K:K,MATCH($A224&amp;$A$220,Region!$J:$J,0))</f>
        <v>0.101123595505618</v>
      </c>
      <c r="C224" s="32">
        <f>INDEX(Region!L:L,MATCH($A224&amp;$A$220,Region!$J:$J,0))</f>
        <v>0.185393258426966</v>
      </c>
      <c r="D224" s="32">
        <f>INDEX(Region!M:M,MATCH($A224&amp;$A$220,Region!$J:$J,0))</f>
        <v>0.30541871921182301</v>
      </c>
      <c r="E224" s="32">
        <f>INDEX(Region!N:N,MATCH($A224&amp;$A$220,Region!$J:$J,0))</f>
        <v>9.1743119266055106E-2</v>
      </c>
    </row>
    <row r="225" spans="1:7" x14ac:dyDescent="0.3">
      <c r="A225" s="51" t="s">
        <v>127</v>
      </c>
      <c r="B225" s="32">
        <f>INDEX(Region!K:K,MATCH($A225&amp;$A$220,Region!$J:$J,0))</f>
        <v>0</v>
      </c>
      <c r="C225" s="32">
        <f>INDEX(Region!L:L,MATCH($A225&amp;$A$220,Region!$J:$J,0))</f>
        <v>0</v>
      </c>
      <c r="D225" s="32">
        <f>INDEX(Region!M:M,MATCH($A225&amp;$A$220,Region!$J:$J,0))</f>
        <v>0</v>
      </c>
      <c r="E225" s="32">
        <f>INDEX(Region!N:N,MATCH($A225&amp;$A$220,Region!$J:$J,0))</f>
        <v>0</v>
      </c>
    </row>
    <row r="226" spans="1:7" x14ac:dyDescent="0.3">
      <c r="A226" s="51" t="s">
        <v>128</v>
      </c>
      <c r="B226" s="32">
        <f>INDEX(Region!K:K,MATCH($A226&amp;$A$220,Region!$J:$J,0))</f>
        <v>0</v>
      </c>
      <c r="C226" s="32">
        <f>INDEX(Region!L:L,MATCH($A226&amp;$A$220,Region!$J:$J,0))</f>
        <v>0</v>
      </c>
      <c r="D226" s="32">
        <f>INDEX(Region!M:M,MATCH($A226&amp;$A$220,Region!$J:$J,0))</f>
        <v>0</v>
      </c>
      <c r="E226" s="32">
        <f>INDEX(Region!N:N,MATCH($A226&amp;$A$220,Region!$J:$J,0))</f>
        <v>0</v>
      </c>
    </row>
    <row r="227" spans="1:7" x14ac:dyDescent="0.3">
      <c r="A227" s="31"/>
      <c r="B227" s="106"/>
      <c r="C227" s="106"/>
      <c r="D227" s="106"/>
      <c r="E227" s="106"/>
    </row>
    <row r="228" spans="1:7" x14ac:dyDescent="0.3">
      <c r="A228" s="31"/>
      <c r="B228" s="106"/>
      <c r="C228" s="106"/>
      <c r="D228" s="106"/>
      <c r="E228" s="106"/>
    </row>
    <row r="229" spans="1:7" x14ac:dyDescent="0.3">
      <c r="A229" s="84" t="s">
        <v>78</v>
      </c>
      <c r="B229" s="106"/>
      <c r="C229" s="106"/>
      <c r="D229" s="106"/>
      <c r="E229" s="106"/>
    </row>
    <row r="230" spans="1:7" x14ac:dyDescent="0.3">
      <c r="B230" s="106"/>
      <c r="C230" s="106"/>
      <c r="D230" s="106"/>
      <c r="E230" s="106"/>
    </row>
    <row r="231" spans="1:7" ht="42" x14ac:dyDescent="0.3">
      <c r="B231" s="101" t="s">
        <v>332</v>
      </c>
      <c r="C231" s="101" t="s">
        <v>333</v>
      </c>
      <c r="D231" s="101" t="s">
        <v>334</v>
      </c>
      <c r="E231" s="101" t="s">
        <v>335</v>
      </c>
    </row>
    <row r="232" spans="1:7" x14ac:dyDescent="0.3">
      <c r="A232" s="51" t="s">
        <v>130</v>
      </c>
      <c r="B232" s="32">
        <f>INDEX(Region!K:K,MATCH($A232&amp;$A$229,Region!$J:$J,0))</f>
        <v>0.95890410958904104</v>
      </c>
      <c r="C232" s="32">
        <f>INDEX(Region!L:L,MATCH($A232&amp;$A$229,Region!$J:$J,0))</f>
        <v>0.77956989247311803</v>
      </c>
      <c r="D232" s="32">
        <f>INDEX(Region!M:M,MATCH($A232&amp;$A$229,Region!$J:$J,0))</f>
        <v>0.73333333333333295</v>
      </c>
      <c r="E232" s="32">
        <f>INDEX(Region!N:N,MATCH($A232&amp;$A$229,Region!$J:$J,0))</f>
        <v>0.97037037037036999</v>
      </c>
    </row>
    <row r="233" spans="1:7" x14ac:dyDescent="0.3">
      <c r="A233" s="51" t="s">
        <v>129</v>
      </c>
      <c r="B233" s="32">
        <f>INDEX(Region!K:K,MATCH($A233&amp;$A$229,Region!$J:$J,0))</f>
        <v>4.1095890410958902E-2</v>
      </c>
      <c r="C233" s="32">
        <f>INDEX(Region!L:L,MATCH($A233&amp;$A$229,Region!$J:$J,0))</f>
        <v>0.217741935483871</v>
      </c>
      <c r="D233" s="32">
        <f>INDEX(Region!M:M,MATCH($A233&amp;$A$229,Region!$J:$J,0))</f>
        <v>0.266666666666667</v>
      </c>
      <c r="E233" s="32">
        <f>INDEX(Region!N:N,MATCH($A233&amp;$A$229,Region!$J:$J,0))</f>
        <v>2.2222222222222199E-2</v>
      </c>
    </row>
    <row r="234" spans="1:7" x14ac:dyDescent="0.3">
      <c r="A234" s="51" t="s">
        <v>128</v>
      </c>
      <c r="B234" s="32">
        <f>INDEX(Region!K:K,MATCH($A234&amp;$A$229,Region!$J:$J,0))</f>
        <v>0</v>
      </c>
      <c r="C234" s="32">
        <f>INDEX(Region!L:L,MATCH($A234&amp;$A$229,Region!$J:$J,0))</f>
        <v>2.6881720430107499E-3</v>
      </c>
      <c r="D234" s="32">
        <f>INDEX(Region!M:M,MATCH($A234&amp;$A$229,Region!$J:$J,0))</f>
        <v>0</v>
      </c>
      <c r="E234" s="32">
        <f>INDEX(Region!N:N,MATCH($A234&amp;$A$229,Region!$J:$J,0))</f>
        <v>7.4074074074074103E-3</v>
      </c>
    </row>
    <row r="235" spans="1:7" x14ac:dyDescent="0.3">
      <c r="A235" s="51" t="s">
        <v>127</v>
      </c>
      <c r="B235" s="32">
        <f>INDEX(Region!K:K,MATCH($A235&amp;$A$229,Region!$J:$J,0))</f>
        <v>0</v>
      </c>
      <c r="C235" s="32">
        <f>INDEX(Region!L:L,MATCH($A235&amp;$A$229,Region!$J:$J,0))</f>
        <v>0</v>
      </c>
      <c r="D235" s="32">
        <f>INDEX(Region!M:M,MATCH($A235&amp;$A$229,Region!$J:$J,0))</f>
        <v>0</v>
      </c>
      <c r="E235" s="32">
        <f>INDEX(Region!N:N,MATCH($A235&amp;$A$229,Region!$J:$J,0))</f>
        <v>0</v>
      </c>
    </row>
    <row r="236" spans="1:7" x14ac:dyDescent="0.3">
      <c r="A236" s="51"/>
      <c r="B236" s="111"/>
      <c r="C236" s="111"/>
      <c r="D236" s="111"/>
      <c r="E236" s="111"/>
    </row>
    <row r="237" spans="1:7" x14ac:dyDescent="0.3">
      <c r="A237" s="31"/>
      <c r="B237" s="111"/>
      <c r="C237" s="111"/>
      <c r="D237" s="111"/>
      <c r="E237" s="111"/>
    </row>
    <row r="238" spans="1:7" x14ac:dyDescent="0.3">
      <c r="A238" s="99" t="s">
        <v>148</v>
      </c>
      <c r="B238" s="99"/>
      <c r="C238" s="99"/>
      <c r="D238" s="99"/>
      <c r="E238" s="99"/>
      <c r="F238" s="99"/>
      <c r="G238" s="99"/>
    </row>
    <row r="239" spans="1:7" x14ac:dyDescent="0.3">
      <c r="A239" s="107" t="s">
        <v>350</v>
      </c>
      <c r="B239" s="111"/>
      <c r="C239" s="111"/>
      <c r="D239" s="111"/>
      <c r="E239" s="111"/>
    </row>
    <row r="240" spans="1:7" x14ac:dyDescent="0.3">
      <c r="A240" s="107"/>
      <c r="B240" s="111"/>
      <c r="C240" s="111"/>
      <c r="D240" s="111"/>
      <c r="E240" s="111"/>
    </row>
    <row r="241" spans="1:5" x14ac:dyDescent="0.3">
      <c r="A241" s="84" t="s">
        <v>26</v>
      </c>
      <c r="B241" s="108"/>
      <c r="C241" s="108"/>
      <c r="D241" s="108"/>
      <c r="E241" s="108"/>
    </row>
    <row r="242" spans="1:5" x14ac:dyDescent="0.3">
      <c r="B242" s="106"/>
      <c r="C242" s="106"/>
      <c r="D242" s="106"/>
      <c r="E242" s="106"/>
    </row>
    <row r="243" spans="1:5" ht="42" x14ac:dyDescent="0.3">
      <c r="B243" s="101" t="s">
        <v>332</v>
      </c>
      <c r="C243" s="101" t="s">
        <v>333</v>
      </c>
      <c r="D243" s="101" t="s">
        <v>334</v>
      </c>
      <c r="E243" s="101" t="s">
        <v>335</v>
      </c>
    </row>
    <row r="244" spans="1:5" x14ac:dyDescent="0.3">
      <c r="A244" s="80" t="s">
        <v>320</v>
      </c>
      <c r="B244" s="32">
        <f>INDEX(Region!K:K,MATCH($A244&amp;$A$241,Region!$J:$J,0))</f>
        <v>0.12681725993901499</v>
      </c>
      <c r="C244" s="32">
        <f>INDEX(Region!L:L,MATCH($A244&amp;$A$241,Region!$J:$J,0))</f>
        <v>0.116250382070871</v>
      </c>
      <c r="D244" s="32">
        <f>INDEX(Region!M:M,MATCH($A244&amp;$A$241,Region!$J:$J,0))</f>
        <v>0.20522602042475299</v>
      </c>
      <c r="E244" s="32">
        <f>INDEX(Region!N:N,MATCH($A244&amp;$A$241,Region!$J:$J,0))</f>
        <v>0.29694019596933702</v>
      </c>
    </row>
    <row r="245" spans="1:5" x14ac:dyDescent="0.3">
      <c r="A245" s="80" t="s">
        <v>321</v>
      </c>
      <c r="B245" s="32">
        <f>INDEX(Region!K:K,MATCH($A245&amp;$A$241,Region!$J:$J,0))</f>
        <v>0.329890895627242</v>
      </c>
      <c r="C245" s="32">
        <f>INDEX(Region!L:L,MATCH($A245&amp;$A$241,Region!$J:$J,0))</f>
        <v>0.45504037771449202</v>
      </c>
      <c r="D245" s="32">
        <f>INDEX(Region!M:M,MATCH($A245&amp;$A$241,Region!$J:$J,0))</f>
        <v>0.17557040248806299</v>
      </c>
      <c r="E245" s="32">
        <f>INDEX(Region!N:N,MATCH($A245&amp;$A$241,Region!$J:$J,0))</f>
        <v>0.21795787456121499</v>
      </c>
    </row>
    <row r="246" spans="1:5" x14ac:dyDescent="0.3">
      <c r="A246" s="80" t="s">
        <v>140</v>
      </c>
      <c r="B246" s="32">
        <f>INDEX(Region!K:K,MATCH($A246&amp;$A$241,Region!$J:$J,0))</f>
        <v>0.13819769290454201</v>
      </c>
      <c r="C246" s="32">
        <f>INDEX(Region!L:L,MATCH($A246&amp;$A$241,Region!$J:$J,0))</f>
        <v>8.8593934663111606E-2</v>
      </c>
      <c r="D246" s="32">
        <f>INDEX(Region!M:M,MATCH($A246&amp;$A$241,Region!$J:$J,0))</f>
        <v>0.131659790021252</v>
      </c>
      <c r="E246" s="32">
        <f>INDEX(Region!N:N,MATCH($A246&amp;$A$241,Region!$J:$J,0))</f>
        <v>2.3924623166483999E-2</v>
      </c>
    </row>
    <row r="247" spans="1:5" x14ac:dyDescent="0.3">
      <c r="A247" s="80" t="s">
        <v>141</v>
      </c>
      <c r="B247" s="32">
        <f>INDEX(Region!K:K,MATCH($A247&amp;$A$241,Region!$J:$J,0))</f>
        <v>0.187281560124886</v>
      </c>
      <c r="C247" s="32">
        <f>INDEX(Region!L:L,MATCH($A247&amp;$A$241,Region!$J:$J,0))</f>
        <v>7.7461891334596397E-2</v>
      </c>
      <c r="D247" s="32">
        <f>INDEX(Region!M:M,MATCH($A247&amp;$A$241,Region!$J:$J,0))</f>
        <v>0.13879986261687499</v>
      </c>
      <c r="E247" s="32">
        <f>INDEX(Region!N:N,MATCH($A247&amp;$A$241,Region!$J:$J,0))</f>
        <v>7.1882049580701907E-2</v>
      </c>
    </row>
    <row r="248" spans="1:5" x14ac:dyDescent="0.3">
      <c r="A248" s="80" t="s">
        <v>142</v>
      </c>
      <c r="B248" s="32">
        <f>INDEX(Region!K:K,MATCH($A248&amp;$A$241,Region!$J:$J,0))</f>
        <v>0.107986302008216</v>
      </c>
      <c r="C248" s="32">
        <f>INDEX(Region!L:L,MATCH($A248&amp;$A$241,Region!$J:$J,0))</f>
        <v>0.307395319665134</v>
      </c>
      <c r="D248" s="32">
        <f>INDEX(Region!M:M,MATCH($A248&amp;$A$241,Region!$J:$J,0))</f>
        <v>0.207352153542989</v>
      </c>
      <c r="E248" s="32">
        <f>INDEX(Region!N:N,MATCH($A248&amp;$A$241,Region!$J:$J,0))</f>
        <v>0.14256131146488299</v>
      </c>
    </row>
    <row r="249" spans="1:5" x14ac:dyDescent="0.3">
      <c r="A249" s="80" t="s">
        <v>143</v>
      </c>
      <c r="B249" s="32">
        <f>INDEX(Region!K:K,MATCH($A249&amp;$A$241,Region!$J:$J,0))</f>
        <v>0.31720230535646499</v>
      </c>
      <c r="C249" s="32">
        <f>INDEX(Region!L:L,MATCH($A249&amp;$A$241,Region!$J:$J,0))</f>
        <v>0.112459478020244</v>
      </c>
      <c r="D249" s="32">
        <f>INDEX(Region!M:M,MATCH($A249&amp;$A$241,Region!$J:$J,0))</f>
        <v>0.21830251437907</v>
      </c>
      <c r="E249" s="32">
        <f>INDEX(Region!N:N,MATCH($A249&amp;$A$241,Region!$J:$J,0))</f>
        <v>0.31256662163522497</v>
      </c>
    </row>
    <row r="250" spans="1:5" x14ac:dyDescent="0.3">
      <c r="A250" s="80" t="s">
        <v>144</v>
      </c>
      <c r="B250" s="32">
        <f>INDEX(Region!K:K,MATCH($A250&amp;$A$241,Region!$J:$J,0))</f>
        <v>0.21619789654580601</v>
      </c>
      <c r="C250" s="32">
        <f>INDEX(Region!L:L,MATCH($A250&amp;$A$241,Region!$J:$J,0))</f>
        <v>8.2118727165205893E-2</v>
      </c>
      <c r="D250" s="32">
        <f>INDEX(Region!M:M,MATCH($A250&amp;$A$241,Region!$J:$J,0))</f>
        <v>0.154074950275255</v>
      </c>
      <c r="E250" s="32">
        <f>INDEX(Region!N:N,MATCH($A250&amp;$A$241,Region!$J:$J,0))</f>
        <v>0.13142788838025499</v>
      </c>
    </row>
    <row r="251" spans="1:5" x14ac:dyDescent="0.3">
      <c r="A251" s="80" t="s">
        <v>145</v>
      </c>
      <c r="B251" s="32">
        <f>INDEX(Region!K:K,MATCH($A251&amp;$A$241,Region!$J:$J,0))</f>
        <v>4.2974778446961001E-2</v>
      </c>
      <c r="C251" s="32">
        <f>INDEX(Region!L:L,MATCH($A251&amp;$A$241,Region!$J:$J,0))</f>
        <v>1.54541006208678E-3</v>
      </c>
      <c r="D251" s="32">
        <f>INDEX(Region!M:M,MATCH($A251&amp;$A$241,Region!$J:$J,0))</f>
        <v>0.107732631975248</v>
      </c>
      <c r="E251" s="32">
        <f>INDEX(Region!N:N,MATCH($A251&amp;$A$241,Region!$J:$J,0))</f>
        <v>0.117281212019961</v>
      </c>
    </row>
    <row r="252" spans="1:5" x14ac:dyDescent="0.3">
      <c r="A252" s="80" t="s">
        <v>149</v>
      </c>
      <c r="B252" s="32">
        <f>INDEX(Region!K:K,MATCH($A252&amp;$A$241,Region!$J:$J,0))</f>
        <v>0</v>
      </c>
      <c r="C252" s="32">
        <f>INDEX(Region!L:L,MATCH($A252&amp;$A$241,Region!$J:$J,0))</f>
        <v>9.4705284175313608E-3</v>
      </c>
      <c r="D252" s="32">
        <f>INDEX(Region!M:M,MATCH($A252&amp;$A$241,Region!$J:$J,0))</f>
        <v>5.5268625952018403E-4</v>
      </c>
      <c r="E252" s="32">
        <f>INDEX(Region!N:N,MATCH($A252&amp;$A$241,Region!$J:$J,0))</f>
        <v>0</v>
      </c>
    </row>
    <row r="253" spans="1:5" x14ac:dyDescent="0.3">
      <c r="A253" s="80" t="s">
        <v>146</v>
      </c>
      <c r="B253" s="32">
        <f>INDEX(Region!K:K,MATCH($A253&amp;$A$241,Region!$J:$J,0))</f>
        <v>1.10493431966254E-2</v>
      </c>
      <c r="C253" s="32">
        <f>INDEX(Region!L:L,MATCH($A253&amp;$A$241,Region!$J:$J,0))</f>
        <v>1.54541006208678E-3</v>
      </c>
      <c r="D253" s="32">
        <f>INDEX(Region!M:M,MATCH($A253&amp;$A$241,Region!$J:$J,0))</f>
        <v>2.9923528013756098E-2</v>
      </c>
      <c r="E253" s="32">
        <f>INDEX(Region!N:N,MATCH($A253&amp;$A$241,Region!$J:$J,0))</f>
        <v>0</v>
      </c>
    </row>
    <row r="254" spans="1:5" x14ac:dyDescent="0.3">
      <c r="A254" s="80" t="s">
        <v>147</v>
      </c>
      <c r="B254" s="32">
        <f>INDEX(Region!K:K,MATCH($A254&amp;$A$241,Region!$J:$J,0))</f>
        <v>0</v>
      </c>
      <c r="C254" s="32">
        <f>INDEX(Region!L:L,MATCH($A254&amp;$A$241,Region!$J:$J,0))</f>
        <v>0</v>
      </c>
      <c r="D254" s="32">
        <f>INDEX(Region!M:M,MATCH($A254&amp;$A$241,Region!$J:$J,0))</f>
        <v>0</v>
      </c>
      <c r="E254" s="32">
        <f>INDEX(Region!N:N,MATCH($A254&amp;$A$241,Region!$J:$J,0))</f>
        <v>2.8022245514234899E-2</v>
      </c>
    </row>
    <row r="255" spans="1:5" x14ac:dyDescent="0.3">
      <c r="A255" s="31"/>
      <c r="B255" s="106"/>
      <c r="C255" s="106"/>
      <c r="D255" s="106"/>
      <c r="E255" s="106"/>
    </row>
    <row r="256" spans="1:5" x14ac:dyDescent="0.3">
      <c r="A256" s="84" t="s">
        <v>41</v>
      </c>
      <c r="B256" s="106"/>
      <c r="C256" s="106"/>
      <c r="D256" s="106"/>
      <c r="E256" s="106"/>
    </row>
    <row r="257" spans="1:5" x14ac:dyDescent="0.3">
      <c r="B257" s="106"/>
      <c r="C257" s="106"/>
      <c r="D257" s="106"/>
      <c r="E257" s="106"/>
    </row>
    <row r="258" spans="1:5" ht="42" x14ac:dyDescent="0.3">
      <c r="B258" s="101" t="s">
        <v>332</v>
      </c>
      <c r="C258" s="101" t="s">
        <v>333</v>
      </c>
      <c r="D258" s="101" t="s">
        <v>334</v>
      </c>
      <c r="E258" s="101" t="s">
        <v>335</v>
      </c>
    </row>
    <row r="259" spans="1:5" x14ac:dyDescent="0.3">
      <c r="A259" s="80" t="s">
        <v>320</v>
      </c>
      <c r="B259" s="32">
        <f>INDEX(Region!K:K,MATCH($A259&amp;$A$256,Region!$J:$J,0))</f>
        <v>0.55555555555555602</v>
      </c>
      <c r="C259" s="32">
        <f>INDEX(Region!L:L,MATCH($A259&amp;$A$256,Region!$J:$J,0))</f>
        <v>0.102564102564103</v>
      </c>
      <c r="D259" s="32">
        <f>INDEX(Region!M:M,MATCH($A259&amp;$A$256,Region!$J:$J,0))</f>
        <v>0.29850746268656703</v>
      </c>
      <c r="E259" s="32">
        <f>INDEX(Region!N:N,MATCH($A259&amp;$A$256,Region!$J:$J,0))</f>
        <v>0.22727272727272699</v>
      </c>
    </row>
    <row r="260" spans="1:5" x14ac:dyDescent="0.3">
      <c r="A260" s="80" t="s">
        <v>321</v>
      </c>
      <c r="B260" s="32">
        <f>INDEX(Region!K:K,MATCH($A260&amp;$A$256,Region!$J:$J,0))</f>
        <v>0</v>
      </c>
      <c r="C260" s="32">
        <f>INDEX(Region!L:L,MATCH($A260&amp;$A$256,Region!$J:$J,0))</f>
        <v>0.256410256410256</v>
      </c>
      <c r="D260" s="32">
        <f>INDEX(Region!M:M,MATCH($A260&amp;$A$256,Region!$J:$J,0))</f>
        <v>0.31343283582089598</v>
      </c>
      <c r="E260" s="32">
        <f>INDEX(Region!N:N,MATCH($A260&amp;$A$256,Region!$J:$J,0))</f>
        <v>9.0909090909090898E-2</v>
      </c>
    </row>
    <row r="261" spans="1:5" x14ac:dyDescent="0.3">
      <c r="A261" s="80" t="s">
        <v>140</v>
      </c>
      <c r="B261" s="32">
        <f>INDEX(Region!K:K,MATCH($A261&amp;$A$256,Region!$J:$J,0))</f>
        <v>0.11111111111111099</v>
      </c>
      <c r="C261" s="32">
        <f>INDEX(Region!L:L,MATCH($A261&amp;$A$256,Region!$J:$J,0))</f>
        <v>0.15384615384615399</v>
      </c>
      <c r="D261" s="32">
        <f>INDEX(Region!M:M,MATCH($A261&amp;$A$256,Region!$J:$J,0))</f>
        <v>7.4626865671641798E-2</v>
      </c>
      <c r="E261" s="32">
        <f>INDEX(Region!N:N,MATCH($A261&amp;$A$256,Region!$J:$J,0))</f>
        <v>4.5454545454545497E-2</v>
      </c>
    </row>
    <row r="262" spans="1:5" x14ac:dyDescent="0.3">
      <c r="A262" s="80" t="s">
        <v>141</v>
      </c>
      <c r="B262" s="32">
        <f>INDEX(Region!K:K,MATCH($A262&amp;$A$256,Region!$J:$J,0))</f>
        <v>0.16666666666666699</v>
      </c>
      <c r="C262" s="32">
        <f>INDEX(Region!L:L,MATCH($A262&amp;$A$256,Region!$J:$J,0))</f>
        <v>5.1282051282051301E-2</v>
      </c>
      <c r="D262" s="32">
        <f>INDEX(Region!M:M,MATCH($A262&amp;$A$256,Region!$J:$J,0))</f>
        <v>2.9850746268656699E-2</v>
      </c>
      <c r="E262" s="32">
        <f>INDEX(Region!N:N,MATCH($A262&amp;$A$256,Region!$J:$J,0))</f>
        <v>9.0909090909090898E-2</v>
      </c>
    </row>
    <row r="263" spans="1:5" x14ac:dyDescent="0.3">
      <c r="A263" s="80" t="s">
        <v>142</v>
      </c>
      <c r="B263" s="32">
        <f>INDEX(Region!K:K,MATCH($A263&amp;$A$256,Region!$J:$J,0))</f>
        <v>5.5555555555555601E-2</v>
      </c>
      <c r="C263" s="32">
        <f>INDEX(Region!L:L,MATCH($A263&amp;$A$256,Region!$J:$J,0))</f>
        <v>0.35897435897435898</v>
      </c>
      <c r="D263" s="32">
        <f>INDEX(Region!M:M,MATCH($A263&amp;$A$256,Region!$J:$J,0))</f>
        <v>8.9552238805970102E-2</v>
      </c>
      <c r="E263" s="32">
        <f>INDEX(Region!N:N,MATCH($A263&amp;$A$256,Region!$J:$J,0))</f>
        <v>0.63636363636363602</v>
      </c>
    </row>
    <row r="264" spans="1:5" x14ac:dyDescent="0.3">
      <c r="A264" s="80" t="s">
        <v>143</v>
      </c>
      <c r="B264" s="32">
        <f>INDEX(Region!K:K,MATCH($A264&amp;$A$256,Region!$J:$J,0))</f>
        <v>0.16666666666666699</v>
      </c>
      <c r="C264" s="32">
        <f>INDEX(Region!L:L,MATCH($A264&amp;$A$256,Region!$J:$J,0))</f>
        <v>0.17948717948717899</v>
      </c>
      <c r="D264" s="32">
        <f>INDEX(Region!M:M,MATCH($A264&amp;$A$256,Region!$J:$J,0))</f>
        <v>4.47761194029851E-2</v>
      </c>
      <c r="E264" s="32">
        <f>INDEX(Region!N:N,MATCH($A264&amp;$A$256,Region!$J:$J,0))</f>
        <v>9.0909090909090898E-2</v>
      </c>
    </row>
    <row r="265" spans="1:5" x14ac:dyDescent="0.3">
      <c r="A265" s="80" t="s">
        <v>144</v>
      </c>
      <c r="B265" s="32">
        <f>INDEX(Region!K:K,MATCH($A265&amp;$A$256,Region!$J:$J,0))</f>
        <v>0.11111111111111099</v>
      </c>
      <c r="C265" s="32">
        <f>INDEX(Region!L:L,MATCH($A265&amp;$A$256,Region!$J:$J,0))</f>
        <v>0.102564102564103</v>
      </c>
      <c r="D265" s="32">
        <f>INDEX(Region!M:M,MATCH($A265&amp;$A$256,Region!$J:$J,0))</f>
        <v>0.31343283582089598</v>
      </c>
      <c r="E265" s="32">
        <f>INDEX(Region!N:N,MATCH($A265&amp;$A$256,Region!$J:$J,0))</f>
        <v>4.5454545454545497E-2</v>
      </c>
    </row>
    <row r="266" spans="1:5" x14ac:dyDescent="0.3">
      <c r="A266" s="80" t="s">
        <v>145</v>
      </c>
      <c r="B266" s="32">
        <f>INDEX(Region!K:K,MATCH($A266&amp;$A$256,Region!$J:$J,0))</f>
        <v>0</v>
      </c>
      <c r="C266" s="32">
        <f>INDEX(Region!L:L,MATCH($A266&amp;$A$256,Region!$J:$J,0))</f>
        <v>2.5641025641025599E-2</v>
      </c>
      <c r="D266" s="32">
        <f>INDEX(Region!M:M,MATCH($A266&amp;$A$256,Region!$J:$J,0))</f>
        <v>4.47761194029851E-2</v>
      </c>
      <c r="E266" s="32">
        <f>INDEX(Region!N:N,MATCH($A266&amp;$A$256,Region!$J:$J,0))</f>
        <v>0</v>
      </c>
    </row>
    <row r="267" spans="1:5" x14ac:dyDescent="0.3">
      <c r="A267" s="80" t="s">
        <v>149</v>
      </c>
      <c r="B267" s="32">
        <f>INDEX(Region!K:K,MATCH($A267&amp;$A$256,Region!$J:$J,0))</f>
        <v>0</v>
      </c>
      <c r="C267" s="32">
        <f>INDEX(Region!L:L,MATCH($A267&amp;$A$256,Region!$J:$J,0))</f>
        <v>0</v>
      </c>
      <c r="D267" s="32">
        <f>INDEX(Region!M:M,MATCH($A267&amp;$A$256,Region!$J:$J,0))</f>
        <v>0</v>
      </c>
      <c r="E267" s="32">
        <f>INDEX(Region!N:N,MATCH($A267&amp;$A$256,Region!$J:$J,0))</f>
        <v>0</v>
      </c>
    </row>
    <row r="268" spans="1:5" x14ac:dyDescent="0.3">
      <c r="A268" s="80" t="s">
        <v>146</v>
      </c>
      <c r="B268" s="32">
        <f>INDEX(Region!K:K,MATCH($A268&amp;$A$256,Region!$J:$J,0))</f>
        <v>0</v>
      </c>
      <c r="C268" s="32">
        <f>INDEX(Region!L:L,MATCH($A268&amp;$A$256,Region!$J:$J,0))</f>
        <v>0</v>
      </c>
      <c r="D268" s="32">
        <f>INDEX(Region!M:M,MATCH($A268&amp;$A$256,Region!$J:$J,0))</f>
        <v>0</v>
      </c>
      <c r="E268" s="32">
        <f>INDEX(Region!N:N,MATCH($A268&amp;$A$256,Region!$J:$J,0))</f>
        <v>0</v>
      </c>
    </row>
    <row r="269" spans="1:5" x14ac:dyDescent="0.3">
      <c r="A269" s="80" t="s">
        <v>147</v>
      </c>
      <c r="B269" s="32">
        <f>INDEX(Region!K:K,MATCH($A269&amp;$A$256,Region!$J:$J,0))</f>
        <v>0</v>
      </c>
      <c r="C269" s="32">
        <f>INDEX(Region!L:L,MATCH($A269&amp;$A$256,Region!$J:$J,0))</f>
        <v>0</v>
      </c>
      <c r="D269" s="32">
        <f>INDEX(Region!M:M,MATCH($A269&amp;$A$256,Region!$J:$J,0))</f>
        <v>0</v>
      </c>
      <c r="E269" s="32">
        <f>INDEX(Region!N:N,MATCH($A269&amp;$A$256,Region!$J:$J,0))</f>
        <v>0</v>
      </c>
    </row>
    <row r="270" spans="1:5" x14ac:dyDescent="0.3">
      <c r="A270" s="31"/>
      <c r="B270" s="106"/>
      <c r="C270" s="106"/>
      <c r="D270" s="106"/>
      <c r="E270" s="106"/>
    </row>
    <row r="271" spans="1:5" x14ac:dyDescent="0.3">
      <c r="A271" s="84" t="s">
        <v>78</v>
      </c>
      <c r="B271" s="106"/>
      <c r="C271" s="106"/>
      <c r="D271" s="106"/>
      <c r="E271" s="106"/>
    </row>
    <row r="272" spans="1:5" x14ac:dyDescent="0.3">
      <c r="B272" s="106"/>
      <c r="C272" s="106"/>
      <c r="D272" s="106"/>
      <c r="E272" s="106"/>
    </row>
    <row r="273" spans="1:7" ht="42" x14ac:dyDescent="0.3">
      <c r="B273" s="101" t="s">
        <v>332</v>
      </c>
      <c r="C273" s="101" t="s">
        <v>333</v>
      </c>
      <c r="D273" s="101" t="s">
        <v>334</v>
      </c>
      <c r="E273" s="101" t="s">
        <v>335</v>
      </c>
    </row>
    <row r="274" spans="1:7" x14ac:dyDescent="0.3">
      <c r="A274" s="80" t="s">
        <v>320</v>
      </c>
      <c r="B274" s="32">
        <f>INDEX(Region!K:K,MATCH($A274&amp;$A$271,Region!$J:$J,0))</f>
        <v>0.5</v>
      </c>
      <c r="C274" s="32">
        <f>INDEX(Region!L:L,MATCH($A274&amp;$A$271,Region!$J:$J,0))</f>
        <v>0.1875</v>
      </c>
      <c r="D274" s="32">
        <f>INDEX(Region!M:M,MATCH($A274&amp;$A$271,Region!$J:$J,0))</f>
        <v>0.52941176470588203</v>
      </c>
      <c r="E274" s="32">
        <f>INDEX(Region!N:N,MATCH($A274&amp;$A$271,Region!$J:$J,0))</f>
        <v>0.75</v>
      </c>
    </row>
    <row r="275" spans="1:7" x14ac:dyDescent="0.3">
      <c r="A275" s="80" t="s">
        <v>321</v>
      </c>
      <c r="B275" s="32">
        <f>INDEX(Region!K:K,MATCH($A275&amp;$A$271,Region!$J:$J,0))</f>
        <v>0.25</v>
      </c>
      <c r="C275" s="32">
        <f>INDEX(Region!L:L,MATCH($A275&amp;$A$271,Region!$J:$J,0))</f>
        <v>0.51041666666666696</v>
      </c>
      <c r="D275" s="32">
        <f>INDEX(Region!M:M,MATCH($A275&amp;$A$271,Region!$J:$J,0))</f>
        <v>0.29411764705882398</v>
      </c>
      <c r="E275" s="32">
        <f>INDEX(Region!N:N,MATCH($A275&amp;$A$271,Region!$J:$J,0))</f>
        <v>0.25</v>
      </c>
    </row>
    <row r="276" spans="1:7" x14ac:dyDescent="0.3">
      <c r="A276" s="80" t="s">
        <v>140</v>
      </c>
      <c r="B276" s="32">
        <f>INDEX(Region!K:K,MATCH($A276&amp;$A$271,Region!$J:$J,0))</f>
        <v>0</v>
      </c>
      <c r="C276" s="32">
        <f>INDEX(Region!L:L,MATCH($A276&amp;$A$271,Region!$J:$J,0))</f>
        <v>0.125</v>
      </c>
      <c r="D276" s="32">
        <f>INDEX(Region!M:M,MATCH($A276&amp;$A$271,Region!$J:$J,0))</f>
        <v>5.8823529411764698E-2</v>
      </c>
      <c r="E276" s="32">
        <f>INDEX(Region!N:N,MATCH($A276&amp;$A$271,Region!$J:$J,0))</f>
        <v>0</v>
      </c>
    </row>
    <row r="277" spans="1:7" x14ac:dyDescent="0.3">
      <c r="A277" s="80" t="s">
        <v>141</v>
      </c>
      <c r="B277" s="32">
        <f>INDEX(Region!K:K,MATCH($A277&amp;$A$271,Region!$J:$J,0))</f>
        <v>0</v>
      </c>
      <c r="C277" s="32">
        <f>INDEX(Region!L:L,MATCH($A277&amp;$A$271,Region!$J:$J,0))</f>
        <v>8.3333333333333301E-2</v>
      </c>
      <c r="D277" s="32">
        <f>INDEX(Region!M:M,MATCH($A277&amp;$A$271,Region!$J:$J,0))</f>
        <v>0</v>
      </c>
      <c r="E277" s="32">
        <f>INDEX(Region!N:N,MATCH($A277&amp;$A$271,Region!$J:$J,0))</f>
        <v>0</v>
      </c>
    </row>
    <row r="278" spans="1:7" x14ac:dyDescent="0.3">
      <c r="A278" s="80" t="s">
        <v>142</v>
      </c>
      <c r="B278" s="32">
        <f>INDEX(Region!K:K,MATCH($A278&amp;$A$271,Region!$J:$J,0))</f>
        <v>0</v>
      </c>
      <c r="C278" s="32">
        <f>INDEX(Region!L:L,MATCH($A278&amp;$A$271,Region!$J:$J,0))</f>
        <v>0.1875</v>
      </c>
      <c r="D278" s="32">
        <f>INDEX(Region!M:M,MATCH($A278&amp;$A$271,Region!$J:$J,0))</f>
        <v>0.11764705882352899</v>
      </c>
      <c r="E278" s="32">
        <f>INDEX(Region!N:N,MATCH($A278&amp;$A$271,Region!$J:$J,0))</f>
        <v>0</v>
      </c>
    </row>
    <row r="279" spans="1:7" x14ac:dyDescent="0.3">
      <c r="A279" s="80" t="s">
        <v>143</v>
      </c>
      <c r="B279" s="32">
        <f>INDEX(Region!K:K,MATCH($A279&amp;$A$271,Region!$J:$J,0))</f>
        <v>0.25</v>
      </c>
      <c r="C279" s="32">
        <f>INDEX(Region!L:L,MATCH($A279&amp;$A$271,Region!$J:$J,0))</f>
        <v>5.2083333333333301E-2</v>
      </c>
      <c r="D279" s="32">
        <f>INDEX(Region!M:M,MATCH($A279&amp;$A$271,Region!$J:$J,0))</f>
        <v>0</v>
      </c>
      <c r="E279" s="32">
        <f>INDEX(Region!N:N,MATCH($A279&amp;$A$271,Region!$J:$J,0))</f>
        <v>0</v>
      </c>
    </row>
    <row r="280" spans="1:7" x14ac:dyDescent="0.3">
      <c r="A280" s="80" t="s">
        <v>144</v>
      </c>
      <c r="B280" s="32">
        <f>INDEX(Region!K:K,MATCH($A280&amp;$A$271,Region!$J:$J,0))</f>
        <v>0</v>
      </c>
      <c r="C280" s="32">
        <f>INDEX(Region!L:L,MATCH($A280&amp;$A$271,Region!$J:$J,0))</f>
        <v>5.2083333333333301E-2</v>
      </c>
      <c r="D280" s="32">
        <f>INDEX(Region!M:M,MATCH($A280&amp;$A$271,Region!$J:$J,0))</f>
        <v>0</v>
      </c>
      <c r="E280" s="32">
        <f>INDEX(Region!N:N,MATCH($A280&amp;$A$271,Region!$J:$J,0))</f>
        <v>0</v>
      </c>
    </row>
    <row r="281" spans="1:7" x14ac:dyDescent="0.3">
      <c r="A281" s="80" t="s">
        <v>145</v>
      </c>
      <c r="B281" s="32">
        <f>INDEX(Region!K:K,MATCH($A281&amp;$A$271,Region!$J:$J,0))</f>
        <v>0</v>
      </c>
      <c r="C281" s="32">
        <f>INDEX(Region!L:L,MATCH($A281&amp;$A$271,Region!$J:$J,0))</f>
        <v>3.125E-2</v>
      </c>
      <c r="D281" s="32">
        <f>INDEX(Region!M:M,MATCH($A281&amp;$A$271,Region!$J:$J,0))</f>
        <v>0</v>
      </c>
      <c r="E281" s="32">
        <f>INDEX(Region!N:N,MATCH($A281&amp;$A$271,Region!$J:$J,0))</f>
        <v>0</v>
      </c>
    </row>
    <row r="282" spans="1:7" x14ac:dyDescent="0.3">
      <c r="A282" s="80" t="s">
        <v>149</v>
      </c>
      <c r="B282" s="32">
        <f>INDEX(Region!K:K,MATCH($A282&amp;$A$271,Region!$J:$J,0))</f>
        <v>0</v>
      </c>
      <c r="C282" s="32">
        <f>INDEX(Region!L:L,MATCH($A282&amp;$A$271,Region!$J:$J,0))</f>
        <v>0</v>
      </c>
      <c r="D282" s="32">
        <f>INDEX(Region!M:M,MATCH($A282&amp;$A$271,Region!$J:$J,0))</f>
        <v>0</v>
      </c>
      <c r="E282" s="32">
        <f>INDEX(Region!N:N,MATCH($A282&amp;$A$271,Region!$J:$J,0))</f>
        <v>0</v>
      </c>
    </row>
    <row r="283" spans="1:7" x14ac:dyDescent="0.3">
      <c r="A283" s="80" t="s">
        <v>146</v>
      </c>
      <c r="B283" s="32">
        <f>INDEX(Region!K:K,MATCH($A283&amp;$A$271,Region!$J:$J,0))</f>
        <v>0.125</v>
      </c>
      <c r="C283" s="32">
        <f>INDEX(Region!L:L,MATCH($A283&amp;$A$271,Region!$J:$J,0))</f>
        <v>0</v>
      </c>
      <c r="D283" s="32">
        <f>INDEX(Region!M:M,MATCH($A283&amp;$A$271,Region!$J:$J,0))</f>
        <v>0</v>
      </c>
      <c r="E283" s="32">
        <f>INDEX(Region!N:N,MATCH($A283&amp;$A$271,Region!$J:$J,0))</f>
        <v>0</v>
      </c>
    </row>
    <row r="284" spans="1:7" x14ac:dyDescent="0.3">
      <c r="A284" s="80" t="s">
        <v>147</v>
      </c>
      <c r="B284" s="32">
        <f>INDEX(Region!K:K,MATCH($A284&amp;$A$271,Region!$J:$J,0))</f>
        <v>0</v>
      </c>
      <c r="C284" s="32">
        <f>INDEX(Region!L:L,MATCH($A284&amp;$A$271,Region!$J:$J,0))</f>
        <v>0</v>
      </c>
      <c r="D284" s="32">
        <f>INDEX(Region!M:M,MATCH($A284&amp;$A$271,Region!$J:$J,0))</f>
        <v>0</v>
      </c>
      <c r="E284" s="32">
        <f>INDEX(Region!N:N,MATCH($A284&amp;$A$271,Region!$J:$J,0))</f>
        <v>0</v>
      </c>
    </row>
    <row r="285" spans="1:7" x14ac:dyDescent="0.3">
      <c r="A285" s="31"/>
      <c r="B285" s="106"/>
      <c r="C285" s="106"/>
      <c r="D285" s="106"/>
      <c r="E285" s="106"/>
    </row>
    <row r="286" spans="1:7" x14ac:dyDescent="0.3">
      <c r="A286" s="31"/>
      <c r="B286" s="106"/>
      <c r="C286" s="106"/>
      <c r="D286" s="106"/>
      <c r="E286" s="106"/>
    </row>
    <row r="287" spans="1:7" x14ac:dyDescent="0.3">
      <c r="A287" s="99" t="s">
        <v>150</v>
      </c>
      <c r="B287" s="99"/>
      <c r="C287" s="99"/>
      <c r="D287" s="99"/>
      <c r="E287" s="99"/>
      <c r="F287" s="99"/>
      <c r="G287" s="99"/>
    </row>
    <row r="288" spans="1:7" x14ac:dyDescent="0.3">
      <c r="B288" s="106"/>
      <c r="C288" s="106"/>
      <c r="D288" s="106"/>
      <c r="E288" s="106"/>
    </row>
    <row r="289" spans="1:5" x14ac:dyDescent="0.3">
      <c r="A289" s="84" t="s">
        <v>26</v>
      </c>
      <c r="B289" s="106"/>
      <c r="C289" s="106"/>
      <c r="D289" s="106"/>
      <c r="E289" s="106"/>
    </row>
    <row r="290" spans="1:5" x14ac:dyDescent="0.3">
      <c r="B290" s="106"/>
      <c r="C290" s="106"/>
      <c r="D290" s="106"/>
      <c r="E290" s="106"/>
    </row>
    <row r="291" spans="1:5" ht="42" x14ac:dyDescent="0.3">
      <c r="B291" s="101" t="s">
        <v>332</v>
      </c>
      <c r="C291" s="101" t="s">
        <v>333</v>
      </c>
      <c r="D291" s="101" t="s">
        <v>334</v>
      </c>
      <c r="E291" s="101" t="s">
        <v>335</v>
      </c>
    </row>
    <row r="292" spans="1:5" x14ac:dyDescent="0.3">
      <c r="A292" s="80" t="s">
        <v>151</v>
      </c>
      <c r="B292" s="32">
        <f>INDEX(Region!K:K,MATCH($A292&amp;$A$289,Region!$J:$J,0))</f>
        <v>0.96168487177836104</v>
      </c>
      <c r="C292" s="32">
        <f>INDEX(Region!L:L,MATCH($A292&amp;$A$289,Region!$J:$J,0))</f>
        <v>0.95637825553954803</v>
      </c>
      <c r="D292" s="32">
        <f>INDEX(Region!M:M,MATCH($A292&amp;$A$289,Region!$J:$J,0))</f>
        <v>0.95870927699391295</v>
      </c>
      <c r="E292" s="32">
        <f>INDEX(Region!N:N,MATCH($A292&amp;$A$289,Region!$J:$J,0))</f>
        <v>0.92244324791120302</v>
      </c>
    </row>
    <row r="293" spans="1:5" x14ac:dyDescent="0.3">
      <c r="A293" s="80" t="s">
        <v>152</v>
      </c>
      <c r="B293" s="32">
        <f>INDEX(Region!K:K,MATCH($A293&amp;$A$289,Region!$J:$J,0))</f>
        <v>3.2651743282561603E-2</v>
      </c>
      <c r="C293" s="32">
        <f>INDEX(Region!L:L,MATCH($A293&amp;$A$289,Region!$J:$J,0))</f>
        <v>4.21191829032075E-2</v>
      </c>
      <c r="D293" s="32">
        <f>INDEX(Region!M:M,MATCH($A293&amp;$A$289,Region!$J:$J,0))</f>
        <v>4.1290723006086799E-2</v>
      </c>
      <c r="E293" s="32">
        <f>INDEX(Region!N:N,MATCH($A293&amp;$A$289,Region!$J:$J,0))</f>
        <v>7.7556752088797198E-2</v>
      </c>
    </row>
    <row r="294" spans="1:5" x14ac:dyDescent="0.3">
      <c r="A294" s="80" t="s">
        <v>153</v>
      </c>
      <c r="B294" s="32">
        <f>INDEX(Region!K:K,MATCH($A294&amp;$A$289,Region!$J:$J,0))</f>
        <v>5.6633849390778299E-3</v>
      </c>
      <c r="C294" s="32">
        <f>INDEX(Region!L:L,MATCH($A294&amp;$A$289,Region!$J:$J,0))</f>
        <v>0</v>
      </c>
      <c r="D294" s="32">
        <f>INDEX(Region!M:M,MATCH($A294&amp;$A$289,Region!$J:$J,0))</f>
        <v>0</v>
      </c>
      <c r="E294" s="32">
        <f>INDEX(Region!N:N,MATCH($A294&amp;$A$289,Region!$J:$J,0))</f>
        <v>0</v>
      </c>
    </row>
    <row r="295" spans="1:5" x14ac:dyDescent="0.3">
      <c r="A295" s="80" t="s">
        <v>154</v>
      </c>
      <c r="B295" s="32">
        <f>INDEX(Region!K:K,MATCH($A295&amp;$A$289,Region!$J:$J,0))</f>
        <v>0</v>
      </c>
      <c r="C295" s="32">
        <f>INDEX(Region!L:L,MATCH($A295&amp;$A$289,Region!$J:$J,0))</f>
        <v>1.50256155724424E-3</v>
      </c>
      <c r="D295" s="32">
        <f>INDEX(Region!M:M,MATCH($A295&amp;$A$289,Region!$J:$J,0))</f>
        <v>0</v>
      </c>
      <c r="E295" s="32">
        <f>INDEX(Region!N:N,MATCH($A295&amp;$A$289,Region!$J:$J,0))</f>
        <v>0</v>
      </c>
    </row>
    <row r="296" spans="1:5" x14ac:dyDescent="0.3">
      <c r="A296" s="31"/>
      <c r="B296" s="108"/>
      <c r="C296" s="108"/>
      <c r="D296" s="108"/>
      <c r="E296" s="108"/>
    </row>
    <row r="297" spans="1:5" x14ac:dyDescent="0.3">
      <c r="A297" s="84" t="s">
        <v>41</v>
      </c>
      <c r="B297" s="106"/>
      <c r="C297" s="106"/>
      <c r="D297" s="106"/>
      <c r="E297" s="106"/>
    </row>
    <row r="298" spans="1:5" x14ac:dyDescent="0.3">
      <c r="B298" s="106"/>
      <c r="C298" s="106"/>
      <c r="D298" s="106"/>
      <c r="E298" s="106"/>
    </row>
    <row r="299" spans="1:5" ht="42" x14ac:dyDescent="0.3">
      <c r="B299" s="101" t="s">
        <v>332</v>
      </c>
      <c r="C299" s="101" t="s">
        <v>333</v>
      </c>
      <c r="D299" s="101" t="s">
        <v>334</v>
      </c>
      <c r="E299" s="101" t="s">
        <v>335</v>
      </c>
    </row>
    <row r="300" spans="1:5" x14ac:dyDescent="0.3">
      <c r="A300" s="80" t="s">
        <v>151</v>
      </c>
      <c r="B300" s="32">
        <f>INDEX(Region!K:K,MATCH($A300&amp;$A$297,Region!$J:$J,0))</f>
        <v>0.96629213483146104</v>
      </c>
      <c r="C300" s="32">
        <f>INDEX(Region!L:L,MATCH($A300&amp;$A$297,Region!$J:$J,0))</f>
        <v>0.95505617977528101</v>
      </c>
      <c r="D300" s="32">
        <f>INDEX(Region!M:M,MATCH($A300&amp;$A$297,Region!$J:$J,0))</f>
        <v>0.96551724137931005</v>
      </c>
      <c r="E300" s="32">
        <f>INDEX(Region!N:N,MATCH($A300&amp;$A$297,Region!$J:$J,0))</f>
        <v>0.95412844036697297</v>
      </c>
    </row>
    <row r="301" spans="1:5" x14ac:dyDescent="0.3">
      <c r="A301" s="80" t="s">
        <v>152</v>
      </c>
      <c r="B301" s="32">
        <f>INDEX(Region!K:K,MATCH($A301&amp;$A$297,Region!$J:$J,0))</f>
        <v>3.3707865168539297E-2</v>
      </c>
      <c r="C301" s="32">
        <f>INDEX(Region!L:L,MATCH($A301&amp;$A$297,Region!$J:$J,0))</f>
        <v>4.49438202247191E-2</v>
      </c>
      <c r="D301" s="32">
        <f>INDEX(Region!M:M,MATCH($A301&amp;$A$297,Region!$J:$J,0))</f>
        <v>3.4482758620689703E-2</v>
      </c>
      <c r="E301" s="32">
        <f>INDEX(Region!N:N,MATCH($A301&amp;$A$297,Region!$J:$J,0))</f>
        <v>4.5871559633027498E-2</v>
      </c>
    </row>
    <row r="302" spans="1:5" x14ac:dyDescent="0.3">
      <c r="A302" s="80" t="s">
        <v>153</v>
      </c>
      <c r="B302" s="32">
        <f>INDEX(Region!K:K,MATCH($A302&amp;$A$297,Region!$J:$J,0))</f>
        <v>0</v>
      </c>
      <c r="C302" s="32">
        <f>INDEX(Region!L:L,MATCH($A302&amp;$A$297,Region!$J:$J,0))</f>
        <v>0</v>
      </c>
      <c r="D302" s="32">
        <f>INDEX(Region!M:M,MATCH($A302&amp;$A$297,Region!$J:$J,0))</f>
        <v>0</v>
      </c>
      <c r="E302" s="32">
        <f>INDEX(Region!N:N,MATCH($A302&amp;$A$297,Region!$J:$J,0))</f>
        <v>0</v>
      </c>
    </row>
    <row r="303" spans="1:5" x14ac:dyDescent="0.3">
      <c r="A303" s="80" t="s">
        <v>154</v>
      </c>
      <c r="B303" s="32">
        <f>INDEX(Region!K:K,MATCH($A303&amp;$A$297,Region!$J:$J,0))</f>
        <v>0</v>
      </c>
      <c r="C303" s="32">
        <f>INDEX(Region!L:L,MATCH($A303&amp;$A$297,Region!$J:$J,0))</f>
        <v>0</v>
      </c>
      <c r="D303" s="32">
        <f>INDEX(Region!M:M,MATCH($A303&amp;$A$297,Region!$J:$J,0))</f>
        <v>0</v>
      </c>
      <c r="E303" s="32">
        <f>INDEX(Region!N:N,MATCH($A303&amp;$A$297,Region!$J:$J,0))</f>
        <v>0</v>
      </c>
    </row>
    <row r="304" spans="1:5" x14ac:dyDescent="0.3">
      <c r="A304" s="31"/>
      <c r="B304" s="106"/>
      <c r="C304" s="106"/>
      <c r="D304" s="106"/>
      <c r="E304" s="106"/>
    </row>
    <row r="305" spans="1:7" x14ac:dyDescent="0.3">
      <c r="A305" s="84" t="s">
        <v>78</v>
      </c>
      <c r="B305" s="106"/>
      <c r="C305" s="106"/>
      <c r="D305" s="106"/>
      <c r="E305" s="106"/>
    </row>
    <row r="306" spans="1:7" x14ac:dyDescent="0.3">
      <c r="B306" s="106"/>
      <c r="C306" s="106"/>
      <c r="D306" s="106"/>
      <c r="E306" s="106"/>
    </row>
    <row r="307" spans="1:7" ht="42" x14ac:dyDescent="0.3">
      <c r="B307" s="101" t="s">
        <v>332</v>
      </c>
      <c r="C307" s="101" t="s">
        <v>333</v>
      </c>
      <c r="D307" s="101" t="s">
        <v>334</v>
      </c>
      <c r="E307" s="101" t="s">
        <v>335</v>
      </c>
    </row>
    <row r="308" spans="1:7" x14ac:dyDescent="0.3">
      <c r="A308" s="80" t="s">
        <v>151</v>
      </c>
      <c r="B308" s="32">
        <f>INDEX(Region!K:K,MATCH($A308&amp;$A$305,Region!$J:$J,0))</f>
        <v>0.97260273972602795</v>
      </c>
      <c r="C308" s="32">
        <f>INDEX(Region!L:L,MATCH($A308&amp;$A$305,Region!$J:$J,0))</f>
        <v>0.88440860215053796</v>
      </c>
      <c r="D308" s="32">
        <f>INDEX(Region!M:M,MATCH($A308&amp;$A$305,Region!$J:$J,0))</f>
        <v>0.9</v>
      </c>
      <c r="E308" s="32">
        <f>INDEX(Region!N:N,MATCH($A308&amp;$A$305,Region!$J:$J,0))</f>
        <v>0.99259259259259303</v>
      </c>
    </row>
    <row r="309" spans="1:7" x14ac:dyDescent="0.3">
      <c r="A309" s="80" t="s">
        <v>152</v>
      </c>
      <c r="B309" s="32">
        <f>INDEX(Region!K:K,MATCH($A309&amp;$A$305,Region!$J:$J,0))</f>
        <v>2.7397260273972601E-2</v>
      </c>
      <c r="C309" s="32">
        <f>INDEX(Region!L:L,MATCH($A309&amp;$A$305,Region!$J:$J,0))</f>
        <v>0.115591397849462</v>
      </c>
      <c r="D309" s="32">
        <f>INDEX(Region!M:M,MATCH($A309&amp;$A$305,Region!$J:$J,0))</f>
        <v>0.1</v>
      </c>
      <c r="E309" s="32">
        <f>INDEX(Region!N:N,MATCH($A309&amp;$A$305,Region!$J:$J,0))</f>
        <v>7.4074074074074103E-3</v>
      </c>
    </row>
    <row r="310" spans="1:7" x14ac:dyDescent="0.3">
      <c r="A310" s="80" t="s">
        <v>153</v>
      </c>
      <c r="B310" s="32">
        <f>INDEX(Region!K:K,MATCH($A310&amp;$A$305,Region!$J:$J,0))</f>
        <v>0</v>
      </c>
      <c r="C310" s="32">
        <f>INDEX(Region!L:L,MATCH($A310&amp;$A$305,Region!$J:$J,0))</f>
        <v>0</v>
      </c>
      <c r="D310" s="32">
        <f>INDEX(Region!M:M,MATCH($A310&amp;$A$305,Region!$J:$J,0))</f>
        <v>0</v>
      </c>
      <c r="E310" s="32">
        <f>INDEX(Region!N:N,MATCH($A310&amp;$A$305,Region!$J:$J,0))</f>
        <v>0</v>
      </c>
    </row>
    <row r="311" spans="1:7" x14ac:dyDescent="0.3">
      <c r="A311" s="80" t="s">
        <v>154</v>
      </c>
      <c r="B311" s="32">
        <f>INDEX(Region!K:K,MATCH($A311&amp;$A$305,Region!$J:$J,0))</f>
        <v>0</v>
      </c>
      <c r="C311" s="32">
        <f>INDEX(Region!L:L,MATCH($A311&amp;$A$305,Region!$J:$J,0))</f>
        <v>0</v>
      </c>
      <c r="D311" s="32">
        <f>INDEX(Region!M:M,MATCH($A311&amp;$A$305,Region!$J:$J,0))</f>
        <v>0</v>
      </c>
      <c r="E311" s="32">
        <f>INDEX(Region!N:N,MATCH($A311&amp;$A$305,Region!$J:$J,0))</f>
        <v>0</v>
      </c>
    </row>
    <row r="312" spans="1:7" x14ac:dyDescent="0.3">
      <c r="A312" s="31"/>
      <c r="B312" s="111"/>
      <c r="C312" s="111"/>
      <c r="D312" s="111"/>
      <c r="E312" s="111"/>
    </row>
    <row r="313" spans="1:7" x14ac:dyDescent="0.3">
      <c r="A313" s="31"/>
      <c r="B313" s="111"/>
      <c r="C313" s="111"/>
      <c r="D313" s="111"/>
      <c r="E313" s="111"/>
    </row>
    <row r="314" spans="1:7" x14ac:dyDescent="0.3">
      <c r="A314" s="99" t="s">
        <v>170</v>
      </c>
      <c r="B314" s="99"/>
      <c r="C314" s="99"/>
      <c r="D314" s="99"/>
      <c r="E314" s="99"/>
      <c r="F314" s="99"/>
      <c r="G314" s="99"/>
    </row>
    <row r="315" spans="1:7" x14ac:dyDescent="0.3">
      <c r="B315" s="106"/>
      <c r="C315" s="106"/>
      <c r="D315" s="106"/>
      <c r="E315" s="106"/>
    </row>
    <row r="316" spans="1:7" x14ac:dyDescent="0.3">
      <c r="A316" s="84" t="s">
        <v>26</v>
      </c>
      <c r="B316" s="106"/>
      <c r="C316" s="106"/>
      <c r="D316" s="106"/>
      <c r="E316" s="106"/>
    </row>
    <row r="317" spans="1:7" x14ac:dyDescent="0.3">
      <c r="B317" s="106"/>
      <c r="C317" s="106"/>
      <c r="D317" s="106"/>
      <c r="E317" s="106"/>
    </row>
    <row r="318" spans="1:7" ht="42" x14ac:dyDescent="0.3">
      <c r="B318" s="101" t="s">
        <v>332</v>
      </c>
      <c r="C318" s="101" t="s">
        <v>333</v>
      </c>
      <c r="D318" s="101" t="s">
        <v>334</v>
      </c>
      <c r="E318" s="101" t="s">
        <v>335</v>
      </c>
    </row>
    <row r="319" spans="1:7" x14ac:dyDescent="0.3">
      <c r="A319" s="61" t="s">
        <v>161</v>
      </c>
      <c r="B319" s="32">
        <f>INDEX(Region!K:K,MATCH($A319&amp;$A$316,Region!$J:$J,0))</f>
        <v>2.3964247248022801E-3</v>
      </c>
      <c r="C319" s="32">
        <f>INDEX(Region!L:L,MATCH($A319&amp;$A$316,Region!$J:$J,0))</f>
        <v>0</v>
      </c>
      <c r="D319" s="32">
        <f>INDEX(Region!M:M,MATCH($A319&amp;$A$316,Region!$J:$J,0))</f>
        <v>1.14070577166826E-2</v>
      </c>
      <c r="E319" s="32">
        <f>INDEX(Region!N:N,MATCH($A319&amp;$A$316,Region!$J:$J,0))</f>
        <v>1.14070577166826E-2</v>
      </c>
    </row>
    <row r="320" spans="1:7" x14ac:dyDescent="0.3">
      <c r="A320" s="61" t="s">
        <v>162</v>
      </c>
      <c r="B320" s="32">
        <f>INDEX(Region!K:K,MATCH($A320&amp;$A$316,Region!$J:$J,0))</f>
        <v>2.3964247248022801E-3</v>
      </c>
      <c r="C320" s="32">
        <f>INDEX(Region!L:L,MATCH($A320&amp;$A$316,Region!$J:$J,0))</f>
        <v>5.3250287719988102E-3</v>
      </c>
      <c r="D320" s="32">
        <f>INDEX(Region!M:M,MATCH($A320&amp;$A$316,Region!$J:$J,0))</f>
        <v>5.95933594946026E-2</v>
      </c>
      <c r="E320" s="32">
        <f>INDEX(Region!N:N,MATCH($A320&amp;$A$316,Region!$J:$J,0))</f>
        <v>5.95933594946026E-2</v>
      </c>
    </row>
    <row r="321" spans="1:5" x14ac:dyDescent="0.3">
      <c r="A321" s="61" t="s">
        <v>164</v>
      </c>
      <c r="B321" s="32">
        <f>INDEX(Region!K:K,MATCH($A321&amp;$A$316,Region!$J:$J,0))</f>
        <v>5.8608601277756397E-3</v>
      </c>
      <c r="C321" s="32">
        <f>INDEX(Region!L:L,MATCH($A321&amp;$A$316,Region!$J:$J,0))</f>
        <v>1.21964217774671E-2</v>
      </c>
      <c r="D321" s="32">
        <f>INDEX(Region!M:M,MATCH($A321&amp;$A$316,Region!$J:$J,0))</f>
        <v>1.30291441429242E-2</v>
      </c>
      <c r="E321" s="32">
        <f>INDEX(Region!N:N,MATCH($A321&amp;$A$316,Region!$J:$J,0))</f>
        <v>1.30291441429242E-2</v>
      </c>
    </row>
    <row r="322" spans="1:5" x14ac:dyDescent="0.3">
      <c r="A322" s="61" t="s">
        <v>165</v>
      </c>
      <c r="B322" s="32">
        <f>INDEX(Region!K:K,MATCH($A322&amp;$A$316,Region!$J:$J,0))</f>
        <v>0.11301688479925701</v>
      </c>
      <c r="C322" s="32">
        <f>INDEX(Region!L:L,MATCH($A322&amp;$A$316,Region!$J:$J,0))</f>
        <v>0.27792671362216498</v>
      </c>
      <c r="D322" s="32">
        <f>INDEX(Region!M:M,MATCH($A322&amp;$A$316,Region!$J:$J,0))</f>
        <v>0.14344322863367601</v>
      </c>
      <c r="E322" s="32">
        <f>INDEX(Region!N:N,MATCH($A322&amp;$A$316,Region!$J:$J,0))</f>
        <v>0.14344322863367601</v>
      </c>
    </row>
    <row r="323" spans="1:5" x14ac:dyDescent="0.3">
      <c r="A323" s="61" t="s">
        <v>166</v>
      </c>
      <c r="B323" s="32">
        <f>INDEX(Region!K:K,MATCH($A323&amp;$A$316,Region!$J:$J,0))</f>
        <v>8.2572848525779199E-3</v>
      </c>
      <c r="C323" s="32">
        <f>INDEX(Region!L:L,MATCH($A323&amp;$A$316,Region!$J:$J,0))</f>
        <v>4.7030483189691901E-3</v>
      </c>
      <c r="D323" s="32">
        <f>INDEX(Region!M:M,MATCH($A323&amp;$A$316,Region!$J:$J,0))</f>
        <v>2.2768622474526101E-2</v>
      </c>
      <c r="E323" s="32">
        <f>INDEX(Region!N:N,MATCH($A323&amp;$A$316,Region!$J:$J,0))</f>
        <v>2.2768622474526101E-2</v>
      </c>
    </row>
    <row r="324" spans="1:5" x14ac:dyDescent="0.3">
      <c r="A324" s="61" t="s">
        <v>167</v>
      </c>
      <c r="B324" s="32">
        <f>INDEX(Region!K:K,MATCH($A324&amp;$A$316,Region!$J:$J,0))</f>
        <v>0.84412877169044997</v>
      </c>
      <c r="C324" s="32">
        <f>INDEX(Region!L:L,MATCH($A324&amp;$A$316,Region!$J:$J,0))</f>
        <v>0.48972266380282697</v>
      </c>
      <c r="D324" s="32">
        <f>INDEX(Region!M:M,MATCH($A324&amp;$A$316,Region!$J:$J,0))</f>
        <v>0.68430037514836295</v>
      </c>
      <c r="E324" s="32">
        <f>INDEX(Region!N:N,MATCH($A324&amp;$A$316,Region!$J:$J,0))</f>
        <v>0.68430037514836295</v>
      </c>
    </row>
    <row r="325" spans="1:5" x14ac:dyDescent="0.3">
      <c r="A325" s="61" t="s">
        <v>168</v>
      </c>
      <c r="B325" s="32">
        <f>INDEX(Region!K:K,MATCH($A325&amp;$A$316,Region!$J:$J,0))</f>
        <v>0</v>
      </c>
      <c r="C325" s="32">
        <f>INDEX(Region!L:L,MATCH($A325&amp;$A$316,Region!$J:$J,0))</f>
        <v>2.11574733537078E-3</v>
      </c>
      <c r="D325" s="32">
        <f>INDEX(Region!M:M,MATCH($A325&amp;$A$316,Region!$J:$J,0))</f>
        <v>3.1286987880433598E-3</v>
      </c>
      <c r="E325" s="32">
        <f>INDEX(Region!N:N,MATCH($A325&amp;$A$316,Region!$J:$J,0))</f>
        <v>3.1286987880433598E-3</v>
      </c>
    </row>
    <row r="326" spans="1:5" x14ac:dyDescent="0.3">
      <c r="A326" s="61" t="s">
        <v>169</v>
      </c>
      <c r="B326" s="32">
        <f>INDEX(Region!K:K,MATCH($A326&amp;$A$316,Region!$J:$J,0))</f>
        <v>0</v>
      </c>
      <c r="C326" s="32">
        <f>INDEX(Region!L:L,MATCH($A326&amp;$A$316,Region!$J:$J,0))</f>
        <v>0</v>
      </c>
      <c r="D326" s="32">
        <f>INDEX(Region!M:M,MATCH($A326&amp;$A$316,Region!$J:$J,0))</f>
        <v>0</v>
      </c>
      <c r="E326" s="32">
        <f>INDEX(Region!N:N,MATCH($A326&amp;$A$316,Region!$J:$J,0))</f>
        <v>0</v>
      </c>
    </row>
    <row r="327" spans="1:5" x14ac:dyDescent="0.3">
      <c r="A327" s="61" t="s">
        <v>163</v>
      </c>
      <c r="B327" s="32">
        <f>INDEX(Region!K:K,MATCH($A327&amp;$A$316,Region!$J:$J,0))</f>
        <v>6.4027987090821295E-4</v>
      </c>
      <c r="C327" s="32">
        <f>INDEX(Region!L:L,MATCH($A327&amp;$A$316,Region!$J:$J,0))</f>
        <v>4.0465108513798899E-3</v>
      </c>
      <c r="D327" s="32">
        <f>INDEX(Region!M:M,MATCH($A327&amp;$A$316,Region!$J:$J,0))</f>
        <v>5.2440755585858405E-4</v>
      </c>
      <c r="E327" s="32">
        <f>INDEX(Region!N:N,MATCH($A327&amp;$A$316,Region!$J:$J,0))</f>
        <v>5.2440755585858405E-4</v>
      </c>
    </row>
    <row r="328" spans="1:5" x14ac:dyDescent="0.3">
      <c r="A328" s="31"/>
      <c r="B328" s="106"/>
      <c r="C328" s="106"/>
      <c r="D328" s="106"/>
      <c r="E328" s="106"/>
    </row>
    <row r="329" spans="1:5" x14ac:dyDescent="0.3">
      <c r="A329" s="84" t="s">
        <v>41</v>
      </c>
      <c r="B329" s="106"/>
      <c r="C329" s="106"/>
      <c r="D329" s="106"/>
      <c r="E329" s="106"/>
    </row>
    <row r="330" spans="1:5" x14ac:dyDescent="0.3">
      <c r="B330" s="94"/>
      <c r="C330" s="111"/>
      <c r="D330" s="111"/>
      <c r="E330" s="111"/>
    </row>
    <row r="331" spans="1:5" ht="42" x14ac:dyDescent="0.3">
      <c r="B331" s="101" t="s">
        <v>332</v>
      </c>
      <c r="C331" s="101" t="s">
        <v>333</v>
      </c>
      <c r="D331" s="101" t="s">
        <v>334</v>
      </c>
      <c r="E331" s="101" t="s">
        <v>335</v>
      </c>
    </row>
    <row r="332" spans="1:5" x14ac:dyDescent="0.3">
      <c r="A332" s="61" t="s">
        <v>161</v>
      </c>
      <c r="B332" s="32">
        <f>INDEX(Region!K:K,MATCH($A332&amp;$A$329,Region!$J:$J,0))</f>
        <v>0</v>
      </c>
      <c r="C332" s="32">
        <f>INDEX(Region!L:L,MATCH($A332&amp;$A$329,Region!$J:$J,0))</f>
        <v>0</v>
      </c>
      <c r="D332" s="32">
        <f>INDEX(Region!M:M,MATCH($A332&amp;$A$329,Region!$J:$J,0))</f>
        <v>0</v>
      </c>
      <c r="E332" s="32">
        <f>INDEX(Region!N:N,MATCH($A332&amp;$A$329,Region!$J:$J,0))</f>
        <v>0</v>
      </c>
    </row>
    <row r="333" spans="1:5" x14ac:dyDescent="0.3">
      <c r="A333" s="61" t="s">
        <v>162</v>
      </c>
      <c r="B333" s="32">
        <f>INDEX(Region!K:K,MATCH($A333&amp;$A$329,Region!$J:$J,0))</f>
        <v>5.6179775280898901E-3</v>
      </c>
      <c r="C333" s="32">
        <f>INDEX(Region!L:L,MATCH($A333&amp;$A$329,Region!$J:$J,0))</f>
        <v>5.6179775280898901E-3</v>
      </c>
      <c r="D333" s="32">
        <f>INDEX(Region!M:M,MATCH($A333&amp;$A$329,Region!$J:$J,0))</f>
        <v>0</v>
      </c>
      <c r="E333" s="32">
        <f>INDEX(Region!N:N,MATCH($A333&amp;$A$329,Region!$J:$J,0))</f>
        <v>0</v>
      </c>
    </row>
    <row r="334" spans="1:5" x14ac:dyDescent="0.3">
      <c r="A334" s="61" t="s">
        <v>164</v>
      </c>
      <c r="B334" s="32">
        <f>INDEX(Region!K:K,MATCH($A334&amp;$A$329,Region!$J:$J,0))</f>
        <v>5.6179775280898901E-3</v>
      </c>
      <c r="C334" s="32">
        <f>INDEX(Region!L:L,MATCH($A334&amp;$A$329,Region!$J:$J,0))</f>
        <v>8.4269662921348298E-2</v>
      </c>
      <c r="D334" s="32">
        <f>INDEX(Region!M:M,MATCH($A334&amp;$A$329,Region!$J:$J,0))</f>
        <v>3.4482758620689703E-2</v>
      </c>
      <c r="E334" s="32">
        <f>INDEX(Region!N:N,MATCH($A334&amp;$A$329,Region!$J:$J,0))</f>
        <v>0</v>
      </c>
    </row>
    <row r="335" spans="1:5" x14ac:dyDescent="0.3">
      <c r="A335" s="61" t="s">
        <v>165</v>
      </c>
      <c r="B335" s="32">
        <f>INDEX(Region!K:K,MATCH($A335&amp;$A$329,Region!$J:$J,0))</f>
        <v>0.15730337078651699</v>
      </c>
      <c r="C335" s="32">
        <f>INDEX(Region!L:L,MATCH($A335&amp;$A$329,Region!$J:$J,0))</f>
        <v>0.35955056179775302</v>
      </c>
      <c r="D335" s="32">
        <f>INDEX(Region!M:M,MATCH($A335&amp;$A$329,Region!$J:$J,0))</f>
        <v>0.152709359605911</v>
      </c>
      <c r="E335" s="32">
        <f>INDEX(Region!N:N,MATCH($A335&amp;$A$329,Region!$J:$J,0))</f>
        <v>8.2568807339449504E-2</v>
      </c>
    </row>
    <row r="336" spans="1:5" x14ac:dyDescent="0.3">
      <c r="A336" s="61" t="s">
        <v>166</v>
      </c>
      <c r="B336" s="32">
        <f>INDEX(Region!K:K,MATCH($A336&amp;$A$329,Region!$J:$J,0))</f>
        <v>0</v>
      </c>
      <c r="C336" s="32">
        <f>INDEX(Region!L:L,MATCH($A336&amp;$A$329,Region!$J:$J,0))</f>
        <v>5.6179775280898901E-3</v>
      </c>
      <c r="D336" s="32">
        <f>INDEX(Region!M:M,MATCH($A336&amp;$A$329,Region!$J:$J,0))</f>
        <v>9.8522167487684695E-3</v>
      </c>
      <c r="E336" s="32">
        <f>INDEX(Region!N:N,MATCH($A336&amp;$A$329,Region!$J:$J,0))</f>
        <v>0</v>
      </c>
    </row>
    <row r="337" spans="1:5" x14ac:dyDescent="0.3">
      <c r="A337" s="61" t="s">
        <v>167</v>
      </c>
      <c r="B337" s="32">
        <f>INDEX(Region!K:K,MATCH($A337&amp;$A$329,Region!$J:$J,0))</f>
        <v>0.61797752808988804</v>
      </c>
      <c r="C337" s="32">
        <f>INDEX(Region!L:L,MATCH($A337&amp;$A$329,Region!$J:$J,0))</f>
        <v>0.40449438202247201</v>
      </c>
      <c r="D337" s="32">
        <f>INDEX(Region!M:M,MATCH($A337&amp;$A$329,Region!$J:$J,0))</f>
        <v>0.50246305418719195</v>
      </c>
      <c r="E337" s="32">
        <f>INDEX(Region!N:N,MATCH($A337&amp;$A$329,Region!$J:$J,0))</f>
        <v>0.88990825688073405</v>
      </c>
    </row>
    <row r="338" spans="1:5" x14ac:dyDescent="0.3">
      <c r="A338" s="61" t="s">
        <v>168</v>
      </c>
      <c r="B338" s="32">
        <f>INDEX(Region!K:K,MATCH($A338&amp;$A$329,Region!$J:$J,0))</f>
        <v>2.2471910112359501E-2</v>
      </c>
      <c r="C338" s="32">
        <f>INDEX(Region!L:L,MATCH($A338&amp;$A$329,Region!$J:$J,0))</f>
        <v>3.9325842696629199E-2</v>
      </c>
      <c r="D338" s="32">
        <f>INDEX(Region!M:M,MATCH($A338&amp;$A$329,Region!$J:$J,0))</f>
        <v>0.108374384236453</v>
      </c>
      <c r="E338" s="32">
        <f>INDEX(Region!N:N,MATCH($A338&amp;$A$329,Region!$J:$J,0))</f>
        <v>0</v>
      </c>
    </row>
    <row r="339" spans="1:5" x14ac:dyDescent="0.3">
      <c r="A339" s="61" t="s">
        <v>169</v>
      </c>
      <c r="B339" s="32">
        <f>INDEX(Region!K:K,MATCH($A339&amp;$A$329,Region!$J:$J,0))</f>
        <v>0</v>
      </c>
      <c r="C339" s="32">
        <f>INDEX(Region!L:L,MATCH($A339&amp;$A$329,Region!$J:$J,0))</f>
        <v>0</v>
      </c>
      <c r="D339" s="32">
        <f>INDEX(Region!M:M,MATCH($A339&amp;$A$329,Region!$J:$J,0))</f>
        <v>0</v>
      </c>
      <c r="E339" s="32">
        <f>INDEX(Region!N:N,MATCH($A339&amp;$A$329,Region!$J:$J,0))</f>
        <v>0</v>
      </c>
    </row>
    <row r="340" spans="1:5" x14ac:dyDescent="0.3">
      <c r="A340" s="61" t="s">
        <v>163</v>
      </c>
      <c r="B340" s="32">
        <f>INDEX(Region!K:K,MATCH($A340&amp;$A$329,Region!$J:$J,0))</f>
        <v>0</v>
      </c>
      <c r="C340" s="32">
        <f>INDEX(Region!L:L,MATCH($A340&amp;$A$329,Region!$J:$J,0))</f>
        <v>5.6179775280898901E-3</v>
      </c>
      <c r="D340" s="32">
        <f>INDEX(Region!M:M,MATCH($A340&amp;$A$329,Region!$J:$J,0))</f>
        <v>0</v>
      </c>
      <c r="E340" s="32">
        <f>INDEX(Region!N:N,MATCH($A340&amp;$A$329,Region!$J:$J,0))</f>
        <v>9.1743119266055103E-3</v>
      </c>
    </row>
    <row r="341" spans="1:5" x14ac:dyDescent="0.3">
      <c r="A341" s="31"/>
      <c r="B341" s="112"/>
      <c r="C341" s="111"/>
      <c r="D341" s="111"/>
      <c r="E341" s="111"/>
    </row>
    <row r="342" spans="1:5" x14ac:dyDescent="0.3">
      <c r="A342" s="84" t="s">
        <v>78</v>
      </c>
      <c r="B342" s="113"/>
      <c r="C342" s="111"/>
      <c r="D342" s="111"/>
      <c r="E342" s="111"/>
    </row>
    <row r="343" spans="1:5" x14ac:dyDescent="0.3">
      <c r="B343" s="94"/>
      <c r="C343" s="111"/>
      <c r="D343" s="111"/>
      <c r="E343" s="111"/>
    </row>
    <row r="344" spans="1:5" ht="42" x14ac:dyDescent="0.3">
      <c r="B344" s="101" t="s">
        <v>332</v>
      </c>
      <c r="C344" s="101" t="s">
        <v>333</v>
      </c>
      <c r="D344" s="101" t="s">
        <v>334</v>
      </c>
      <c r="E344" s="101" t="s">
        <v>335</v>
      </c>
    </row>
    <row r="345" spans="1:5" x14ac:dyDescent="0.3">
      <c r="A345" s="61" t="s">
        <v>161</v>
      </c>
      <c r="B345" s="32">
        <f>INDEX(Region!K:K,MATCH($A345&amp;$A$342,Region!$J:$J,0))</f>
        <v>0</v>
      </c>
      <c r="C345" s="32">
        <f>INDEX(Region!L:L,MATCH($A345&amp;$A$342,Region!$J:$J,0))</f>
        <v>0</v>
      </c>
      <c r="D345" s="32">
        <f>INDEX(Region!M:M,MATCH($A345&amp;$A$342,Region!$J:$J,0))</f>
        <v>3.3333333333333298E-2</v>
      </c>
      <c r="E345" s="32">
        <f>INDEX(Region!N:N,MATCH($A345&amp;$A$342,Region!$J:$J,0))</f>
        <v>0</v>
      </c>
    </row>
    <row r="346" spans="1:5" x14ac:dyDescent="0.3">
      <c r="A346" s="61" t="s">
        <v>162</v>
      </c>
      <c r="B346" s="32">
        <f>INDEX(Region!K:K,MATCH($A346&amp;$A$342,Region!$J:$J,0))</f>
        <v>0</v>
      </c>
      <c r="C346" s="32">
        <f>INDEX(Region!L:L,MATCH($A346&amp;$A$342,Region!$J:$J,0))</f>
        <v>0</v>
      </c>
      <c r="D346" s="32">
        <f>INDEX(Region!M:M,MATCH($A346&amp;$A$342,Region!$J:$J,0))</f>
        <v>3.3333333333333298E-2</v>
      </c>
      <c r="E346" s="32">
        <f>INDEX(Region!N:N,MATCH($A346&amp;$A$342,Region!$J:$J,0))</f>
        <v>0</v>
      </c>
    </row>
    <row r="347" spans="1:5" x14ac:dyDescent="0.3">
      <c r="A347" s="61" t="s">
        <v>164</v>
      </c>
      <c r="B347" s="32">
        <f>INDEX(Region!K:K,MATCH($A347&amp;$A$342,Region!$J:$J,0))</f>
        <v>6.8493150684931503E-3</v>
      </c>
      <c r="C347" s="32">
        <f>INDEX(Region!L:L,MATCH($A347&amp;$A$342,Region!$J:$J,0))</f>
        <v>5.3763440860214997E-3</v>
      </c>
      <c r="D347" s="32">
        <f>INDEX(Region!M:M,MATCH($A347&amp;$A$342,Region!$J:$J,0))</f>
        <v>6.6666666666666693E-2</v>
      </c>
      <c r="E347" s="32">
        <f>INDEX(Region!N:N,MATCH($A347&amp;$A$342,Region!$J:$J,0))</f>
        <v>0</v>
      </c>
    </row>
    <row r="348" spans="1:5" x14ac:dyDescent="0.3">
      <c r="A348" s="61" t="s">
        <v>165</v>
      </c>
      <c r="B348" s="32">
        <f>INDEX(Region!K:K,MATCH($A348&amp;$A$342,Region!$J:$J,0))</f>
        <v>0.28767123287671198</v>
      </c>
      <c r="C348" s="32">
        <f>INDEX(Region!L:L,MATCH($A348&amp;$A$342,Region!$J:$J,0))</f>
        <v>0.225806451612903</v>
      </c>
      <c r="D348" s="32">
        <f>INDEX(Region!M:M,MATCH($A348&amp;$A$342,Region!$J:$J,0))</f>
        <v>0.21666666666666701</v>
      </c>
      <c r="E348" s="32">
        <f>INDEX(Region!N:N,MATCH($A348&amp;$A$342,Region!$J:$J,0))</f>
        <v>0.2</v>
      </c>
    </row>
    <row r="349" spans="1:5" x14ac:dyDescent="0.3">
      <c r="A349" s="61" t="s">
        <v>166</v>
      </c>
      <c r="B349" s="32">
        <f>INDEX(Region!K:K,MATCH($A349&amp;$A$342,Region!$J:$J,0))</f>
        <v>1.3698630136986301E-2</v>
      </c>
      <c r="C349" s="32">
        <f>INDEX(Region!L:L,MATCH($A349&amp;$A$342,Region!$J:$J,0))</f>
        <v>0</v>
      </c>
      <c r="D349" s="32">
        <f>INDEX(Region!M:M,MATCH($A349&amp;$A$342,Region!$J:$J,0))</f>
        <v>0</v>
      </c>
      <c r="E349" s="32">
        <f>INDEX(Region!N:N,MATCH($A349&amp;$A$342,Region!$J:$J,0))</f>
        <v>0</v>
      </c>
    </row>
    <row r="350" spans="1:5" x14ac:dyDescent="0.3">
      <c r="A350" s="61" t="s">
        <v>167</v>
      </c>
      <c r="B350" s="32">
        <f>INDEX(Region!K:K,MATCH($A350&amp;$A$342,Region!$J:$J,0))</f>
        <v>0.61643835616438403</v>
      </c>
      <c r="C350" s="32">
        <f>INDEX(Region!L:L,MATCH($A350&amp;$A$342,Region!$J:$J,0))</f>
        <v>0.61290322580645196</v>
      </c>
      <c r="D350" s="32">
        <f>INDEX(Region!M:M,MATCH($A350&amp;$A$342,Region!$J:$J,0))</f>
        <v>0.38333333333333303</v>
      </c>
      <c r="E350" s="32">
        <f>INDEX(Region!N:N,MATCH($A350&amp;$A$342,Region!$J:$J,0))</f>
        <v>0.74814814814814801</v>
      </c>
    </row>
    <row r="351" spans="1:5" x14ac:dyDescent="0.3">
      <c r="A351" s="61" t="s">
        <v>168</v>
      </c>
      <c r="B351" s="32">
        <f>INDEX(Region!K:K,MATCH($A351&amp;$A$342,Region!$J:$J,0))</f>
        <v>0</v>
      </c>
      <c r="C351" s="32">
        <f>INDEX(Region!L:L,MATCH($A351&amp;$A$342,Region!$J:$J,0))</f>
        <v>0</v>
      </c>
      <c r="D351" s="32">
        <f>INDEX(Region!M:M,MATCH($A351&amp;$A$342,Region!$J:$J,0))</f>
        <v>0</v>
      </c>
      <c r="E351" s="32">
        <f>INDEX(Region!N:N,MATCH($A351&amp;$A$342,Region!$J:$J,0))</f>
        <v>0</v>
      </c>
    </row>
    <row r="352" spans="1:5" x14ac:dyDescent="0.3">
      <c r="A352" s="61" t="s">
        <v>169</v>
      </c>
      <c r="B352" s="32">
        <f>INDEX(Region!K:K,MATCH($A352&amp;$A$342,Region!$J:$J,0))</f>
        <v>0</v>
      </c>
      <c r="C352" s="32">
        <f>INDEX(Region!L:L,MATCH($A352&amp;$A$342,Region!$J:$J,0))</f>
        <v>0</v>
      </c>
      <c r="D352" s="32">
        <f>INDEX(Region!M:M,MATCH($A352&amp;$A$342,Region!$J:$J,0))</f>
        <v>0</v>
      </c>
      <c r="E352" s="32">
        <f>INDEX(Region!N:N,MATCH($A352&amp;$A$342,Region!$J:$J,0))</f>
        <v>0</v>
      </c>
    </row>
    <row r="353" spans="1:7" x14ac:dyDescent="0.3">
      <c r="A353" s="61" t="s">
        <v>163</v>
      </c>
      <c r="B353" s="32">
        <f>INDEX(Region!K:K,MATCH($A353&amp;$A$342,Region!$J:$J,0))</f>
        <v>6.8493150684931503E-3</v>
      </c>
      <c r="C353" s="32">
        <f>INDEX(Region!L:L,MATCH($A353&amp;$A$342,Region!$J:$J,0))</f>
        <v>2.6881720430107499E-3</v>
      </c>
      <c r="D353" s="32">
        <f>INDEX(Region!M:M,MATCH($A353&amp;$A$342,Region!$J:$J,0))</f>
        <v>0</v>
      </c>
      <c r="E353" s="32">
        <f>INDEX(Region!N:N,MATCH($A353&amp;$A$342,Region!$J:$J,0))</f>
        <v>2.2222222222222199E-2</v>
      </c>
    </row>
    <row r="354" spans="1:7" x14ac:dyDescent="0.3">
      <c r="A354" s="31"/>
      <c r="B354" s="94"/>
      <c r="C354" s="111"/>
      <c r="D354" s="111"/>
      <c r="E354" s="111"/>
    </row>
    <row r="355" spans="1:7" x14ac:dyDescent="0.3">
      <c r="A355" s="31"/>
      <c r="B355" s="111"/>
      <c r="C355" s="111"/>
      <c r="D355" s="111"/>
      <c r="E355" s="111"/>
    </row>
    <row r="356" spans="1:7" x14ac:dyDescent="0.3">
      <c r="A356" s="99" t="s">
        <v>189</v>
      </c>
      <c r="B356" s="99"/>
      <c r="C356" s="99"/>
      <c r="D356" s="99"/>
      <c r="E356" s="99"/>
      <c r="F356" s="99"/>
      <c r="G356" s="99"/>
    </row>
    <row r="357" spans="1:7" x14ac:dyDescent="0.3">
      <c r="A357" s="107"/>
      <c r="B357" s="108"/>
      <c r="C357" s="108"/>
      <c r="D357" s="108"/>
      <c r="E357" s="108"/>
    </row>
    <row r="358" spans="1:7" x14ac:dyDescent="0.3">
      <c r="A358" s="84" t="s">
        <v>26</v>
      </c>
      <c r="B358" s="106"/>
      <c r="C358" s="106"/>
      <c r="D358" s="106"/>
      <c r="E358" s="106"/>
    </row>
    <row r="359" spans="1:7" x14ac:dyDescent="0.3">
      <c r="B359" s="106"/>
      <c r="C359" s="106"/>
      <c r="D359" s="106"/>
      <c r="E359" s="106"/>
    </row>
    <row r="360" spans="1:7" ht="42" x14ac:dyDescent="0.3">
      <c r="B360" s="101" t="s">
        <v>332</v>
      </c>
      <c r="C360" s="101" t="s">
        <v>333</v>
      </c>
      <c r="D360" s="101" t="s">
        <v>334</v>
      </c>
      <c r="E360" s="101" t="s">
        <v>335</v>
      </c>
    </row>
    <row r="361" spans="1:7" x14ac:dyDescent="0.3">
      <c r="A361" s="60" t="s">
        <v>180</v>
      </c>
      <c r="B361" s="32">
        <f>INDEX(Region!K:K,MATCH($A361&amp;$A$358,Region!$J:$J,0))</f>
        <v>0</v>
      </c>
      <c r="C361" s="32">
        <f>INDEX(Region!L:L,MATCH($A361&amp;$A$358,Region!$J:$J,0))</f>
        <v>0</v>
      </c>
      <c r="D361" s="32">
        <f>INDEX(Region!M:M,MATCH($A361&amp;$A$358,Region!$J:$J,0))</f>
        <v>1.06224447665171E-3</v>
      </c>
      <c r="E361" s="32">
        <f>INDEX(Region!N:N,MATCH($A361&amp;$A$358,Region!$J:$J,0))</f>
        <v>0</v>
      </c>
    </row>
    <row r="362" spans="1:7" x14ac:dyDescent="0.3">
      <c r="A362" s="60" t="s">
        <v>181</v>
      </c>
      <c r="B362" s="32">
        <f>INDEX(Region!K:K,MATCH($A362&amp;$A$358,Region!$J:$J,0))</f>
        <v>0</v>
      </c>
      <c r="C362" s="32">
        <f>INDEX(Region!L:L,MATCH($A362&amp;$A$358,Region!$J:$J,0))</f>
        <v>3.5015719132950002E-4</v>
      </c>
      <c r="D362" s="32">
        <f>INDEX(Region!M:M,MATCH($A362&amp;$A$358,Region!$J:$J,0))</f>
        <v>0</v>
      </c>
      <c r="E362" s="32">
        <f>INDEX(Region!N:N,MATCH($A362&amp;$A$358,Region!$J:$J,0))</f>
        <v>0</v>
      </c>
    </row>
    <row r="363" spans="1:7" x14ac:dyDescent="0.3">
      <c r="A363" s="60" t="s">
        <v>182</v>
      </c>
      <c r="B363" s="32">
        <f>INDEX(Region!K:K,MATCH($A363&amp;$A$358,Region!$J:$J,0))</f>
        <v>0.93450155958469405</v>
      </c>
      <c r="C363" s="32">
        <f>INDEX(Region!L:L,MATCH($A363&amp;$A$358,Region!$J:$J,0))</f>
        <v>0.91284892420459296</v>
      </c>
      <c r="D363" s="32">
        <f>INDEX(Region!M:M,MATCH($A363&amp;$A$358,Region!$J:$J,0))</f>
        <v>0.96862072417239398</v>
      </c>
      <c r="E363" s="32">
        <f>INDEX(Region!N:N,MATCH($A363&amp;$A$358,Region!$J:$J,0))</f>
        <v>0.95125772503169803</v>
      </c>
    </row>
    <row r="364" spans="1:7" x14ac:dyDescent="0.3">
      <c r="A364" s="60" t="s">
        <v>183</v>
      </c>
      <c r="B364" s="32">
        <f>INDEX(Region!K:K,MATCH($A364&amp;$A$358,Region!$J:$J,0))</f>
        <v>0</v>
      </c>
      <c r="C364" s="32">
        <f>INDEX(Region!L:L,MATCH($A364&amp;$A$358,Region!$J:$J,0))</f>
        <v>0</v>
      </c>
      <c r="D364" s="32">
        <f>INDEX(Region!M:M,MATCH($A364&amp;$A$358,Region!$J:$J,0))</f>
        <v>0</v>
      </c>
      <c r="E364" s="32">
        <f>INDEX(Region!N:N,MATCH($A364&amp;$A$358,Region!$J:$J,0))</f>
        <v>4.6339685570846202E-4</v>
      </c>
    </row>
    <row r="365" spans="1:7" x14ac:dyDescent="0.3">
      <c r="A365" s="60" t="s">
        <v>184</v>
      </c>
      <c r="B365" s="32">
        <f>INDEX(Region!K:K,MATCH($A365&amp;$A$358,Region!$J:$J,0))</f>
        <v>1.7080488681989098E-2</v>
      </c>
      <c r="C365" s="32">
        <f>INDEX(Region!L:L,MATCH($A365&amp;$A$358,Region!$J:$J,0))</f>
        <v>3.5015719132950002E-4</v>
      </c>
      <c r="D365" s="32">
        <f>INDEX(Region!M:M,MATCH($A365&amp;$A$358,Region!$J:$J,0))</f>
        <v>7.0825808259154799E-3</v>
      </c>
      <c r="E365" s="32">
        <f>INDEX(Region!N:N,MATCH($A365&amp;$A$358,Region!$J:$J,0))</f>
        <v>1.5848739722299401E-2</v>
      </c>
    </row>
    <row r="366" spans="1:7" x14ac:dyDescent="0.3">
      <c r="A366" s="60" t="s">
        <v>185</v>
      </c>
      <c r="B366" s="32">
        <f>INDEX(Region!K:K,MATCH($A366&amp;$A$358,Region!$J:$J,0))</f>
        <v>4.0299048319400602E-3</v>
      </c>
      <c r="C366" s="32">
        <f>INDEX(Region!L:L,MATCH($A366&amp;$A$358,Region!$J:$J,0))</f>
        <v>0</v>
      </c>
      <c r="D366" s="32">
        <f>INDEX(Region!M:M,MATCH($A366&amp;$A$358,Region!$J:$J,0))</f>
        <v>3.8990058931617799E-3</v>
      </c>
      <c r="E366" s="32">
        <f>INDEX(Region!N:N,MATCH($A366&amp;$A$358,Region!$J:$J,0))</f>
        <v>6.0187323360994596E-3</v>
      </c>
    </row>
    <row r="367" spans="1:7" x14ac:dyDescent="0.3">
      <c r="A367" s="60" t="s">
        <v>355</v>
      </c>
      <c r="B367" s="32">
        <f>INDEX(Region!K:K,MATCH($A367&amp;$A$358,Region!$J:$J,0))</f>
        <v>0</v>
      </c>
      <c r="C367" s="32">
        <f>INDEX(Region!L:L,MATCH($A367&amp;$A$358,Region!$J:$J,0))</f>
        <v>1.50256155724424E-3</v>
      </c>
      <c r="D367" s="32">
        <f>INDEX(Region!M:M,MATCH($A367&amp;$A$358,Region!$J:$J,0))</f>
        <v>0</v>
      </c>
      <c r="E367" s="32">
        <f>INDEX(Region!N:N,MATCH($A367&amp;$A$358,Region!$J:$J,0))</f>
        <v>0</v>
      </c>
    </row>
    <row r="368" spans="1:7" x14ac:dyDescent="0.3">
      <c r="A368" s="60" t="s">
        <v>187</v>
      </c>
      <c r="B368" s="32">
        <f>INDEX(Region!K:K,MATCH($A368&amp;$A$358,Region!$J:$J,0))</f>
        <v>2.7165646602563898E-3</v>
      </c>
      <c r="C368" s="32">
        <f>INDEX(Region!L:L,MATCH($A368&amp;$A$358,Region!$J:$J,0))</f>
        <v>0</v>
      </c>
      <c r="D368" s="32">
        <f>INDEX(Region!M:M,MATCH($A368&amp;$A$358,Region!$J:$J,0))</f>
        <v>4.7167833658498803E-3</v>
      </c>
      <c r="E368" s="32">
        <f>INDEX(Region!N:N,MATCH($A368&amp;$A$358,Region!$J:$J,0))</f>
        <v>0</v>
      </c>
    </row>
    <row r="369" spans="1:5" x14ac:dyDescent="0.3">
      <c r="A369" s="60" t="s">
        <v>188</v>
      </c>
      <c r="B369" s="32">
        <f>INDEX(Region!K:K,MATCH($A369&amp;$A$358,Region!$J:$J,0))</f>
        <v>4.1671482241120099E-2</v>
      </c>
      <c r="C369" s="32">
        <f>INDEX(Region!L:L,MATCH($A369&amp;$A$358,Region!$J:$J,0))</f>
        <v>8.4948199855503601E-2</v>
      </c>
      <c r="D369" s="32">
        <f>INDEX(Region!M:M,MATCH($A369&amp;$A$358,Region!$J:$J,0))</f>
        <v>1.46186612660269E-2</v>
      </c>
      <c r="E369" s="32">
        <f>INDEX(Region!N:N,MATCH($A369&amp;$A$358,Region!$J:$J,0))</f>
        <v>2.6411406054194699E-2</v>
      </c>
    </row>
    <row r="370" spans="1:5" x14ac:dyDescent="0.3">
      <c r="A370" s="60" t="s">
        <v>354</v>
      </c>
      <c r="B370" s="32">
        <f>INDEX(Region!K:K,MATCH($A370&amp;$A$358,Region!$J:$J,0))</f>
        <v>0</v>
      </c>
      <c r="C370" s="32">
        <f>INDEX(Region!L:L,MATCH($A370&amp;$A$358,Region!$J:$J,0))</f>
        <v>0</v>
      </c>
      <c r="D370" s="32">
        <f>INDEX(Region!M:M,MATCH($A370&amp;$A$358,Region!$J:$J,0))</f>
        <v>0</v>
      </c>
      <c r="E370" s="32">
        <f>INDEX(Region!N:N,MATCH($A370&amp;$A$358,Region!$J:$J,0))</f>
        <v>0</v>
      </c>
    </row>
    <row r="371" spans="1:5" x14ac:dyDescent="0.3">
      <c r="A371" s="31"/>
      <c r="B371" s="106"/>
      <c r="C371" s="106"/>
      <c r="D371" s="106"/>
      <c r="E371" s="106"/>
    </row>
    <row r="372" spans="1:5" x14ac:dyDescent="0.3">
      <c r="A372" s="84" t="s">
        <v>41</v>
      </c>
      <c r="B372" s="106"/>
      <c r="C372" s="106"/>
      <c r="D372" s="106"/>
      <c r="E372" s="106"/>
    </row>
    <row r="373" spans="1:5" x14ac:dyDescent="0.3">
      <c r="B373" s="106"/>
      <c r="C373" s="106"/>
      <c r="D373" s="106"/>
      <c r="E373" s="106"/>
    </row>
    <row r="374" spans="1:5" ht="42" x14ac:dyDescent="0.3">
      <c r="B374" s="101" t="s">
        <v>332</v>
      </c>
      <c r="C374" s="101" t="s">
        <v>333</v>
      </c>
      <c r="D374" s="101" t="s">
        <v>334</v>
      </c>
      <c r="E374" s="101" t="s">
        <v>335</v>
      </c>
    </row>
    <row r="375" spans="1:5" x14ac:dyDescent="0.3">
      <c r="A375" s="60" t="s">
        <v>180</v>
      </c>
      <c r="B375" s="32">
        <f>INDEX(Region!K:K,MATCH($A375&amp;$A$372,Region!$J:$J,0))</f>
        <v>0</v>
      </c>
      <c r="C375" s="32">
        <f>INDEX(Region!L:L,MATCH($A375&amp;$A$372,Region!$J:$J,0))</f>
        <v>0</v>
      </c>
      <c r="D375" s="32">
        <f>INDEX(Region!M:M,MATCH($A375&amp;$A$372,Region!$J:$J,0))</f>
        <v>0</v>
      </c>
      <c r="E375" s="32">
        <f>INDEX(Region!N:N,MATCH($A375&amp;$A$372,Region!$J:$J,0))</f>
        <v>0</v>
      </c>
    </row>
    <row r="376" spans="1:5" x14ac:dyDescent="0.3">
      <c r="A376" s="60" t="s">
        <v>181</v>
      </c>
      <c r="B376" s="32">
        <f>INDEX(Region!K:K,MATCH($A376&amp;$A$372,Region!$J:$J,0))</f>
        <v>0</v>
      </c>
      <c r="C376" s="32">
        <f>INDEX(Region!L:L,MATCH($A376&amp;$A$372,Region!$J:$J,0))</f>
        <v>0</v>
      </c>
      <c r="D376" s="32">
        <f>INDEX(Region!M:M,MATCH($A376&amp;$A$372,Region!$J:$J,0))</f>
        <v>0</v>
      </c>
      <c r="E376" s="32">
        <f>INDEX(Region!N:N,MATCH($A376&amp;$A$372,Region!$J:$J,0))</f>
        <v>0</v>
      </c>
    </row>
    <row r="377" spans="1:5" x14ac:dyDescent="0.3">
      <c r="A377" s="60" t="s">
        <v>182</v>
      </c>
      <c r="B377" s="32">
        <f>INDEX(Region!K:K,MATCH($A377&amp;$A$372,Region!$J:$J,0))</f>
        <v>0.949438202247191</v>
      </c>
      <c r="C377" s="32">
        <f>INDEX(Region!L:L,MATCH($A377&amp;$A$372,Region!$J:$J,0))</f>
        <v>0.95505617977528101</v>
      </c>
      <c r="D377" s="32">
        <f>INDEX(Region!M:M,MATCH($A377&amp;$A$372,Region!$J:$J,0))</f>
        <v>0.96551724137931005</v>
      </c>
      <c r="E377" s="32">
        <f>INDEX(Region!N:N,MATCH($A377&amp;$A$372,Region!$J:$J,0))</f>
        <v>0.96330275229357798</v>
      </c>
    </row>
    <row r="378" spans="1:5" x14ac:dyDescent="0.3">
      <c r="A378" s="60" t="s">
        <v>183</v>
      </c>
      <c r="B378" s="32">
        <f>INDEX(Region!K:K,MATCH($A378&amp;$A$372,Region!$J:$J,0))</f>
        <v>0</v>
      </c>
      <c r="C378" s="32">
        <f>INDEX(Region!L:L,MATCH($A378&amp;$A$372,Region!$J:$J,0))</f>
        <v>0</v>
      </c>
      <c r="D378" s="32">
        <f>INDEX(Region!M:M,MATCH($A378&amp;$A$372,Region!$J:$J,0))</f>
        <v>0</v>
      </c>
      <c r="E378" s="32">
        <f>INDEX(Region!N:N,MATCH($A378&amp;$A$372,Region!$J:$J,0))</f>
        <v>0</v>
      </c>
    </row>
    <row r="379" spans="1:5" x14ac:dyDescent="0.3">
      <c r="A379" s="60" t="s">
        <v>184</v>
      </c>
      <c r="B379" s="32">
        <f>INDEX(Region!K:K,MATCH($A379&amp;$A$372,Region!$J:$J,0))</f>
        <v>1.6853932584269701E-2</v>
      </c>
      <c r="C379" s="32">
        <f>INDEX(Region!L:L,MATCH($A379&amp;$A$372,Region!$J:$J,0))</f>
        <v>5.6179775280898901E-3</v>
      </c>
      <c r="D379" s="32">
        <f>INDEX(Region!M:M,MATCH($A379&amp;$A$372,Region!$J:$J,0))</f>
        <v>0</v>
      </c>
      <c r="E379" s="32">
        <f>INDEX(Region!N:N,MATCH($A379&amp;$A$372,Region!$J:$J,0))</f>
        <v>9.1743119266055103E-3</v>
      </c>
    </row>
    <row r="380" spans="1:5" x14ac:dyDescent="0.3">
      <c r="A380" s="60" t="s">
        <v>185</v>
      </c>
      <c r="B380" s="32">
        <f>INDEX(Region!K:K,MATCH($A380&amp;$A$372,Region!$J:$J,0))</f>
        <v>0</v>
      </c>
      <c r="C380" s="32">
        <f>INDEX(Region!L:L,MATCH($A380&amp;$A$372,Region!$J:$J,0))</f>
        <v>5.6179775280898901E-3</v>
      </c>
      <c r="D380" s="32">
        <f>INDEX(Region!M:M,MATCH($A380&amp;$A$372,Region!$J:$J,0))</f>
        <v>9.8522167487684695E-3</v>
      </c>
      <c r="E380" s="32">
        <f>INDEX(Region!N:N,MATCH($A380&amp;$A$372,Region!$J:$J,0))</f>
        <v>0</v>
      </c>
    </row>
    <row r="381" spans="1:5" x14ac:dyDescent="0.3">
      <c r="A381" s="60" t="s">
        <v>355</v>
      </c>
      <c r="B381" s="32">
        <f>INDEX(Region!K:K,MATCH($A381&amp;$A$372,Region!$J:$J,0))</f>
        <v>0</v>
      </c>
      <c r="C381" s="32">
        <f>INDEX(Region!L:L,MATCH($A381&amp;$A$372,Region!$J:$J,0))</f>
        <v>0</v>
      </c>
      <c r="D381" s="32">
        <f>INDEX(Region!M:M,MATCH($A381&amp;$A$372,Region!$J:$J,0))</f>
        <v>0</v>
      </c>
      <c r="E381" s="32">
        <f>INDEX(Region!N:N,MATCH($A381&amp;$A$372,Region!$J:$J,0))</f>
        <v>0</v>
      </c>
    </row>
    <row r="382" spans="1:5" x14ac:dyDescent="0.3">
      <c r="A382" s="60" t="s">
        <v>187</v>
      </c>
      <c r="B382" s="32">
        <f>INDEX(Region!K:K,MATCH($A382&amp;$A$372,Region!$J:$J,0))</f>
        <v>1.1235955056179799E-2</v>
      </c>
      <c r="C382" s="32">
        <f>INDEX(Region!L:L,MATCH($A382&amp;$A$372,Region!$J:$J,0))</f>
        <v>0</v>
      </c>
      <c r="D382" s="32">
        <f>INDEX(Region!M:M,MATCH($A382&amp;$A$372,Region!$J:$J,0))</f>
        <v>0</v>
      </c>
      <c r="E382" s="32">
        <f>INDEX(Region!N:N,MATCH($A382&amp;$A$372,Region!$J:$J,0))</f>
        <v>0</v>
      </c>
    </row>
    <row r="383" spans="1:5" x14ac:dyDescent="0.3">
      <c r="A383" s="60" t="s">
        <v>188</v>
      </c>
      <c r="B383" s="32">
        <f>INDEX(Region!K:K,MATCH($A383&amp;$A$372,Region!$J:$J,0))</f>
        <v>2.2471910112359501E-2</v>
      </c>
      <c r="C383" s="32">
        <f>INDEX(Region!L:L,MATCH($A383&amp;$A$372,Region!$J:$J,0))</f>
        <v>2.8089887640449399E-2</v>
      </c>
      <c r="D383" s="32">
        <f>INDEX(Region!M:M,MATCH($A383&amp;$A$372,Region!$J:$J,0))</f>
        <v>1.47783251231527E-2</v>
      </c>
      <c r="E383" s="32">
        <f>INDEX(Region!N:N,MATCH($A383&amp;$A$372,Region!$J:$J,0))</f>
        <v>2.7522935779816501E-2</v>
      </c>
    </row>
    <row r="384" spans="1:5" x14ac:dyDescent="0.3">
      <c r="A384" s="60" t="s">
        <v>354</v>
      </c>
      <c r="B384" s="32">
        <f>INDEX(Region!K:K,MATCH($A384&amp;$A$372,Region!$J:$J,0))</f>
        <v>0</v>
      </c>
      <c r="C384" s="32">
        <f>INDEX(Region!L:L,MATCH($A384&amp;$A$372,Region!$J:$J,0))</f>
        <v>0</v>
      </c>
      <c r="D384" s="32">
        <f>INDEX(Region!M:M,MATCH($A384&amp;$A$372,Region!$J:$J,0))</f>
        <v>4.92610837438424E-3</v>
      </c>
      <c r="E384" s="32">
        <f>INDEX(Region!N:N,MATCH($A384&amp;$A$372,Region!$J:$J,0))</f>
        <v>0</v>
      </c>
    </row>
    <row r="385" spans="1:7" x14ac:dyDescent="0.3">
      <c r="A385" s="31"/>
      <c r="B385" s="106"/>
      <c r="C385" s="106"/>
      <c r="D385" s="106"/>
      <c r="E385" s="106"/>
    </row>
    <row r="386" spans="1:7" x14ac:dyDescent="0.3">
      <c r="A386" s="84" t="s">
        <v>78</v>
      </c>
      <c r="B386" s="106"/>
      <c r="C386" s="106"/>
      <c r="D386" s="106"/>
      <c r="E386" s="106"/>
    </row>
    <row r="387" spans="1:7" x14ac:dyDescent="0.3">
      <c r="B387" s="106"/>
      <c r="C387" s="106"/>
      <c r="D387" s="106"/>
      <c r="E387" s="106"/>
    </row>
    <row r="388" spans="1:7" ht="42" x14ac:dyDescent="0.3">
      <c r="B388" s="101" t="s">
        <v>332</v>
      </c>
      <c r="C388" s="101" t="s">
        <v>333</v>
      </c>
      <c r="D388" s="101" t="s">
        <v>334</v>
      </c>
      <c r="E388" s="101" t="s">
        <v>335</v>
      </c>
    </row>
    <row r="389" spans="1:7" x14ac:dyDescent="0.3">
      <c r="A389" s="60" t="s">
        <v>180</v>
      </c>
      <c r="B389" s="32">
        <f>INDEX(Region!K:K,MATCH($A389&amp;$A$386,Region!$J:$J,0))</f>
        <v>0</v>
      </c>
      <c r="C389" s="32">
        <f>INDEX(Region!L:L,MATCH($A389&amp;$A$386,Region!$J:$J,0))</f>
        <v>0</v>
      </c>
      <c r="D389" s="32">
        <f>INDEX(Region!M:M,MATCH($A389&amp;$A$386,Region!$J:$J,0))</f>
        <v>0</v>
      </c>
      <c r="E389" s="32">
        <f>INDEX(Region!N:N,MATCH($A389&amp;$A$386,Region!$J:$J,0))</f>
        <v>0</v>
      </c>
    </row>
    <row r="390" spans="1:7" x14ac:dyDescent="0.3">
      <c r="A390" s="60" t="s">
        <v>181</v>
      </c>
      <c r="B390" s="32">
        <f>INDEX(Region!K:K,MATCH($A390&amp;$A$386,Region!$J:$J,0))</f>
        <v>0</v>
      </c>
      <c r="C390" s="32">
        <f>INDEX(Region!L:L,MATCH($A390&amp;$A$386,Region!$J:$J,0))</f>
        <v>0</v>
      </c>
      <c r="D390" s="32">
        <f>INDEX(Region!M:M,MATCH($A390&amp;$A$386,Region!$J:$J,0))</f>
        <v>0</v>
      </c>
      <c r="E390" s="32">
        <f>INDEX(Region!N:N,MATCH($A390&amp;$A$386,Region!$J:$J,0))</f>
        <v>0</v>
      </c>
    </row>
    <row r="391" spans="1:7" x14ac:dyDescent="0.3">
      <c r="A391" s="60" t="s">
        <v>182</v>
      </c>
      <c r="B391" s="32">
        <f>INDEX(Region!K:K,MATCH($A391&amp;$A$386,Region!$J:$J,0))</f>
        <v>0.92465753424657504</v>
      </c>
      <c r="C391" s="32">
        <f>INDEX(Region!L:L,MATCH($A391&amp;$A$386,Region!$J:$J,0))</f>
        <v>0.88709677419354804</v>
      </c>
      <c r="D391" s="32">
        <f>INDEX(Region!M:M,MATCH($A391&amp;$A$386,Region!$J:$J,0))</f>
        <v>0.9</v>
      </c>
      <c r="E391" s="32">
        <f>INDEX(Region!N:N,MATCH($A391&amp;$A$386,Region!$J:$J,0))</f>
        <v>0.97037037037036999</v>
      </c>
    </row>
    <row r="392" spans="1:7" x14ac:dyDescent="0.3">
      <c r="A392" s="60" t="s">
        <v>183</v>
      </c>
      <c r="B392" s="32">
        <f>INDEX(Region!K:K,MATCH($A392&amp;$A$386,Region!$J:$J,0))</f>
        <v>0</v>
      </c>
      <c r="C392" s="32">
        <f>INDEX(Region!L:L,MATCH($A392&amp;$A$386,Region!$J:$J,0))</f>
        <v>0</v>
      </c>
      <c r="D392" s="32">
        <f>INDEX(Region!M:M,MATCH($A392&amp;$A$386,Region!$J:$J,0))</f>
        <v>0</v>
      </c>
      <c r="E392" s="32">
        <f>INDEX(Region!N:N,MATCH($A392&amp;$A$386,Region!$J:$J,0))</f>
        <v>0</v>
      </c>
    </row>
    <row r="393" spans="1:7" x14ac:dyDescent="0.3">
      <c r="A393" s="60" t="s">
        <v>184</v>
      </c>
      <c r="B393" s="32">
        <f>INDEX(Region!K:K,MATCH($A393&amp;$A$386,Region!$J:$J,0))</f>
        <v>4.7945205479452101E-2</v>
      </c>
      <c r="C393" s="32">
        <f>INDEX(Region!L:L,MATCH($A393&amp;$A$386,Region!$J:$J,0))</f>
        <v>2.6881720430107499E-3</v>
      </c>
      <c r="D393" s="32">
        <f>INDEX(Region!M:M,MATCH($A393&amp;$A$386,Region!$J:$J,0))</f>
        <v>1.6666666666666701E-2</v>
      </c>
      <c r="E393" s="32">
        <f>INDEX(Region!N:N,MATCH($A393&amp;$A$386,Region!$J:$J,0))</f>
        <v>7.4074074074074103E-3</v>
      </c>
    </row>
    <row r="394" spans="1:7" x14ac:dyDescent="0.3">
      <c r="A394" s="60" t="s">
        <v>185</v>
      </c>
      <c r="B394" s="32">
        <f>INDEX(Region!K:K,MATCH($A394&amp;$A$386,Region!$J:$J,0))</f>
        <v>0</v>
      </c>
      <c r="C394" s="32">
        <f>INDEX(Region!L:L,MATCH($A394&amp;$A$386,Region!$J:$J,0))</f>
        <v>0</v>
      </c>
      <c r="D394" s="32">
        <f>INDEX(Region!M:M,MATCH($A394&amp;$A$386,Region!$J:$J,0))</f>
        <v>0</v>
      </c>
      <c r="E394" s="32">
        <f>INDEX(Region!N:N,MATCH($A394&amp;$A$386,Region!$J:$J,0))</f>
        <v>0</v>
      </c>
    </row>
    <row r="395" spans="1:7" x14ac:dyDescent="0.3">
      <c r="A395" s="60" t="s">
        <v>355</v>
      </c>
      <c r="B395" s="32">
        <f>INDEX(Region!K:K,MATCH($A395&amp;$A$386,Region!$J:$J,0))</f>
        <v>0</v>
      </c>
      <c r="C395" s="32">
        <f>INDEX(Region!L:L,MATCH($A395&amp;$A$386,Region!$J:$J,0))</f>
        <v>0</v>
      </c>
      <c r="D395" s="32">
        <f>INDEX(Region!M:M,MATCH($A395&amp;$A$386,Region!$J:$J,0))</f>
        <v>8.3333333333333301E-2</v>
      </c>
      <c r="E395" s="32">
        <f>INDEX(Region!N:N,MATCH($A395&amp;$A$386,Region!$J:$J,0))</f>
        <v>0</v>
      </c>
    </row>
    <row r="396" spans="1:7" x14ac:dyDescent="0.3">
      <c r="A396" s="60" t="s">
        <v>187</v>
      </c>
      <c r="B396" s="32">
        <f>INDEX(Region!K:K,MATCH($A396&amp;$A$386,Region!$J:$J,0))</f>
        <v>2.0547945205479499E-2</v>
      </c>
      <c r="C396" s="32">
        <f>INDEX(Region!L:L,MATCH($A396&amp;$A$386,Region!$J:$J,0))</f>
        <v>5.3763440860214997E-3</v>
      </c>
      <c r="D396" s="32">
        <f>INDEX(Region!M:M,MATCH($A396&amp;$A$386,Region!$J:$J,0))</f>
        <v>0</v>
      </c>
      <c r="E396" s="32">
        <f>INDEX(Region!N:N,MATCH($A396&amp;$A$386,Region!$J:$J,0))</f>
        <v>0</v>
      </c>
    </row>
    <row r="397" spans="1:7" x14ac:dyDescent="0.3">
      <c r="A397" s="60" t="s">
        <v>188</v>
      </c>
      <c r="B397" s="32">
        <f>INDEX(Region!K:K,MATCH($A397&amp;$A$386,Region!$J:$J,0))</f>
        <v>6.8493150684931503E-3</v>
      </c>
      <c r="C397" s="32">
        <f>INDEX(Region!L:L,MATCH($A397&amp;$A$386,Region!$J:$J,0))</f>
        <v>0.102150537634409</v>
      </c>
      <c r="D397" s="32">
        <f>INDEX(Region!M:M,MATCH($A397&amp;$A$386,Region!$J:$J,0))</f>
        <v>0</v>
      </c>
      <c r="E397" s="32">
        <f>INDEX(Region!N:N,MATCH($A397&amp;$A$386,Region!$J:$J,0))</f>
        <v>2.2222222222222199E-2</v>
      </c>
    </row>
    <row r="398" spans="1:7" x14ac:dyDescent="0.3">
      <c r="A398" s="60" t="s">
        <v>354</v>
      </c>
      <c r="B398" s="32">
        <f>INDEX(Region!K:K,MATCH($A398&amp;$A$386,Region!$J:$J,0))</f>
        <v>0</v>
      </c>
      <c r="C398" s="32">
        <f>INDEX(Region!L:L,MATCH($A398&amp;$A$386,Region!$J:$J,0))</f>
        <v>2.6881720430107499E-3</v>
      </c>
      <c r="D398" s="32">
        <f>INDEX(Region!M:M,MATCH($A398&amp;$A$386,Region!$J:$J,0))</f>
        <v>0</v>
      </c>
      <c r="E398" s="32">
        <f>INDEX(Region!N:N,MATCH($A398&amp;$A$386,Region!$J:$J,0))</f>
        <v>0</v>
      </c>
    </row>
    <row r="399" spans="1:7" x14ac:dyDescent="0.3">
      <c r="A399" s="31"/>
      <c r="B399" s="106"/>
      <c r="C399" s="106"/>
      <c r="D399" s="106"/>
      <c r="E399" s="106"/>
    </row>
    <row r="400" spans="1:7" x14ac:dyDescent="0.3">
      <c r="A400" s="99" t="s">
        <v>191</v>
      </c>
      <c r="B400" s="99"/>
      <c r="C400" s="99"/>
      <c r="D400" s="99"/>
      <c r="E400" s="99"/>
      <c r="F400" s="99"/>
      <c r="G400" s="99"/>
    </row>
    <row r="401" spans="1:5" x14ac:dyDescent="0.3">
      <c r="A401" s="107" t="s">
        <v>353</v>
      </c>
      <c r="B401" s="111"/>
      <c r="C401" s="111"/>
      <c r="D401" s="111"/>
      <c r="E401" s="111"/>
    </row>
    <row r="402" spans="1:5" x14ac:dyDescent="0.3">
      <c r="A402" s="107"/>
      <c r="B402" s="111"/>
      <c r="C402" s="111"/>
      <c r="D402" s="111"/>
      <c r="E402" s="111"/>
    </row>
    <row r="403" spans="1:5" x14ac:dyDescent="0.3">
      <c r="A403" s="84" t="s">
        <v>26</v>
      </c>
      <c r="B403" s="111"/>
      <c r="C403" s="111"/>
      <c r="D403" s="111"/>
      <c r="E403" s="111"/>
    </row>
    <row r="404" spans="1:5" x14ac:dyDescent="0.3">
      <c r="B404" s="108"/>
      <c r="C404" s="108"/>
      <c r="D404" s="108"/>
      <c r="E404" s="108"/>
    </row>
    <row r="405" spans="1:5" ht="42" x14ac:dyDescent="0.3">
      <c r="B405" s="101" t="s">
        <v>332</v>
      </c>
      <c r="C405" s="101" t="s">
        <v>333</v>
      </c>
      <c r="D405" s="101" t="s">
        <v>334</v>
      </c>
      <c r="E405" s="101" t="s">
        <v>335</v>
      </c>
    </row>
    <row r="406" spans="1:5" x14ac:dyDescent="0.3">
      <c r="A406" s="60" t="s">
        <v>323</v>
      </c>
      <c r="B406" s="32">
        <f>INDEX(Region!K:K,MATCH($A406&amp;$A$403,Region!$J:$J,0))</f>
        <v>0.13198460929485101</v>
      </c>
      <c r="C406" s="32">
        <f>INDEX(Region!L:L,MATCH($A406&amp;$A$403,Region!$J:$J,0))</f>
        <v>7.5735966399658294E-2</v>
      </c>
      <c r="D406" s="32">
        <f>INDEX(Region!M:M,MATCH($A406&amp;$A$403,Region!$J:$J,0))</f>
        <v>0.18137321197405601</v>
      </c>
      <c r="E406" s="32">
        <f>INDEX(Region!N:N,MATCH($A406&amp;$A$403,Region!$J:$J,0))</f>
        <v>0.16098657582914699</v>
      </c>
    </row>
    <row r="407" spans="1:5" x14ac:dyDescent="0.3">
      <c r="A407" s="60" t="s">
        <v>198</v>
      </c>
      <c r="B407" s="32">
        <f>INDEX(Region!K:K,MATCH($A407&amp;$A$403,Region!$J:$J,0))</f>
        <v>0.13396276208294999</v>
      </c>
      <c r="C407" s="32">
        <f>INDEX(Region!L:L,MATCH($A407&amp;$A$403,Region!$J:$J,0))</f>
        <v>2.6056614289107199E-3</v>
      </c>
      <c r="D407" s="32">
        <f>INDEX(Region!M:M,MATCH($A407&amp;$A$403,Region!$J:$J,0))</f>
        <v>2.7019763471806998E-2</v>
      </c>
      <c r="E407" s="32">
        <f>INDEX(Region!N:N,MATCH($A407&amp;$A$403,Region!$J:$J,0))</f>
        <v>1.01841759522686E-3</v>
      </c>
    </row>
    <row r="408" spans="1:5" x14ac:dyDescent="0.3">
      <c r="A408" s="60" t="s">
        <v>324</v>
      </c>
      <c r="B408" s="32">
        <f>INDEX(Region!K:K,MATCH($A408&amp;$A$403,Region!$J:$J,0))</f>
        <v>0.72460531116165205</v>
      </c>
      <c r="C408" s="32">
        <f>INDEX(Region!L:L,MATCH($A408&amp;$A$403,Region!$J:$J,0))</f>
        <v>0.238623232529484</v>
      </c>
      <c r="D408" s="32">
        <f>INDEX(Region!M:M,MATCH($A408&amp;$A$403,Region!$J:$J,0))</f>
        <v>0.117369036746163</v>
      </c>
      <c r="E408" s="32">
        <f>INDEX(Region!N:N,MATCH($A408&amp;$A$403,Region!$J:$J,0))</f>
        <v>0.43789461728798901</v>
      </c>
    </row>
    <row r="409" spans="1:5" x14ac:dyDescent="0.3">
      <c r="A409" s="60" t="s">
        <v>200</v>
      </c>
      <c r="B409" s="32">
        <f>INDEX(Region!K:K,MATCH($A409&amp;$A$403,Region!$J:$J,0))</f>
        <v>0</v>
      </c>
      <c r="C409" s="32">
        <f>INDEX(Region!L:L,MATCH($A409&amp;$A$403,Region!$J:$J,0))</f>
        <v>0.67963582023004798</v>
      </c>
      <c r="D409" s="32">
        <f>INDEX(Region!M:M,MATCH($A409&amp;$A$403,Region!$J:$J,0))</f>
        <v>0.66727766600223504</v>
      </c>
      <c r="E409" s="32">
        <f>INDEX(Region!N:N,MATCH($A409&amp;$A$403,Region!$J:$J,0))</f>
        <v>0.40010038928763803</v>
      </c>
    </row>
    <row r="410" spans="1:5" x14ac:dyDescent="0.3">
      <c r="A410" s="60" t="s">
        <v>199</v>
      </c>
      <c r="B410" s="32">
        <f>INDEX(Region!K:K,MATCH($A410&amp;$A$403,Region!$J:$J,0))</f>
        <v>0</v>
      </c>
      <c r="C410" s="32">
        <f>INDEX(Region!L:L,MATCH($A410&amp;$A$403,Region!$J:$J,0))</f>
        <v>0</v>
      </c>
      <c r="D410" s="32">
        <f>INDEX(Region!M:M,MATCH($A410&amp;$A$403,Region!$J:$J,0))</f>
        <v>3.25907391691398E-3</v>
      </c>
      <c r="E410" s="32">
        <f>INDEX(Region!N:N,MATCH($A410&amp;$A$403,Region!$J:$J,0))</f>
        <v>0</v>
      </c>
    </row>
    <row r="411" spans="1:5" x14ac:dyDescent="0.3">
      <c r="A411" s="61" t="s">
        <v>196</v>
      </c>
      <c r="B411" s="32">
        <f>INDEX(Region!K:K,MATCH($A411&amp;$A$403,Region!$J:$J,0))</f>
        <v>0</v>
      </c>
      <c r="C411" s="32">
        <f>INDEX(Region!L:L,MATCH($A411&amp;$A$403,Region!$J:$J,0))</f>
        <v>3.5015719132950002E-4</v>
      </c>
      <c r="D411" s="32">
        <f>INDEX(Region!M:M,MATCH($A411&amp;$A$403,Region!$J:$J,0))</f>
        <v>0</v>
      </c>
      <c r="E411" s="32">
        <f>INDEX(Region!N:N,MATCH($A411&amp;$A$403,Region!$J:$J,0))</f>
        <v>0</v>
      </c>
    </row>
    <row r="412" spans="1:5" x14ac:dyDescent="0.3">
      <c r="A412" s="61" t="s">
        <v>197</v>
      </c>
      <c r="B412" s="32">
        <f>INDEX(Region!K:K,MATCH($A412&amp;$A$403,Region!$J:$J,0))</f>
        <v>9.44731746054721E-3</v>
      </c>
      <c r="C412" s="32">
        <f>INDEX(Region!L:L,MATCH($A412&amp;$A$403,Region!$J:$J,0))</f>
        <v>3.0491622205696301E-3</v>
      </c>
      <c r="D412" s="32">
        <f>INDEX(Region!M:M,MATCH($A412&amp;$A$403,Region!$J:$J,0))</f>
        <v>3.7012478888250001E-3</v>
      </c>
      <c r="E412" s="32">
        <f>INDEX(Region!N:N,MATCH($A412&amp;$A$403,Region!$J:$J,0))</f>
        <v>0</v>
      </c>
    </row>
    <row r="413" spans="1:5" x14ac:dyDescent="0.3">
      <c r="A413" s="31"/>
      <c r="B413" s="106"/>
      <c r="C413" s="106"/>
      <c r="D413" s="106"/>
      <c r="E413" s="106"/>
    </row>
    <row r="414" spans="1:5" x14ac:dyDescent="0.3">
      <c r="A414" s="84" t="s">
        <v>41</v>
      </c>
      <c r="B414" s="106"/>
      <c r="C414" s="106"/>
      <c r="D414" s="106"/>
      <c r="E414" s="106"/>
    </row>
    <row r="415" spans="1:5" x14ac:dyDescent="0.3">
      <c r="B415" s="106"/>
      <c r="C415" s="106"/>
      <c r="D415" s="106"/>
      <c r="E415" s="106"/>
    </row>
    <row r="416" spans="1:5" ht="42" x14ac:dyDescent="0.3">
      <c r="B416" s="101" t="s">
        <v>332</v>
      </c>
      <c r="C416" s="101" t="s">
        <v>333</v>
      </c>
      <c r="D416" s="101" t="s">
        <v>334</v>
      </c>
      <c r="E416" s="101" t="s">
        <v>335</v>
      </c>
    </row>
    <row r="417" spans="1:5" x14ac:dyDescent="0.3">
      <c r="A417" s="60" t="s">
        <v>323</v>
      </c>
      <c r="B417" s="32">
        <f>INDEX(Region!K:K,MATCH($A417&amp;$A$414,Region!$J:$J,0))</f>
        <v>3.3707865168539297E-2</v>
      </c>
      <c r="C417" s="32">
        <f>INDEX(Region!L:L,MATCH($A417&amp;$A$414,Region!$J:$J,0))</f>
        <v>2.8089887640449399E-2</v>
      </c>
      <c r="D417" s="32">
        <f>INDEX(Region!M:M,MATCH($A417&amp;$A$414,Region!$J:$J,0))</f>
        <v>6.8965517241379296E-2</v>
      </c>
      <c r="E417" s="32">
        <f>INDEX(Region!N:N,MATCH($A417&amp;$A$414,Region!$J:$J,0))</f>
        <v>0.100917431192661</v>
      </c>
    </row>
    <row r="418" spans="1:5" x14ac:dyDescent="0.3">
      <c r="A418" s="60" t="s">
        <v>198</v>
      </c>
      <c r="B418" s="32">
        <f>INDEX(Region!K:K,MATCH($A418&amp;$A$414,Region!$J:$J,0))</f>
        <v>0</v>
      </c>
      <c r="C418" s="32">
        <f>INDEX(Region!L:L,MATCH($A418&amp;$A$414,Region!$J:$J,0))</f>
        <v>0</v>
      </c>
      <c r="D418" s="32">
        <f>INDEX(Region!M:M,MATCH($A418&amp;$A$414,Region!$J:$J,0))</f>
        <v>1.9704433497536901E-2</v>
      </c>
      <c r="E418" s="32">
        <f>INDEX(Region!N:N,MATCH($A418&amp;$A$414,Region!$J:$J,0))</f>
        <v>0</v>
      </c>
    </row>
    <row r="419" spans="1:5" x14ac:dyDescent="0.3">
      <c r="A419" s="60" t="s">
        <v>324</v>
      </c>
      <c r="B419" s="32">
        <f>INDEX(Region!K:K,MATCH($A419&amp;$A$414,Region!$J:$J,0))</f>
        <v>0.106741573033708</v>
      </c>
      <c r="C419" s="32">
        <f>INDEX(Region!L:L,MATCH($A419&amp;$A$414,Region!$J:$J,0))</f>
        <v>0.24719101123595499</v>
      </c>
      <c r="D419" s="32">
        <f>INDEX(Region!M:M,MATCH($A419&amp;$A$414,Region!$J:$J,0))</f>
        <v>7.3891625615763595E-2</v>
      </c>
      <c r="E419" s="32">
        <f>INDEX(Region!N:N,MATCH($A419&amp;$A$414,Region!$J:$J,0))</f>
        <v>0.21100917431192701</v>
      </c>
    </row>
    <row r="420" spans="1:5" x14ac:dyDescent="0.3">
      <c r="A420" s="60" t="s">
        <v>200</v>
      </c>
      <c r="B420" s="32">
        <f>INDEX(Region!K:K,MATCH($A420&amp;$A$414,Region!$J:$J,0))</f>
        <v>0.85393258426966301</v>
      </c>
      <c r="C420" s="32">
        <f>INDEX(Region!L:L,MATCH($A420&amp;$A$414,Region!$J:$J,0))</f>
        <v>0.71910112359550604</v>
      </c>
      <c r="D420" s="32">
        <f>INDEX(Region!M:M,MATCH($A420&amp;$A$414,Region!$J:$J,0))</f>
        <v>0.80788177339901501</v>
      </c>
      <c r="E420" s="32">
        <f>INDEX(Region!N:N,MATCH($A420&amp;$A$414,Region!$J:$J,0))</f>
        <v>0.68807339449541305</v>
      </c>
    </row>
    <row r="421" spans="1:5" x14ac:dyDescent="0.3">
      <c r="A421" s="60" t="s">
        <v>199</v>
      </c>
      <c r="B421" s="32">
        <f>INDEX(Region!K:K,MATCH($A421&amp;$A$414,Region!$J:$J,0))</f>
        <v>0</v>
      </c>
      <c r="C421" s="32">
        <f>INDEX(Region!L:L,MATCH($A421&amp;$A$414,Region!$J:$J,0))</f>
        <v>0</v>
      </c>
      <c r="D421" s="32">
        <f>INDEX(Region!M:M,MATCH($A421&amp;$A$414,Region!$J:$J,0))</f>
        <v>0</v>
      </c>
      <c r="E421" s="32">
        <f>INDEX(Region!N:N,MATCH($A421&amp;$A$414,Region!$J:$J,0))</f>
        <v>0</v>
      </c>
    </row>
    <row r="422" spans="1:5" x14ac:dyDescent="0.3">
      <c r="A422" s="61" t="s">
        <v>196</v>
      </c>
      <c r="B422" s="32">
        <f>INDEX(Region!K:K,MATCH($A422&amp;$A$414,Region!$J:$J,0))</f>
        <v>0</v>
      </c>
      <c r="C422" s="32">
        <f>INDEX(Region!L:L,MATCH($A422&amp;$A$414,Region!$J:$J,0))</f>
        <v>5.6179775280898901E-3</v>
      </c>
      <c r="D422" s="32">
        <f>INDEX(Region!M:M,MATCH($A422&amp;$A$414,Region!$J:$J,0))</f>
        <v>0</v>
      </c>
      <c r="E422" s="32">
        <f>INDEX(Region!N:N,MATCH($A422&amp;$A$414,Region!$J:$J,0))</f>
        <v>0</v>
      </c>
    </row>
    <row r="423" spans="1:5" x14ac:dyDescent="0.3">
      <c r="A423" s="61" t="s">
        <v>197</v>
      </c>
      <c r="B423" s="32">
        <f>INDEX(Region!K:K,MATCH($A423&amp;$A$414,Region!$J:$J,0))</f>
        <v>5.6179775280898901E-3</v>
      </c>
      <c r="C423" s="32">
        <f>INDEX(Region!L:L,MATCH($A423&amp;$A$414,Region!$J:$J,0))</f>
        <v>0</v>
      </c>
      <c r="D423" s="32">
        <f>INDEX(Region!M:M,MATCH($A423&amp;$A$414,Region!$J:$J,0))</f>
        <v>2.95566502463054E-2</v>
      </c>
      <c r="E423" s="32">
        <f>INDEX(Region!N:N,MATCH($A423&amp;$A$414,Region!$J:$J,0))</f>
        <v>0</v>
      </c>
    </row>
    <row r="424" spans="1:5" x14ac:dyDescent="0.3">
      <c r="A424" s="31"/>
      <c r="B424" s="108"/>
      <c r="C424" s="108"/>
      <c r="D424" s="108"/>
      <c r="E424" s="108"/>
    </row>
    <row r="425" spans="1:5" x14ac:dyDescent="0.3">
      <c r="A425" s="84" t="s">
        <v>78</v>
      </c>
      <c r="B425" s="106"/>
      <c r="C425" s="106"/>
      <c r="D425" s="106"/>
      <c r="E425" s="106"/>
    </row>
    <row r="426" spans="1:5" x14ac:dyDescent="0.3">
      <c r="B426" s="106"/>
      <c r="C426" s="106"/>
      <c r="D426" s="106"/>
      <c r="E426" s="106"/>
    </row>
    <row r="427" spans="1:5" ht="42" x14ac:dyDescent="0.3">
      <c r="B427" s="101" t="s">
        <v>332</v>
      </c>
      <c r="C427" s="101" t="s">
        <v>333</v>
      </c>
      <c r="D427" s="101" t="s">
        <v>334</v>
      </c>
      <c r="E427" s="101" t="s">
        <v>335</v>
      </c>
    </row>
    <row r="428" spans="1:5" x14ac:dyDescent="0.3">
      <c r="A428" s="60" t="s">
        <v>323</v>
      </c>
      <c r="B428" s="32">
        <f>INDEX(Region!K:K,MATCH($A428&amp;$A$425,Region!$J:$J,0))</f>
        <v>2.0547945205479499E-2</v>
      </c>
      <c r="C428" s="32">
        <f>INDEX(Region!L:L,MATCH($A428&amp;$A$425,Region!$J:$J,0))</f>
        <v>0.15322580645161299</v>
      </c>
      <c r="D428" s="32">
        <f>INDEX(Region!M:M,MATCH($A428&amp;$A$425,Region!$J:$J,0))</f>
        <v>3.3333333333333298E-2</v>
      </c>
      <c r="E428" s="32">
        <f>INDEX(Region!N:N,MATCH($A428&amp;$A$425,Region!$J:$J,0))</f>
        <v>2.96296296296296E-2</v>
      </c>
    </row>
    <row r="429" spans="1:5" x14ac:dyDescent="0.3">
      <c r="A429" s="60" t="s">
        <v>198</v>
      </c>
      <c r="B429" s="32">
        <f>INDEX(Region!K:K,MATCH($A429&amp;$A$425,Region!$J:$J,0))</f>
        <v>0</v>
      </c>
      <c r="C429" s="32">
        <f>INDEX(Region!L:L,MATCH($A429&amp;$A$425,Region!$J:$J,0))</f>
        <v>0</v>
      </c>
      <c r="D429" s="32">
        <f>INDEX(Region!M:M,MATCH($A429&amp;$A$425,Region!$J:$J,0))</f>
        <v>0</v>
      </c>
      <c r="E429" s="32">
        <f>INDEX(Region!N:N,MATCH($A429&amp;$A$425,Region!$J:$J,0))</f>
        <v>0</v>
      </c>
    </row>
    <row r="430" spans="1:5" x14ac:dyDescent="0.3">
      <c r="A430" s="60" t="s">
        <v>324</v>
      </c>
      <c r="B430" s="32">
        <f>INDEX(Region!K:K,MATCH($A430&amp;$A$425,Region!$J:$J,0))</f>
        <v>0.116438356164384</v>
      </c>
      <c r="C430" s="32">
        <f>INDEX(Region!L:L,MATCH($A430&amp;$A$425,Region!$J:$J,0))</f>
        <v>0.31182795698924698</v>
      </c>
      <c r="D430" s="32">
        <f>INDEX(Region!M:M,MATCH($A430&amp;$A$425,Region!$J:$J,0))</f>
        <v>0.133333333333333</v>
      </c>
      <c r="E430" s="32">
        <f>INDEX(Region!N:N,MATCH($A430&amp;$A$425,Region!$J:$J,0))</f>
        <v>0.140740740740741</v>
      </c>
    </row>
    <row r="431" spans="1:5" x14ac:dyDescent="0.3">
      <c r="A431" s="60" t="s">
        <v>200</v>
      </c>
      <c r="B431" s="32">
        <f>INDEX(Region!K:K,MATCH($A431&amp;$A$425,Region!$J:$J,0))</f>
        <v>0.85616438356164404</v>
      </c>
      <c r="C431" s="32">
        <f>INDEX(Region!L:L,MATCH($A431&amp;$A$425,Region!$J:$J,0))</f>
        <v>0.521505376344086</v>
      </c>
      <c r="D431" s="32">
        <f>INDEX(Region!M:M,MATCH($A431&amp;$A$425,Region!$J:$J,0))</f>
        <v>0.65</v>
      </c>
      <c r="E431" s="32">
        <f>INDEX(Region!N:N,MATCH($A431&amp;$A$425,Region!$J:$J,0))</f>
        <v>0.76296296296296295</v>
      </c>
    </row>
    <row r="432" spans="1:5" x14ac:dyDescent="0.3">
      <c r="A432" s="60" t="s">
        <v>199</v>
      </c>
      <c r="B432" s="32">
        <f>INDEX(Region!K:K,MATCH($A432&amp;$A$425,Region!$J:$J,0))</f>
        <v>0</v>
      </c>
      <c r="C432" s="32">
        <f>INDEX(Region!L:L,MATCH($A432&amp;$A$425,Region!$J:$J,0))</f>
        <v>0</v>
      </c>
      <c r="D432" s="32">
        <f>INDEX(Region!M:M,MATCH($A432&amp;$A$425,Region!$J:$J,0))</f>
        <v>0</v>
      </c>
      <c r="E432" s="32">
        <f>INDEX(Region!N:N,MATCH($A432&amp;$A$425,Region!$J:$J,0))</f>
        <v>0</v>
      </c>
    </row>
    <row r="433" spans="1:7" x14ac:dyDescent="0.3">
      <c r="A433" s="61" t="s">
        <v>196</v>
      </c>
      <c r="B433" s="32">
        <f>INDEX(Region!K:K,MATCH($A433&amp;$A$425,Region!$J:$J,0))</f>
        <v>0</v>
      </c>
      <c r="C433" s="32">
        <f>INDEX(Region!L:L,MATCH($A433&amp;$A$425,Region!$J:$J,0))</f>
        <v>0</v>
      </c>
      <c r="D433" s="32">
        <f>INDEX(Region!M:M,MATCH($A433&amp;$A$425,Region!$J:$J,0))</f>
        <v>0</v>
      </c>
      <c r="E433" s="32">
        <f>INDEX(Region!N:N,MATCH($A433&amp;$A$425,Region!$J:$J,0))</f>
        <v>0</v>
      </c>
    </row>
    <row r="434" spans="1:7" x14ac:dyDescent="0.3">
      <c r="A434" s="61" t="s">
        <v>197</v>
      </c>
      <c r="B434" s="32">
        <f>INDEX(Region!K:K,MATCH($A434&amp;$A$425,Region!$J:$J,0))</f>
        <v>6.8493150684931503E-3</v>
      </c>
      <c r="C434" s="32">
        <f>INDEX(Region!L:L,MATCH($A434&amp;$A$425,Region!$J:$J,0))</f>
        <v>1.34408602150538E-2</v>
      </c>
      <c r="D434" s="32">
        <f>INDEX(Region!M:M,MATCH($A434&amp;$A$425,Region!$J:$J,0))</f>
        <v>0.18333333333333299</v>
      </c>
      <c r="E434" s="32">
        <f>INDEX(Region!N:N,MATCH($A434&amp;$A$425,Region!$J:$J,0))</f>
        <v>6.6666666666666693E-2</v>
      </c>
    </row>
    <row r="435" spans="1:7" x14ac:dyDescent="0.3">
      <c r="A435" s="31"/>
      <c r="B435" s="106"/>
      <c r="C435" s="106"/>
      <c r="D435" s="106"/>
      <c r="E435" s="106"/>
    </row>
    <row r="436" spans="1:7" x14ac:dyDescent="0.3">
      <c r="A436" s="31"/>
      <c r="B436" s="106"/>
      <c r="C436" s="106"/>
      <c r="D436" s="106"/>
      <c r="E436" s="106"/>
    </row>
    <row r="437" spans="1:7" x14ac:dyDescent="0.3">
      <c r="A437" s="31"/>
      <c r="B437" s="106"/>
      <c r="C437" s="106"/>
      <c r="D437" s="106"/>
      <c r="E437" s="106"/>
    </row>
    <row r="438" spans="1:7" x14ac:dyDescent="0.3">
      <c r="A438" s="99" t="s">
        <v>207</v>
      </c>
      <c r="B438" s="99"/>
      <c r="C438" s="99"/>
      <c r="D438" s="99"/>
      <c r="E438" s="99"/>
      <c r="F438" s="99"/>
      <c r="G438" s="99"/>
    </row>
    <row r="439" spans="1:7" x14ac:dyDescent="0.3">
      <c r="A439" s="114"/>
      <c r="B439" s="106"/>
      <c r="C439" s="106"/>
      <c r="D439" s="106"/>
      <c r="E439" s="106"/>
    </row>
    <row r="440" spans="1:7" x14ac:dyDescent="0.3">
      <c r="A440" s="84" t="s">
        <v>26</v>
      </c>
      <c r="B440" s="111"/>
      <c r="C440" s="111"/>
      <c r="D440" s="111"/>
      <c r="E440" s="111"/>
    </row>
    <row r="441" spans="1:7" x14ac:dyDescent="0.3">
      <c r="B441" s="111"/>
      <c r="C441" s="111"/>
      <c r="D441" s="111"/>
      <c r="E441" s="111"/>
    </row>
    <row r="442" spans="1:7" ht="42" x14ac:dyDescent="0.3">
      <c r="B442" s="101" t="s">
        <v>332</v>
      </c>
      <c r="C442" s="101" t="s">
        <v>333</v>
      </c>
      <c r="D442" s="101" t="s">
        <v>334</v>
      </c>
      <c r="E442" s="101" t="s">
        <v>335</v>
      </c>
    </row>
    <row r="443" spans="1:7" x14ac:dyDescent="0.3">
      <c r="A443" s="61" t="s">
        <v>203</v>
      </c>
      <c r="B443" s="32">
        <f>INDEX(Region!K:K,MATCH($A443&amp;$A$403,Region!$J:$J,0))</f>
        <v>3.8395405899132901E-2</v>
      </c>
      <c r="C443" s="32">
        <f>INDEX(Region!L:L,MATCH($A443&amp;$A$403,Region!$J:$J,0))</f>
        <v>1.30794910873317E-2</v>
      </c>
      <c r="D443" s="32">
        <f>INDEX(Region!M:M,MATCH($A443&amp;$A$403,Region!$J:$J,0))</f>
        <v>0.15373772728301999</v>
      </c>
      <c r="E443" s="32">
        <f>INDEX(Region!N:N,MATCH($A443&amp;$A$403,Region!$J:$J,0))</f>
        <v>1.7043819965003499E-2</v>
      </c>
    </row>
    <row r="444" spans="1:7" x14ac:dyDescent="0.3">
      <c r="A444" s="61" t="s">
        <v>202</v>
      </c>
      <c r="B444" s="32">
        <f>INDEX(Region!K:K,MATCH($A444&amp;$A$403,Region!$J:$J,0))</f>
        <v>0.95997111399372903</v>
      </c>
      <c r="C444" s="32">
        <f>INDEX(Region!L:L,MATCH($A444&amp;$A$403,Region!$J:$J,0))</f>
        <v>0.97929962258778502</v>
      </c>
      <c r="D444" s="32">
        <f>INDEX(Region!M:M,MATCH($A444&amp;$A$403,Region!$J:$J,0))</f>
        <v>0.84626227271697996</v>
      </c>
      <c r="E444" s="32">
        <f>INDEX(Region!N:N,MATCH($A444&amp;$A$403,Region!$J:$J,0))</f>
        <v>0.98295618003499696</v>
      </c>
    </row>
    <row r="445" spans="1:7" x14ac:dyDescent="0.3">
      <c r="A445" s="61" t="s">
        <v>201</v>
      </c>
      <c r="B445" s="32">
        <f>INDEX(Region!K:K,MATCH($A445&amp;$A$403,Region!$J:$J,0))</f>
        <v>1.6334801071377701E-3</v>
      </c>
      <c r="C445" s="32">
        <f>INDEX(Region!L:L,MATCH($A445&amp;$A$403,Region!$J:$J,0))</f>
        <v>7.6208863248828198E-3</v>
      </c>
      <c r="D445" s="32">
        <f>INDEX(Region!M:M,MATCH($A445&amp;$A$403,Region!$J:$J,0))</f>
        <v>0</v>
      </c>
      <c r="E445" s="32">
        <f>INDEX(Region!N:N,MATCH($A445&amp;$A$403,Region!$J:$J,0))</f>
        <v>0</v>
      </c>
    </row>
    <row r="446" spans="1:7" x14ac:dyDescent="0.3">
      <c r="A446" s="31"/>
      <c r="B446" s="111"/>
      <c r="C446" s="111"/>
      <c r="D446" s="111"/>
      <c r="E446" s="111"/>
    </row>
    <row r="447" spans="1:7" x14ac:dyDescent="0.3">
      <c r="A447" s="31"/>
      <c r="B447" s="111"/>
      <c r="C447" s="111"/>
      <c r="D447" s="111"/>
      <c r="E447" s="111"/>
    </row>
    <row r="448" spans="1:7" x14ac:dyDescent="0.3">
      <c r="A448" s="84" t="s">
        <v>41</v>
      </c>
      <c r="B448" s="111"/>
      <c r="C448" s="111"/>
      <c r="D448" s="111"/>
      <c r="E448" s="111"/>
    </row>
    <row r="449" spans="1:7" x14ac:dyDescent="0.3">
      <c r="B449" s="111"/>
      <c r="C449" s="111"/>
      <c r="D449" s="111"/>
      <c r="E449" s="111"/>
    </row>
    <row r="450" spans="1:7" ht="42" x14ac:dyDescent="0.3">
      <c r="B450" s="101" t="s">
        <v>332</v>
      </c>
      <c r="C450" s="101" t="s">
        <v>333</v>
      </c>
      <c r="D450" s="101" t="s">
        <v>334</v>
      </c>
      <c r="E450" s="101" t="s">
        <v>335</v>
      </c>
    </row>
    <row r="451" spans="1:7" x14ac:dyDescent="0.3">
      <c r="A451" s="61" t="s">
        <v>203</v>
      </c>
      <c r="B451" s="32">
        <f>INDEX(Region!K:K,MATCH($A451&amp;$A$448,Region!$J:$J,0))</f>
        <v>1.6853932584269701E-2</v>
      </c>
      <c r="C451" s="32">
        <f>INDEX(Region!L:L,MATCH($A451&amp;$A$448,Region!$J:$J,0))</f>
        <v>5.6179775280898903E-2</v>
      </c>
      <c r="D451" s="32">
        <f>INDEX(Region!M:M,MATCH($A451&amp;$A$448,Region!$J:$J,0))</f>
        <v>5.91133004926108E-2</v>
      </c>
      <c r="E451" s="32">
        <f>INDEX(Region!N:N,MATCH($A451&amp;$A$448,Region!$J:$J,0))</f>
        <v>3.6697247706422E-2</v>
      </c>
    </row>
    <row r="452" spans="1:7" x14ac:dyDescent="0.3">
      <c r="A452" s="61" t="s">
        <v>202</v>
      </c>
      <c r="B452" s="32">
        <f>INDEX(Region!K:K,MATCH($A452&amp;$A$448,Region!$J:$J,0))</f>
        <v>0.98314606741572996</v>
      </c>
      <c r="C452" s="32">
        <f>INDEX(Region!L:L,MATCH($A452&amp;$A$448,Region!$J:$J,0))</f>
        <v>0.94382022471910099</v>
      </c>
      <c r="D452" s="32">
        <f>INDEX(Region!M:M,MATCH($A452&amp;$A$448,Region!$J:$J,0))</f>
        <v>0.935960591133005</v>
      </c>
      <c r="E452" s="32">
        <f>INDEX(Region!N:N,MATCH($A452&amp;$A$448,Region!$J:$J,0))</f>
        <v>0.94495412844036697</v>
      </c>
    </row>
    <row r="453" spans="1:7" x14ac:dyDescent="0.3">
      <c r="A453" s="61" t="s">
        <v>201</v>
      </c>
      <c r="B453" s="32">
        <f>INDEX(Region!K:K,MATCH($A453&amp;$A$448,Region!$J:$J,0))</f>
        <v>0</v>
      </c>
      <c r="C453" s="32">
        <f>INDEX(Region!L:L,MATCH($A453&amp;$A$448,Region!$J:$J,0))</f>
        <v>0</v>
      </c>
      <c r="D453" s="32">
        <f>INDEX(Region!M:M,MATCH($A453&amp;$A$448,Region!$J:$J,0))</f>
        <v>4.92610837438424E-3</v>
      </c>
      <c r="E453" s="32">
        <f>INDEX(Region!N:N,MATCH($A453&amp;$A$448,Region!$J:$J,0))</f>
        <v>1.8348623853211E-2</v>
      </c>
    </row>
    <row r="454" spans="1:7" x14ac:dyDescent="0.3">
      <c r="A454" s="31"/>
      <c r="B454" s="111"/>
      <c r="C454" s="111"/>
      <c r="D454" s="111"/>
      <c r="E454" s="111"/>
    </row>
    <row r="455" spans="1:7" x14ac:dyDescent="0.3">
      <c r="A455" s="84" t="s">
        <v>78</v>
      </c>
      <c r="B455" s="111"/>
      <c r="C455" s="111"/>
      <c r="D455" s="111"/>
      <c r="E455" s="111"/>
    </row>
    <row r="456" spans="1:7" x14ac:dyDescent="0.3">
      <c r="B456" s="111"/>
      <c r="C456" s="111"/>
      <c r="D456" s="111"/>
      <c r="E456" s="111"/>
    </row>
    <row r="457" spans="1:7" ht="42" x14ac:dyDescent="0.3">
      <c r="B457" s="101" t="s">
        <v>332</v>
      </c>
      <c r="C457" s="101" t="s">
        <v>333</v>
      </c>
      <c r="D457" s="101" t="s">
        <v>334</v>
      </c>
      <c r="E457" s="101" t="s">
        <v>335</v>
      </c>
    </row>
    <row r="458" spans="1:7" x14ac:dyDescent="0.3">
      <c r="A458" s="61" t="s">
        <v>203</v>
      </c>
      <c r="B458" s="32">
        <f>INDEX(Region!K:K,MATCH($A458&amp;$A$455,Region!$J:$J,0))</f>
        <v>0.164383561643836</v>
      </c>
      <c r="C458" s="32">
        <f>INDEX(Region!L:L,MATCH($A458&amp;$A$455,Region!$J:$J,0))</f>
        <v>0.25268817204301097</v>
      </c>
      <c r="D458" s="32">
        <f>INDEX(Region!M:M,MATCH($A458&amp;$A$455,Region!$J:$J,0))</f>
        <v>0.25</v>
      </c>
      <c r="E458" s="32">
        <f>INDEX(Region!N:N,MATCH($A458&amp;$A$455,Region!$J:$J,0))</f>
        <v>7.4074074074074098E-2</v>
      </c>
    </row>
    <row r="459" spans="1:7" x14ac:dyDescent="0.3">
      <c r="A459" s="61" t="s">
        <v>202</v>
      </c>
      <c r="B459" s="32">
        <f>INDEX(Region!K:K,MATCH($A459&amp;$A$455,Region!$J:$J,0))</f>
        <v>0.82876712328767099</v>
      </c>
      <c r="C459" s="32">
        <f>INDEX(Region!L:L,MATCH($A459&amp;$A$455,Region!$J:$J,0))</f>
        <v>0.74193548387096797</v>
      </c>
      <c r="D459" s="32">
        <f>INDEX(Region!M:M,MATCH($A459&amp;$A$455,Region!$J:$J,0))</f>
        <v>0.73333333333333295</v>
      </c>
      <c r="E459" s="32">
        <f>INDEX(Region!N:N,MATCH($A459&amp;$A$455,Region!$J:$J,0))</f>
        <v>0.91851851851851896</v>
      </c>
    </row>
    <row r="460" spans="1:7" x14ac:dyDescent="0.3">
      <c r="A460" s="61" t="s">
        <v>201</v>
      </c>
      <c r="B460" s="32">
        <f>INDEX(Region!K:K,MATCH($A460&amp;$A$455,Region!$J:$J,0))</f>
        <v>6.8493150684931503E-3</v>
      </c>
      <c r="C460" s="32">
        <f>INDEX(Region!L:L,MATCH($A460&amp;$A$455,Region!$J:$J,0))</f>
        <v>5.3763440860214997E-3</v>
      </c>
      <c r="D460" s="32">
        <f>INDEX(Region!M:M,MATCH($A460&amp;$A$455,Region!$J:$J,0))</f>
        <v>1.6666666666666701E-2</v>
      </c>
      <c r="E460" s="32">
        <f>INDEX(Region!N:N,MATCH($A460&amp;$A$455,Region!$J:$J,0))</f>
        <v>7.4074074074074103E-3</v>
      </c>
    </row>
    <row r="461" spans="1:7" x14ac:dyDescent="0.3">
      <c r="A461" s="31"/>
      <c r="B461" s="111"/>
      <c r="C461" s="111"/>
      <c r="D461" s="111"/>
      <c r="E461" s="111"/>
    </row>
    <row r="462" spans="1:7" x14ac:dyDescent="0.3">
      <c r="A462" s="31"/>
      <c r="B462" s="111"/>
      <c r="C462" s="111"/>
      <c r="D462" s="111"/>
      <c r="E462" s="111"/>
    </row>
    <row r="463" spans="1:7" x14ac:dyDescent="0.3">
      <c r="A463" s="99" t="s">
        <v>208</v>
      </c>
      <c r="B463" s="99"/>
      <c r="C463" s="99"/>
      <c r="D463" s="99"/>
      <c r="E463" s="99"/>
      <c r="F463" s="99"/>
      <c r="G463" s="99"/>
    </row>
    <row r="464" spans="1:7" x14ac:dyDescent="0.3">
      <c r="A464" s="95" t="s">
        <v>348</v>
      </c>
      <c r="B464" s="111"/>
      <c r="C464" s="111"/>
      <c r="D464" s="111"/>
      <c r="E464" s="111"/>
    </row>
    <row r="465" spans="1:5" x14ac:dyDescent="0.3">
      <c r="A465" s="84" t="s">
        <v>26</v>
      </c>
      <c r="B465" s="111"/>
      <c r="C465" s="111"/>
      <c r="D465" s="111"/>
      <c r="E465" s="111"/>
    </row>
    <row r="466" spans="1:5" x14ac:dyDescent="0.3">
      <c r="B466" s="111"/>
      <c r="C466" s="111"/>
      <c r="D466" s="111"/>
      <c r="E466" s="111"/>
    </row>
    <row r="467" spans="1:5" ht="42" x14ac:dyDescent="0.3">
      <c r="B467" s="101" t="s">
        <v>332</v>
      </c>
      <c r="C467" s="101" t="s">
        <v>333</v>
      </c>
      <c r="D467" s="101" t="s">
        <v>334</v>
      </c>
      <c r="E467" s="101" t="s">
        <v>335</v>
      </c>
    </row>
    <row r="468" spans="1:5" x14ac:dyDescent="0.3">
      <c r="A468" s="60" t="s">
        <v>206</v>
      </c>
      <c r="B468" s="32">
        <f>INDEX(Region!K:K,MATCH($A468&amp;$A$403,Region!$J:$J,0))</f>
        <v>2.3520033633230499E-2</v>
      </c>
      <c r="C468" s="32">
        <f>INDEX(Region!L:L,MATCH($A468&amp;$A$403,Region!$J:$J,0))</f>
        <v>8.55627644455179E-2</v>
      </c>
      <c r="D468" s="32">
        <f>INDEX(Region!M:M,MATCH($A468&amp;$A$403,Region!$J:$J,0))</f>
        <v>0.22815900220220101</v>
      </c>
      <c r="E468" s="32">
        <f>INDEX(Region!N:N,MATCH($A468&amp;$A$403,Region!$J:$J,0))</f>
        <v>0.84457509391469399</v>
      </c>
    </row>
    <row r="469" spans="1:5" x14ac:dyDescent="0.3">
      <c r="A469" s="61" t="s">
        <v>205</v>
      </c>
      <c r="B469" s="32">
        <f>INDEX(Region!K:K,MATCH($A469&amp;$A$403,Region!$J:$J,0))</f>
        <v>0.93393633207288995</v>
      </c>
      <c r="C469" s="32">
        <f>INDEX(Region!L:L,MATCH($A469&amp;$A$403,Region!$J:$J,0))</f>
        <v>0.91443723555448198</v>
      </c>
      <c r="D469" s="32">
        <f>INDEX(Region!M:M,MATCH($A469&amp;$A$403,Region!$J:$J,0))</f>
        <v>0.74116028299077896</v>
      </c>
      <c r="E469" s="32">
        <f>INDEX(Region!N:N,MATCH($A469&amp;$A$403,Region!$J:$J,0))</f>
        <v>0.15542490608530601</v>
      </c>
    </row>
    <row r="470" spans="1:5" x14ac:dyDescent="0.3">
      <c r="A470" s="61" t="s">
        <v>204</v>
      </c>
      <c r="B470" s="32">
        <f>INDEX(Region!K:K,MATCH($A470&amp;$A$403,Region!$J:$J,0))</f>
        <v>4.2543634293879501E-2</v>
      </c>
      <c r="C470" s="32">
        <f>INDEX(Region!L:L,MATCH($A470&amp;$A$403,Region!$J:$J,0))</f>
        <v>0</v>
      </c>
      <c r="D470" s="32">
        <f>INDEX(Region!M:M,MATCH($A470&amp;$A$403,Region!$J:$J,0))</f>
        <v>0</v>
      </c>
      <c r="E470" s="32">
        <f>INDEX(Region!N:N,MATCH($A470&amp;$A$403,Region!$J:$J,0))</f>
        <v>0</v>
      </c>
    </row>
    <row r="471" spans="1:5" x14ac:dyDescent="0.3">
      <c r="A471" s="31"/>
      <c r="B471" s="111"/>
      <c r="C471" s="111"/>
      <c r="D471" s="111"/>
      <c r="E471" s="111"/>
    </row>
    <row r="472" spans="1:5" x14ac:dyDescent="0.3">
      <c r="A472" s="31"/>
      <c r="B472" s="111"/>
      <c r="C472" s="111"/>
      <c r="D472" s="111"/>
      <c r="E472" s="111"/>
    </row>
    <row r="473" spans="1:5" x14ac:dyDescent="0.3">
      <c r="A473" s="84" t="s">
        <v>41</v>
      </c>
      <c r="B473" s="111"/>
      <c r="C473" s="111"/>
      <c r="D473" s="111"/>
      <c r="E473" s="111"/>
    </row>
    <row r="474" spans="1:5" x14ac:dyDescent="0.3">
      <c r="B474" s="111"/>
      <c r="C474" s="111"/>
      <c r="D474" s="111"/>
      <c r="E474" s="111"/>
    </row>
    <row r="475" spans="1:5" ht="42" x14ac:dyDescent="0.3">
      <c r="B475" s="101" t="s">
        <v>332</v>
      </c>
      <c r="C475" s="101" t="s">
        <v>333</v>
      </c>
      <c r="D475" s="101" t="s">
        <v>334</v>
      </c>
      <c r="E475" s="101" t="s">
        <v>335</v>
      </c>
    </row>
    <row r="476" spans="1:5" x14ac:dyDescent="0.3">
      <c r="A476" s="60" t="s">
        <v>206</v>
      </c>
      <c r="B476" s="32">
        <f>INDEX(Region!K:K,MATCH($A476&amp;$A$448,Region!$J:$J,0))</f>
        <v>0.33333333333333298</v>
      </c>
      <c r="C476" s="32">
        <f>INDEX(Region!L:L,MATCH($A476&amp;$A$448,Region!$J:$J,0))</f>
        <v>0.8</v>
      </c>
      <c r="D476" s="32">
        <f>INDEX(Region!M:M,MATCH($A476&amp;$A$448,Region!$J:$J,0))</f>
        <v>8.3333333333333301E-2</v>
      </c>
      <c r="E476" s="32">
        <f>INDEX(Region!N:N,MATCH($A476&amp;$A$448,Region!$J:$J,0))</f>
        <v>0.5</v>
      </c>
    </row>
    <row r="477" spans="1:5" x14ac:dyDescent="0.3">
      <c r="A477" s="61" t="s">
        <v>205</v>
      </c>
      <c r="B477" s="32">
        <f>INDEX(Region!K:K,MATCH($A477&amp;$A$448,Region!$J:$J,0))</f>
        <v>0.66666666666666696</v>
      </c>
      <c r="C477" s="32">
        <f>INDEX(Region!L:L,MATCH($A477&amp;$A$448,Region!$J:$J,0))</f>
        <v>0.2</v>
      </c>
      <c r="D477" s="32">
        <f>INDEX(Region!M:M,MATCH($A477&amp;$A$448,Region!$J:$J,0))</f>
        <v>0.91666666666666696</v>
      </c>
      <c r="E477" s="32">
        <f>INDEX(Region!N:N,MATCH($A477&amp;$A$448,Region!$J:$J,0))</f>
        <v>0.5</v>
      </c>
    </row>
    <row r="478" spans="1:5" x14ac:dyDescent="0.3">
      <c r="A478" s="61" t="s">
        <v>204</v>
      </c>
      <c r="B478" s="32">
        <f>INDEX(Region!K:K,MATCH($A478&amp;$A$448,Region!$J:$J,0))</f>
        <v>0</v>
      </c>
      <c r="C478" s="32">
        <f>INDEX(Region!L:L,MATCH($A478&amp;$A$448,Region!$J:$J,0))</f>
        <v>0</v>
      </c>
      <c r="D478" s="32">
        <f>INDEX(Region!M:M,MATCH($A478&amp;$A$448,Region!$J:$J,0))</f>
        <v>0</v>
      </c>
      <c r="E478" s="32">
        <f>INDEX(Region!N:N,MATCH($A478&amp;$A$448,Region!$J:$J,0))</f>
        <v>0</v>
      </c>
    </row>
    <row r="479" spans="1:5" x14ac:dyDescent="0.3">
      <c r="A479" s="31"/>
      <c r="B479" s="111"/>
      <c r="C479" s="111"/>
      <c r="D479" s="111"/>
      <c r="E479" s="111"/>
    </row>
    <row r="480" spans="1:5" x14ac:dyDescent="0.3">
      <c r="A480" s="84" t="s">
        <v>78</v>
      </c>
      <c r="B480" s="111"/>
      <c r="C480" s="111"/>
      <c r="D480" s="111"/>
      <c r="E480" s="111"/>
    </row>
    <row r="481" spans="1:7" x14ac:dyDescent="0.3">
      <c r="B481" s="111"/>
      <c r="C481" s="111"/>
      <c r="D481" s="111"/>
      <c r="E481" s="111"/>
    </row>
    <row r="482" spans="1:7" ht="42" x14ac:dyDescent="0.3">
      <c r="B482" s="101" t="s">
        <v>332</v>
      </c>
      <c r="C482" s="101" t="s">
        <v>333</v>
      </c>
      <c r="D482" s="101" t="s">
        <v>334</v>
      </c>
      <c r="E482" s="101" t="s">
        <v>335</v>
      </c>
    </row>
    <row r="483" spans="1:7" x14ac:dyDescent="0.3">
      <c r="A483" s="60" t="s">
        <v>206</v>
      </c>
      <c r="B483" s="32">
        <f>INDEX(Region!K:K,MATCH($A483&amp;$A$455,Region!$J:$J,0))</f>
        <v>0.41666666666666702</v>
      </c>
      <c r="C483" s="32">
        <f>INDEX(Region!L:L,MATCH($A483&amp;$A$455,Region!$J:$J,0))</f>
        <v>0.53191489361702105</v>
      </c>
      <c r="D483" s="32">
        <f>INDEX(Region!M:M,MATCH($A483&amp;$A$455,Region!$J:$J,0))</f>
        <v>0.73333333333333295</v>
      </c>
      <c r="E483" s="32">
        <f>INDEX(Region!N:N,MATCH($A483&amp;$A$455,Region!$J:$J,0))</f>
        <v>0.4</v>
      </c>
    </row>
    <row r="484" spans="1:7" x14ac:dyDescent="0.3">
      <c r="A484" s="61" t="s">
        <v>205</v>
      </c>
      <c r="B484" s="32">
        <f>INDEX(Region!K:K,MATCH($A484&amp;$A$455,Region!$J:$J,0))</f>
        <v>0.58333333333333304</v>
      </c>
      <c r="C484" s="32">
        <f>INDEX(Region!L:L,MATCH($A484&amp;$A$455,Region!$J:$J,0))</f>
        <v>0.46808510638297901</v>
      </c>
      <c r="D484" s="32">
        <f>INDEX(Region!M:M,MATCH($A484&amp;$A$455,Region!$J:$J,0))</f>
        <v>0.2</v>
      </c>
      <c r="E484" s="32">
        <f>INDEX(Region!N:N,MATCH($A484&amp;$A$455,Region!$J:$J,0))</f>
        <v>0.6</v>
      </c>
    </row>
    <row r="485" spans="1:7" x14ac:dyDescent="0.3">
      <c r="A485" s="61" t="s">
        <v>204</v>
      </c>
      <c r="B485" s="32">
        <f>INDEX(Region!K:K,MATCH($A485&amp;$A$455,Region!$J:$J,0))</f>
        <v>0</v>
      </c>
      <c r="C485" s="32">
        <f>INDEX(Region!L:L,MATCH($A485&amp;$A$455,Region!$J:$J,0))</f>
        <v>0</v>
      </c>
      <c r="D485" s="32">
        <f>INDEX(Region!M:M,MATCH($A485&amp;$A$455,Region!$J:$J,0))</f>
        <v>6.6666666666666693E-2</v>
      </c>
      <c r="E485" s="32">
        <f>INDEX(Region!N:N,MATCH($A485&amp;$A$455,Region!$J:$J,0))</f>
        <v>0</v>
      </c>
    </row>
    <row r="486" spans="1:7" x14ac:dyDescent="0.3">
      <c r="A486" s="31"/>
      <c r="B486" s="111"/>
      <c r="C486" s="111"/>
      <c r="D486" s="111"/>
      <c r="E486" s="111"/>
    </row>
    <row r="487" spans="1:7" x14ac:dyDescent="0.3">
      <c r="A487" s="31"/>
      <c r="B487" s="111"/>
      <c r="C487" s="111"/>
      <c r="D487" s="111"/>
      <c r="E487" s="111"/>
    </row>
    <row r="488" spans="1:7" x14ac:dyDescent="0.3">
      <c r="A488" s="99" t="s">
        <v>210</v>
      </c>
      <c r="B488" s="99"/>
      <c r="C488" s="99"/>
      <c r="D488" s="99"/>
      <c r="E488" s="99"/>
      <c r="F488" s="99"/>
      <c r="G488" s="99"/>
    </row>
    <row r="489" spans="1:7" x14ac:dyDescent="0.3">
      <c r="A489" s="95" t="s">
        <v>348</v>
      </c>
      <c r="B489" s="111"/>
      <c r="C489" s="111"/>
      <c r="D489" s="111"/>
      <c r="E489" s="111"/>
    </row>
    <row r="490" spans="1:7" x14ac:dyDescent="0.3">
      <c r="A490" s="84" t="s">
        <v>26</v>
      </c>
      <c r="B490" s="111"/>
      <c r="C490" s="111"/>
      <c r="D490" s="111"/>
      <c r="E490" s="111"/>
    </row>
    <row r="491" spans="1:7" x14ac:dyDescent="0.3">
      <c r="B491" s="111"/>
      <c r="C491" s="111"/>
      <c r="D491" s="111"/>
      <c r="E491" s="111"/>
    </row>
    <row r="492" spans="1:7" ht="42" x14ac:dyDescent="0.3">
      <c r="B492" s="101" t="s">
        <v>332</v>
      </c>
      <c r="C492" s="101" t="s">
        <v>333</v>
      </c>
      <c r="D492" s="101" t="s">
        <v>334</v>
      </c>
      <c r="E492" s="101" t="s">
        <v>335</v>
      </c>
    </row>
    <row r="493" spans="1:7" x14ac:dyDescent="0.3">
      <c r="A493" s="61" t="s">
        <v>213</v>
      </c>
      <c r="B493" s="32">
        <f>INDEX(Region!K:K,MATCH($A493&amp;$A$490,Region!$J:$J,0))</f>
        <v>0.91491273141224105</v>
      </c>
      <c r="C493" s="32">
        <f>INDEX(Region!L:L,MATCH($A493&amp;$A$490,Region!$J:$J,0))</f>
        <v>0.785828247297084</v>
      </c>
      <c r="D493" s="32">
        <f>INDEX(Region!M:M,MATCH($A493&amp;$A$490,Region!$J:$J,0))</f>
        <v>0.82732077367676105</v>
      </c>
      <c r="E493" s="32">
        <f>INDEX(Region!N:N,MATCH($A493&amp;$A$490,Region!$J:$J,0))</f>
        <v>0.54596616435039003</v>
      </c>
    </row>
    <row r="494" spans="1:7" x14ac:dyDescent="0.3">
      <c r="A494" s="61" t="s">
        <v>212</v>
      </c>
      <c r="B494" s="32">
        <f>INDEX(Region!K:K,MATCH($A494&amp;$A$490,Region!$J:$J,0))</f>
        <v>0</v>
      </c>
      <c r="C494" s="32">
        <f>INDEX(Region!L:L,MATCH($A494&amp;$A$490,Region!$J:$J,0))</f>
        <v>2.67714690878645E-2</v>
      </c>
      <c r="D494" s="32">
        <f>INDEX(Region!M:M,MATCH($A494&amp;$A$490,Region!$J:$J,0))</f>
        <v>0.17267922632323901</v>
      </c>
      <c r="E494" s="32">
        <f>INDEX(Region!N:N,MATCH($A494&amp;$A$490,Region!$J:$J,0))</f>
        <v>0.42146949616127699</v>
      </c>
    </row>
    <row r="495" spans="1:7" x14ac:dyDescent="0.3">
      <c r="A495" s="60" t="s">
        <v>211</v>
      </c>
      <c r="B495" s="32">
        <f>INDEX(Region!K:K,MATCH($A495&amp;$A$490,Region!$J:$J,0))</f>
        <v>8.5087268587759002E-2</v>
      </c>
      <c r="C495" s="32">
        <f>INDEX(Region!L:L,MATCH($A495&amp;$A$490,Region!$J:$J,0))</f>
        <v>0.18740028361505101</v>
      </c>
      <c r="D495" s="32">
        <f>INDEX(Region!M:M,MATCH($A495&amp;$A$490,Region!$J:$J,0))</f>
        <v>0</v>
      </c>
      <c r="E495" s="32">
        <f>INDEX(Region!N:N,MATCH($A495&amp;$A$490,Region!$J:$J,0))</f>
        <v>3.2564339488332698E-2</v>
      </c>
    </row>
    <row r="496" spans="1:7" x14ac:dyDescent="0.3">
      <c r="A496" s="60" t="s">
        <v>366</v>
      </c>
      <c r="B496" s="111"/>
      <c r="C496" s="111"/>
      <c r="D496" s="111"/>
      <c r="E496" s="111"/>
    </row>
    <row r="497" spans="1:5" x14ac:dyDescent="0.3">
      <c r="A497" s="31"/>
      <c r="B497" s="111"/>
      <c r="C497" s="111"/>
      <c r="D497" s="111"/>
      <c r="E497" s="111"/>
    </row>
    <row r="498" spans="1:5" x14ac:dyDescent="0.3">
      <c r="A498" s="84" t="s">
        <v>41</v>
      </c>
      <c r="B498" s="111"/>
      <c r="C498" s="111"/>
      <c r="D498" s="111"/>
      <c r="E498" s="111"/>
    </row>
    <row r="499" spans="1:5" x14ac:dyDescent="0.3">
      <c r="B499" s="111"/>
      <c r="C499" s="111"/>
      <c r="D499" s="111"/>
      <c r="E499" s="111"/>
    </row>
    <row r="500" spans="1:5" ht="42" x14ac:dyDescent="0.3">
      <c r="B500" s="101" t="s">
        <v>332</v>
      </c>
      <c r="C500" s="101" t="s">
        <v>333</v>
      </c>
      <c r="D500" s="101" t="s">
        <v>334</v>
      </c>
      <c r="E500" s="101" t="s">
        <v>335</v>
      </c>
    </row>
    <row r="501" spans="1:5" x14ac:dyDescent="0.3">
      <c r="A501" s="61" t="s">
        <v>213</v>
      </c>
      <c r="B501" s="32">
        <f>INDEX(Region!K:K,MATCH($A501&amp;$A$498,Region!$J:$J,0))</f>
        <v>1</v>
      </c>
      <c r="C501" s="32">
        <f>INDEX(Region!L:L,MATCH($A501&amp;$A$498,Region!$J:$J,0))</f>
        <v>0.4</v>
      </c>
      <c r="D501" s="32">
        <f>INDEX(Region!M:M,MATCH($A501&amp;$A$498,Region!$J:$J,0))</f>
        <v>0.83333333333333304</v>
      </c>
      <c r="E501" s="32">
        <f>INDEX(Region!N:N,MATCH($A501&amp;$A$498,Region!$J:$J,0))</f>
        <v>0.5</v>
      </c>
    </row>
    <row r="502" spans="1:5" x14ac:dyDescent="0.3">
      <c r="A502" s="61" t="s">
        <v>212</v>
      </c>
      <c r="B502" s="32">
        <f>INDEX(Region!K:K,MATCH($A502&amp;$A$498,Region!$J:$J,0))</f>
        <v>0</v>
      </c>
      <c r="C502" s="32">
        <f>INDEX(Region!L:L,MATCH($A502&amp;$A$498,Region!$J:$J,0))</f>
        <v>0.1</v>
      </c>
      <c r="D502" s="32">
        <f>INDEX(Region!M:M,MATCH($A502&amp;$A$498,Region!$J:$J,0))</f>
        <v>0.16666666666666699</v>
      </c>
      <c r="E502" s="32">
        <f>INDEX(Region!N:N,MATCH($A502&amp;$A$498,Region!$J:$J,0))</f>
        <v>0.5</v>
      </c>
    </row>
    <row r="503" spans="1:5" x14ac:dyDescent="0.3">
      <c r="A503" s="60" t="s">
        <v>211</v>
      </c>
      <c r="B503" s="32">
        <f>INDEX(Region!K:K,MATCH($A503&amp;$A$498,Region!$J:$J,0))</f>
        <v>0</v>
      </c>
      <c r="C503" s="32">
        <f>INDEX(Region!L:L,MATCH($A503&amp;$A$498,Region!$J:$J,0))</f>
        <v>0.5</v>
      </c>
      <c r="D503" s="32">
        <f>INDEX(Region!M:M,MATCH($A503&amp;$A$498,Region!$J:$J,0))</f>
        <v>0</v>
      </c>
      <c r="E503" s="32">
        <f>INDEX(Region!N:N,MATCH($A503&amp;$A$498,Region!$J:$J,0))</f>
        <v>0</v>
      </c>
    </row>
    <row r="504" spans="1:5" x14ac:dyDescent="0.3">
      <c r="A504" s="31"/>
      <c r="B504" s="111"/>
      <c r="C504" s="111"/>
      <c r="D504" s="111"/>
      <c r="E504" s="111"/>
    </row>
    <row r="505" spans="1:5" x14ac:dyDescent="0.3">
      <c r="A505" s="84" t="s">
        <v>78</v>
      </c>
      <c r="B505" s="111"/>
      <c r="C505" s="111"/>
      <c r="D505" s="111"/>
      <c r="E505" s="111"/>
    </row>
    <row r="506" spans="1:5" x14ac:dyDescent="0.3">
      <c r="B506" s="111"/>
      <c r="C506" s="111"/>
      <c r="D506" s="111"/>
      <c r="E506" s="111"/>
    </row>
    <row r="507" spans="1:5" ht="42" x14ac:dyDescent="0.3">
      <c r="B507" s="101" t="s">
        <v>332</v>
      </c>
      <c r="C507" s="101" t="s">
        <v>333</v>
      </c>
      <c r="D507" s="101" t="s">
        <v>334</v>
      </c>
      <c r="E507" s="101" t="s">
        <v>335</v>
      </c>
    </row>
    <row r="508" spans="1:5" x14ac:dyDescent="0.3">
      <c r="A508" s="45" t="s">
        <v>213</v>
      </c>
      <c r="B508" s="32">
        <f>INDEX(Region!K:K,MATCH($A508&amp;$A$505,Region!$J:$J,0))</f>
        <v>0.95833333333333304</v>
      </c>
      <c r="C508" s="32">
        <f>INDEX(Region!L:L,MATCH($A508&amp;$A$505,Region!$J:$J,0))</f>
        <v>0.85106382978723405</v>
      </c>
      <c r="D508" s="32">
        <f>INDEX(Region!M:M,MATCH($A508&amp;$A$505,Region!$J:$J,0))</f>
        <v>1</v>
      </c>
      <c r="E508" s="32">
        <f>INDEX(Region!N:N,MATCH($A508&amp;$A$505,Region!$J:$J,0))</f>
        <v>0.9</v>
      </c>
    </row>
    <row r="509" spans="1:5" x14ac:dyDescent="0.3">
      <c r="A509" s="45" t="s">
        <v>212</v>
      </c>
      <c r="B509" s="32">
        <f>INDEX(Region!K:K,MATCH($A509&amp;$A$505,Region!$J:$J,0))</f>
        <v>4.1666666666666699E-2</v>
      </c>
      <c r="C509" s="32">
        <f>INDEX(Region!L:L,MATCH($A509&amp;$A$505,Region!$J:$J,0))</f>
        <v>0.12765957446808501</v>
      </c>
      <c r="D509" s="32">
        <f>INDEX(Region!M:M,MATCH($A509&amp;$A$505,Region!$J:$J,0))</f>
        <v>0</v>
      </c>
      <c r="E509" s="32">
        <f>INDEX(Region!N:N,MATCH($A509&amp;$A$505,Region!$J:$J,0))</f>
        <v>0.1</v>
      </c>
    </row>
    <row r="510" spans="1:5" x14ac:dyDescent="0.3">
      <c r="A510" s="60" t="s">
        <v>211</v>
      </c>
      <c r="B510" s="32">
        <f>INDEX(Region!K:K,MATCH($A510&amp;$A$505,Region!$J:$J,0))</f>
        <v>0</v>
      </c>
      <c r="C510" s="32">
        <f>INDEX(Region!L:L,MATCH($A510&amp;$A$505,Region!$J:$J,0))</f>
        <v>2.1276595744680899E-2</v>
      </c>
      <c r="D510" s="32">
        <f>INDEX(Region!M:M,MATCH($A510&amp;$A$505,Region!$J:$J,0))</f>
        <v>0</v>
      </c>
      <c r="E510" s="32">
        <f>INDEX(Region!N:N,MATCH($A510&amp;$A$505,Region!$J:$J,0))</f>
        <v>0</v>
      </c>
    </row>
    <row r="511" spans="1:5" x14ac:dyDescent="0.3">
      <c r="A511" s="31"/>
    </row>
    <row r="512" spans="1:5" x14ac:dyDescent="0.3">
      <c r="A512" s="31"/>
    </row>
    <row r="513" spans="1:7" x14ac:dyDescent="0.3">
      <c r="A513" s="99" t="s">
        <v>215</v>
      </c>
      <c r="B513" s="99"/>
      <c r="C513" s="99"/>
      <c r="D513" s="99"/>
      <c r="E513" s="99"/>
      <c r="F513" s="99"/>
      <c r="G513" s="99"/>
    </row>
    <row r="514" spans="1:7" x14ac:dyDescent="0.3">
      <c r="A514" s="95" t="s">
        <v>348</v>
      </c>
    </row>
    <row r="515" spans="1:7" x14ac:dyDescent="0.3">
      <c r="A515" s="84" t="s">
        <v>26</v>
      </c>
    </row>
    <row r="517" spans="1:7" ht="42" x14ac:dyDescent="0.3">
      <c r="B517" s="101" t="s">
        <v>332</v>
      </c>
      <c r="C517" s="101" t="s">
        <v>333</v>
      </c>
      <c r="D517" s="101" t="s">
        <v>334</v>
      </c>
      <c r="E517" s="101" t="s">
        <v>335</v>
      </c>
    </row>
    <row r="518" spans="1:7" x14ac:dyDescent="0.3">
      <c r="A518" s="60" t="s">
        <v>218</v>
      </c>
      <c r="B518" s="32">
        <f>INDEX(Region!K:K,MATCH($A518&amp;$A$490,Region!$J:$J,0))</f>
        <v>0.91491273141224105</v>
      </c>
      <c r="C518" s="32">
        <f>INDEX(Region!L:L,MATCH($A518&amp;$A$490,Region!$J:$J,0))</f>
        <v>0.73228530912135503</v>
      </c>
      <c r="D518" s="32">
        <f>INDEX(Region!M:M,MATCH($A518&amp;$A$490,Region!$J:$J,0))</f>
        <v>0.76791502102474996</v>
      </c>
      <c r="E518" s="32">
        <f>INDEX(Region!N:N,MATCH($A518&amp;$A$490,Region!$J:$J,0))</f>
        <v>0.72171452731772101</v>
      </c>
    </row>
    <row r="519" spans="1:7" x14ac:dyDescent="0.3">
      <c r="A519" s="45" t="s">
        <v>217</v>
      </c>
      <c r="B519" s="32">
        <f>INDEX(Region!K:K,MATCH($A519&amp;$A$490,Region!$J:$J,0))</f>
        <v>4.2543634293879501E-2</v>
      </c>
      <c r="C519" s="32">
        <f>INDEX(Region!L:L,MATCH($A519&amp;$A$490,Region!$J:$J,0))</f>
        <v>5.3542938175728999E-2</v>
      </c>
      <c r="D519" s="32">
        <f>INDEX(Region!M:M,MATCH($A519&amp;$A$490,Region!$J:$J,0))</f>
        <v>0.20140426416822901</v>
      </c>
      <c r="E519" s="32">
        <f>INDEX(Region!N:N,MATCH($A519&amp;$A$490,Region!$J:$J,0))</f>
        <v>0.24572113319394601</v>
      </c>
    </row>
    <row r="520" spans="1:7" x14ac:dyDescent="0.3">
      <c r="A520" s="45" t="s">
        <v>216</v>
      </c>
      <c r="B520" s="32">
        <f>INDEX(Region!K:K,MATCH($A520&amp;$A$490,Region!$J:$J,0))</f>
        <v>4.2543634293879501E-2</v>
      </c>
      <c r="C520" s="32">
        <f>INDEX(Region!L:L,MATCH($A520&amp;$A$490,Region!$J:$J,0))</f>
        <v>0.214171752702916</v>
      </c>
      <c r="D520" s="32">
        <f>INDEX(Region!M:M,MATCH($A520&amp;$A$490,Region!$J:$J,0))</f>
        <v>3.0680714807020799E-2</v>
      </c>
      <c r="E520" s="32">
        <f>INDEX(Region!N:N,MATCH($A520&amp;$A$490,Region!$J:$J,0))</f>
        <v>3.2564339488332698E-2</v>
      </c>
    </row>
    <row r="521" spans="1:7" x14ac:dyDescent="0.3">
      <c r="A521" s="31"/>
      <c r="B521" s="111"/>
      <c r="C521" s="111"/>
      <c r="D521" s="111"/>
      <c r="E521" s="111"/>
    </row>
    <row r="522" spans="1:7" x14ac:dyDescent="0.3">
      <c r="A522" s="31"/>
      <c r="B522" s="111"/>
      <c r="C522" s="111"/>
      <c r="D522" s="111"/>
      <c r="E522" s="111"/>
    </row>
    <row r="523" spans="1:7" x14ac:dyDescent="0.3">
      <c r="A523" s="84" t="s">
        <v>41</v>
      </c>
      <c r="B523" s="111"/>
      <c r="C523" s="111"/>
      <c r="D523" s="111"/>
      <c r="E523" s="111"/>
    </row>
    <row r="524" spans="1:7" x14ac:dyDescent="0.3">
      <c r="B524" s="111"/>
      <c r="C524" s="111"/>
      <c r="D524" s="111"/>
      <c r="E524" s="111"/>
    </row>
    <row r="525" spans="1:7" ht="42" x14ac:dyDescent="0.3">
      <c r="B525" s="101" t="s">
        <v>332</v>
      </c>
      <c r="C525" s="101" t="s">
        <v>333</v>
      </c>
      <c r="D525" s="101" t="s">
        <v>334</v>
      </c>
      <c r="E525" s="101" t="s">
        <v>335</v>
      </c>
    </row>
    <row r="526" spans="1:7" x14ac:dyDescent="0.3">
      <c r="A526" s="60" t="s">
        <v>218</v>
      </c>
      <c r="B526" s="32">
        <f>INDEX(Region!K:K,MATCH($A526&amp;$A$498,Region!$J:$J,0))</f>
        <v>1</v>
      </c>
      <c r="C526" s="32">
        <f>INDEX(Region!L:L,MATCH($A526&amp;$A$498,Region!$J:$J,0))</f>
        <v>0.4</v>
      </c>
      <c r="D526" s="32">
        <f>INDEX(Region!M:M,MATCH($A526&amp;$A$498,Region!$J:$J,0))</f>
        <v>0.75</v>
      </c>
      <c r="E526" s="32">
        <f>INDEX(Region!N:N,MATCH($A526&amp;$A$498,Region!$J:$J,0))</f>
        <v>0.5</v>
      </c>
    </row>
    <row r="527" spans="1:7" x14ac:dyDescent="0.3">
      <c r="A527" s="45" t="s">
        <v>217</v>
      </c>
      <c r="B527" s="32">
        <f>INDEX(Region!K:K,MATCH($A527&amp;$A$498,Region!$J:$J,0))</f>
        <v>0</v>
      </c>
      <c r="C527" s="32">
        <f>INDEX(Region!L:L,MATCH($A527&amp;$A$498,Region!$J:$J,0))</f>
        <v>0.1</v>
      </c>
      <c r="D527" s="32">
        <f>INDEX(Region!M:M,MATCH($A527&amp;$A$498,Region!$J:$J,0))</f>
        <v>0.25</v>
      </c>
      <c r="E527" s="32">
        <f>INDEX(Region!N:N,MATCH($A527&amp;$A$498,Region!$J:$J,0))</f>
        <v>0.5</v>
      </c>
    </row>
    <row r="528" spans="1:7" x14ac:dyDescent="0.3">
      <c r="A528" s="45" t="s">
        <v>216</v>
      </c>
      <c r="B528" s="32">
        <f>INDEX(Region!K:K,MATCH($A528&amp;$A$498,Region!$J:$J,0))</f>
        <v>0</v>
      </c>
      <c r="C528" s="32">
        <f>INDEX(Region!L:L,MATCH($A528&amp;$A$498,Region!$J:$J,0))</f>
        <v>0.5</v>
      </c>
      <c r="D528" s="32">
        <f>INDEX(Region!M:M,MATCH($A528&amp;$A$498,Region!$J:$J,0))</f>
        <v>0</v>
      </c>
      <c r="E528" s="32">
        <f>INDEX(Region!N:N,MATCH($A528&amp;$A$498,Region!$J:$J,0))</f>
        <v>0</v>
      </c>
    </row>
    <row r="529" spans="1:7" x14ac:dyDescent="0.3">
      <c r="A529" s="31"/>
      <c r="B529" s="111"/>
      <c r="C529" s="111"/>
      <c r="D529" s="111"/>
      <c r="E529" s="111"/>
    </row>
    <row r="530" spans="1:7" x14ac:dyDescent="0.3">
      <c r="A530" s="84" t="s">
        <v>78</v>
      </c>
      <c r="B530" s="111"/>
      <c r="C530" s="111"/>
      <c r="D530" s="111"/>
      <c r="E530" s="111"/>
    </row>
    <row r="531" spans="1:7" x14ac:dyDescent="0.3">
      <c r="B531" s="111"/>
      <c r="C531" s="111"/>
      <c r="D531" s="111"/>
      <c r="E531" s="111"/>
    </row>
    <row r="532" spans="1:7" ht="42" x14ac:dyDescent="0.3">
      <c r="B532" s="101" t="s">
        <v>332</v>
      </c>
      <c r="C532" s="101" t="s">
        <v>333</v>
      </c>
      <c r="D532" s="101" t="s">
        <v>334</v>
      </c>
      <c r="E532" s="101" t="s">
        <v>335</v>
      </c>
    </row>
    <row r="533" spans="1:7" x14ac:dyDescent="0.3">
      <c r="A533" s="60" t="s">
        <v>218</v>
      </c>
      <c r="B533" s="32">
        <f>INDEX(Region!K:K,MATCH($A533&amp;$A$505,Region!$J:$J,0))</f>
        <v>0.95833333333333304</v>
      </c>
      <c r="C533" s="32">
        <f>INDEX(Region!L:L,MATCH($A533&amp;$A$505,Region!$J:$J,0))</f>
        <v>0.840425531914894</v>
      </c>
      <c r="D533" s="32">
        <f>INDEX(Region!M:M,MATCH($A533&amp;$A$505,Region!$J:$J,0))</f>
        <v>1</v>
      </c>
      <c r="E533" s="32">
        <f>INDEX(Region!N:N,MATCH($A533&amp;$A$505,Region!$J:$J,0))</f>
        <v>0.9</v>
      </c>
    </row>
    <row r="534" spans="1:7" x14ac:dyDescent="0.3">
      <c r="A534" s="45" t="s">
        <v>217</v>
      </c>
      <c r="B534" s="32">
        <f>INDEX(Region!K:K,MATCH($A534&amp;$A$505,Region!$J:$J,0))</f>
        <v>4.1666666666666699E-2</v>
      </c>
      <c r="C534" s="32">
        <f>INDEX(Region!L:L,MATCH($A534&amp;$A$505,Region!$J:$J,0))</f>
        <v>0.14893617021276601</v>
      </c>
      <c r="D534" s="32">
        <f>INDEX(Region!M:M,MATCH($A534&amp;$A$505,Region!$J:$J,0))</f>
        <v>0</v>
      </c>
      <c r="E534" s="32">
        <f>INDEX(Region!N:N,MATCH($A534&amp;$A$505,Region!$J:$J,0))</f>
        <v>0.1</v>
      </c>
    </row>
    <row r="535" spans="1:7" x14ac:dyDescent="0.3">
      <c r="A535" s="45" t="s">
        <v>216</v>
      </c>
      <c r="B535" s="32">
        <f>INDEX(Region!K:K,MATCH($A535&amp;$A$505,Region!$J:$J,0))</f>
        <v>0</v>
      </c>
      <c r="C535" s="32">
        <f>INDEX(Region!L:L,MATCH($A535&amp;$A$505,Region!$J:$J,0))</f>
        <v>1.0638297872340399E-2</v>
      </c>
      <c r="D535" s="32">
        <f>INDEX(Region!M:M,MATCH($A535&amp;$A$505,Region!$J:$J,0))</f>
        <v>0</v>
      </c>
      <c r="E535" s="32">
        <f>INDEX(Region!N:N,MATCH($A535&amp;$A$505,Region!$J:$J,0))</f>
        <v>0</v>
      </c>
    </row>
    <row r="536" spans="1:7" x14ac:dyDescent="0.3">
      <c r="A536" s="31"/>
    </row>
    <row r="537" spans="1:7" x14ac:dyDescent="0.3">
      <c r="A537" s="31"/>
    </row>
    <row r="538" spans="1:7" x14ac:dyDescent="0.3">
      <c r="A538" s="99" t="s">
        <v>219</v>
      </c>
      <c r="B538" s="99"/>
      <c r="C538" s="99"/>
      <c r="D538" s="99"/>
      <c r="E538" s="99"/>
      <c r="F538" s="99"/>
      <c r="G538" s="99"/>
    </row>
    <row r="539" spans="1:7" x14ac:dyDescent="0.3">
      <c r="A539" s="95" t="s">
        <v>348</v>
      </c>
    </row>
    <row r="540" spans="1:7" x14ac:dyDescent="0.3">
      <c r="A540" s="84" t="s">
        <v>26</v>
      </c>
    </row>
    <row r="542" spans="1:7" ht="42" x14ac:dyDescent="0.3">
      <c r="B542" s="101" t="s">
        <v>332</v>
      </c>
      <c r="C542" s="101" t="s">
        <v>333</v>
      </c>
      <c r="D542" s="101" t="s">
        <v>334</v>
      </c>
      <c r="E542" s="101" t="s">
        <v>335</v>
      </c>
    </row>
    <row r="543" spans="1:7" x14ac:dyDescent="0.3">
      <c r="A543" s="45" t="s">
        <v>223</v>
      </c>
      <c r="B543" s="32">
        <f>INDEX(Region!K:K,MATCH($A543&amp;$A$490,Region!$J:$J,0))</f>
        <v>0.91491273141224105</v>
      </c>
      <c r="C543" s="32">
        <f>INDEX(Region!L:L,MATCH($A543&amp;$A$490,Region!$J:$J,0))</f>
        <v>0.72932930508010596</v>
      </c>
      <c r="D543" s="32">
        <f>INDEX(Region!M:M,MATCH($A543&amp;$A$490,Region!$J:$J,0))</f>
        <v>0.82704755775674099</v>
      </c>
      <c r="E543" s="32">
        <f>INDEX(Region!N:N,MATCH($A543&amp;$A$490,Region!$J:$J,0))</f>
        <v>0.423105597753417</v>
      </c>
    </row>
    <row r="544" spans="1:7" x14ac:dyDescent="0.3">
      <c r="A544" s="45" t="s">
        <v>222</v>
      </c>
      <c r="B544" s="32">
        <f>INDEX(Region!K:K,MATCH($A544&amp;$A$490,Region!$J:$J,0))</f>
        <v>8.5087268587759002E-2</v>
      </c>
      <c r="C544" s="32">
        <f>INDEX(Region!L:L,MATCH($A544&amp;$A$490,Region!$J:$J,0))</f>
        <v>5.6498942216978397E-2</v>
      </c>
      <c r="D544" s="32">
        <f>INDEX(Region!M:M,MATCH($A544&amp;$A$490,Region!$J:$J,0))</f>
        <v>0.15761208483974901</v>
      </c>
      <c r="E544" s="32">
        <f>INDEX(Region!N:N,MATCH($A544&amp;$A$490,Region!$J:$J,0))</f>
        <v>0.42146949616127699</v>
      </c>
    </row>
    <row r="545" spans="1:5" x14ac:dyDescent="0.3">
      <c r="A545" s="60" t="s">
        <v>221</v>
      </c>
      <c r="B545" s="32">
        <f>INDEX(Region!K:K,MATCH($A545&amp;$A$490,Region!$J:$J,0))</f>
        <v>0</v>
      </c>
      <c r="C545" s="32">
        <f>INDEX(Region!L:L,MATCH($A545&amp;$A$490,Region!$J:$J,0))</f>
        <v>0.214171752702916</v>
      </c>
      <c r="D545" s="32">
        <f>INDEX(Region!M:M,MATCH($A545&amp;$A$490,Region!$J:$J,0))</f>
        <v>1.5340357403510399E-2</v>
      </c>
      <c r="E545" s="32">
        <f>INDEX(Region!N:N,MATCH($A545&amp;$A$490,Region!$J:$J,0))</f>
        <v>0.15542490608530601</v>
      </c>
    </row>
    <row r="546" spans="1:5" x14ac:dyDescent="0.3">
      <c r="A546" s="31"/>
      <c r="B546" s="111"/>
      <c r="C546" s="111"/>
      <c r="D546" s="111"/>
      <c r="E546" s="111"/>
    </row>
    <row r="547" spans="1:5" x14ac:dyDescent="0.3">
      <c r="A547" s="31"/>
      <c r="B547" s="111"/>
      <c r="C547" s="111"/>
      <c r="D547" s="111"/>
      <c r="E547" s="111"/>
    </row>
    <row r="548" spans="1:5" x14ac:dyDescent="0.3">
      <c r="A548" s="84" t="s">
        <v>41</v>
      </c>
      <c r="B548" s="111"/>
      <c r="C548" s="111"/>
      <c r="D548" s="111"/>
      <c r="E548" s="111"/>
    </row>
    <row r="549" spans="1:5" x14ac:dyDescent="0.3">
      <c r="B549" s="111"/>
      <c r="C549" s="111"/>
      <c r="D549" s="111"/>
      <c r="E549" s="111"/>
    </row>
    <row r="550" spans="1:5" ht="42" x14ac:dyDescent="0.3">
      <c r="B550" s="101" t="s">
        <v>332</v>
      </c>
      <c r="C550" s="101" t="s">
        <v>333</v>
      </c>
      <c r="D550" s="101" t="s">
        <v>334</v>
      </c>
      <c r="E550" s="101" t="s">
        <v>335</v>
      </c>
    </row>
    <row r="551" spans="1:5" x14ac:dyDescent="0.3">
      <c r="A551" s="45" t="s">
        <v>223</v>
      </c>
      <c r="B551" s="32">
        <f>INDEX(Region!K:K,MATCH($A551&amp;$A$498,Region!$J:$J,0))</f>
        <v>1</v>
      </c>
      <c r="C551" s="32">
        <f>INDEX(Region!L:L,MATCH($A551&amp;$A$498,Region!$J:$J,0))</f>
        <v>0.5</v>
      </c>
      <c r="D551" s="32">
        <f>INDEX(Region!M:M,MATCH($A551&amp;$A$498,Region!$J:$J,0))</f>
        <v>0.75</v>
      </c>
      <c r="E551" s="32">
        <f>INDEX(Region!N:N,MATCH($A551&amp;$A$498,Region!$J:$J,0))</f>
        <v>0.75</v>
      </c>
    </row>
    <row r="552" spans="1:5" x14ac:dyDescent="0.3">
      <c r="A552" s="45" t="s">
        <v>222</v>
      </c>
      <c r="B552" s="32">
        <f>INDEX(Region!K:K,MATCH($A552&amp;$A$498,Region!$J:$J,0))</f>
        <v>0</v>
      </c>
      <c r="C552" s="32">
        <f>INDEX(Region!L:L,MATCH($A552&amp;$A$498,Region!$J:$J,0))</f>
        <v>0.5</v>
      </c>
      <c r="D552" s="32">
        <f>INDEX(Region!M:M,MATCH($A552&amp;$A$498,Region!$J:$J,0))</f>
        <v>0.25</v>
      </c>
      <c r="E552" s="32">
        <f>INDEX(Region!N:N,MATCH($A552&amp;$A$498,Region!$J:$J,0))</f>
        <v>0.25</v>
      </c>
    </row>
    <row r="553" spans="1:5" x14ac:dyDescent="0.3">
      <c r="A553" s="60" t="s">
        <v>221</v>
      </c>
      <c r="B553" s="32">
        <f>INDEX(Region!K:K,MATCH($A553&amp;$A$498,Region!$J:$J,0))</f>
        <v>0</v>
      </c>
      <c r="C553" s="32">
        <f>INDEX(Region!L:L,MATCH($A553&amp;$A$498,Region!$J:$J,0))</f>
        <v>0</v>
      </c>
      <c r="D553" s="32">
        <f>INDEX(Region!M:M,MATCH($A553&amp;$A$498,Region!$J:$J,0))</f>
        <v>0</v>
      </c>
      <c r="E553" s="32">
        <f>INDEX(Region!N:N,MATCH($A553&amp;$A$498,Region!$J:$J,0))</f>
        <v>0</v>
      </c>
    </row>
    <row r="554" spans="1:5" x14ac:dyDescent="0.3">
      <c r="A554" s="31"/>
      <c r="B554" s="111"/>
      <c r="C554" s="111"/>
      <c r="D554" s="111"/>
      <c r="E554" s="111"/>
    </row>
    <row r="555" spans="1:5" x14ac:dyDescent="0.3">
      <c r="A555" s="84" t="s">
        <v>78</v>
      </c>
      <c r="B555" s="111"/>
      <c r="C555" s="111"/>
      <c r="D555" s="111"/>
      <c r="E555" s="111"/>
    </row>
    <row r="556" spans="1:5" x14ac:dyDescent="0.3">
      <c r="B556" s="111"/>
      <c r="C556" s="111"/>
      <c r="D556" s="111"/>
      <c r="E556" s="111"/>
    </row>
    <row r="557" spans="1:5" ht="42" x14ac:dyDescent="0.3">
      <c r="B557" s="101" t="s">
        <v>332</v>
      </c>
      <c r="C557" s="101" t="s">
        <v>333</v>
      </c>
      <c r="D557" s="101" t="s">
        <v>334</v>
      </c>
      <c r="E557" s="101" t="s">
        <v>335</v>
      </c>
    </row>
    <row r="558" spans="1:5" x14ac:dyDescent="0.3">
      <c r="A558" s="45" t="s">
        <v>223</v>
      </c>
      <c r="B558" s="32">
        <f>INDEX(Region!K:K,MATCH($A558&amp;$A$505,Region!$J:$J,0))</f>
        <v>1</v>
      </c>
      <c r="C558" s="32">
        <f>INDEX(Region!L:L,MATCH($A558&amp;$A$505,Region!$J:$J,0))</f>
        <v>0.92553191489361697</v>
      </c>
      <c r="D558" s="32">
        <f>INDEX(Region!M:M,MATCH($A558&amp;$A$505,Region!$J:$J,0))</f>
        <v>1</v>
      </c>
      <c r="E558" s="32">
        <f>INDEX(Region!N:N,MATCH($A558&amp;$A$505,Region!$J:$J,0))</f>
        <v>0.9</v>
      </c>
    </row>
    <row r="559" spans="1:5" x14ac:dyDescent="0.3">
      <c r="A559" s="45" t="s">
        <v>222</v>
      </c>
      <c r="B559" s="32">
        <f>INDEX(Region!K:K,MATCH($A559&amp;$A$505,Region!$J:$J,0))</f>
        <v>0</v>
      </c>
      <c r="C559" s="32">
        <f>INDEX(Region!L:L,MATCH($A559&amp;$A$505,Region!$J:$J,0))</f>
        <v>6.3829787234042507E-2</v>
      </c>
      <c r="D559" s="32">
        <f>INDEX(Region!M:M,MATCH($A559&amp;$A$505,Region!$J:$J,0))</f>
        <v>0</v>
      </c>
      <c r="E559" s="32">
        <f>INDEX(Region!N:N,MATCH($A559&amp;$A$505,Region!$J:$J,0))</f>
        <v>0.1</v>
      </c>
    </row>
    <row r="560" spans="1:5" x14ac:dyDescent="0.3">
      <c r="A560" s="60" t="s">
        <v>221</v>
      </c>
      <c r="B560" s="32">
        <f>INDEX(Region!K:K,MATCH($A560&amp;$A$505,Region!$J:$J,0))</f>
        <v>0</v>
      </c>
      <c r="C560" s="32">
        <f>INDEX(Region!L:L,MATCH($A560&amp;$A$505,Region!$J:$J,0))</f>
        <v>1.0638297872340399E-2</v>
      </c>
      <c r="D560" s="32">
        <f>INDEX(Region!M:M,MATCH($A560&amp;$A$505,Region!$J:$J,0))</f>
        <v>0</v>
      </c>
      <c r="E560" s="32">
        <f>INDEX(Region!N:N,MATCH($A560&amp;$A$505,Region!$J:$J,0))</f>
        <v>0</v>
      </c>
    </row>
    <row r="561" spans="1:7" x14ac:dyDescent="0.3">
      <c r="A561" s="31"/>
    </row>
    <row r="562" spans="1:7" x14ac:dyDescent="0.3">
      <c r="A562" s="31"/>
    </row>
    <row r="563" spans="1:7" x14ac:dyDescent="0.3">
      <c r="A563" s="99" t="s">
        <v>234</v>
      </c>
      <c r="B563" s="104"/>
      <c r="C563" s="104"/>
      <c r="D563" s="104"/>
      <c r="E563" s="99"/>
      <c r="F563" s="99"/>
      <c r="G563" s="99"/>
    </row>
    <row r="564" spans="1:7" x14ac:dyDescent="0.3">
      <c r="A564" s="114"/>
    </row>
    <row r="565" spans="1:7" x14ac:dyDescent="0.3">
      <c r="A565" s="84" t="s">
        <v>26</v>
      </c>
    </row>
    <row r="567" spans="1:7" ht="42" x14ac:dyDescent="0.3">
      <c r="B567" s="101" t="s">
        <v>332</v>
      </c>
      <c r="C567" s="101" t="s">
        <v>333</v>
      </c>
      <c r="D567" s="101" t="s">
        <v>334</v>
      </c>
      <c r="E567" s="101" t="s">
        <v>335</v>
      </c>
    </row>
    <row r="568" spans="1:7" ht="28" x14ac:dyDescent="0.3">
      <c r="A568" s="68" t="s">
        <v>235</v>
      </c>
      <c r="B568" s="32">
        <f>INDEX(Region!K:K,MATCH($A568&amp;$A$565,Region!$J:$J,0))</f>
        <v>0.247919090411716</v>
      </c>
      <c r="C568" s="32">
        <f>INDEX(Region!L:L,MATCH($A568&amp;$A$565,Region!$J:$J,0))</f>
        <v>0.33298846440817698</v>
      </c>
      <c r="D568" s="32">
        <f>INDEX(Region!M:M,MATCH($A568&amp;$A$565,Region!$J:$J,0))</f>
        <v>0.21080574769181401</v>
      </c>
      <c r="E568" s="32">
        <f>INDEX(Region!N:N,MATCH($A568&amp;$A$565,Region!$J:$J,0))</f>
        <v>0.14226738991433899</v>
      </c>
    </row>
    <row r="569" spans="1:7" ht="28" x14ac:dyDescent="0.3">
      <c r="A569" s="68" t="s">
        <v>325</v>
      </c>
      <c r="B569" s="32">
        <f>INDEX(Region!K:K,MATCH($A569&amp;$A$565,Region!$J:$J,0))</f>
        <v>0.66022071957582595</v>
      </c>
      <c r="C569" s="32">
        <f>INDEX(Region!L:L,MATCH($A569&amp;$A$565,Region!$J:$J,0))</f>
        <v>0.57591216157236202</v>
      </c>
      <c r="D569" s="32">
        <f>INDEX(Region!M:M,MATCH($A569&amp;$A$565,Region!$J:$J,0))</f>
        <v>0.61622122411578895</v>
      </c>
      <c r="E569" s="32">
        <f>INDEX(Region!N:N,MATCH($A569&amp;$A$565,Region!$J:$J,0))</f>
        <v>0.70213459714648196</v>
      </c>
    </row>
    <row r="570" spans="1:7" ht="28" x14ac:dyDescent="0.3">
      <c r="A570" s="69" t="s">
        <v>326</v>
      </c>
      <c r="B570" s="32">
        <f>INDEX(Region!K:K,MATCH($A570&amp;$A$565,Region!$J:$J,0))</f>
        <v>4.21065767410767E-2</v>
      </c>
      <c r="C570" s="32">
        <f>INDEX(Region!L:L,MATCH($A570&amp;$A$565,Region!$J:$J,0))</f>
        <v>7.5979887856530301E-2</v>
      </c>
      <c r="D570" s="32">
        <f>INDEX(Region!M:M,MATCH($A570&amp;$A$565,Region!$J:$J,0))</f>
        <v>0.14717792649224801</v>
      </c>
      <c r="E570" s="32">
        <f>INDEX(Region!N:N,MATCH($A570&amp;$A$565,Region!$J:$J,0))</f>
        <v>6.8910435287592303E-2</v>
      </c>
    </row>
    <row r="571" spans="1:7" ht="28" x14ac:dyDescent="0.3">
      <c r="A571" s="36" t="s">
        <v>236</v>
      </c>
      <c r="B571" s="32">
        <f>INDEX(Region!K:K,MATCH($A571&amp;$A$565,Region!$J:$J,0))</f>
        <v>1.27317557718311E-2</v>
      </c>
      <c r="C571" s="32">
        <f>INDEX(Region!L:L,MATCH($A571&amp;$A$565,Region!$J:$J,0))</f>
        <v>6.8756626241215204E-3</v>
      </c>
      <c r="D571" s="32">
        <f>INDEX(Region!M:M,MATCH($A571&amp;$A$565,Region!$J:$J,0))</f>
        <v>9.6605693934148605E-3</v>
      </c>
      <c r="E571" s="32">
        <f>INDEX(Region!N:N,MATCH($A571&amp;$A$565,Region!$J:$J,0))</f>
        <v>0</v>
      </c>
    </row>
    <row r="572" spans="1:7" ht="28" x14ac:dyDescent="0.3">
      <c r="A572" s="36" t="s">
        <v>327</v>
      </c>
      <c r="B572" s="32">
        <f>INDEX(Region!K:K,MATCH($A572&amp;$A$565,Region!$J:$J,0))</f>
        <v>2.8735912770169798E-2</v>
      </c>
      <c r="C572" s="32">
        <f>INDEX(Region!L:L,MATCH($A572&amp;$A$565,Region!$J:$J,0))</f>
        <v>5.3621590634041198E-2</v>
      </c>
      <c r="D572" s="32">
        <f>INDEX(Region!M:M,MATCH($A572&amp;$A$565,Region!$J:$J,0))</f>
        <v>2.2193334597071099E-2</v>
      </c>
      <c r="E572" s="32">
        <f>INDEX(Region!N:N,MATCH($A572&amp;$A$565,Region!$J:$J,0))</f>
        <v>4.6580998563683598E-2</v>
      </c>
    </row>
    <row r="573" spans="1:7" ht="28" x14ac:dyDescent="0.3">
      <c r="A573" s="36" t="s">
        <v>328</v>
      </c>
      <c r="B573" s="32">
        <f>INDEX(Region!K:K,MATCH($A573&amp;$A$565,Region!$J:$J,0))</f>
        <v>5.1632216886142498E-3</v>
      </c>
      <c r="C573" s="32">
        <f>INDEX(Region!L:L,MATCH($A573&amp;$A$565,Region!$J:$J,0))</f>
        <v>1.69063828281788E-3</v>
      </c>
      <c r="D573" s="32">
        <f>INDEX(Region!M:M,MATCH($A573&amp;$A$565,Region!$J:$J,0))</f>
        <v>4.3200104427534701E-4</v>
      </c>
      <c r="E573" s="32">
        <f>INDEX(Region!N:N,MATCH($A573&amp;$A$565,Region!$J:$J,0))</f>
        <v>7.5030485762809102E-3</v>
      </c>
    </row>
    <row r="574" spans="1:7" ht="28" x14ac:dyDescent="0.3">
      <c r="A574" s="36" t="s">
        <v>329</v>
      </c>
      <c r="B574" s="32">
        <f>INDEX(Region!K:K,MATCH($A574&amp;$A$565,Region!$J:$J,0))</f>
        <v>3.0532683288223901E-2</v>
      </c>
      <c r="C574" s="32">
        <f>INDEX(Region!L:L,MATCH($A574&amp;$A$565,Region!$J:$J,0))</f>
        <v>6.3817466355779702E-3</v>
      </c>
      <c r="D574" s="32">
        <f>INDEX(Region!M:M,MATCH($A574&amp;$A$565,Region!$J:$J,0))</f>
        <v>1.04916837276213E-2</v>
      </c>
      <c r="E574" s="32">
        <f>INDEX(Region!N:N,MATCH($A574&amp;$A$565,Region!$J:$J,0))</f>
        <v>3.8629655748278001E-2</v>
      </c>
    </row>
    <row r="575" spans="1:7" ht="28" x14ac:dyDescent="0.3">
      <c r="A575" s="36" t="s">
        <v>330</v>
      </c>
      <c r="B575" s="32">
        <f>INDEX(Region!K:K,MATCH($A575&amp;$A$565,Region!$J:$J,0))</f>
        <v>1.2878058597422999E-2</v>
      </c>
      <c r="C575" s="32">
        <f>INDEX(Region!L:L,MATCH($A575&amp;$A$565,Region!$J:$J,0))</f>
        <v>8.4685111717102603E-3</v>
      </c>
      <c r="D575" s="32">
        <f>INDEX(Region!M:M,MATCH($A575&amp;$A$565,Region!$J:$J,0))</f>
        <v>5.4097675948053701E-3</v>
      </c>
      <c r="E575" s="32">
        <f>INDEX(Region!N:N,MATCH($A575&amp;$A$565,Region!$J:$J,0))</f>
        <v>2.19885706857109E-2</v>
      </c>
    </row>
    <row r="576" spans="1:7" ht="28" x14ac:dyDescent="0.3">
      <c r="A576" s="36" t="s">
        <v>331</v>
      </c>
      <c r="B576" s="32">
        <f>INDEX(Region!K:K,MATCH($A576&amp;$A$565,Region!$J:$J,0))</f>
        <v>0.16253354939720099</v>
      </c>
      <c r="C576" s="32">
        <f>INDEX(Region!L:L,MATCH($A576&amp;$A$565,Region!$J:$J,0))</f>
        <v>6.7635233092094696E-2</v>
      </c>
      <c r="D576" s="32">
        <f>INDEX(Region!M:M,MATCH($A576&amp;$A$565,Region!$J:$J,0))</f>
        <v>0.16892302854757901</v>
      </c>
      <c r="E576" s="32">
        <f>INDEX(Region!N:N,MATCH($A576&amp;$A$565,Region!$J:$J,0))</f>
        <v>0.112111454617421</v>
      </c>
    </row>
    <row r="577" spans="1:5" ht="28" x14ac:dyDescent="0.3">
      <c r="A577" s="36" t="s">
        <v>237</v>
      </c>
      <c r="B577" s="32">
        <f>INDEX(Region!K:K,MATCH($A577&amp;$A$565,Region!$J:$J,0))</f>
        <v>0.16195270885069499</v>
      </c>
      <c r="C577" s="32">
        <f>INDEX(Region!L:L,MATCH($A577&amp;$A$565,Region!$J:$J,0))</f>
        <v>9.8494777392284599E-2</v>
      </c>
      <c r="D577" s="32">
        <f>INDEX(Region!M:M,MATCH($A577&amp;$A$565,Region!$J:$J,0))</f>
        <v>0.111024679306437</v>
      </c>
      <c r="E577" s="32">
        <f>INDEX(Region!N:N,MATCH($A577&amp;$A$565,Region!$J:$J,0))</f>
        <v>0.15330263408228101</v>
      </c>
    </row>
    <row r="578" spans="1:5" x14ac:dyDescent="0.3">
      <c r="A578" s="36" t="s">
        <v>238</v>
      </c>
      <c r="B578" s="32">
        <f>INDEX(Region!K:K,MATCH($A578&amp;$A$565,Region!$J:$J,0))</f>
        <v>0</v>
      </c>
      <c r="C578" s="32">
        <f>INDEX(Region!L:L,MATCH($A578&amp;$A$565,Region!$J:$J,0))</f>
        <v>1.1191174149726101E-3</v>
      </c>
      <c r="D578" s="32">
        <f>INDEX(Region!M:M,MATCH($A578&amp;$A$565,Region!$J:$J,0))</f>
        <v>0</v>
      </c>
      <c r="E578" s="32">
        <f>INDEX(Region!N:N,MATCH($A578&amp;$A$565,Region!$J:$J,0))</f>
        <v>9.2929550066304901E-4</v>
      </c>
    </row>
    <row r="579" spans="1:5" x14ac:dyDescent="0.3">
      <c r="A579" s="36" t="s">
        <v>239</v>
      </c>
      <c r="B579" s="32">
        <f>INDEX(Region!K:K,MATCH($A579&amp;$A$565,Region!$J:$J,0))</f>
        <v>7.50941410986095E-3</v>
      </c>
      <c r="C579" s="32">
        <f>INDEX(Region!L:L,MATCH($A579&amp;$A$565,Region!$J:$J,0))</f>
        <v>7.7526624388239999E-4</v>
      </c>
      <c r="D579" s="32">
        <f>INDEX(Region!M:M,MATCH($A579&amp;$A$565,Region!$J:$J,0))</f>
        <v>1.04310466536918E-2</v>
      </c>
      <c r="E579" s="32">
        <f>INDEX(Region!N:N,MATCH($A579&amp;$A$565,Region!$J:$J,0))</f>
        <v>3.0208070892940499E-3</v>
      </c>
    </row>
    <row r="580" spans="1:5" x14ac:dyDescent="0.3">
      <c r="A580" s="36" t="s">
        <v>240</v>
      </c>
      <c r="B580" s="32">
        <f>INDEX(Region!K:K,MATCH($A580&amp;$A$565,Region!$J:$J,0))</f>
        <v>2.9654711148506999E-2</v>
      </c>
      <c r="C580" s="32">
        <f>INDEX(Region!L:L,MATCH($A580&amp;$A$565,Region!$J:$J,0))</f>
        <v>0</v>
      </c>
      <c r="D580" s="32">
        <f>INDEX(Region!M:M,MATCH($A580&amp;$A$565,Region!$J:$J,0))</f>
        <v>8.8234216126987001E-4</v>
      </c>
      <c r="E580" s="32">
        <f>INDEX(Region!N:N,MATCH($A580&amp;$A$565,Region!$J:$J,0))</f>
        <v>1.3926923563715101E-3</v>
      </c>
    </row>
    <row r="581" spans="1:5" x14ac:dyDescent="0.3">
      <c r="A581" s="31"/>
    </row>
    <row r="582" spans="1:5" x14ac:dyDescent="0.3">
      <c r="A582" s="84" t="s">
        <v>41</v>
      </c>
    </row>
    <row r="584" spans="1:5" ht="42" x14ac:dyDescent="0.3">
      <c r="B584" s="101" t="s">
        <v>332</v>
      </c>
      <c r="C584" s="101" t="s">
        <v>333</v>
      </c>
      <c r="D584" s="101" t="s">
        <v>334</v>
      </c>
      <c r="E584" s="101" t="s">
        <v>335</v>
      </c>
    </row>
    <row r="585" spans="1:5" ht="28" x14ac:dyDescent="0.3">
      <c r="A585" s="68" t="s">
        <v>235</v>
      </c>
      <c r="B585" s="32">
        <f>INDEX(Region!K:K,MATCH($A585&amp;$A$582,Region!$J:$J,0))</f>
        <v>0.33707865168539303</v>
      </c>
      <c r="C585" s="32">
        <f>INDEX(Region!L:L,MATCH($A585&amp;$A$582,Region!$J:$J,0))</f>
        <v>0.348314606741573</v>
      </c>
      <c r="D585" s="32">
        <f>INDEX(Region!M:M,MATCH($A585&amp;$A$582,Region!$J:$J,0))</f>
        <v>0.30541871921182301</v>
      </c>
      <c r="E585" s="32">
        <f>INDEX(Region!N:N,MATCH($A585&amp;$A$582,Region!$J:$J,0))</f>
        <v>0.21100917431192701</v>
      </c>
    </row>
    <row r="586" spans="1:5" ht="28" x14ac:dyDescent="0.3">
      <c r="A586" s="68" t="s">
        <v>325</v>
      </c>
      <c r="B586" s="32">
        <f>INDEX(Region!K:K,MATCH($A586&amp;$A$582,Region!$J:$J,0))</f>
        <v>0.62359550561797705</v>
      </c>
      <c r="C586" s="32">
        <f>INDEX(Region!L:L,MATCH($A586&amp;$A$582,Region!$J:$J,0))</f>
        <v>0.57865168539325795</v>
      </c>
      <c r="D586" s="32">
        <f>INDEX(Region!M:M,MATCH($A586&amp;$A$582,Region!$J:$J,0))</f>
        <v>0.65024630541871897</v>
      </c>
      <c r="E586" s="32">
        <f>INDEX(Region!N:N,MATCH($A586&amp;$A$582,Region!$J:$J,0))</f>
        <v>0.69724770642201805</v>
      </c>
    </row>
    <row r="587" spans="1:5" ht="28" x14ac:dyDescent="0.3">
      <c r="A587" s="69" t="s">
        <v>326</v>
      </c>
      <c r="B587" s="32">
        <f>INDEX(Region!K:K,MATCH($A587&amp;$A$582,Region!$J:$J,0))</f>
        <v>1.6853932584269701E-2</v>
      </c>
      <c r="C587" s="32">
        <f>INDEX(Region!L:L,MATCH($A587&amp;$A$582,Region!$J:$J,0))</f>
        <v>3.3707865168539297E-2</v>
      </c>
      <c r="D587" s="32">
        <f>INDEX(Region!M:M,MATCH($A587&amp;$A$582,Region!$J:$J,0))</f>
        <v>0.133004926108374</v>
      </c>
      <c r="E587" s="32">
        <f>INDEX(Region!N:N,MATCH($A587&amp;$A$582,Region!$J:$J,0))</f>
        <v>5.5045871559633003E-2</v>
      </c>
    </row>
    <row r="588" spans="1:5" ht="28" x14ac:dyDescent="0.3">
      <c r="A588" s="36" t="s">
        <v>236</v>
      </c>
      <c r="B588" s="32">
        <f>INDEX(Region!K:K,MATCH($A588&amp;$A$582,Region!$J:$J,0))</f>
        <v>1.1235955056179799E-2</v>
      </c>
      <c r="C588" s="32">
        <f>INDEX(Region!L:L,MATCH($A588&amp;$A$582,Region!$J:$J,0))</f>
        <v>5.6179775280898901E-3</v>
      </c>
      <c r="D588" s="32">
        <f>INDEX(Region!M:M,MATCH($A588&amp;$A$582,Region!$J:$J,0))</f>
        <v>1.47783251231527E-2</v>
      </c>
      <c r="E588" s="32">
        <f>INDEX(Region!N:N,MATCH($A588&amp;$A$582,Region!$J:$J,0))</f>
        <v>0</v>
      </c>
    </row>
    <row r="589" spans="1:5" ht="28" x14ac:dyDescent="0.3">
      <c r="A589" s="36" t="s">
        <v>327</v>
      </c>
      <c r="B589" s="32">
        <f>INDEX(Region!K:K,MATCH($A589&amp;$A$582,Region!$J:$J,0))</f>
        <v>2.2471910112359501E-2</v>
      </c>
      <c r="C589" s="32">
        <f>INDEX(Region!L:L,MATCH($A589&amp;$A$582,Region!$J:$J,0))</f>
        <v>4.49438202247191E-2</v>
      </c>
      <c r="D589" s="32">
        <f>INDEX(Region!M:M,MATCH($A589&amp;$A$582,Region!$J:$J,0))</f>
        <v>9.8522167487684695E-3</v>
      </c>
      <c r="E589" s="32">
        <f>INDEX(Region!N:N,MATCH($A589&amp;$A$582,Region!$J:$J,0))</f>
        <v>5.5045871559633003E-2</v>
      </c>
    </row>
    <row r="590" spans="1:5" ht="28" x14ac:dyDescent="0.3">
      <c r="A590" s="36" t="s">
        <v>328</v>
      </c>
      <c r="B590" s="32">
        <f>INDEX(Region!K:K,MATCH($A590&amp;$A$582,Region!$J:$J,0))</f>
        <v>0</v>
      </c>
      <c r="C590" s="32">
        <f>INDEX(Region!L:L,MATCH($A590&amp;$A$582,Region!$J:$J,0))</f>
        <v>1.6853932584269701E-2</v>
      </c>
      <c r="D590" s="32">
        <f>INDEX(Region!M:M,MATCH($A590&amp;$A$582,Region!$J:$J,0))</f>
        <v>4.92610837438424E-3</v>
      </c>
      <c r="E590" s="32">
        <f>INDEX(Region!N:N,MATCH($A590&amp;$A$582,Region!$J:$J,0))</f>
        <v>9.1743119266055103E-3</v>
      </c>
    </row>
    <row r="591" spans="1:5" ht="28" x14ac:dyDescent="0.3">
      <c r="A591" s="36" t="s">
        <v>329</v>
      </c>
      <c r="B591" s="32">
        <f>INDEX(Region!K:K,MATCH($A591&amp;$A$582,Region!$J:$J,0))</f>
        <v>2.8089887640449399E-2</v>
      </c>
      <c r="C591" s="32">
        <f>INDEX(Region!L:L,MATCH($A591&amp;$A$582,Region!$J:$J,0))</f>
        <v>1.6853932584269701E-2</v>
      </c>
      <c r="D591" s="32">
        <f>INDEX(Region!M:M,MATCH($A591&amp;$A$582,Region!$J:$J,0))</f>
        <v>9.8522167487684695E-3</v>
      </c>
      <c r="E591" s="32">
        <f>INDEX(Region!N:N,MATCH($A591&amp;$A$582,Region!$J:$J,0))</f>
        <v>1.8348623853211E-2</v>
      </c>
    </row>
    <row r="592" spans="1:5" ht="28" x14ac:dyDescent="0.3">
      <c r="A592" s="36" t="s">
        <v>330</v>
      </c>
      <c r="B592" s="32">
        <f>INDEX(Region!K:K,MATCH($A592&amp;$A$582,Region!$J:$J,0))</f>
        <v>5.6179775280898901E-3</v>
      </c>
      <c r="C592" s="32">
        <f>INDEX(Region!L:L,MATCH($A592&amp;$A$582,Region!$J:$J,0))</f>
        <v>5.6179775280898901E-3</v>
      </c>
      <c r="D592" s="32">
        <f>INDEX(Region!M:M,MATCH($A592&amp;$A$582,Region!$J:$J,0))</f>
        <v>0</v>
      </c>
      <c r="E592" s="32">
        <f>INDEX(Region!N:N,MATCH($A592&amp;$A$582,Region!$J:$J,0))</f>
        <v>3.6697247706422E-2</v>
      </c>
    </row>
    <row r="593" spans="1:5" ht="28" x14ac:dyDescent="0.3">
      <c r="A593" s="36" t="s">
        <v>331</v>
      </c>
      <c r="B593" s="32">
        <f>INDEX(Region!K:K,MATCH($A593&amp;$A$582,Region!$J:$J,0))</f>
        <v>0.16853932584269701</v>
      </c>
      <c r="C593" s="32">
        <f>INDEX(Region!L:L,MATCH($A593&amp;$A$582,Region!$J:$J,0))</f>
        <v>5.0561797752809001E-2</v>
      </c>
      <c r="D593" s="32">
        <f>INDEX(Region!M:M,MATCH($A593&amp;$A$582,Region!$J:$J,0))</f>
        <v>0.216748768472906</v>
      </c>
      <c r="E593" s="32">
        <f>INDEX(Region!N:N,MATCH($A593&amp;$A$582,Region!$J:$J,0))</f>
        <v>0.18348623853210999</v>
      </c>
    </row>
    <row r="594" spans="1:5" ht="28" x14ac:dyDescent="0.3">
      <c r="A594" s="36" t="s">
        <v>237</v>
      </c>
      <c r="B594" s="32">
        <f>INDEX(Region!K:K,MATCH($A594&amp;$A$582,Region!$J:$J,0))</f>
        <v>0.117977528089888</v>
      </c>
      <c r="C594" s="32">
        <f>INDEX(Region!L:L,MATCH($A594&amp;$A$582,Region!$J:$J,0))</f>
        <v>6.7415730337078594E-2</v>
      </c>
      <c r="D594" s="32">
        <f>INDEX(Region!M:M,MATCH($A594&amp;$A$582,Region!$J:$J,0))</f>
        <v>0.14285714285714299</v>
      </c>
      <c r="E594" s="32">
        <f>INDEX(Region!N:N,MATCH($A594&amp;$A$582,Region!$J:$J,0))</f>
        <v>7.3394495412843999E-2</v>
      </c>
    </row>
    <row r="595" spans="1:5" x14ac:dyDescent="0.3">
      <c r="A595" s="36" t="s">
        <v>238</v>
      </c>
      <c r="B595" s="32">
        <f>INDEX(Region!K:K,MATCH($A595&amp;$A$582,Region!$J:$J,0))</f>
        <v>0</v>
      </c>
      <c r="C595" s="32">
        <f>INDEX(Region!L:L,MATCH($A595&amp;$A$582,Region!$J:$J,0))</f>
        <v>5.6179775280898901E-3</v>
      </c>
      <c r="D595" s="32">
        <f>INDEX(Region!M:M,MATCH($A595&amp;$A$582,Region!$J:$J,0))</f>
        <v>0</v>
      </c>
      <c r="E595" s="32">
        <f>INDEX(Region!N:N,MATCH($A595&amp;$A$582,Region!$J:$J,0))</f>
        <v>0</v>
      </c>
    </row>
    <row r="596" spans="1:5" x14ac:dyDescent="0.3">
      <c r="A596" s="36" t="s">
        <v>239</v>
      </c>
      <c r="B596" s="32">
        <f>INDEX(Region!K:K,MATCH($A596&amp;$A$582,Region!$J:$J,0))</f>
        <v>0</v>
      </c>
      <c r="C596" s="32">
        <f>INDEX(Region!L:L,MATCH($A596&amp;$A$582,Region!$J:$J,0))</f>
        <v>5.6179775280898901E-3</v>
      </c>
      <c r="D596" s="32">
        <f>INDEX(Region!M:M,MATCH($A596&amp;$A$582,Region!$J:$J,0))</f>
        <v>4.92610837438424E-3</v>
      </c>
      <c r="E596" s="32">
        <f>INDEX(Region!N:N,MATCH($A596&amp;$A$582,Region!$J:$J,0))</f>
        <v>9.1743119266055103E-3</v>
      </c>
    </row>
    <row r="597" spans="1:5" x14ac:dyDescent="0.3">
      <c r="A597" s="36" t="s">
        <v>240</v>
      </c>
      <c r="B597" s="32">
        <f>INDEX(Region!K:K,MATCH($A597&amp;$A$582,Region!$J:$J,0))</f>
        <v>5.6179775280898901E-3</v>
      </c>
      <c r="C597" s="32">
        <f>INDEX(Region!L:L,MATCH($A597&amp;$A$582,Region!$J:$J,0))</f>
        <v>0</v>
      </c>
      <c r="D597" s="32">
        <f>INDEX(Region!M:M,MATCH($A597&amp;$A$582,Region!$J:$J,0))</f>
        <v>0</v>
      </c>
      <c r="E597" s="32">
        <f>INDEX(Region!N:N,MATCH($A597&amp;$A$582,Region!$J:$J,0))</f>
        <v>0</v>
      </c>
    </row>
    <row r="598" spans="1:5" x14ac:dyDescent="0.3">
      <c r="A598" s="31"/>
    </row>
    <row r="599" spans="1:5" x14ac:dyDescent="0.3">
      <c r="A599" s="84" t="s">
        <v>78</v>
      </c>
    </row>
    <row r="601" spans="1:5" ht="42" x14ac:dyDescent="0.3">
      <c r="B601" s="101" t="s">
        <v>332</v>
      </c>
      <c r="C601" s="101" t="s">
        <v>333</v>
      </c>
      <c r="D601" s="101" t="s">
        <v>334</v>
      </c>
      <c r="E601" s="101" t="s">
        <v>335</v>
      </c>
    </row>
    <row r="602" spans="1:5" ht="28" x14ac:dyDescent="0.3">
      <c r="A602" s="68" t="s">
        <v>235</v>
      </c>
      <c r="B602" s="32">
        <f>INDEX(Region!K:K,MATCH($A602&amp;$A$599,Region!$J:$J,0))</f>
        <v>0.59589041095890405</v>
      </c>
      <c r="C602" s="32">
        <f>INDEX(Region!L:L,MATCH($A602&amp;$A$599,Region!$J:$J,0))</f>
        <v>0.40860215053763399</v>
      </c>
      <c r="D602" s="32">
        <f>INDEX(Region!M:M,MATCH($A602&amp;$A$599,Region!$J:$J,0))</f>
        <v>0.33333333333333298</v>
      </c>
      <c r="E602" s="32">
        <f>INDEX(Region!N:N,MATCH($A602&amp;$A$599,Region!$J:$J,0))</f>
        <v>0.39259259259259299</v>
      </c>
    </row>
    <row r="603" spans="1:5" ht="28" x14ac:dyDescent="0.3">
      <c r="A603" s="68" t="s">
        <v>325</v>
      </c>
      <c r="B603" s="32">
        <f>INDEX(Region!K:K,MATCH($A603&amp;$A$599,Region!$J:$J,0))</f>
        <v>0.37671232876712302</v>
      </c>
      <c r="C603" s="32">
        <f>INDEX(Region!L:L,MATCH($A603&amp;$A$599,Region!$J:$J,0))</f>
        <v>0.42741935483871002</v>
      </c>
      <c r="D603" s="32">
        <f>INDEX(Region!M:M,MATCH($A603&amp;$A$599,Region!$J:$J,0))</f>
        <v>0.483333333333333</v>
      </c>
      <c r="E603" s="32">
        <f>INDEX(Region!N:N,MATCH($A603&amp;$A$599,Region!$J:$J,0))</f>
        <v>0.57037037037036997</v>
      </c>
    </row>
    <row r="604" spans="1:5" ht="28" x14ac:dyDescent="0.3">
      <c r="A604" s="69" t="s">
        <v>326</v>
      </c>
      <c r="B604" s="32">
        <f>INDEX(Region!K:K,MATCH($A604&amp;$A$599,Region!$J:$J,0))</f>
        <v>6.8493150684931503E-3</v>
      </c>
      <c r="C604" s="32">
        <f>INDEX(Region!L:L,MATCH($A604&amp;$A$599,Region!$J:$J,0))</f>
        <v>7.5268817204301106E-2</v>
      </c>
      <c r="D604" s="32">
        <f>INDEX(Region!M:M,MATCH($A604&amp;$A$599,Region!$J:$J,0))</f>
        <v>0.41666666666666702</v>
      </c>
      <c r="E604" s="32">
        <f>INDEX(Region!N:N,MATCH($A604&amp;$A$599,Region!$J:$J,0))</f>
        <v>7.4074074074074103E-3</v>
      </c>
    </row>
    <row r="605" spans="1:5" ht="28" x14ac:dyDescent="0.3">
      <c r="A605" s="36" t="s">
        <v>236</v>
      </c>
      <c r="B605" s="32">
        <f>INDEX(Region!K:K,MATCH($A605&amp;$A$599,Region!$J:$J,0))</f>
        <v>6.8493150684931503E-3</v>
      </c>
      <c r="C605" s="32">
        <f>INDEX(Region!L:L,MATCH($A605&amp;$A$599,Region!$J:$J,0))</f>
        <v>1.8817204301075301E-2</v>
      </c>
      <c r="D605" s="32">
        <f>INDEX(Region!M:M,MATCH($A605&amp;$A$599,Region!$J:$J,0))</f>
        <v>0</v>
      </c>
      <c r="E605" s="32">
        <f>INDEX(Region!N:N,MATCH($A605&amp;$A$599,Region!$J:$J,0))</f>
        <v>0</v>
      </c>
    </row>
    <row r="606" spans="1:5" ht="28" x14ac:dyDescent="0.3">
      <c r="A606" s="36" t="s">
        <v>327</v>
      </c>
      <c r="B606" s="32">
        <f>INDEX(Region!K:K,MATCH($A606&amp;$A$599,Region!$J:$J,0))</f>
        <v>1.3698630136986301E-2</v>
      </c>
      <c r="C606" s="32">
        <f>INDEX(Region!L:L,MATCH($A606&amp;$A$599,Region!$J:$J,0))</f>
        <v>8.6021505376344107E-2</v>
      </c>
      <c r="D606" s="32">
        <f>INDEX(Region!M:M,MATCH($A606&amp;$A$599,Region!$J:$J,0))</f>
        <v>0</v>
      </c>
      <c r="E606" s="32">
        <f>INDEX(Region!N:N,MATCH($A606&amp;$A$599,Region!$J:$J,0))</f>
        <v>0</v>
      </c>
    </row>
    <row r="607" spans="1:5" ht="28" x14ac:dyDescent="0.3">
      <c r="A607" s="36" t="s">
        <v>328</v>
      </c>
      <c r="B607" s="32">
        <f>INDEX(Region!K:K,MATCH($A607&amp;$A$599,Region!$J:$J,0))</f>
        <v>0</v>
      </c>
      <c r="C607" s="32">
        <f>INDEX(Region!L:L,MATCH($A607&amp;$A$599,Region!$J:$J,0))</f>
        <v>2.6881720430107499E-3</v>
      </c>
      <c r="D607" s="32">
        <f>INDEX(Region!M:M,MATCH($A607&amp;$A$599,Region!$J:$J,0))</f>
        <v>0</v>
      </c>
      <c r="E607" s="32">
        <f>INDEX(Region!N:N,MATCH($A607&amp;$A$599,Region!$J:$J,0))</f>
        <v>0</v>
      </c>
    </row>
    <row r="608" spans="1:5" ht="28" x14ac:dyDescent="0.3">
      <c r="A608" s="36" t="s">
        <v>329</v>
      </c>
      <c r="B608" s="32">
        <f>INDEX(Region!K:K,MATCH($A608&amp;$A$599,Region!$J:$J,0))</f>
        <v>6.8493150684931503E-3</v>
      </c>
      <c r="C608" s="32">
        <f>INDEX(Region!L:L,MATCH($A608&amp;$A$599,Region!$J:$J,0))</f>
        <v>4.0322580645161303E-2</v>
      </c>
      <c r="D608" s="32">
        <f>INDEX(Region!M:M,MATCH($A608&amp;$A$599,Region!$J:$J,0))</f>
        <v>0</v>
      </c>
      <c r="E608" s="32">
        <f>INDEX(Region!N:N,MATCH($A608&amp;$A$599,Region!$J:$J,0))</f>
        <v>2.96296296296296E-2</v>
      </c>
    </row>
    <row r="609" spans="1:10" ht="28" x14ac:dyDescent="0.3">
      <c r="A609" s="36" t="s">
        <v>330</v>
      </c>
      <c r="B609" s="32">
        <f>INDEX(Region!K:K,MATCH($A609&amp;$A$599,Region!$J:$J,0))</f>
        <v>6.8493150684931503E-3</v>
      </c>
      <c r="C609" s="32">
        <f>INDEX(Region!L:L,MATCH($A609&amp;$A$599,Region!$J:$J,0))</f>
        <v>2.6881720430107499E-3</v>
      </c>
      <c r="D609" s="32">
        <f>INDEX(Region!M:M,MATCH($A609&amp;$A$599,Region!$J:$J,0))</f>
        <v>0</v>
      </c>
      <c r="E609" s="32">
        <f>INDEX(Region!N:N,MATCH($A609&amp;$A$599,Region!$J:$J,0))</f>
        <v>0</v>
      </c>
    </row>
    <row r="610" spans="1:10" ht="28" x14ac:dyDescent="0.3">
      <c r="A610" s="36" t="s">
        <v>331</v>
      </c>
      <c r="B610" s="32">
        <f>INDEX(Region!K:K,MATCH($A610&amp;$A$599,Region!$J:$J,0))</f>
        <v>5.4794520547945202E-2</v>
      </c>
      <c r="C610" s="32">
        <f>INDEX(Region!L:L,MATCH($A610&amp;$A$599,Region!$J:$J,0))</f>
        <v>0.110215053763441</v>
      </c>
      <c r="D610" s="32">
        <f>INDEX(Region!M:M,MATCH($A610&amp;$A$599,Region!$J:$J,0))</f>
        <v>0.28333333333333299</v>
      </c>
      <c r="E610" s="32">
        <f>INDEX(Region!N:N,MATCH($A610&amp;$A$599,Region!$J:$J,0))</f>
        <v>7.4074074074074103E-3</v>
      </c>
    </row>
    <row r="611" spans="1:10" ht="28" x14ac:dyDescent="0.3">
      <c r="A611" s="36" t="s">
        <v>237</v>
      </c>
      <c r="B611" s="32">
        <f>INDEX(Region!K:K,MATCH($A611&amp;$A$599,Region!$J:$J,0))</f>
        <v>4.1095890410958902E-2</v>
      </c>
      <c r="C611" s="32">
        <f>INDEX(Region!L:L,MATCH($A611&amp;$A$599,Region!$J:$J,0))</f>
        <v>0.15322580645161299</v>
      </c>
      <c r="D611" s="32">
        <f>INDEX(Region!M:M,MATCH($A611&amp;$A$599,Region!$J:$J,0))</f>
        <v>0.233333333333333</v>
      </c>
      <c r="E611" s="32">
        <f>INDEX(Region!N:N,MATCH($A611&amp;$A$599,Region!$J:$J,0))</f>
        <v>0</v>
      </c>
    </row>
    <row r="612" spans="1:10" x14ac:dyDescent="0.3">
      <c r="A612" s="36" t="s">
        <v>238</v>
      </c>
      <c r="B612" s="32">
        <f>INDEX(Region!K:K,MATCH($A612&amp;$A$599,Region!$J:$J,0))</f>
        <v>0</v>
      </c>
      <c r="C612" s="32">
        <f>INDEX(Region!L:L,MATCH($A612&amp;$A$599,Region!$J:$J,0))</f>
        <v>1.11022302462516E-16</v>
      </c>
      <c r="D612" s="32">
        <f>INDEX(Region!M:M,MATCH($A612&amp;$A$599,Region!$J:$J,0))</f>
        <v>0</v>
      </c>
      <c r="E612" s="32">
        <f>INDEX(Region!N:N,MATCH($A612&amp;$A$599,Region!$J:$J,0))</f>
        <v>0</v>
      </c>
    </row>
    <row r="613" spans="1:10" x14ac:dyDescent="0.3">
      <c r="A613" s="36" t="s">
        <v>239</v>
      </c>
      <c r="B613" s="32">
        <f>INDEX(Region!K:K,MATCH($A613&amp;$A$599,Region!$J:$J,0))</f>
        <v>6.8493150684931503E-3</v>
      </c>
      <c r="C613" s="32">
        <f>INDEX(Region!L:L,MATCH($A613&amp;$A$599,Region!$J:$J,0))</f>
        <v>5.3763440860214997E-3</v>
      </c>
      <c r="D613" s="32">
        <f>INDEX(Region!M:M,MATCH($A613&amp;$A$599,Region!$J:$J,0))</f>
        <v>1.6666666666666701E-2</v>
      </c>
      <c r="E613" s="32">
        <f>INDEX(Region!N:N,MATCH($A613&amp;$A$599,Region!$J:$J,0))</f>
        <v>0</v>
      </c>
    </row>
    <row r="614" spans="1:10" x14ac:dyDescent="0.3">
      <c r="A614" s="36" t="s">
        <v>240</v>
      </c>
      <c r="B614" s="32">
        <f>INDEX(Region!K:K,MATCH($A614&amp;$A$599,Region!$J:$J,0))</f>
        <v>0</v>
      </c>
      <c r="C614" s="32">
        <f>INDEX(Region!L:L,MATCH($A614&amp;$A$599,Region!$J:$J,0))</f>
        <v>1.11022302462516E-16</v>
      </c>
      <c r="D614" s="32">
        <f>INDEX(Region!M:M,MATCH($A614&amp;$A$599,Region!$J:$J,0))</f>
        <v>0</v>
      </c>
      <c r="E614" s="32">
        <f>INDEX(Region!N:N,MATCH($A614&amp;$A$599,Region!$J:$J,0))</f>
        <v>0</v>
      </c>
    </row>
    <row r="615" spans="1:10" x14ac:dyDescent="0.3">
      <c r="A615" s="31"/>
    </row>
    <row r="616" spans="1:10" x14ac:dyDescent="0.3">
      <c r="A616" s="31"/>
    </row>
    <row r="617" spans="1:10" x14ac:dyDescent="0.3">
      <c r="A617" s="115" t="s">
        <v>342</v>
      </c>
      <c r="B617" s="104"/>
      <c r="C617" s="104"/>
      <c r="D617" s="104"/>
      <c r="E617" s="104"/>
    </row>
    <row r="618" spans="1:10" s="95" customFormat="1" x14ac:dyDescent="0.3">
      <c r="A618" s="116" t="s">
        <v>341</v>
      </c>
      <c r="B618" s="117"/>
      <c r="C618" s="117"/>
      <c r="D618" s="117"/>
      <c r="E618" s="117"/>
      <c r="F618" s="117"/>
      <c r="G618" s="117"/>
      <c r="H618" s="98"/>
      <c r="I618" s="98"/>
      <c r="J618" s="117"/>
    </row>
    <row r="619" spans="1:10" x14ac:dyDescent="0.3">
      <c r="A619" s="31"/>
    </row>
    <row r="620" spans="1:10" x14ac:dyDescent="0.3">
      <c r="A620" s="84" t="s">
        <v>26</v>
      </c>
    </row>
    <row r="622" spans="1:10" ht="42" x14ac:dyDescent="0.3">
      <c r="B622" s="101" t="s">
        <v>332</v>
      </c>
      <c r="C622" s="101" t="s">
        <v>333</v>
      </c>
      <c r="D622" s="101" t="s">
        <v>334</v>
      </c>
      <c r="E622" s="101" t="s">
        <v>335</v>
      </c>
    </row>
    <row r="623" spans="1:10" x14ac:dyDescent="0.3">
      <c r="A623" s="31" t="s">
        <v>252</v>
      </c>
      <c r="B623" s="32">
        <f>INDEX(Region!K:K,MATCH($A623&amp;$A$620,Region!$J:$J,0))</f>
        <v>9.3056166977807198E-4</v>
      </c>
      <c r="C623" s="32">
        <f>INDEX(Region!L:L,MATCH($A623&amp;$A$620,Region!$J:$J,0))</f>
        <v>2.3876551793742599E-2</v>
      </c>
      <c r="D623" s="32">
        <f>INDEX(Region!M:M,MATCH($A623&amp;$A$620,Region!$J:$J,0))</f>
        <v>3.7290611030307399E-3</v>
      </c>
      <c r="E623" s="32">
        <f>INDEX(Region!N:N,MATCH($A623&amp;$A$620,Region!$J:$J,0))</f>
        <v>0</v>
      </c>
    </row>
    <row r="624" spans="1:10" x14ac:dyDescent="0.3">
      <c r="A624" s="31" t="s">
        <v>253</v>
      </c>
      <c r="B624" s="32">
        <f>INDEX(Region!K:K,MATCH($A624&amp;$A$620,Region!$J:$J,0))</f>
        <v>0.87115997831087999</v>
      </c>
      <c r="C624" s="32">
        <f>INDEX(Region!L:L,MATCH($A624&amp;$A$620,Region!$J:$J,0))</f>
        <v>0.83133422360004805</v>
      </c>
      <c r="D624" s="32">
        <f>INDEX(Region!M:M,MATCH($A624&amp;$A$620,Region!$J:$J,0))</f>
        <v>0.792834757841962</v>
      </c>
      <c r="E624" s="32">
        <f>INDEX(Region!N:N,MATCH($A624&amp;$A$620,Region!$J:$J,0))</f>
        <v>0.90421513454542901</v>
      </c>
    </row>
    <row r="625" spans="1:5" x14ac:dyDescent="0.3">
      <c r="A625" s="31" t="s">
        <v>254</v>
      </c>
      <c r="B625" s="32">
        <f>INDEX(Region!K:K,MATCH($A625&amp;$A$620,Region!$J:$J,0))</f>
        <v>1.8611233395561401E-3</v>
      </c>
      <c r="C625" s="32">
        <f>INDEX(Region!L:L,MATCH($A625&amp;$A$620,Region!$J:$J,0))</f>
        <v>1.07895907097463E-2</v>
      </c>
      <c r="D625" s="32">
        <f>INDEX(Region!M:M,MATCH($A625&amp;$A$620,Region!$J:$J,0))</f>
        <v>0.114179749780669</v>
      </c>
      <c r="E625" s="32">
        <f>INDEX(Region!N:N,MATCH($A625&amp;$A$620,Region!$J:$J,0))</f>
        <v>1.36873312347814E-2</v>
      </c>
    </row>
    <row r="626" spans="1:5" x14ac:dyDescent="0.3">
      <c r="A626" s="31" t="s">
        <v>255</v>
      </c>
      <c r="B626" s="32">
        <f>INDEX(Region!K:K,MATCH($A626&amp;$A$620,Region!$J:$J,0))</f>
        <v>3.42379505088478E-2</v>
      </c>
      <c r="C626" s="32">
        <f>INDEX(Region!L:L,MATCH($A626&amp;$A$620,Region!$J:$J,0))</f>
        <v>2.2208834329923901E-2</v>
      </c>
      <c r="D626" s="32">
        <f>INDEX(Region!M:M,MATCH($A626&amp;$A$620,Region!$J:$J,0))</f>
        <v>5.0737441755555099E-2</v>
      </c>
      <c r="E626" s="32">
        <f>INDEX(Region!N:N,MATCH($A626&amp;$A$620,Region!$J:$J,0))</f>
        <v>2.37071309514276E-2</v>
      </c>
    </row>
    <row r="627" spans="1:5" x14ac:dyDescent="0.3">
      <c r="A627" s="31" t="s">
        <v>256</v>
      </c>
      <c r="B627" s="32">
        <f>INDEX(Region!K:K,MATCH($A627&amp;$A$620,Region!$J:$J,0))</f>
        <v>0</v>
      </c>
      <c r="C627" s="32">
        <f>INDEX(Region!L:L,MATCH($A627&amp;$A$620,Region!$J:$J,0))</f>
        <v>0</v>
      </c>
      <c r="D627" s="32">
        <f>INDEX(Region!M:M,MATCH($A627&amp;$A$620,Region!$J:$J,0))</f>
        <v>0</v>
      </c>
      <c r="E627" s="32">
        <f>INDEX(Region!N:N,MATCH($A627&amp;$A$620,Region!$J:$J,0))</f>
        <v>0</v>
      </c>
    </row>
    <row r="628" spans="1:5" x14ac:dyDescent="0.3">
      <c r="A628" s="31" t="s">
        <v>257</v>
      </c>
      <c r="B628" s="32">
        <f>INDEX(Region!K:K,MATCH($A628&amp;$A$620,Region!$J:$J,0))</f>
        <v>0</v>
      </c>
      <c r="C628" s="32">
        <f>INDEX(Region!L:L,MATCH($A628&amp;$A$620,Region!$J:$J,0))</f>
        <v>4.6459843396806901E-2</v>
      </c>
      <c r="D628" s="32">
        <f>INDEX(Region!M:M,MATCH($A628&amp;$A$620,Region!$J:$J,0))</f>
        <v>0</v>
      </c>
      <c r="E628" s="32">
        <f>INDEX(Region!N:N,MATCH($A628&amp;$A$620,Region!$J:$J,0))</f>
        <v>0</v>
      </c>
    </row>
    <row r="629" spans="1:5" x14ac:dyDescent="0.3">
      <c r="A629" s="31" t="s">
        <v>258</v>
      </c>
      <c r="B629" s="32">
        <f>INDEX(Region!K:K,MATCH($A629&amp;$A$620,Region!$J:$J,0))</f>
        <v>0</v>
      </c>
      <c r="C629" s="32">
        <f>INDEX(Region!L:L,MATCH($A629&amp;$A$620,Region!$J:$J,0))</f>
        <v>0</v>
      </c>
      <c r="D629" s="32">
        <f>INDEX(Region!M:M,MATCH($A629&amp;$A$620,Region!$J:$J,0))</f>
        <v>0</v>
      </c>
      <c r="E629" s="32">
        <f>INDEX(Region!N:N,MATCH($A629&amp;$A$620,Region!$J:$J,0))</f>
        <v>3.4210347073019301E-2</v>
      </c>
    </row>
    <row r="630" spans="1:5" x14ac:dyDescent="0.3">
      <c r="A630" s="31" t="s">
        <v>259</v>
      </c>
      <c r="B630" s="32">
        <f>INDEX(Region!K:K,MATCH($A630&amp;$A$620,Region!$J:$J,0))</f>
        <v>8.4862219005974893E-3</v>
      </c>
      <c r="C630" s="32">
        <f>INDEX(Region!L:L,MATCH($A630&amp;$A$620,Region!$J:$J,0))</f>
        <v>0</v>
      </c>
      <c r="D630" s="32">
        <f>INDEX(Region!M:M,MATCH($A630&amp;$A$620,Region!$J:$J,0))</f>
        <v>0</v>
      </c>
      <c r="E630" s="32">
        <f>INDEX(Region!N:N,MATCH($A630&amp;$A$620,Region!$J:$J,0))</f>
        <v>0</v>
      </c>
    </row>
    <row r="631" spans="1:5" x14ac:dyDescent="0.3">
      <c r="A631" s="31" t="s">
        <v>260</v>
      </c>
      <c r="B631" s="32">
        <f>INDEX(Region!K:K,MATCH($A631&amp;$A$620,Region!$J:$J,0))</f>
        <v>8.0331367707641793E-2</v>
      </c>
      <c r="C631" s="32">
        <f>INDEX(Region!L:L,MATCH($A631&amp;$A$620,Region!$J:$J,0))</f>
        <v>6.6885146097138096E-2</v>
      </c>
      <c r="D631" s="32">
        <f>INDEX(Region!M:M,MATCH($A631&amp;$A$620,Region!$J:$J,0))</f>
        <v>8.9069206391599307E-2</v>
      </c>
      <c r="E631" s="32">
        <f>INDEX(Region!N:N,MATCH($A631&amp;$A$620,Region!$J:$J,0))</f>
        <v>3.5671045320410801E-2</v>
      </c>
    </row>
    <row r="632" spans="1:5" x14ac:dyDescent="0.3">
      <c r="A632" s="31" t="s">
        <v>261</v>
      </c>
      <c r="B632" s="32">
        <f>INDEX(Region!K:K,MATCH($A632&amp;$A$620,Region!$J:$J,0))</f>
        <v>0</v>
      </c>
      <c r="C632" s="32">
        <f>INDEX(Region!L:L,MATCH($A632&amp;$A$620,Region!$J:$J,0))</f>
        <v>0</v>
      </c>
      <c r="D632" s="32">
        <f>INDEX(Region!M:M,MATCH($A632&amp;$A$620,Region!$J:$J,0))</f>
        <v>0</v>
      </c>
      <c r="E632" s="32">
        <f>INDEX(Region!N:N,MATCH($A632&amp;$A$620,Region!$J:$J,0))</f>
        <v>0</v>
      </c>
    </row>
    <row r="633" spans="1:5" x14ac:dyDescent="0.3">
      <c r="A633" s="31" t="s">
        <v>262</v>
      </c>
      <c r="B633" s="32">
        <f>INDEX(Region!K:K,MATCH($A633&amp;$A$620,Region!$J:$J,0))</f>
        <v>5.7844815720329403E-3</v>
      </c>
      <c r="C633" s="32">
        <f>INDEX(Region!L:L,MATCH($A633&amp;$A$620,Region!$J:$J,0))</f>
        <v>3.3664370850804998E-3</v>
      </c>
      <c r="D633" s="32">
        <f>INDEX(Region!M:M,MATCH($A633&amp;$A$620,Region!$J:$J,0))</f>
        <v>1.5809444806652701E-3</v>
      </c>
      <c r="E633" s="32">
        <f>INDEX(Region!N:N,MATCH($A633&amp;$A$620,Region!$J:$J,0))</f>
        <v>0</v>
      </c>
    </row>
    <row r="634" spans="1:5" x14ac:dyDescent="0.3">
      <c r="A634" s="31" t="s">
        <v>263</v>
      </c>
      <c r="B634" s="32">
        <f>INDEX(Region!K:K,MATCH($A634&amp;$A$620,Region!$J:$J,0))</f>
        <v>1.6972443801194999E-2</v>
      </c>
      <c r="C634" s="32">
        <f>INDEX(Region!L:L,MATCH($A634&amp;$A$620,Region!$J:$J,0))</f>
        <v>6.1765162352506703E-2</v>
      </c>
      <c r="D634" s="32">
        <f>INDEX(Region!M:M,MATCH($A634&amp;$A$620,Region!$J:$J,0))</f>
        <v>3.6456052441663597E-2</v>
      </c>
      <c r="E634" s="32">
        <f>INDEX(Region!N:N,MATCH($A634&amp;$A$620,Region!$J:$J,0))</f>
        <v>2.1963421097132901E-3</v>
      </c>
    </row>
    <row r="635" spans="1:5" x14ac:dyDescent="0.3">
      <c r="A635" s="31"/>
    </row>
    <row r="636" spans="1:5" x14ac:dyDescent="0.3">
      <c r="A636" s="84" t="s">
        <v>41</v>
      </c>
    </row>
    <row r="638" spans="1:5" ht="42" x14ac:dyDescent="0.3">
      <c r="B638" s="101" t="s">
        <v>332</v>
      </c>
      <c r="C638" s="101" t="s">
        <v>333</v>
      </c>
      <c r="D638" s="101" t="s">
        <v>334</v>
      </c>
      <c r="E638" s="101" t="s">
        <v>335</v>
      </c>
    </row>
    <row r="639" spans="1:5" x14ac:dyDescent="0.3">
      <c r="A639" s="31" t="s">
        <v>252</v>
      </c>
      <c r="B639" s="32">
        <f>INDEX(Region!K:K,MATCH($A639&amp;$A$636,Region!$J:$J,0))</f>
        <v>-2.2204460492503101E-16</v>
      </c>
      <c r="C639" s="32">
        <f>INDEX(Region!L:L,MATCH($A639&amp;$A$636,Region!$J:$J,0))</f>
        <v>0</v>
      </c>
      <c r="D639" s="32">
        <f>INDEX(Region!M:M,MATCH($A639&amp;$A$636,Region!$J:$J,0))</f>
        <v>0</v>
      </c>
      <c r="E639" s="32">
        <f>INDEX(Region!N:N,MATCH($A639&amp;$A$636,Region!$J:$J,0))</f>
        <v>0</v>
      </c>
    </row>
    <row r="640" spans="1:5" x14ac:dyDescent="0.3">
      <c r="A640" s="31" t="s">
        <v>253</v>
      </c>
      <c r="B640" s="32">
        <f>INDEX(Region!K:K,MATCH($A640&amp;$A$636,Region!$J:$J,0))</f>
        <v>0.98148148148148195</v>
      </c>
      <c r="C640" s="32">
        <f>INDEX(Region!L:L,MATCH($A640&amp;$A$636,Region!$J:$J,0))</f>
        <v>0.84615384615384603</v>
      </c>
      <c r="D640" s="32">
        <f>INDEX(Region!M:M,MATCH($A640&amp;$A$636,Region!$J:$J,0))</f>
        <v>0.92452830188679203</v>
      </c>
      <c r="E640" s="32">
        <f>INDEX(Region!N:N,MATCH($A640&amp;$A$636,Region!$J:$J,0))</f>
        <v>0.86486486486486502</v>
      </c>
    </row>
    <row r="641" spans="1:5" x14ac:dyDescent="0.3">
      <c r="A641" s="31" t="s">
        <v>254</v>
      </c>
      <c r="B641" s="32">
        <f>INDEX(Region!K:K,MATCH($A641&amp;$A$636,Region!$J:$J,0))</f>
        <v>1.85185185185185E-2</v>
      </c>
      <c r="C641" s="32">
        <f>INDEX(Region!L:L,MATCH($A641&amp;$A$636,Region!$J:$J,0))</f>
        <v>0</v>
      </c>
      <c r="D641" s="32">
        <f>INDEX(Region!M:M,MATCH($A641&amp;$A$636,Region!$J:$J,0))</f>
        <v>0.13207547169811301</v>
      </c>
      <c r="E641" s="32">
        <f>INDEX(Region!N:N,MATCH($A641&amp;$A$636,Region!$J:$J,0))</f>
        <v>2.7027027027027001E-2</v>
      </c>
    </row>
    <row r="642" spans="1:5" x14ac:dyDescent="0.3">
      <c r="A642" s="31" t="s">
        <v>255</v>
      </c>
      <c r="B642" s="32">
        <f>INDEX(Region!K:K,MATCH($A642&amp;$A$636,Region!$J:$J,0))</f>
        <v>-2.2204460492503101E-16</v>
      </c>
      <c r="C642" s="32">
        <f>INDEX(Region!L:L,MATCH($A642&amp;$A$636,Region!$J:$J,0))</f>
        <v>5.1282051282051301E-2</v>
      </c>
      <c r="D642" s="32">
        <f>INDEX(Region!M:M,MATCH($A642&amp;$A$636,Region!$J:$J,0))</f>
        <v>0</v>
      </c>
      <c r="E642" s="32">
        <f>INDEX(Region!N:N,MATCH($A642&amp;$A$636,Region!$J:$J,0))</f>
        <v>5.4054054054054099E-2</v>
      </c>
    </row>
    <row r="643" spans="1:5" x14ac:dyDescent="0.3">
      <c r="A643" s="31" t="s">
        <v>256</v>
      </c>
      <c r="B643" s="32">
        <f>INDEX(Region!K:K,MATCH($A643&amp;$A$636,Region!$J:$J,0))</f>
        <v>-2.2204460492503101E-16</v>
      </c>
      <c r="C643" s="32">
        <f>INDEX(Region!L:L,MATCH($A643&amp;$A$636,Region!$J:$J,0))</f>
        <v>0</v>
      </c>
      <c r="D643" s="32">
        <f>INDEX(Region!M:M,MATCH($A643&amp;$A$636,Region!$J:$J,0))</f>
        <v>0</v>
      </c>
      <c r="E643" s="32">
        <f>INDEX(Region!N:N,MATCH($A643&amp;$A$636,Region!$J:$J,0))</f>
        <v>0</v>
      </c>
    </row>
    <row r="644" spans="1:5" x14ac:dyDescent="0.3">
      <c r="A644" s="31" t="s">
        <v>257</v>
      </c>
      <c r="B644" s="32">
        <f>INDEX(Region!K:K,MATCH($A644&amp;$A$636,Region!$J:$J,0))</f>
        <v>1.85185185185185E-2</v>
      </c>
      <c r="C644" s="32">
        <f>INDEX(Region!L:L,MATCH($A644&amp;$A$636,Region!$J:$J,0))</f>
        <v>0</v>
      </c>
      <c r="D644" s="32">
        <f>INDEX(Region!M:M,MATCH($A644&amp;$A$636,Region!$J:$J,0))</f>
        <v>0</v>
      </c>
      <c r="E644" s="32">
        <f>INDEX(Region!N:N,MATCH($A644&amp;$A$636,Region!$J:$J,0))</f>
        <v>0</v>
      </c>
    </row>
    <row r="645" spans="1:5" x14ac:dyDescent="0.3">
      <c r="A645" s="31" t="s">
        <v>258</v>
      </c>
      <c r="B645" s="32">
        <f>INDEX(Region!K:K,MATCH($A645&amp;$A$636,Region!$J:$J,0))</f>
        <v>-2.2204460492503101E-16</v>
      </c>
      <c r="C645" s="32">
        <f>INDEX(Region!L:L,MATCH($A645&amp;$A$636,Region!$J:$J,0))</f>
        <v>0</v>
      </c>
      <c r="D645" s="32">
        <f>INDEX(Region!M:M,MATCH($A645&amp;$A$636,Region!$J:$J,0))</f>
        <v>0</v>
      </c>
      <c r="E645" s="32">
        <f>INDEX(Region!N:N,MATCH($A645&amp;$A$636,Region!$J:$J,0))</f>
        <v>0</v>
      </c>
    </row>
    <row r="646" spans="1:5" x14ac:dyDescent="0.3">
      <c r="A646" s="31" t="s">
        <v>259</v>
      </c>
      <c r="B646" s="32">
        <f>INDEX(Region!K:K,MATCH($A646&amp;$A$636,Region!$J:$J,0))</f>
        <v>-2.2204460492503101E-16</v>
      </c>
      <c r="C646" s="32">
        <f>INDEX(Region!L:L,MATCH($A646&amp;$A$636,Region!$J:$J,0))</f>
        <v>0</v>
      </c>
      <c r="D646" s="32">
        <f>INDEX(Region!M:M,MATCH($A646&amp;$A$636,Region!$J:$J,0))</f>
        <v>0</v>
      </c>
      <c r="E646" s="32">
        <f>INDEX(Region!N:N,MATCH($A646&amp;$A$636,Region!$J:$J,0))</f>
        <v>0</v>
      </c>
    </row>
    <row r="647" spans="1:5" x14ac:dyDescent="0.3">
      <c r="A647" s="31" t="s">
        <v>260</v>
      </c>
      <c r="B647" s="32">
        <f>INDEX(Region!K:K,MATCH($A647&amp;$A$636,Region!$J:$J,0))</f>
        <v>1.85185185185185E-2</v>
      </c>
      <c r="C647" s="32">
        <f>INDEX(Region!L:L,MATCH($A647&amp;$A$636,Region!$J:$J,0))</f>
        <v>7.69230769230769E-2</v>
      </c>
      <c r="D647" s="32">
        <f>INDEX(Region!M:M,MATCH($A647&amp;$A$636,Region!$J:$J,0))</f>
        <v>5.6603773584905703E-2</v>
      </c>
      <c r="E647" s="32">
        <f>INDEX(Region!N:N,MATCH($A647&amp;$A$636,Region!$J:$J,0))</f>
        <v>5.4054054054054099E-2</v>
      </c>
    </row>
    <row r="648" spans="1:5" x14ac:dyDescent="0.3">
      <c r="A648" s="31" t="s">
        <v>261</v>
      </c>
      <c r="B648" s="32">
        <f>INDEX(Region!K:K,MATCH($A648&amp;$A$636,Region!$J:$J,0))</f>
        <v>-2.2204460492503101E-16</v>
      </c>
      <c r="C648" s="32">
        <f>INDEX(Region!L:L,MATCH($A648&amp;$A$636,Region!$J:$J,0))</f>
        <v>0</v>
      </c>
      <c r="D648" s="32">
        <f>INDEX(Region!M:M,MATCH($A648&amp;$A$636,Region!$J:$J,0))</f>
        <v>0</v>
      </c>
      <c r="E648" s="32">
        <f>INDEX(Region!N:N,MATCH($A648&amp;$A$636,Region!$J:$J,0))</f>
        <v>0</v>
      </c>
    </row>
    <row r="649" spans="1:5" x14ac:dyDescent="0.3">
      <c r="A649" s="31" t="s">
        <v>262</v>
      </c>
      <c r="B649" s="32">
        <f>INDEX(Region!K:K,MATCH($A649&amp;$A$636,Region!$J:$J,0))</f>
        <v>-2.2204460492503101E-16</v>
      </c>
      <c r="C649" s="32">
        <f>INDEX(Region!L:L,MATCH($A649&amp;$A$636,Region!$J:$J,0))</f>
        <v>0</v>
      </c>
      <c r="D649" s="32">
        <f>INDEX(Region!M:M,MATCH($A649&amp;$A$636,Region!$J:$J,0))</f>
        <v>0</v>
      </c>
      <c r="E649" s="32">
        <f>INDEX(Region!N:N,MATCH($A649&amp;$A$636,Region!$J:$J,0))</f>
        <v>2.7027027027027001E-2</v>
      </c>
    </row>
    <row r="650" spans="1:5" x14ac:dyDescent="0.3">
      <c r="A650" s="31" t="s">
        <v>263</v>
      </c>
      <c r="B650" s="32">
        <f>INDEX(Region!K:K,MATCH($A650&amp;$A$636,Region!$J:$J,0))</f>
        <v>-2.2204460492503101E-16</v>
      </c>
      <c r="C650" s="32">
        <f>INDEX(Region!L:L,MATCH($A650&amp;$A$636,Region!$J:$J,0))</f>
        <v>5.1282051282051301E-2</v>
      </c>
      <c r="D650" s="32">
        <f>INDEX(Region!M:M,MATCH($A650&amp;$A$636,Region!$J:$J,0))</f>
        <v>1.88679245283019E-2</v>
      </c>
      <c r="E650" s="32">
        <f>INDEX(Region!N:N,MATCH($A650&amp;$A$636,Region!$J:$J,0))</f>
        <v>0</v>
      </c>
    </row>
    <row r="651" spans="1:5" x14ac:dyDescent="0.3">
      <c r="A651" s="31"/>
    </row>
    <row r="652" spans="1:5" x14ac:dyDescent="0.3">
      <c r="A652" s="84" t="s">
        <v>78</v>
      </c>
    </row>
    <row r="654" spans="1:5" ht="42" x14ac:dyDescent="0.3">
      <c r="B654" s="101" t="s">
        <v>332</v>
      </c>
      <c r="C654" s="101" t="s">
        <v>333</v>
      </c>
      <c r="D654" s="101" t="s">
        <v>334</v>
      </c>
      <c r="E654" s="101" t="s">
        <v>335</v>
      </c>
    </row>
    <row r="655" spans="1:5" x14ac:dyDescent="0.3">
      <c r="A655" s="31" t="s">
        <v>252</v>
      </c>
      <c r="B655" s="32">
        <f>INDEX(Region!K:K,MATCH($A655&amp;$A$652,Region!$J:$J,0))</f>
        <v>2.7397260273972601E-2</v>
      </c>
      <c r="C655" s="32">
        <f>INDEX(Region!L:L,MATCH($A655&amp;$A$652,Region!$J:$J,0))</f>
        <v>2.2471910112359501E-2</v>
      </c>
      <c r="D655" s="32">
        <f>INDEX(Region!M:M,MATCH($A655&amp;$A$652,Region!$J:$J,0))</f>
        <v>0</v>
      </c>
      <c r="E655" s="32">
        <f>INDEX(Region!N:N,MATCH($A655&amp;$A$652,Region!$J:$J,0))</f>
        <v>0</v>
      </c>
    </row>
    <row r="656" spans="1:5" x14ac:dyDescent="0.3">
      <c r="A656" s="31" t="s">
        <v>253</v>
      </c>
      <c r="B656" s="32">
        <f>INDEX(Region!K:K,MATCH($A656&amp;$A$652,Region!$J:$J,0))</f>
        <v>0.98630136986301398</v>
      </c>
      <c r="C656" s="32">
        <f>INDEX(Region!L:L,MATCH($A656&amp;$A$652,Region!$J:$J,0))</f>
        <v>0.86516853932584303</v>
      </c>
      <c r="D656" s="32">
        <f>INDEX(Region!M:M,MATCH($A656&amp;$A$652,Region!$J:$J,0))</f>
        <v>0.58333333333333304</v>
      </c>
      <c r="E656" s="32">
        <f>INDEX(Region!N:N,MATCH($A656&amp;$A$652,Region!$J:$J,0))</f>
        <v>0.90476190476190499</v>
      </c>
    </row>
    <row r="657" spans="1:10" x14ac:dyDescent="0.3">
      <c r="A657" s="31" t="s">
        <v>254</v>
      </c>
      <c r="B657" s="32">
        <f>INDEX(Region!K:K,MATCH($A657&amp;$A$652,Region!$J:$J,0))</f>
        <v>0</v>
      </c>
      <c r="C657" s="32">
        <f>INDEX(Region!L:L,MATCH($A657&amp;$A$652,Region!$J:$J,0))</f>
        <v>7.8651685393258397E-2</v>
      </c>
      <c r="D657" s="32">
        <f>INDEX(Region!M:M,MATCH($A657&amp;$A$652,Region!$J:$J,0))</f>
        <v>0</v>
      </c>
      <c r="E657" s="32">
        <f>INDEX(Region!N:N,MATCH($A657&amp;$A$652,Region!$J:$J,0))</f>
        <v>6.3492063492063502E-2</v>
      </c>
    </row>
    <row r="658" spans="1:10" x14ac:dyDescent="0.3">
      <c r="A658" s="31" t="s">
        <v>255</v>
      </c>
      <c r="B658" s="32">
        <f>INDEX(Region!K:K,MATCH($A658&amp;$A$652,Region!$J:$J,0))</f>
        <v>0</v>
      </c>
      <c r="C658" s="32">
        <f>INDEX(Region!L:L,MATCH($A658&amp;$A$652,Region!$J:$J,0))</f>
        <v>7.8651685393258397E-2</v>
      </c>
      <c r="D658" s="32">
        <f>INDEX(Region!M:M,MATCH($A658&amp;$A$652,Region!$J:$J,0))</f>
        <v>0</v>
      </c>
      <c r="E658" s="32">
        <f>INDEX(Region!N:N,MATCH($A658&amp;$A$652,Region!$J:$J,0))</f>
        <v>1.58730158730159E-2</v>
      </c>
    </row>
    <row r="659" spans="1:10" x14ac:dyDescent="0.3">
      <c r="A659" s="31" t="s">
        <v>256</v>
      </c>
      <c r="B659" s="32">
        <f>INDEX(Region!K:K,MATCH($A659&amp;$A$652,Region!$J:$J,0))</f>
        <v>0</v>
      </c>
      <c r="C659" s="32">
        <f>INDEX(Region!L:L,MATCH($A659&amp;$A$652,Region!$J:$J,0))</f>
        <v>1.1235955056179799E-2</v>
      </c>
      <c r="D659" s="32">
        <f>INDEX(Region!M:M,MATCH($A659&amp;$A$652,Region!$J:$J,0))</f>
        <v>0</v>
      </c>
      <c r="E659" s="32">
        <f>INDEX(Region!N:N,MATCH($A659&amp;$A$652,Region!$J:$J,0))</f>
        <v>0</v>
      </c>
    </row>
    <row r="660" spans="1:10" x14ac:dyDescent="0.3">
      <c r="A660" s="31" t="s">
        <v>257</v>
      </c>
      <c r="B660" s="32">
        <f>INDEX(Region!K:K,MATCH($A660&amp;$A$652,Region!$J:$J,0))</f>
        <v>0</v>
      </c>
      <c r="C660" s="32">
        <f>INDEX(Region!L:L,MATCH($A660&amp;$A$652,Region!$J:$J,0))</f>
        <v>0.14606741573033699</v>
      </c>
      <c r="D660" s="32">
        <f>INDEX(Region!M:M,MATCH($A660&amp;$A$652,Region!$J:$J,0))</f>
        <v>0</v>
      </c>
      <c r="E660" s="32">
        <f>INDEX(Region!N:N,MATCH($A660&amp;$A$652,Region!$J:$J,0))</f>
        <v>0</v>
      </c>
    </row>
    <row r="661" spans="1:10" x14ac:dyDescent="0.3">
      <c r="A661" s="31" t="s">
        <v>258</v>
      </c>
      <c r="B661" s="32">
        <f>INDEX(Region!K:K,MATCH($A661&amp;$A$652,Region!$J:$J,0))</f>
        <v>0</v>
      </c>
      <c r="C661" s="32">
        <f>INDEX(Region!L:L,MATCH($A661&amp;$A$652,Region!$J:$J,0))</f>
        <v>0</v>
      </c>
      <c r="D661" s="32">
        <f>INDEX(Region!M:M,MATCH($A661&amp;$A$652,Region!$J:$J,0))</f>
        <v>0</v>
      </c>
      <c r="E661" s="32">
        <f>INDEX(Region!N:N,MATCH($A661&amp;$A$652,Region!$J:$J,0))</f>
        <v>0</v>
      </c>
    </row>
    <row r="662" spans="1:10" x14ac:dyDescent="0.3">
      <c r="A662" s="31" t="s">
        <v>259</v>
      </c>
      <c r="B662" s="32">
        <f>INDEX(Region!K:K,MATCH($A662&amp;$A$652,Region!$J:$J,0))</f>
        <v>0</v>
      </c>
      <c r="C662" s="32">
        <f>INDEX(Region!L:L,MATCH($A662&amp;$A$652,Region!$J:$J,0))</f>
        <v>3.3707865168539297E-2</v>
      </c>
      <c r="D662" s="32">
        <f>INDEX(Region!M:M,MATCH($A662&amp;$A$652,Region!$J:$J,0))</f>
        <v>8.3333333333333301E-2</v>
      </c>
      <c r="E662" s="32">
        <f>INDEX(Region!N:N,MATCH($A662&amp;$A$652,Region!$J:$J,0))</f>
        <v>0</v>
      </c>
    </row>
    <row r="663" spans="1:10" x14ac:dyDescent="0.3">
      <c r="A663" s="31" t="s">
        <v>260</v>
      </c>
      <c r="B663" s="32">
        <f>INDEX(Region!K:K,MATCH($A663&amp;$A$652,Region!$J:$J,0))</f>
        <v>0</v>
      </c>
      <c r="C663" s="32">
        <f>INDEX(Region!L:L,MATCH($A663&amp;$A$652,Region!$J:$J,0))</f>
        <v>1.1235955056179799E-2</v>
      </c>
      <c r="D663" s="32">
        <f>INDEX(Region!M:M,MATCH($A663&amp;$A$652,Region!$J:$J,0))</f>
        <v>0.33333333333333298</v>
      </c>
      <c r="E663" s="32">
        <f>INDEX(Region!N:N,MATCH($A663&amp;$A$652,Region!$J:$J,0))</f>
        <v>1.58730158730159E-2</v>
      </c>
    </row>
    <row r="664" spans="1:10" x14ac:dyDescent="0.3">
      <c r="A664" s="31" t="s">
        <v>261</v>
      </c>
      <c r="B664" s="32">
        <f>INDEX(Region!K:K,MATCH($A664&amp;$A$652,Region!$J:$J,0))</f>
        <v>0</v>
      </c>
      <c r="C664" s="32">
        <f>INDEX(Region!L:L,MATCH($A664&amp;$A$652,Region!$J:$J,0))</f>
        <v>0</v>
      </c>
      <c r="D664" s="32">
        <f>INDEX(Region!M:M,MATCH($A664&amp;$A$652,Region!$J:$J,0))</f>
        <v>0</v>
      </c>
      <c r="E664" s="32">
        <f>INDEX(Region!N:N,MATCH($A664&amp;$A$652,Region!$J:$J,0))</f>
        <v>0</v>
      </c>
    </row>
    <row r="665" spans="1:10" x14ac:dyDescent="0.3">
      <c r="A665" s="31" t="s">
        <v>262</v>
      </c>
      <c r="B665" s="32">
        <f>INDEX(Region!K:K,MATCH($A665&amp;$A$652,Region!$J:$J,0))</f>
        <v>0</v>
      </c>
      <c r="C665" s="32">
        <f>INDEX(Region!L:L,MATCH($A665&amp;$A$652,Region!$J:$J,0))</f>
        <v>1.1235955056179799E-2</v>
      </c>
      <c r="D665" s="32">
        <f>INDEX(Region!M:M,MATCH($A665&amp;$A$652,Region!$J:$J,0))</f>
        <v>0</v>
      </c>
      <c r="E665" s="32">
        <f>INDEX(Region!N:N,MATCH($A665&amp;$A$652,Region!$J:$J,0))</f>
        <v>0</v>
      </c>
    </row>
    <row r="666" spans="1:10" x14ac:dyDescent="0.3">
      <c r="A666" s="31" t="s">
        <v>263</v>
      </c>
      <c r="B666" s="32">
        <f>INDEX(Region!K:K,MATCH($A666&amp;$A$652,Region!$J:$J,0))</f>
        <v>0</v>
      </c>
      <c r="C666" s="32">
        <f>INDEX(Region!L:L,MATCH($A666&amp;$A$652,Region!$J:$J,0))</f>
        <v>1.1235955056179799E-2</v>
      </c>
      <c r="D666" s="32">
        <f>INDEX(Region!M:M,MATCH($A666&amp;$A$652,Region!$J:$J,0))</f>
        <v>0</v>
      </c>
      <c r="E666" s="32">
        <f>INDEX(Region!N:N,MATCH($A666&amp;$A$652,Region!$J:$J,0))</f>
        <v>0</v>
      </c>
    </row>
    <row r="668" spans="1:10" x14ac:dyDescent="0.3">
      <c r="A668" s="115" t="s">
        <v>343</v>
      </c>
      <c r="B668" s="104"/>
      <c r="C668" s="104"/>
    </row>
    <row r="669" spans="1:10" s="95" customFormat="1" x14ac:dyDescent="0.3">
      <c r="A669" s="116" t="s">
        <v>341</v>
      </c>
      <c r="B669" s="117"/>
      <c r="C669" s="117"/>
      <c r="D669" s="117"/>
      <c r="E669" s="117"/>
      <c r="F669" s="117"/>
      <c r="G669" s="117"/>
      <c r="H669" s="98"/>
      <c r="I669" s="98"/>
      <c r="J669" s="117"/>
    </row>
    <row r="670" spans="1:10" s="95" customFormat="1" x14ac:dyDescent="0.3">
      <c r="A670" s="116"/>
      <c r="B670" s="117"/>
      <c r="C670" s="117"/>
      <c r="D670" s="117"/>
      <c r="E670" s="117"/>
      <c r="F670" s="117"/>
      <c r="G670" s="117"/>
      <c r="H670" s="98"/>
      <c r="I670" s="98"/>
      <c r="J670" s="117"/>
    </row>
    <row r="671" spans="1:10" s="95" customFormat="1" x14ac:dyDescent="0.3">
      <c r="A671" s="84" t="s">
        <v>26</v>
      </c>
      <c r="B671" s="117"/>
      <c r="C671" s="117"/>
      <c r="D671" s="117"/>
      <c r="E671" s="117"/>
      <c r="F671" s="117"/>
      <c r="G671" s="117"/>
      <c r="H671" s="98"/>
      <c r="I671" s="98"/>
      <c r="J671" s="117"/>
    </row>
    <row r="672" spans="1:10" ht="56" x14ac:dyDescent="0.3">
      <c r="A672" s="31"/>
      <c r="B672" s="101" t="s">
        <v>332</v>
      </c>
      <c r="C672" s="101" t="s">
        <v>333</v>
      </c>
      <c r="D672" s="101" t="s">
        <v>334</v>
      </c>
      <c r="E672" s="101" t="s">
        <v>335</v>
      </c>
    </row>
    <row r="673" spans="1:5" x14ac:dyDescent="0.3">
      <c r="A673" s="83" t="s">
        <v>281</v>
      </c>
      <c r="B673" s="32">
        <f>INDEX(Region!K:K,MATCH($A673&amp;$A$671,Region!$J:$J,0))</f>
        <v>0.48294950584712698</v>
      </c>
      <c r="C673" s="32">
        <f>INDEX(Region!L:L,MATCH($A673&amp;$A$652,Region!$J:$J,0))</f>
        <v>0.35955056179775302</v>
      </c>
      <c r="D673" s="32">
        <f>INDEX(Region!M:M,MATCH($A673&amp;$A$652,Region!$J:$J,0))</f>
        <v>0.25</v>
      </c>
      <c r="E673" s="32">
        <f>INDEX(Region!N:N,MATCH($A673&amp;$A$652,Region!$J:$J,0))</f>
        <v>0.65079365079365104</v>
      </c>
    </row>
    <row r="674" spans="1:5" x14ac:dyDescent="0.3">
      <c r="A674" s="83" t="s">
        <v>292</v>
      </c>
      <c r="B674" s="32">
        <f>INDEX(Region!K:K,MATCH($A674&amp;$A$671,Region!$J:$J,0))</f>
        <v>0.44848665512673203</v>
      </c>
      <c r="C674" s="32">
        <f>INDEX(Region!L:L,MATCH($A674&amp;$A$652,Region!$J:$J,0))</f>
        <v>0.31460674157303398</v>
      </c>
      <c r="D674" s="32">
        <f>INDEX(Region!M:M,MATCH($A674&amp;$A$652,Region!$J:$J,0))</f>
        <v>0.5</v>
      </c>
      <c r="E674" s="32">
        <f>INDEX(Region!N:N,MATCH($A674&amp;$A$652,Region!$J:$J,0))</f>
        <v>0.317460317460317</v>
      </c>
    </row>
    <row r="675" spans="1:5" x14ac:dyDescent="0.3">
      <c r="A675" s="83" t="s">
        <v>282</v>
      </c>
      <c r="B675" s="32">
        <f>INDEX(Region!K:K,MATCH($A675&amp;$A$671,Region!$J:$J,0))</f>
        <v>3.9091870411102597E-2</v>
      </c>
      <c r="C675" s="32">
        <f>INDEX(Region!L:L,MATCH($A675&amp;$A$652,Region!$J:$J,0))</f>
        <v>7.8651685393258397E-2</v>
      </c>
      <c r="D675" s="32">
        <f>INDEX(Region!M:M,MATCH($A675&amp;$A$652,Region!$J:$J,0))</f>
        <v>0.25</v>
      </c>
      <c r="E675" s="32">
        <f>INDEX(Region!N:N,MATCH($A675&amp;$A$652,Region!$J:$J,0))</f>
        <v>0</v>
      </c>
    </row>
    <row r="676" spans="1:5" x14ac:dyDescent="0.3">
      <c r="A676" s="83" t="s">
        <v>283</v>
      </c>
      <c r="B676" s="32">
        <f>INDEX(Region!K:K,MATCH($A676&amp;$A$671,Region!$J:$J,0))</f>
        <v>2.6220128187993699E-2</v>
      </c>
      <c r="C676" s="32">
        <f>INDEX(Region!L:L,MATCH($A676&amp;$A$652,Region!$J:$J,0))</f>
        <v>8.98876404494382E-2</v>
      </c>
      <c r="D676" s="32">
        <f>INDEX(Region!M:M,MATCH($A676&amp;$A$652,Region!$J:$J,0))</f>
        <v>8.3333333333333301E-2</v>
      </c>
      <c r="E676" s="32">
        <f>INDEX(Region!N:N,MATCH($A676&amp;$A$652,Region!$J:$J,0))</f>
        <v>0</v>
      </c>
    </row>
    <row r="677" spans="1:5" x14ac:dyDescent="0.3">
      <c r="A677" s="83" t="s">
        <v>284</v>
      </c>
      <c r="B677" s="32">
        <f>INDEX(Region!K:K,MATCH($A677&amp;$A$671,Region!$J:$J,0))</f>
        <v>1.2208468579709799E-2</v>
      </c>
      <c r="C677" s="32">
        <f>INDEX(Region!L:L,MATCH($A677&amp;$A$652,Region!$J:$J,0))</f>
        <v>0.213483146067416</v>
      </c>
      <c r="D677" s="32">
        <f>INDEX(Region!M:M,MATCH($A677&amp;$A$652,Region!$J:$J,0))</f>
        <v>0</v>
      </c>
      <c r="E677" s="32">
        <f>INDEX(Region!N:N,MATCH($A677&amp;$A$652,Region!$J:$J,0))</f>
        <v>0</v>
      </c>
    </row>
    <row r="678" spans="1:5" x14ac:dyDescent="0.3">
      <c r="A678" s="83" t="s">
        <v>285</v>
      </c>
      <c r="B678" s="32">
        <f>INDEX(Region!K:K,MATCH($A678&amp;$A$671,Region!$J:$J,0))</f>
        <v>0</v>
      </c>
      <c r="C678" s="32">
        <f>INDEX(Region!L:L,MATCH($A678&amp;$A$652,Region!$J:$J,0))</f>
        <v>0</v>
      </c>
      <c r="D678" s="32">
        <f>INDEX(Region!M:M,MATCH($A678&amp;$A$652,Region!$J:$J,0))</f>
        <v>0</v>
      </c>
      <c r="E678" s="32">
        <f>INDEX(Region!N:N,MATCH($A678&amp;$A$652,Region!$J:$J,0))</f>
        <v>0</v>
      </c>
    </row>
    <row r="679" spans="1:5" x14ac:dyDescent="0.3">
      <c r="A679" s="83" t="s">
        <v>286</v>
      </c>
      <c r="B679" s="32">
        <f>INDEX(Region!K:K,MATCH($A679&amp;$A$671,Region!$J:$J,0))</f>
        <v>5.7844815720329403E-3</v>
      </c>
      <c r="C679" s="32">
        <f>INDEX(Region!L:L,MATCH($A679&amp;$A$652,Region!$J:$J,0))</f>
        <v>7.8651685393258397E-2</v>
      </c>
      <c r="D679" s="32">
        <f>INDEX(Region!M:M,MATCH($A679&amp;$A$652,Region!$J:$J,0))</f>
        <v>0</v>
      </c>
      <c r="E679" s="32">
        <f>INDEX(Region!N:N,MATCH($A679&amp;$A$652,Region!$J:$J,0))</f>
        <v>0</v>
      </c>
    </row>
    <row r="680" spans="1:5" x14ac:dyDescent="0.3">
      <c r="A680" s="83" t="s">
        <v>287</v>
      </c>
      <c r="B680" s="32">
        <f>INDEX(Region!K:K,MATCH($A680&amp;$A$671,Region!$J:$J,0))</f>
        <v>1.6972443801194999E-2</v>
      </c>
      <c r="C680" s="32">
        <f>INDEX(Region!L:L,MATCH($A680&amp;$A$652,Region!$J:$J,0))</f>
        <v>2.2471910112359501E-2</v>
      </c>
      <c r="D680" s="32">
        <f>INDEX(Region!M:M,MATCH($A680&amp;$A$652,Region!$J:$J,0))</f>
        <v>0</v>
      </c>
      <c r="E680" s="32">
        <f>INDEX(Region!N:N,MATCH($A680&amp;$A$652,Region!$J:$J,0))</f>
        <v>0</v>
      </c>
    </row>
    <row r="681" spans="1:5" x14ac:dyDescent="0.3">
      <c r="A681" s="83" t="s">
        <v>288</v>
      </c>
      <c r="B681" s="32">
        <f>INDEX(Region!K:K,MATCH($A681&amp;$A$671,Region!$J:$J,0))</f>
        <v>2.8282632752717599E-2</v>
      </c>
      <c r="C681" s="32">
        <f>INDEX(Region!L:L,MATCH($A681&amp;$A$652,Region!$J:$J,0))</f>
        <v>7.8651685393258397E-2</v>
      </c>
      <c r="D681" s="32">
        <f>INDEX(Region!M:M,MATCH($A681&amp;$A$652,Region!$J:$J,0))</f>
        <v>8.3333333333333301E-2</v>
      </c>
      <c r="E681" s="32">
        <f>INDEX(Region!N:N,MATCH($A681&amp;$A$652,Region!$J:$J,0))</f>
        <v>0</v>
      </c>
    </row>
    <row r="682" spans="1:5" x14ac:dyDescent="0.3">
      <c r="A682" s="83" t="s">
        <v>289</v>
      </c>
      <c r="B682" s="32">
        <f>INDEX(Region!K:K,MATCH($A682&amp;$A$671,Region!$J:$J,0))</f>
        <v>0</v>
      </c>
      <c r="C682" s="32">
        <f>INDEX(Region!L:L,MATCH($A682&amp;$A$652,Region!$J:$J,0))</f>
        <v>0</v>
      </c>
      <c r="D682" s="32">
        <f>INDEX(Region!M:M,MATCH($A682&amp;$A$652,Region!$J:$J,0))</f>
        <v>0</v>
      </c>
      <c r="E682" s="32">
        <f>INDEX(Region!N:N,MATCH($A682&amp;$A$652,Region!$J:$J,0))</f>
        <v>0</v>
      </c>
    </row>
    <row r="683" spans="1:5" x14ac:dyDescent="0.3">
      <c r="A683" s="83" t="s">
        <v>290</v>
      </c>
      <c r="B683" s="32">
        <f>INDEX(Region!K:K,MATCH($A683&amp;$A$671,Region!$J:$J,0))</f>
        <v>5.7844815720329403E-3</v>
      </c>
      <c r="C683" s="32">
        <f>INDEX(Region!L:L,MATCH($A683&amp;$A$652,Region!$J:$J,0))</f>
        <v>0</v>
      </c>
      <c r="D683" s="32">
        <f>INDEX(Region!M:M,MATCH($A683&amp;$A$652,Region!$J:$J,0))</f>
        <v>0</v>
      </c>
      <c r="E683" s="32">
        <f>INDEX(Region!N:N,MATCH($A683&amp;$A$652,Region!$J:$J,0))</f>
        <v>0</v>
      </c>
    </row>
    <row r="684" spans="1:5" x14ac:dyDescent="0.3">
      <c r="A684" s="83" t="s">
        <v>291</v>
      </c>
      <c r="B684" s="32">
        <f>INDEX(Region!K:K,MATCH($A684&amp;$A$671,Region!$J:$J,0))</f>
        <v>2.8541406945260799E-2</v>
      </c>
      <c r="C684" s="32">
        <f>INDEX(Region!L:L,MATCH($A684&amp;$A$652,Region!$J:$J,0))</f>
        <v>0</v>
      </c>
      <c r="D684" s="32">
        <f>INDEX(Region!M:M,MATCH($A684&amp;$A$652,Region!$J:$J,0))</f>
        <v>0</v>
      </c>
      <c r="E684" s="32">
        <f>INDEX(Region!N:N,MATCH($A684&amp;$A$652,Region!$J:$J,0))</f>
        <v>3.1746031746031703E-2</v>
      </c>
    </row>
    <row r="686" spans="1:5" x14ac:dyDescent="0.3">
      <c r="A686" s="84" t="s">
        <v>41</v>
      </c>
      <c r="B686" s="117"/>
      <c r="C686" s="117"/>
      <c r="D686" s="117"/>
      <c r="E686" s="117"/>
    </row>
    <row r="687" spans="1:5" ht="56" x14ac:dyDescent="0.3">
      <c r="A687" s="31"/>
      <c r="B687" s="101" t="s">
        <v>332</v>
      </c>
      <c r="C687" s="101" t="s">
        <v>333</v>
      </c>
      <c r="D687" s="101" t="s">
        <v>334</v>
      </c>
      <c r="E687" s="101" t="s">
        <v>335</v>
      </c>
    </row>
    <row r="688" spans="1:5" x14ac:dyDescent="0.3">
      <c r="A688" s="83" t="s">
        <v>281</v>
      </c>
      <c r="B688" s="32">
        <f>INDEX(Region!K:K,MATCH($A688&amp;$A$686,Region!$J:$J,0))</f>
        <v>0.53703703703703698</v>
      </c>
      <c r="C688" s="32">
        <f>INDEX(Region!L:L,MATCH($A688&amp;$A$686,Region!$J:$J,0))</f>
        <v>0.41025641025641002</v>
      </c>
      <c r="D688" s="32">
        <f>INDEX(Region!M:M,MATCH($A688&amp;$A$686,Region!$J:$J,0))</f>
        <v>0.245283018867925</v>
      </c>
      <c r="E688" s="32">
        <f>INDEX(Region!N:N,MATCH($A688&amp;$A$686,Region!$J:$J,0))</f>
        <v>0.29729729729729698</v>
      </c>
    </row>
    <row r="689" spans="1:5" x14ac:dyDescent="0.3">
      <c r="A689" s="83" t="s">
        <v>292</v>
      </c>
      <c r="B689" s="32">
        <f>INDEX(Region!K:K,MATCH($A689&amp;$A$686,Region!$J:$J,0))</f>
        <v>0.44444444444444497</v>
      </c>
      <c r="C689" s="32">
        <f>INDEX(Region!L:L,MATCH($A689&amp;$A$686,Region!$J:$J,0))</f>
        <v>0.487179487179487</v>
      </c>
      <c r="D689" s="32">
        <f>INDEX(Region!M:M,MATCH($A689&amp;$A$686,Region!$J:$J,0))</f>
        <v>0.73584905660377398</v>
      </c>
      <c r="E689" s="32">
        <f>INDEX(Region!N:N,MATCH($A689&amp;$A$686,Region!$J:$J,0))</f>
        <v>0.70270270270270296</v>
      </c>
    </row>
    <row r="690" spans="1:5" x14ac:dyDescent="0.3">
      <c r="A690" s="83" t="s">
        <v>282</v>
      </c>
      <c r="B690" s="32">
        <f>INDEX(Region!K:K,MATCH($A690&amp;$A$686,Region!$J:$J,0))</f>
        <v>1.85185185185185E-2</v>
      </c>
      <c r="C690" s="32">
        <f>INDEX(Region!L:L,MATCH($A690&amp;$A$686,Region!$J:$J,0))</f>
        <v>2.5641025641025599E-2</v>
      </c>
      <c r="D690" s="32">
        <f>INDEX(Region!M:M,MATCH($A690&amp;$A$686,Region!$J:$J,0))</f>
        <v>9.4339622641509399E-2</v>
      </c>
      <c r="E690" s="32">
        <f>INDEX(Region!N:N,MATCH($A690&amp;$A$686,Region!$J:$J,0))</f>
        <v>5.4054054054054099E-2</v>
      </c>
    </row>
    <row r="691" spans="1:5" x14ac:dyDescent="0.3">
      <c r="A691" s="83" t="s">
        <v>283</v>
      </c>
      <c r="B691" s="32">
        <f>INDEX(Region!K:K,MATCH($A691&amp;$A$686,Region!$J:$J,0))</f>
        <v>-2.2204460492503101E-16</v>
      </c>
      <c r="C691" s="32">
        <f>INDEX(Region!L:L,MATCH($A691&amp;$A$686,Region!$J:$J,0))</f>
        <v>2.5641025641025599E-2</v>
      </c>
      <c r="D691" s="32">
        <f>INDEX(Region!M:M,MATCH($A691&amp;$A$686,Region!$J:$J,0))</f>
        <v>0</v>
      </c>
      <c r="E691" s="32">
        <f>INDEX(Region!N:N,MATCH($A691&amp;$A$686,Region!$J:$J,0))</f>
        <v>0</v>
      </c>
    </row>
    <row r="692" spans="1:5" x14ac:dyDescent="0.3">
      <c r="A692" s="83" t="s">
        <v>284</v>
      </c>
      <c r="B692" s="32">
        <f>INDEX(Region!K:K,MATCH($A692&amp;$A$686,Region!$J:$J,0))</f>
        <v>-2.2204460492503101E-16</v>
      </c>
      <c r="C692" s="32">
        <f>INDEX(Region!L:L,MATCH($A692&amp;$A$686,Region!$J:$J,0))</f>
        <v>0</v>
      </c>
      <c r="D692" s="32">
        <f>INDEX(Region!M:M,MATCH($A692&amp;$A$686,Region!$J:$J,0))</f>
        <v>0</v>
      </c>
      <c r="E692" s="32">
        <f>INDEX(Region!N:N,MATCH($A692&amp;$A$686,Region!$J:$J,0))</f>
        <v>0</v>
      </c>
    </row>
    <row r="693" spans="1:5" x14ac:dyDescent="0.3">
      <c r="A693" s="83" t="s">
        <v>285</v>
      </c>
      <c r="B693" s="32">
        <f>INDEX(Region!K:K,MATCH($A693&amp;$A$686,Region!$J:$J,0))</f>
        <v>-2.2204460492503101E-16</v>
      </c>
      <c r="C693" s="32">
        <f>INDEX(Region!L:L,MATCH($A693&amp;$A$686,Region!$J:$J,0))</f>
        <v>0</v>
      </c>
      <c r="D693" s="32">
        <f>INDEX(Region!M:M,MATCH($A693&amp;$A$686,Region!$J:$J,0))</f>
        <v>0</v>
      </c>
      <c r="E693" s="32">
        <f>INDEX(Region!N:N,MATCH($A693&amp;$A$686,Region!$J:$J,0))</f>
        <v>0</v>
      </c>
    </row>
    <row r="694" spans="1:5" x14ac:dyDescent="0.3">
      <c r="A694" s="83" t="s">
        <v>286</v>
      </c>
      <c r="B694" s="32">
        <f>INDEX(Region!K:K,MATCH($A694&amp;$A$686,Region!$J:$J,0))</f>
        <v>-2.2204460492503101E-16</v>
      </c>
      <c r="C694" s="32">
        <f>INDEX(Region!L:L,MATCH($A694&amp;$A$686,Region!$J:$J,0))</f>
        <v>2.5641025641025599E-2</v>
      </c>
      <c r="D694" s="32">
        <f>INDEX(Region!M:M,MATCH($A694&amp;$A$686,Region!$J:$J,0))</f>
        <v>0</v>
      </c>
      <c r="E694" s="32">
        <f>INDEX(Region!N:N,MATCH($A694&amp;$A$686,Region!$J:$J,0))</f>
        <v>0</v>
      </c>
    </row>
    <row r="695" spans="1:5" x14ac:dyDescent="0.3">
      <c r="A695" s="83" t="s">
        <v>287</v>
      </c>
      <c r="B695" s="32">
        <f>INDEX(Region!K:K,MATCH($A695&amp;$A$686,Region!$J:$J,0))</f>
        <v>1.85185185185185E-2</v>
      </c>
      <c r="C695" s="32">
        <f>INDEX(Region!L:L,MATCH($A695&amp;$A$686,Region!$J:$J,0))</f>
        <v>0</v>
      </c>
      <c r="D695" s="32">
        <f>INDEX(Region!M:M,MATCH($A695&amp;$A$686,Region!$J:$J,0))</f>
        <v>0</v>
      </c>
      <c r="E695" s="32">
        <f>INDEX(Region!N:N,MATCH($A695&amp;$A$686,Region!$J:$J,0))</f>
        <v>0</v>
      </c>
    </row>
    <row r="696" spans="1:5" x14ac:dyDescent="0.3">
      <c r="A696" s="83" t="s">
        <v>288</v>
      </c>
      <c r="B696" s="32">
        <f>INDEX(Region!K:K,MATCH($A696&amp;$A$686,Region!$J:$J,0))</f>
        <v>1.85185185185185E-2</v>
      </c>
      <c r="C696" s="32">
        <f>INDEX(Region!L:L,MATCH($A696&amp;$A$686,Region!$J:$J,0))</f>
        <v>0</v>
      </c>
      <c r="D696" s="32">
        <f>INDEX(Region!M:M,MATCH($A696&amp;$A$686,Region!$J:$J,0))</f>
        <v>1.88679245283019E-2</v>
      </c>
      <c r="E696" s="32">
        <f>INDEX(Region!N:N,MATCH($A696&amp;$A$686,Region!$J:$J,0))</f>
        <v>2.7027027027027001E-2</v>
      </c>
    </row>
    <row r="697" spans="1:5" x14ac:dyDescent="0.3">
      <c r="A697" s="83" t="s">
        <v>289</v>
      </c>
      <c r="B697" s="32">
        <f>INDEX(Region!K:K,MATCH($A697&amp;$A$686,Region!$J:$J,0))</f>
        <v>-2.2204460492503101E-16</v>
      </c>
      <c r="C697" s="32">
        <f>INDEX(Region!L:L,MATCH($A697&amp;$A$686,Region!$J:$J,0))</f>
        <v>5.1282051282051301E-2</v>
      </c>
      <c r="D697" s="32">
        <f>INDEX(Region!M:M,MATCH($A697&amp;$A$686,Region!$J:$J,0))</f>
        <v>0</v>
      </c>
      <c r="E697" s="32">
        <f>INDEX(Region!N:N,MATCH($A697&amp;$A$686,Region!$J:$J,0))</f>
        <v>0</v>
      </c>
    </row>
    <row r="698" spans="1:5" x14ac:dyDescent="0.3">
      <c r="A698" s="83" t="s">
        <v>290</v>
      </c>
      <c r="B698" s="32">
        <f>INDEX(Region!K:K,MATCH($A698&amp;$A$686,Region!$J:$J,0))</f>
        <v>-2.2204460492503101E-16</v>
      </c>
      <c r="C698" s="32">
        <f>INDEX(Region!L:L,MATCH($A698&amp;$A$686,Region!$J:$J,0))</f>
        <v>0</v>
      </c>
      <c r="D698" s="32">
        <f>INDEX(Region!M:M,MATCH($A698&amp;$A$686,Region!$J:$J,0))</f>
        <v>0</v>
      </c>
      <c r="E698" s="32">
        <f>INDEX(Region!N:N,MATCH($A698&amp;$A$686,Region!$J:$J,0))</f>
        <v>0</v>
      </c>
    </row>
    <row r="699" spans="1:5" x14ac:dyDescent="0.3">
      <c r="A699" s="83" t="s">
        <v>291</v>
      </c>
      <c r="B699" s="32">
        <f>INDEX(Region!K:K,MATCH($A699&amp;$A$686,Region!$J:$J,0))</f>
        <v>-2.2204460492503101E-16</v>
      </c>
      <c r="C699" s="32">
        <f>INDEX(Region!L:L,MATCH($A699&amp;$A$686,Region!$J:$J,0))</f>
        <v>5.1282051282051301E-2</v>
      </c>
      <c r="D699" s="32">
        <f>INDEX(Region!M:M,MATCH($A699&amp;$A$686,Region!$J:$J,0))</f>
        <v>1.88679245283019E-2</v>
      </c>
      <c r="E699" s="32">
        <f>INDEX(Region!N:N,MATCH($A699&amp;$A$686,Region!$J:$J,0))</f>
        <v>0</v>
      </c>
    </row>
    <row r="701" spans="1:5" x14ac:dyDescent="0.3">
      <c r="A701" s="84" t="s">
        <v>78</v>
      </c>
      <c r="B701" s="117"/>
      <c r="C701" s="117"/>
      <c r="D701" s="117"/>
      <c r="E701" s="117"/>
    </row>
    <row r="702" spans="1:5" ht="56" x14ac:dyDescent="0.3">
      <c r="A702" s="31"/>
      <c r="B702" s="101" t="s">
        <v>332</v>
      </c>
      <c r="C702" s="101" t="s">
        <v>333</v>
      </c>
      <c r="D702" s="101" t="s">
        <v>334</v>
      </c>
      <c r="E702" s="101" t="s">
        <v>335</v>
      </c>
    </row>
    <row r="703" spans="1:5" x14ac:dyDescent="0.3">
      <c r="A703" s="83" t="s">
        <v>281</v>
      </c>
      <c r="B703" s="32">
        <f>INDEX(Region!K:K,MATCH($A703&amp;$A$701,Region!$J:$J,0))</f>
        <v>0.89041095890411004</v>
      </c>
      <c r="C703" s="32">
        <f>INDEX(Region!L:L,MATCH($A703&amp;$A$701,Region!$J:$J,0))</f>
        <v>0.35955056179775302</v>
      </c>
      <c r="D703" s="32">
        <f>INDEX(Region!M:M,MATCH($A703&amp;$A$701,Region!$J:$J,0))</f>
        <v>0.25</v>
      </c>
      <c r="E703" s="32">
        <f>INDEX(Region!N:N,MATCH($A703&amp;$A$701,Region!$J:$J,0))</f>
        <v>0.65079365079365104</v>
      </c>
    </row>
    <row r="704" spans="1:5" x14ac:dyDescent="0.3">
      <c r="A704" s="83" t="s">
        <v>292</v>
      </c>
      <c r="B704" s="32">
        <f>INDEX(Region!K:K,MATCH($A704&amp;$A$701,Region!$J:$J,0))</f>
        <v>0.10958904109589</v>
      </c>
      <c r="C704" s="32">
        <f>INDEX(Region!L:L,MATCH($A704&amp;$A$701,Region!$J:$J,0))</f>
        <v>0.31460674157303398</v>
      </c>
      <c r="D704" s="32">
        <f>INDEX(Region!M:M,MATCH($A704&amp;$A$701,Region!$J:$J,0))</f>
        <v>0.5</v>
      </c>
      <c r="E704" s="32">
        <f>INDEX(Region!N:N,MATCH($A704&amp;$A$701,Region!$J:$J,0))</f>
        <v>0.317460317460317</v>
      </c>
    </row>
    <row r="705" spans="1:5" x14ac:dyDescent="0.3">
      <c r="A705" s="83" t="s">
        <v>282</v>
      </c>
      <c r="B705" s="32">
        <f>INDEX(Region!K:K,MATCH($A705&amp;$A$701,Region!$J:$J,0))</f>
        <v>0</v>
      </c>
      <c r="C705" s="32">
        <f>INDEX(Region!L:L,MATCH($A705&amp;$A$701,Region!$J:$J,0))</f>
        <v>7.8651685393258397E-2</v>
      </c>
      <c r="D705" s="32">
        <f>INDEX(Region!M:M,MATCH($A705&amp;$A$701,Region!$J:$J,0))</f>
        <v>0.25</v>
      </c>
      <c r="E705" s="32">
        <f>INDEX(Region!N:N,MATCH($A705&amp;$A$701,Region!$J:$J,0))</f>
        <v>0</v>
      </c>
    </row>
    <row r="706" spans="1:5" x14ac:dyDescent="0.3">
      <c r="A706" s="83" t="s">
        <v>283</v>
      </c>
      <c r="B706" s="32">
        <f>INDEX(Region!K:K,MATCH($A706&amp;$A$701,Region!$J:$J,0))</f>
        <v>0</v>
      </c>
      <c r="C706" s="32">
        <f>INDEX(Region!L:L,MATCH($A706&amp;$A$701,Region!$J:$J,0))</f>
        <v>8.98876404494382E-2</v>
      </c>
      <c r="D706" s="32">
        <f>INDEX(Region!M:M,MATCH($A706&amp;$A$701,Region!$J:$J,0))</f>
        <v>8.3333333333333301E-2</v>
      </c>
      <c r="E706" s="32">
        <f>INDEX(Region!N:N,MATCH($A706&amp;$A$701,Region!$J:$J,0))</f>
        <v>0</v>
      </c>
    </row>
    <row r="707" spans="1:5" x14ac:dyDescent="0.3">
      <c r="A707" s="83" t="s">
        <v>284</v>
      </c>
      <c r="B707" s="32">
        <f>INDEX(Region!K:K,MATCH($A707&amp;$A$701,Region!$J:$J,0))</f>
        <v>0</v>
      </c>
      <c r="C707" s="32">
        <f>INDEX(Region!L:L,MATCH($A707&amp;$A$701,Region!$J:$J,0))</f>
        <v>0.213483146067416</v>
      </c>
      <c r="D707" s="32">
        <f>INDEX(Region!M:M,MATCH($A707&amp;$A$701,Region!$J:$J,0))</f>
        <v>0</v>
      </c>
      <c r="E707" s="32">
        <f>INDEX(Region!N:N,MATCH($A707&amp;$A$701,Region!$J:$J,0))</f>
        <v>0</v>
      </c>
    </row>
    <row r="708" spans="1:5" x14ac:dyDescent="0.3">
      <c r="A708" s="83" t="s">
        <v>285</v>
      </c>
      <c r="B708" s="32">
        <f>INDEX(Region!K:K,MATCH($A708&amp;$A$701,Region!$J:$J,0))</f>
        <v>0</v>
      </c>
      <c r="C708" s="32">
        <f>INDEX(Region!L:L,MATCH($A708&amp;$A$701,Region!$J:$J,0))</f>
        <v>0</v>
      </c>
      <c r="D708" s="32">
        <f>INDEX(Region!M:M,MATCH($A708&amp;$A$701,Region!$J:$J,0))</f>
        <v>0</v>
      </c>
      <c r="E708" s="32">
        <f>INDEX(Region!N:N,MATCH($A708&amp;$A$701,Region!$J:$J,0))</f>
        <v>0</v>
      </c>
    </row>
    <row r="709" spans="1:5" x14ac:dyDescent="0.3">
      <c r="A709" s="83" t="s">
        <v>286</v>
      </c>
      <c r="B709" s="32">
        <f>INDEX(Region!K:K,MATCH($A709&amp;$A$701,Region!$J:$J,0))</f>
        <v>0</v>
      </c>
      <c r="C709" s="32">
        <f>INDEX(Region!L:L,MATCH($A709&amp;$A$701,Region!$J:$J,0))</f>
        <v>7.8651685393258397E-2</v>
      </c>
      <c r="D709" s="32">
        <f>INDEX(Region!M:M,MATCH($A709&amp;$A$701,Region!$J:$J,0))</f>
        <v>0</v>
      </c>
      <c r="E709" s="32">
        <f>INDEX(Region!N:N,MATCH($A709&amp;$A$701,Region!$J:$J,0))</f>
        <v>0</v>
      </c>
    </row>
    <row r="710" spans="1:5" x14ac:dyDescent="0.3">
      <c r="A710" s="83" t="s">
        <v>287</v>
      </c>
      <c r="B710" s="32">
        <f>INDEX(Region!K:K,MATCH($A710&amp;$A$701,Region!$J:$J,0))</f>
        <v>0</v>
      </c>
      <c r="C710" s="32">
        <f>INDEX(Region!L:L,MATCH($A710&amp;$A$701,Region!$J:$J,0))</f>
        <v>2.2471910112359501E-2</v>
      </c>
      <c r="D710" s="32">
        <f>INDEX(Region!M:M,MATCH($A710&amp;$A$701,Region!$J:$J,0))</f>
        <v>0</v>
      </c>
      <c r="E710" s="32">
        <f>INDEX(Region!N:N,MATCH($A710&amp;$A$701,Region!$J:$J,0))</f>
        <v>0</v>
      </c>
    </row>
    <row r="711" spans="1:5" x14ac:dyDescent="0.3">
      <c r="A711" s="83" t="s">
        <v>288</v>
      </c>
      <c r="B711" s="32">
        <f>INDEX(Region!K:K,MATCH($A711&amp;$A$701,Region!$J:$J,0))</f>
        <v>1.3698630136986301E-2</v>
      </c>
      <c r="C711" s="32">
        <f>INDEX(Region!L:L,MATCH($A711&amp;$A$701,Region!$J:$J,0))</f>
        <v>7.8651685393258397E-2</v>
      </c>
      <c r="D711" s="32">
        <f>INDEX(Region!M:M,MATCH($A711&amp;$A$701,Region!$J:$J,0))</f>
        <v>8.3333333333333301E-2</v>
      </c>
      <c r="E711" s="32">
        <f>INDEX(Region!N:N,MATCH($A711&amp;$A$701,Region!$J:$J,0))</f>
        <v>0</v>
      </c>
    </row>
    <row r="712" spans="1:5" x14ac:dyDescent="0.3">
      <c r="A712" s="83" t="s">
        <v>289</v>
      </c>
      <c r="B712" s="32">
        <f>INDEX(Region!K:K,MATCH($A712&amp;$A$701,Region!$J:$J,0))</f>
        <v>0</v>
      </c>
      <c r="C712" s="32">
        <f>INDEX(Region!L:L,MATCH($A712&amp;$A$701,Region!$J:$J,0))</f>
        <v>0</v>
      </c>
      <c r="D712" s="32">
        <f>INDEX(Region!M:M,MATCH($A712&amp;$A$701,Region!$J:$J,0))</f>
        <v>0</v>
      </c>
      <c r="E712" s="32">
        <f>INDEX(Region!N:N,MATCH($A712&amp;$A$701,Region!$J:$J,0))</f>
        <v>0</v>
      </c>
    </row>
    <row r="713" spans="1:5" x14ac:dyDescent="0.3">
      <c r="A713" s="83" t="s">
        <v>290</v>
      </c>
      <c r="B713" s="32">
        <f>INDEX(Region!K:K,MATCH($A713&amp;$A$701,Region!$J:$J,0))</f>
        <v>0</v>
      </c>
      <c r="C713" s="32">
        <f>INDEX(Region!L:L,MATCH($A713&amp;$A$701,Region!$J:$J,0))</f>
        <v>0</v>
      </c>
      <c r="D713" s="32">
        <f>INDEX(Region!M:M,MATCH($A713&amp;$A$701,Region!$J:$J,0))</f>
        <v>0</v>
      </c>
      <c r="E713" s="32">
        <f>INDEX(Region!N:N,MATCH($A713&amp;$A$701,Region!$J:$J,0))</f>
        <v>0</v>
      </c>
    </row>
    <row r="714" spans="1:5" x14ac:dyDescent="0.3">
      <c r="A714" s="83" t="s">
        <v>291</v>
      </c>
      <c r="B714" s="32">
        <f>INDEX(Region!K:K,MATCH($A714&amp;$A$701,Region!$J:$J,0))</f>
        <v>0</v>
      </c>
      <c r="C714" s="32">
        <f>INDEX(Region!L:L,MATCH($A714&amp;$A$701,Region!$J:$J,0))</f>
        <v>0</v>
      </c>
      <c r="D714" s="32">
        <f>INDEX(Region!M:M,MATCH($A714&amp;$A$701,Region!$J:$J,0))</f>
        <v>0</v>
      </c>
      <c r="E714" s="32">
        <f>INDEX(Region!N:N,MATCH($A714&amp;$A$701,Region!$J:$J,0))</f>
        <v>3.1746031746031703E-2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253"/>
  <sheetViews>
    <sheetView tabSelected="1" zoomScale="52" workbookViewId="0">
      <selection activeCell="A124" sqref="A124:XFD124"/>
    </sheetView>
  </sheetViews>
  <sheetFormatPr defaultColWidth="10.90625" defaultRowHeight="14.5" x14ac:dyDescent="0.35"/>
  <cols>
    <col min="1" max="1" width="87.6328125" customWidth="1"/>
    <col min="2" max="15" width="10.90625" customWidth="1"/>
    <col min="17" max="24" width="10.90625" customWidth="1"/>
  </cols>
  <sheetData>
    <row r="1" spans="1:25" ht="18" x14ac:dyDescent="0.4">
      <c r="A1" s="2" t="s">
        <v>346</v>
      </c>
      <c r="B1" s="89"/>
    </row>
    <row r="2" spans="1:25" x14ac:dyDescent="0.35">
      <c r="A2" s="3"/>
      <c r="B2" s="4"/>
    </row>
    <row r="3" spans="1:25" x14ac:dyDescent="0.35">
      <c r="A3" s="27" t="s">
        <v>40</v>
      </c>
      <c r="B3" s="4"/>
    </row>
    <row r="4" spans="1:25" x14ac:dyDescent="0.35">
      <c r="A4" s="25"/>
      <c r="B4" s="4"/>
    </row>
    <row r="5" spans="1:25" x14ac:dyDescent="0.35">
      <c r="A5" s="29" t="s">
        <v>26</v>
      </c>
    </row>
    <row r="6" spans="1:25" x14ac:dyDescent="0.35">
      <c r="A6" s="25"/>
    </row>
    <row r="7" spans="1:25" x14ac:dyDescent="0.35">
      <c r="A7" s="25"/>
      <c r="B7" s="71" t="s">
        <v>80</v>
      </c>
      <c r="C7" s="71" t="s">
        <v>83</v>
      </c>
      <c r="D7" s="71" t="s">
        <v>84</v>
      </c>
      <c r="E7" s="71" t="s">
        <v>79</v>
      </c>
      <c r="F7" s="71" t="s">
        <v>266</v>
      </c>
      <c r="G7" s="71" t="s">
        <v>81</v>
      </c>
      <c r="H7" s="71" t="s">
        <v>85</v>
      </c>
      <c r="I7" s="71" t="s">
        <v>267</v>
      </c>
      <c r="J7" s="71" t="s">
        <v>268</v>
      </c>
      <c r="K7" s="71" t="s">
        <v>269</v>
      </c>
      <c r="L7" s="71" t="s">
        <v>270</v>
      </c>
      <c r="M7" s="71" t="s">
        <v>271</v>
      </c>
      <c r="N7" s="71" t="s">
        <v>86</v>
      </c>
      <c r="O7" s="71" t="s">
        <v>272</v>
      </c>
      <c r="P7" s="71" t="s">
        <v>89</v>
      </c>
      <c r="Q7" s="71" t="s">
        <v>273</v>
      </c>
      <c r="R7" s="71" t="s">
        <v>274</v>
      </c>
      <c r="S7" s="71" t="s">
        <v>275</v>
      </c>
      <c r="T7" s="71" t="s">
        <v>276</v>
      </c>
      <c r="U7" s="71" t="s">
        <v>277</v>
      </c>
      <c r="V7" s="71" t="s">
        <v>87</v>
      </c>
      <c r="W7" s="71" t="s">
        <v>278</v>
      </c>
      <c r="X7" s="71" t="s">
        <v>82</v>
      </c>
      <c r="Y7" s="71" t="s">
        <v>88</v>
      </c>
    </row>
    <row r="8" spans="1:25" x14ac:dyDescent="0.35">
      <c r="A8" s="31" t="s">
        <v>23</v>
      </c>
      <c r="B8" s="86">
        <f>INDEX(District!M:M,MATCH($A8&amp;$A$5,District!$J:$J,0))</f>
        <v>0.25657894736842102</v>
      </c>
      <c r="C8" s="87">
        <f>INDEX(District!AA:AA,MATCH($A8&amp;$A$5,District!$J:$J,0))</f>
        <v>0.75280898876404501</v>
      </c>
      <c r="D8" s="87">
        <f>INDEX(District!AE:AE,MATCH($A8&amp;$A$5,District!$J:$J,0))</f>
        <v>0.73913043478260898</v>
      </c>
      <c r="E8" s="87">
        <f>INDEX(District!T:T,MATCH($A8&amp;$A$5,District!$J:$J,0))</f>
        <v>0.39285714285714302</v>
      </c>
      <c r="F8" s="87">
        <f>INDEX(District!AB:AB,MATCH($A8&amp;$A$5,District!$J:$J,0))</f>
        <v>0.144230769230769</v>
      </c>
      <c r="G8" s="87">
        <f>INDEX(District!AC:AC,MATCH($A8&amp;$A$5,District!$J:$J,0))</f>
        <v>0.63414634146341498</v>
      </c>
      <c r="H8" s="87">
        <f>INDEX(District!Z:Z,MATCH($A8&amp;$A$5,District!$J:$J,0))</f>
        <v>0.68874172185430504</v>
      </c>
      <c r="I8" s="87">
        <f>INDEX(District!O:O,MATCH($A8&amp;$A$5,District!$J:$J,0))</f>
        <v>0.48993288590604001</v>
      </c>
      <c r="J8" s="87">
        <f>INDEX(District!AG:AG,MATCH($A8&amp;$A$5,District!$J:$J,0))</f>
        <v>0.21621621621621601</v>
      </c>
      <c r="K8" s="87">
        <f>INDEX(District!W:W,MATCH($A8&amp;$A$5,District!$J:$J,0))</f>
        <v>0.484076433121019</v>
      </c>
      <c r="L8" s="87">
        <f>INDEX(District!L:L,MATCH($A8&amp;$A$5,District!$J:$J,0))</f>
        <v>0.75163398692810501</v>
      </c>
      <c r="M8" s="87">
        <f>INDEX(District!Y:Y,MATCH($A8&amp;$A$5,District!$J:$J,0))</f>
        <v>0.30051813471502598</v>
      </c>
      <c r="N8" s="87">
        <f>INDEX(District!X:X,MATCH($A8&amp;$A$5,District!$J:$J,0))</f>
        <v>0.56989247311827995</v>
      </c>
      <c r="O8" s="87">
        <f>INDEX(District!AC:AC,MATCH($A8&amp;$A$5,District!$J:$J,0))</f>
        <v>0.63414634146341498</v>
      </c>
      <c r="P8" s="87">
        <f>INDEX(District!AF:AF,MATCH($A8&amp;$A$5,District!$J:$J,0))</f>
        <v>0.462025316455696</v>
      </c>
      <c r="Q8" s="87">
        <f>INDEX(District!R:R,MATCH($A8&amp;$A$5,District!$J:$J,0))</f>
        <v>0.69512195121951204</v>
      </c>
      <c r="R8" s="87">
        <f>INDEX(District!AH:AH,MATCH($A8&amp;$A$5,District!$J:$J,0))</f>
        <v>0.70873786407767003</v>
      </c>
      <c r="S8" s="87">
        <f>INDEX(District!AD:AD,MATCH($A8&amp;$A$5,District!$J:$J,0))</f>
        <v>0.57615894039735105</v>
      </c>
      <c r="T8" s="87">
        <f>INDEX(District!K:K,MATCH($A8&amp;$A$5,District!$J:$J,0))</f>
        <v>0.72427983539094698</v>
      </c>
      <c r="U8" s="87">
        <f>INDEX(District!Q:Q,MATCH($A8&amp;$A$5,District!$J:$J,0))</f>
        <v>0.679245283018868</v>
      </c>
      <c r="V8" s="87">
        <f>INDEX(District!P:P,MATCH($A8&amp;$A$5,District!$J:$J,0))</f>
        <v>0.420814479638009</v>
      </c>
      <c r="W8" s="87">
        <f>INDEX(District!V:V,MATCH($A8&amp;$A$5,District!$J:$J,0))</f>
        <v>0.24844720496894401</v>
      </c>
      <c r="X8" s="87">
        <f>INDEX(District!U:U,MATCH($A8&amp;$A$5,District!$J:$J,0))</f>
        <v>0.40559440559440602</v>
      </c>
      <c r="Y8" s="87">
        <f>INDEX(District!S:S,MATCH($A8&amp;$A$5,District!$J:$J,0))</f>
        <v>0.413612565445026</v>
      </c>
    </row>
    <row r="9" spans="1:25" x14ac:dyDescent="0.35">
      <c r="A9" s="31" t="s">
        <v>30</v>
      </c>
      <c r="B9" s="86">
        <f>INDEX(District!M:M,MATCH($A9&amp;$A$5,District!$J:$J,0))</f>
        <v>3.94736842105263E-2</v>
      </c>
      <c r="C9" s="87">
        <f>INDEX(District!AA:AA,MATCH($A9&amp;$A$5,District!$J:$J,0))</f>
        <v>0</v>
      </c>
      <c r="D9" s="87">
        <f>INDEX(District!AE:AE,MATCH($A9&amp;$A$5,District!$J:$J,0))</f>
        <v>2.5362318840579701E-2</v>
      </c>
      <c r="E9" s="87">
        <f>INDEX(District!T:T,MATCH($A9&amp;$A$5,District!$J:$J,0))</f>
        <v>8.5714285714285701E-2</v>
      </c>
      <c r="F9" s="87">
        <f>INDEX(District!AB:AB,MATCH($A9&amp;$A$5,District!$J:$J,0))</f>
        <v>4.8076923076923097E-3</v>
      </c>
      <c r="G9" s="87">
        <f>INDEX(District!AC:AC,MATCH($A9&amp;$A$5,District!$J:$J,0))</f>
        <v>1.21951219512195E-2</v>
      </c>
      <c r="H9" s="87">
        <f>INDEX(District!Z:Z,MATCH($A9&amp;$A$5,District!$J:$J,0))</f>
        <v>3.9735099337748297E-2</v>
      </c>
      <c r="I9" s="87">
        <f>INDEX(District!O:O,MATCH($A9&amp;$A$5,District!$J:$J,0))</f>
        <v>6.0402684563758399E-2</v>
      </c>
      <c r="J9" s="87">
        <f>INDEX(District!AG:AG,MATCH($A9&amp;$A$5,District!$J:$J,0))</f>
        <v>1.8018018018018001E-2</v>
      </c>
      <c r="K9" s="87">
        <f>INDEX(District!W:W,MATCH($A9&amp;$A$5,District!$J:$J,0))</f>
        <v>4.4585987261146501E-2</v>
      </c>
      <c r="L9" s="87">
        <f>INDEX(District!L:L,MATCH($A9&amp;$A$5,District!$J:$J,0))</f>
        <v>1.30718954248366E-2</v>
      </c>
      <c r="M9" s="87">
        <f>INDEX(District!Y:Y,MATCH($A9&amp;$A$5,District!$J:$J,0))</f>
        <v>5.6994818652849701E-2</v>
      </c>
      <c r="N9" s="87">
        <f>INDEX(District!X:X,MATCH($A9&amp;$A$5,District!$J:$J,0))</f>
        <v>3.2258064516128997E-2</v>
      </c>
      <c r="O9" s="87">
        <f>INDEX(District!AC:AC,MATCH($A9&amp;$A$5,District!$J:$J,0))</f>
        <v>1.21951219512195E-2</v>
      </c>
      <c r="P9" s="87">
        <f>INDEX(District!AF:AF,MATCH($A9&amp;$A$5,District!$J:$J,0))</f>
        <v>3.1645569620253201E-2</v>
      </c>
      <c r="Q9" s="87">
        <f>INDEX(District!R:R,MATCH($A9&amp;$A$5,District!$J:$J,0))</f>
        <v>2.4390243902439001E-2</v>
      </c>
      <c r="R9" s="87">
        <f>INDEX(District!AH:AH,MATCH($A9&amp;$A$5,District!$J:$J,0))</f>
        <v>4.8543689320388397E-2</v>
      </c>
      <c r="S9" s="87">
        <f>INDEX(District!AD:AD,MATCH($A9&amp;$A$5,District!$J:$J,0))</f>
        <v>3.3112582781456998E-2</v>
      </c>
      <c r="T9" s="87">
        <f>INDEX(District!K:K,MATCH($A9&amp;$A$5,District!$J:$J,0))</f>
        <v>8.2304526748971193E-2</v>
      </c>
      <c r="U9" s="87">
        <f>INDEX(District!Q:Q,MATCH($A9&amp;$A$5,District!$J:$J,0))</f>
        <v>0.10062893081761</v>
      </c>
      <c r="V9" s="87">
        <f>INDEX(District!P:P,MATCH($A9&amp;$A$5,District!$J:$J,0))</f>
        <v>0.28506787330316702</v>
      </c>
      <c r="W9" s="87">
        <f>INDEX(District!V:V,MATCH($A9&amp;$A$5,District!$J:$J,0))</f>
        <v>9.3167701863354005E-2</v>
      </c>
      <c r="X9" s="87">
        <f>INDEX(District!U:U,MATCH($A9&amp;$A$5,District!$J:$J,0))</f>
        <v>4.1958041958042001E-2</v>
      </c>
      <c r="Y9" s="87">
        <f>INDEX(District!S:S,MATCH($A9&amp;$A$5,District!$J:$J,0))</f>
        <v>6.2827225130890105E-2</v>
      </c>
    </row>
    <row r="10" spans="1:25" x14ac:dyDescent="0.35">
      <c r="A10" s="31" t="s">
        <v>31</v>
      </c>
      <c r="B10" s="86">
        <f>INDEX(District!M:M,MATCH($A10&amp;$A$5,District!$J:$J,0))</f>
        <v>7.2368421052631596E-2</v>
      </c>
      <c r="C10" s="87">
        <f>INDEX(District!AA:AA,MATCH($A10&amp;$A$5,District!$J:$J,0))</f>
        <v>1.6853932584269701E-2</v>
      </c>
      <c r="D10" s="87">
        <f>INDEX(District!AE:AE,MATCH($A10&amp;$A$5,District!$J:$J,0))</f>
        <v>2.8985507246376802E-2</v>
      </c>
      <c r="E10" s="87">
        <f>INDEX(District!T:T,MATCH($A10&amp;$A$5,District!$J:$J,0))</f>
        <v>0.16428571428571401</v>
      </c>
      <c r="F10" s="87">
        <f>INDEX(District!AB:AB,MATCH($A10&amp;$A$5,District!$J:$J,0))</f>
        <v>8.1730769230769204E-2</v>
      </c>
      <c r="G10" s="87">
        <f>INDEX(District!AC:AC,MATCH($A10&amp;$A$5,District!$J:$J,0))</f>
        <v>5.4878048780487798E-2</v>
      </c>
      <c r="H10" s="87">
        <f>INDEX(District!Z:Z,MATCH($A10&amp;$A$5,District!$J:$J,0))</f>
        <v>4.6357615894039701E-2</v>
      </c>
      <c r="I10" s="87">
        <f>INDEX(District!O:O,MATCH($A10&amp;$A$5,District!$J:$J,0))</f>
        <v>6.7114093959731502E-2</v>
      </c>
      <c r="J10" s="87">
        <f>INDEX(District!AG:AG,MATCH($A10&amp;$A$5,District!$J:$J,0))</f>
        <v>0.18918918918918901</v>
      </c>
      <c r="K10" s="87">
        <f>INDEX(District!W:W,MATCH($A10&amp;$A$5,District!$J:$J,0))</f>
        <v>7.6433121019108305E-2</v>
      </c>
      <c r="L10" s="87">
        <f>INDEX(District!L:L,MATCH($A10&amp;$A$5,District!$J:$J,0))</f>
        <v>7.8431372549019607E-2</v>
      </c>
      <c r="M10" s="87">
        <f>INDEX(District!Y:Y,MATCH($A10&amp;$A$5,District!$J:$J,0))</f>
        <v>0.124352331606218</v>
      </c>
      <c r="N10" s="87">
        <f>INDEX(District!X:X,MATCH($A10&amp;$A$5,District!$J:$J,0))</f>
        <v>0.14516129032258099</v>
      </c>
      <c r="O10" s="87">
        <f>INDEX(District!AC:AC,MATCH($A10&amp;$A$5,District!$J:$J,0))</f>
        <v>5.4878048780487798E-2</v>
      </c>
      <c r="P10" s="87">
        <f>INDEX(District!AF:AF,MATCH($A10&amp;$A$5,District!$J:$J,0))</f>
        <v>5.0632911392405097E-2</v>
      </c>
      <c r="Q10" s="87">
        <f>INDEX(District!R:R,MATCH($A10&amp;$A$5,District!$J:$J,0))</f>
        <v>0.12195121951219499</v>
      </c>
      <c r="R10" s="87">
        <f>INDEX(District!AH:AH,MATCH($A10&amp;$A$5,District!$J:$J,0))</f>
        <v>7.7669902912621394E-2</v>
      </c>
      <c r="S10" s="87">
        <f>INDEX(District!AD:AD,MATCH($A10&amp;$A$5,District!$J:$J,0))</f>
        <v>0.12582781456953601</v>
      </c>
      <c r="T10" s="87">
        <f>INDEX(District!K:K,MATCH($A10&amp;$A$5,District!$J:$J,0))</f>
        <v>0.13580246913580199</v>
      </c>
      <c r="U10" s="87">
        <f>INDEX(District!Q:Q,MATCH($A10&amp;$A$5,District!$J:$J,0))</f>
        <v>8.8050314465408799E-2</v>
      </c>
      <c r="V10" s="87">
        <f>INDEX(District!P:P,MATCH($A10&amp;$A$5,District!$J:$J,0))</f>
        <v>0.167420814479638</v>
      </c>
      <c r="W10" s="87">
        <f>INDEX(District!V:V,MATCH($A10&amp;$A$5,District!$J:$J,0))</f>
        <v>0.13043478260869601</v>
      </c>
      <c r="X10" s="87">
        <f>INDEX(District!U:U,MATCH($A10&amp;$A$5,District!$J:$J,0))</f>
        <v>0.14685314685314699</v>
      </c>
      <c r="Y10" s="87">
        <f>INDEX(District!S:S,MATCH($A10&amp;$A$5,District!$J:$J,0))</f>
        <v>2.6178010471204199E-2</v>
      </c>
    </row>
    <row r="11" spans="1:25" x14ac:dyDescent="0.35">
      <c r="A11" s="31" t="s">
        <v>32</v>
      </c>
      <c r="B11" s="86">
        <f>INDEX(District!M:M,MATCH($A11&amp;$A$5,District!$J:$J,0))</f>
        <v>0</v>
      </c>
      <c r="C11" s="87">
        <f>INDEX(District!AA:AA,MATCH($A11&amp;$A$5,District!$J:$J,0))</f>
        <v>1.1235955056179799E-2</v>
      </c>
      <c r="D11" s="87">
        <f>INDEX(District!AE:AE,MATCH($A11&amp;$A$5,District!$J:$J,0))</f>
        <v>0</v>
      </c>
      <c r="E11" s="87">
        <f>INDEX(District!T:T,MATCH($A11&amp;$A$5,District!$J:$J,0))</f>
        <v>0</v>
      </c>
      <c r="F11" s="87">
        <f>INDEX(District!AB:AB,MATCH($A11&amp;$A$5,District!$J:$J,0))</f>
        <v>0</v>
      </c>
      <c r="G11" s="87">
        <f>INDEX(District!AC:AC,MATCH($A11&amp;$A$5,District!$J:$J,0))</f>
        <v>0</v>
      </c>
      <c r="H11" s="87">
        <f>INDEX(District!Z:Z,MATCH($A11&amp;$A$5,District!$J:$J,0))</f>
        <v>0</v>
      </c>
      <c r="I11" s="87">
        <f>INDEX(District!O:O,MATCH($A11&amp;$A$5,District!$J:$J,0))</f>
        <v>0</v>
      </c>
      <c r="J11" s="87">
        <f>INDEX(District!AG:AG,MATCH($A11&amp;$A$5,District!$J:$J,0))</f>
        <v>0</v>
      </c>
      <c r="K11" s="87">
        <f>INDEX(District!W:W,MATCH($A11&amp;$A$5,District!$J:$J,0))</f>
        <v>6.3694267515923596E-3</v>
      </c>
      <c r="L11" s="87">
        <f>INDEX(District!L:L,MATCH($A11&amp;$A$5,District!$J:$J,0))</f>
        <v>0</v>
      </c>
      <c r="M11" s="87">
        <f>INDEX(District!Y:Y,MATCH($A11&amp;$A$5,District!$J:$J,0))</f>
        <v>0</v>
      </c>
      <c r="N11" s="87">
        <f>INDEX(District!X:X,MATCH($A11&amp;$A$5,District!$J:$J,0))</f>
        <v>5.3763440860215101E-3</v>
      </c>
      <c r="O11" s="87">
        <f>INDEX(District!AC:AC,MATCH($A11&amp;$A$5,District!$J:$J,0))</f>
        <v>0</v>
      </c>
      <c r="P11" s="87">
        <f>INDEX(District!AF:AF,MATCH($A11&amp;$A$5,District!$J:$J,0))</f>
        <v>0</v>
      </c>
      <c r="Q11" s="87">
        <f>INDEX(District!R:R,MATCH($A11&amp;$A$5,District!$J:$J,0))</f>
        <v>0</v>
      </c>
      <c r="R11" s="87">
        <f>INDEX(District!AH:AH,MATCH($A11&amp;$A$5,District!$J:$J,0))</f>
        <v>0</v>
      </c>
      <c r="S11" s="87">
        <f>INDEX(District!AD:AD,MATCH($A11&amp;$A$5,District!$J:$J,0))</f>
        <v>0</v>
      </c>
      <c r="T11" s="87">
        <f>INDEX(District!K:K,MATCH($A11&amp;$A$5,District!$J:$J,0))</f>
        <v>0</v>
      </c>
      <c r="U11" s="87">
        <f>INDEX(District!Q:Q,MATCH($A11&amp;$A$5,District!$J:$J,0))</f>
        <v>6.2893081761006301E-3</v>
      </c>
      <c r="V11" s="87">
        <f>INDEX(District!P:P,MATCH($A11&amp;$A$5,District!$J:$J,0))</f>
        <v>4.5248868778280504E-3</v>
      </c>
      <c r="W11" s="87">
        <f>INDEX(District!V:V,MATCH($A11&amp;$A$5,District!$J:$J,0))</f>
        <v>1.2422360248447201E-2</v>
      </c>
      <c r="X11" s="87">
        <f>INDEX(District!U:U,MATCH($A11&amp;$A$5,District!$J:$J,0))</f>
        <v>0</v>
      </c>
      <c r="Y11" s="87">
        <f>INDEX(District!S:S,MATCH($A11&amp;$A$5,District!$J:$J,0))</f>
        <v>5.2356020942408397E-3</v>
      </c>
    </row>
    <row r="12" spans="1:25" x14ac:dyDescent="0.35">
      <c r="A12" s="31" t="s">
        <v>33</v>
      </c>
      <c r="B12" s="86">
        <f>INDEX(District!M:M,MATCH($A12&amp;$A$5,District!$J:$J,0))</f>
        <v>0.13815789473684201</v>
      </c>
      <c r="C12" s="87">
        <f>INDEX(District!AA:AA,MATCH($A12&amp;$A$5,District!$J:$J,0))</f>
        <v>0.117977528089888</v>
      </c>
      <c r="D12" s="87">
        <f>INDEX(District!AE:AE,MATCH($A12&amp;$A$5,District!$J:$J,0))</f>
        <v>7.2463768115942004E-2</v>
      </c>
      <c r="E12" s="87">
        <f>INDEX(District!T:T,MATCH($A12&amp;$A$5,District!$J:$J,0))</f>
        <v>2.1428571428571401E-2</v>
      </c>
      <c r="F12" s="87">
        <f>INDEX(District!AB:AB,MATCH($A12&amp;$A$5,District!$J:$J,0))</f>
        <v>0.5625</v>
      </c>
      <c r="G12" s="87">
        <f>INDEX(District!AC:AC,MATCH($A12&amp;$A$5,District!$J:$J,0))</f>
        <v>0.14024390243902399</v>
      </c>
      <c r="H12" s="87">
        <f>INDEX(District!Z:Z,MATCH($A12&amp;$A$5,District!$J:$J,0))</f>
        <v>7.2847682119205295E-2</v>
      </c>
      <c r="I12" s="87">
        <f>INDEX(District!O:O,MATCH($A12&amp;$A$5,District!$J:$J,0))</f>
        <v>0.14765100671140899</v>
      </c>
      <c r="J12" s="87">
        <f>INDEX(District!AG:AG,MATCH($A12&amp;$A$5,District!$J:$J,0))</f>
        <v>6.3063063063063099E-2</v>
      </c>
      <c r="K12" s="87">
        <f>INDEX(District!W:W,MATCH($A12&amp;$A$5,District!$J:$J,0))</f>
        <v>0.14012738853503201</v>
      </c>
      <c r="L12" s="87">
        <f>INDEX(District!L:L,MATCH($A12&amp;$A$5,District!$J:$J,0))</f>
        <v>2.61437908496732E-2</v>
      </c>
      <c r="M12" s="87">
        <f>INDEX(District!Y:Y,MATCH($A12&amp;$A$5,District!$J:$J,0))</f>
        <v>0.233160621761658</v>
      </c>
      <c r="N12" s="87">
        <f>INDEX(District!X:X,MATCH($A12&amp;$A$5,District!$J:$J,0))</f>
        <v>8.6021505376344107E-2</v>
      </c>
      <c r="O12" s="87">
        <f>INDEX(District!AC:AC,MATCH($A12&amp;$A$5,District!$J:$J,0))</f>
        <v>0.14024390243902399</v>
      </c>
      <c r="P12" s="87">
        <f>INDEX(District!AF:AF,MATCH($A12&amp;$A$5,District!$J:$J,0))</f>
        <v>0.158227848101266</v>
      </c>
      <c r="Q12" s="87">
        <f>INDEX(District!R:R,MATCH($A12&amp;$A$5,District!$J:$J,0))</f>
        <v>0.109756097560976</v>
      </c>
      <c r="R12" s="87">
        <f>INDEX(District!AH:AH,MATCH($A12&amp;$A$5,District!$J:$J,0))</f>
        <v>4.8543689320388397E-2</v>
      </c>
      <c r="S12" s="87">
        <f>INDEX(District!AD:AD,MATCH($A12&amp;$A$5,District!$J:$J,0))</f>
        <v>1.9867549668874201E-2</v>
      </c>
      <c r="T12" s="87">
        <f>INDEX(District!K:K,MATCH($A12&amp;$A$5,District!$J:$J,0))</f>
        <v>1.6460905349794198E-2</v>
      </c>
      <c r="U12" s="87">
        <f>INDEX(District!Q:Q,MATCH($A12&amp;$A$5,District!$J:$J,0))</f>
        <v>6.2893081761006301E-3</v>
      </c>
      <c r="V12" s="87">
        <f>INDEX(District!P:P,MATCH($A12&amp;$A$5,District!$J:$J,0))</f>
        <v>9.0497737556561094E-3</v>
      </c>
      <c r="W12" s="87">
        <f>INDEX(District!V:V,MATCH($A12&amp;$A$5,District!$J:$J,0))</f>
        <v>0.13664596273291901</v>
      </c>
      <c r="X12" s="87">
        <f>INDEX(District!U:U,MATCH($A12&amp;$A$5,District!$J:$J,0))</f>
        <v>0.11888111888111901</v>
      </c>
      <c r="Y12" s="87">
        <f>INDEX(District!S:S,MATCH($A12&amp;$A$5,District!$J:$J,0))</f>
        <v>0.204188481675393</v>
      </c>
    </row>
    <row r="13" spans="1:25" x14ac:dyDescent="0.35">
      <c r="A13" s="31" t="s">
        <v>34</v>
      </c>
      <c r="B13" s="86">
        <f>INDEX(District!M:M,MATCH($A13&amp;$A$5,District!$J:$J,0))</f>
        <v>0.30263157894736797</v>
      </c>
      <c r="C13" s="87">
        <f>INDEX(District!AA:AA,MATCH($A13&amp;$A$5,District!$J:$J,0))</f>
        <v>4.49438202247191E-2</v>
      </c>
      <c r="D13" s="87">
        <f>INDEX(District!AE:AE,MATCH($A13&amp;$A$5,District!$J:$J,0))</f>
        <v>6.5217391304347797E-2</v>
      </c>
      <c r="E13" s="87">
        <f>INDEX(District!T:T,MATCH($A13&amp;$A$5,District!$J:$J,0))</f>
        <v>0.27142857142857102</v>
      </c>
      <c r="F13" s="87">
        <f>INDEX(District!AB:AB,MATCH($A13&amp;$A$5,District!$J:$J,0))</f>
        <v>0.125</v>
      </c>
      <c r="G13" s="87">
        <f>INDEX(District!AC:AC,MATCH($A13&amp;$A$5,District!$J:$J,0))</f>
        <v>0.103658536585366</v>
      </c>
      <c r="H13" s="87">
        <f>INDEX(District!Z:Z,MATCH($A13&amp;$A$5,District!$J:$J,0))</f>
        <v>0.119205298013245</v>
      </c>
      <c r="I13" s="87">
        <f>INDEX(District!O:O,MATCH($A13&amp;$A$5,District!$J:$J,0))</f>
        <v>8.0536912751677805E-2</v>
      </c>
      <c r="J13" s="87">
        <f>INDEX(District!AG:AG,MATCH($A13&amp;$A$5,District!$J:$J,0))</f>
        <v>0.47747747747747699</v>
      </c>
      <c r="K13" s="87">
        <f>INDEX(District!W:W,MATCH($A13&amp;$A$5,District!$J:$J,0))</f>
        <v>6.3694267515923594E-2</v>
      </c>
      <c r="L13" s="87">
        <f>INDEX(District!L:L,MATCH($A13&amp;$A$5,District!$J:$J,0))</f>
        <v>5.8823529411764698E-2</v>
      </c>
      <c r="M13" s="87">
        <f>INDEX(District!Y:Y,MATCH($A13&amp;$A$5,District!$J:$J,0))</f>
        <v>0.18652849740932601</v>
      </c>
      <c r="N13" s="87">
        <f>INDEX(District!X:X,MATCH($A13&amp;$A$5,District!$J:$J,0))</f>
        <v>5.3763440860215103E-2</v>
      </c>
      <c r="O13" s="87">
        <f>INDEX(District!AC:AC,MATCH($A13&amp;$A$5,District!$J:$J,0))</f>
        <v>0.103658536585366</v>
      </c>
      <c r="P13" s="87">
        <f>INDEX(District!AF:AF,MATCH($A13&amp;$A$5,District!$J:$J,0))</f>
        <v>0.158227848101266</v>
      </c>
      <c r="Q13" s="87">
        <f>INDEX(District!R:R,MATCH($A13&amp;$A$5,District!$J:$J,0))</f>
        <v>2.4390243902439001E-2</v>
      </c>
      <c r="R13" s="87">
        <f>INDEX(District!AH:AH,MATCH($A13&amp;$A$5,District!$J:$J,0))</f>
        <v>8.7378640776699004E-2</v>
      </c>
      <c r="S13" s="87">
        <f>INDEX(District!AD:AD,MATCH($A13&amp;$A$5,District!$J:$J,0))</f>
        <v>0.17880794701986799</v>
      </c>
      <c r="T13" s="87">
        <f>INDEX(District!K:K,MATCH($A13&amp;$A$5,District!$J:$J,0))</f>
        <v>2.8806584362139901E-2</v>
      </c>
      <c r="U13" s="87">
        <f>INDEX(District!Q:Q,MATCH($A13&amp;$A$5,District!$J:$J,0))</f>
        <v>8.17610062893082E-2</v>
      </c>
      <c r="V13" s="87">
        <f>INDEX(District!P:P,MATCH($A13&amp;$A$5,District!$J:$J,0))</f>
        <v>6.7873303167420795E-2</v>
      </c>
      <c r="W13" s="87">
        <f>INDEX(District!V:V,MATCH($A13&amp;$A$5,District!$J:$J,0))</f>
        <v>0.36024844720496901</v>
      </c>
      <c r="X13" s="87">
        <f>INDEX(District!U:U,MATCH($A13&amp;$A$5,District!$J:$J,0))</f>
        <v>0.14685314685314699</v>
      </c>
      <c r="Y13" s="87">
        <f>INDEX(District!S:S,MATCH($A13&amp;$A$5,District!$J:$J,0))</f>
        <v>0.15183246073298401</v>
      </c>
    </row>
    <row r="14" spans="1:25" x14ac:dyDescent="0.35">
      <c r="A14" s="31" t="s">
        <v>35</v>
      </c>
      <c r="B14" s="86">
        <f>INDEX(District!M:M,MATCH($A14&amp;$A$5,District!$J:$J,0))</f>
        <v>1.3157894736842099E-2</v>
      </c>
      <c r="C14" s="87">
        <f>INDEX(District!AA:AA,MATCH($A14&amp;$A$5,District!$J:$J,0))</f>
        <v>0</v>
      </c>
      <c r="D14" s="87">
        <f>INDEX(District!AE:AE,MATCH($A14&amp;$A$5,District!$J:$J,0))</f>
        <v>0</v>
      </c>
      <c r="E14" s="87">
        <f>INDEX(District!T:T,MATCH($A14&amp;$A$5,District!$J:$J,0))</f>
        <v>0</v>
      </c>
      <c r="F14" s="87">
        <f>INDEX(District!AB:AB,MATCH($A14&amp;$A$5,District!$J:$J,0))</f>
        <v>0</v>
      </c>
      <c r="G14" s="87">
        <f>INDEX(District!AC:AC,MATCH($A14&amp;$A$5,District!$J:$J,0))</f>
        <v>1.21951219512195E-2</v>
      </c>
      <c r="H14" s="87">
        <f>INDEX(District!Z:Z,MATCH($A14&amp;$A$5,District!$J:$J,0))</f>
        <v>0</v>
      </c>
      <c r="I14" s="87">
        <f>INDEX(District!O:O,MATCH($A14&amp;$A$5,District!$J:$J,0))</f>
        <v>0</v>
      </c>
      <c r="J14" s="87">
        <f>INDEX(District!AG:AG,MATCH($A14&amp;$A$5,District!$J:$J,0))</f>
        <v>0</v>
      </c>
      <c r="K14" s="87">
        <f>INDEX(District!W:W,MATCH($A14&amp;$A$5,District!$J:$J,0))</f>
        <v>0</v>
      </c>
      <c r="L14" s="87">
        <f>INDEX(District!L:L,MATCH($A14&amp;$A$5,District!$J:$J,0))</f>
        <v>0</v>
      </c>
      <c r="M14" s="87">
        <f>INDEX(District!Y:Y,MATCH($A14&amp;$A$5,District!$J:$J,0))</f>
        <v>0</v>
      </c>
      <c r="N14" s="87">
        <f>INDEX(District!X:X,MATCH($A14&amp;$A$5,District!$J:$J,0))</f>
        <v>0</v>
      </c>
      <c r="O14" s="87">
        <f>INDEX(District!AC:AC,MATCH($A14&amp;$A$5,District!$J:$J,0))</f>
        <v>1.21951219512195E-2</v>
      </c>
      <c r="P14" s="87">
        <f>INDEX(District!AF:AF,MATCH($A14&amp;$A$5,District!$J:$J,0))</f>
        <v>6.3291139240506302E-3</v>
      </c>
      <c r="Q14" s="87">
        <f>INDEX(District!R:R,MATCH($A14&amp;$A$5,District!$J:$J,0))</f>
        <v>0</v>
      </c>
      <c r="R14" s="87">
        <f>INDEX(District!AH:AH,MATCH($A14&amp;$A$5,District!$J:$J,0))</f>
        <v>0</v>
      </c>
      <c r="S14" s="87">
        <f>INDEX(District!AD:AD,MATCH($A14&amp;$A$5,District!$J:$J,0))</f>
        <v>1.3245033112582801E-2</v>
      </c>
      <c r="T14" s="87">
        <f>INDEX(District!K:K,MATCH($A14&amp;$A$5,District!$J:$J,0))</f>
        <v>0</v>
      </c>
      <c r="U14" s="87">
        <f>INDEX(District!Q:Q,MATCH($A14&amp;$A$5,District!$J:$J,0))</f>
        <v>0</v>
      </c>
      <c r="V14" s="87">
        <f>INDEX(District!P:P,MATCH($A14&amp;$A$5,District!$J:$J,0))</f>
        <v>0</v>
      </c>
      <c r="W14" s="87">
        <f>INDEX(District!V:V,MATCH($A14&amp;$A$5,District!$J:$J,0))</f>
        <v>0</v>
      </c>
      <c r="X14" s="87">
        <f>INDEX(District!U:U,MATCH($A14&amp;$A$5,District!$J:$J,0))</f>
        <v>0</v>
      </c>
      <c r="Y14" s="87">
        <f>INDEX(District!S:S,MATCH($A14&amp;$A$5,District!$J:$J,0))</f>
        <v>5.2356020942408397E-3</v>
      </c>
    </row>
    <row r="15" spans="1:25" x14ac:dyDescent="0.35">
      <c r="A15" s="31" t="s">
        <v>36</v>
      </c>
      <c r="B15" s="86">
        <f>INDEX(District!M:M,MATCH($A15&amp;$A$5,District!$J:$J,0))</f>
        <v>6.5789473684210497E-3</v>
      </c>
      <c r="C15" s="87">
        <f>INDEX(District!AA:AA,MATCH($A15&amp;$A$5,District!$J:$J,0))</f>
        <v>5.6179775280898901E-3</v>
      </c>
      <c r="D15" s="87">
        <f>INDEX(District!AE:AE,MATCH($A15&amp;$A$5,District!$J:$J,0))</f>
        <v>0</v>
      </c>
      <c r="E15" s="87">
        <f>INDEX(District!T:T,MATCH($A15&amp;$A$5,District!$J:$J,0))</f>
        <v>0</v>
      </c>
      <c r="F15" s="87">
        <f>INDEX(District!AB:AB,MATCH($A15&amp;$A$5,District!$J:$J,0))</f>
        <v>0</v>
      </c>
      <c r="G15" s="87">
        <f>INDEX(District!AC:AC,MATCH($A15&amp;$A$5,District!$J:$J,0))</f>
        <v>0</v>
      </c>
      <c r="H15" s="87">
        <f>INDEX(District!Z:Z,MATCH($A15&amp;$A$5,District!$J:$J,0))</f>
        <v>0</v>
      </c>
      <c r="I15" s="87">
        <f>INDEX(District!O:O,MATCH($A15&amp;$A$5,District!$J:$J,0))</f>
        <v>0</v>
      </c>
      <c r="J15" s="87">
        <f>INDEX(District!AG:AG,MATCH($A15&amp;$A$5,District!$J:$J,0))</f>
        <v>0</v>
      </c>
      <c r="K15" s="87">
        <f>INDEX(District!W:W,MATCH($A15&amp;$A$5,District!$J:$J,0))</f>
        <v>0</v>
      </c>
      <c r="L15" s="87">
        <f>INDEX(District!L:L,MATCH($A15&amp;$A$5,District!$J:$J,0))</f>
        <v>6.5359477124183E-3</v>
      </c>
      <c r="M15" s="87">
        <f>INDEX(District!Y:Y,MATCH($A15&amp;$A$5,District!$J:$J,0))</f>
        <v>0</v>
      </c>
      <c r="N15" s="87">
        <f>INDEX(District!X:X,MATCH($A15&amp;$A$5,District!$J:$J,0))</f>
        <v>0</v>
      </c>
      <c r="O15" s="87">
        <f>INDEX(District!AC:AC,MATCH($A15&amp;$A$5,District!$J:$J,0))</f>
        <v>0</v>
      </c>
      <c r="P15" s="87">
        <f>INDEX(District!AF:AF,MATCH($A15&amp;$A$5,District!$J:$J,0))</f>
        <v>0</v>
      </c>
      <c r="Q15" s="87">
        <f>INDEX(District!R:R,MATCH($A15&amp;$A$5,District!$J:$J,0))</f>
        <v>0</v>
      </c>
      <c r="R15" s="87">
        <f>INDEX(District!AH:AH,MATCH($A15&amp;$A$5,District!$J:$J,0))</f>
        <v>0</v>
      </c>
      <c r="S15" s="87">
        <f>INDEX(District!AD:AD,MATCH($A15&amp;$A$5,District!$J:$J,0))</f>
        <v>0</v>
      </c>
      <c r="T15" s="87">
        <f>INDEX(District!K:K,MATCH($A15&amp;$A$5,District!$J:$J,0))</f>
        <v>4.11522633744856E-3</v>
      </c>
      <c r="U15" s="87">
        <f>INDEX(District!Q:Q,MATCH($A15&amp;$A$5,District!$J:$J,0))</f>
        <v>0</v>
      </c>
      <c r="V15" s="87">
        <f>INDEX(District!P:P,MATCH($A15&amp;$A$5,District!$J:$J,0))</f>
        <v>0</v>
      </c>
      <c r="W15" s="87">
        <f>INDEX(District!V:V,MATCH($A15&amp;$A$5,District!$J:$J,0))</f>
        <v>0</v>
      </c>
      <c r="X15" s="87">
        <f>INDEX(District!U:U,MATCH($A15&amp;$A$5,District!$J:$J,0))</f>
        <v>0</v>
      </c>
      <c r="Y15" s="87">
        <f>INDEX(District!S:S,MATCH($A15&amp;$A$5,District!$J:$J,0))</f>
        <v>0</v>
      </c>
    </row>
    <row r="16" spans="1:25" x14ac:dyDescent="0.35">
      <c r="A16" s="31" t="s">
        <v>37</v>
      </c>
      <c r="B16" s="86">
        <f>INDEX(District!M:M,MATCH($A16&amp;$A$5,District!$J:$J,0))</f>
        <v>5.2631578947368397E-2</v>
      </c>
      <c r="C16" s="87">
        <f>INDEX(District!AA:AA,MATCH($A16&amp;$A$5,District!$J:$J,0))</f>
        <v>3.9325842696629199E-2</v>
      </c>
      <c r="D16" s="87">
        <f>INDEX(District!AE:AE,MATCH($A16&amp;$A$5,District!$J:$J,0))</f>
        <v>7.2463768115942004E-3</v>
      </c>
      <c r="E16" s="87">
        <f>INDEX(District!T:T,MATCH($A16&amp;$A$5,District!$J:$J,0))</f>
        <v>7.14285714285714E-3</v>
      </c>
      <c r="F16" s="87">
        <f>INDEX(District!AB:AB,MATCH($A16&amp;$A$5,District!$J:$J,0))</f>
        <v>2.4038461538461502E-2</v>
      </c>
      <c r="G16" s="87">
        <f>INDEX(District!AC:AC,MATCH($A16&amp;$A$5,District!$J:$J,0))</f>
        <v>2.4390243902439001E-2</v>
      </c>
      <c r="H16" s="87">
        <f>INDEX(District!Z:Z,MATCH($A16&amp;$A$5,District!$J:$J,0))</f>
        <v>1.3245033112582801E-2</v>
      </c>
      <c r="I16" s="87">
        <f>INDEX(District!O:O,MATCH($A16&amp;$A$5,District!$J:$J,0))</f>
        <v>1.34228187919463E-2</v>
      </c>
      <c r="J16" s="87">
        <f>INDEX(District!AG:AG,MATCH($A16&amp;$A$5,District!$J:$J,0))</f>
        <v>0</v>
      </c>
      <c r="K16" s="87">
        <f>INDEX(District!W:W,MATCH($A16&amp;$A$5,District!$J:$J,0))</f>
        <v>0</v>
      </c>
      <c r="L16" s="87">
        <f>INDEX(District!L:L,MATCH($A16&amp;$A$5,District!$J:$J,0))</f>
        <v>6.5359477124183E-3</v>
      </c>
      <c r="M16" s="87">
        <f>INDEX(District!Y:Y,MATCH($A16&amp;$A$5,District!$J:$J,0))</f>
        <v>2.0725388601036301E-2</v>
      </c>
      <c r="N16" s="87">
        <f>INDEX(District!X:X,MATCH($A16&amp;$A$5,District!$J:$J,0))</f>
        <v>5.9139784946236597E-2</v>
      </c>
      <c r="O16" s="87">
        <f>INDEX(District!AC:AC,MATCH($A16&amp;$A$5,District!$J:$J,0))</f>
        <v>2.4390243902439001E-2</v>
      </c>
      <c r="P16" s="87">
        <f>INDEX(District!AF:AF,MATCH($A16&amp;$A$5,District!$J:$J,0))</f>
        <v>0.113924050632911</v>
      </c>
      <c r="Q16" s="87">
        <f>INDEX(District!R:R,MATCH($A16&amp;$A$5,District!$J:$J,0))</f>
        <v>1.21951219512195E-2</v>
      </c>
      <c r="R16" s="87">
        <f>INDEX(District!AH:AH,MATCH($A16&amp;$A$5,District!$J:$J,0))</f>
        <v>0</v>
      </c>
      <c r="S16" s="87">
        <f>INDEX(District!AD:AD,MATCH($A16&amp;$A$5,District!$J:$J,0))</f>
        <v>0</v>
      </c>
      <c r="T16" s="87">
        <f>INDEX(District!K:K,MATCH($A16&amp;$A$5,District!$J:$J,0))</f>
        <v>0</v>
      </c>
      <c r="U16" s="87">
        <f>INDEX(District!Q:Q,MATCH($A16&amp;$A$5,District!$J:$J,0))</f>
        <v>1.88679245283019E-2</v>
      </c>
      <c r="V16" s="87">
        <f>INDEX(District!P:P,MATCH($A16&amp;$A$5,District!$J:$J,0))</f>
        <v>0</v>
      </c>
      <c r="W16" s="87">
        <f>INDEX(District!V:V,MATCH($A16&amp;$A$5,District!$J:$J,0))</f>
        <v>0</v>
      </c>
      <c r="X16" s="87">
        <f>INDEX(District!U:U,MATCH($A16&amp;$A$5,District!$J:$J,0))</f>
        <v>2.0979020979021001E-2</v>
      </c>
      <c r="Y16" s="87">
        <f>INDEX(District!S:S,MATCH($A16&amp;$A$5,District!$J:$J,0))</f>
        <v>2.0942408376963401E-2</v>
      </c>
    </row>
    <row r="17" spans="1:25" x14ac:dyDescent="0.35">
      <c r="A17" s="31" t="s">
        <v>38</v>
      </c>
      <c r="B17" s="86">
        <f>INDEX(District!M:M,MATCH($A17&amp;$A$5,District!$J:$J,0))</f>
        <v>3.94736842105263E-2</v>
      </c>
      <c r="C17" s="87">
        <f>INDEX(District!AA:AA,MATCH($A17&amp;$A$5,District!$J:$J,0))</f>
        <v>5.6179775280898901E-3</v>
      </c>
      <c r="D17" s="87">
        <f>INDEX(District!AE:AE,MATCH($A17&amp;$A$5,District!$J:$J,0))</f>
        <v>0</v>
      </c>
      <c r="E17" s="87">
        <f>INDEX(District!T:T,MATCH($A17&amp;$A$5,District!$J:$J,0))</f>
        <v>7.14285714285714E-3</v>
      </c>
      <c r="F17" s="87">
        <f>INDEX(District!AB:AB,MATCH($A17&amp;$A$5,District!$J:$J,0))</f>
        <v>0</v>
      </c>
      <c r="G17" s="87">
        <f>INDEX(District!AC:AC,MATCH($A17&amp;$A$5,District!$J:$J,0))</f>
        <v>6.0975609756097598E-3</v>
      </c>
      <c r="H17" s="87">
        <f>INDEX(District!Z:Z,MATCH($A17&amp;$A$5,District!$J:$J,0))</f>
        <v>1.3245033112582801E-2</v>
      </c>
      <c r="I17" s="87">
        <f>INDEX(District!O:O,MATCH($A17&amp;$A$5,District!$J:$J,0))</f>
        <v>6.7114093959731499E-3</v>
      </c>
      <c r="J17" s="87">
        <f>INDEX(District!AG:AG,MATCH($A17&amp;$A$5,District!$J:$J,0))</f>
        <v>0</v>
      </c>
      <c r="K17" s="87">
        <f>INDEX(District!W:W,MATCH($A17&amp;$A$5,District!$J:$J,0))</f>
        <v>1.9108280254777101E-2</v>
      </c>
      <c r="L17" s="87">
        <f>INDEX(District!L:L,MATCH($A17&amp;$A$5,District!$J:$J,0))</f>
        <v>1.9607843137254902E-2</v>
      </c>
      <c r="M17" s="87">
        <f>INDEX(District!Y:Y,MATCH($A17&amp;$A$5,District!$J:$J,0))</f>
        <v>4.6632124352331598E-2</v>
      </c>
      <c r="N17" s="87">
        <f>INDEX(District!X:X,MATCH($A17&amp;$A$5,District!$J:$J,0))</f>
        <v>2.1505376344085999E-2</v>
      </c>
      <c r="O17" s="87">
        <f>INDEX(District!AC:AC,MATCH($A17&amp;$A$5,District!$J:$J,0))</f>
        <v>6.0975609756097598E-3</v>
      </c>
      <c r="P17" s="87">
        <f>INDEX(District!AF:AF,MATCH($A17&amp;$A$5,District!$J:$J,0))</f>
        <v>1.26582278481013E-2</v>
      </c>
      <c r="Q17" s="87">
        <f>INDEX(District!R:R,MATCH($A17&amp;$A$5,District!$J:$J,0))</f>
        <v>1.21951219512195E-2</v>
      </c>
      <c r="R17" s="87">
        <f>INDEX(District!AH:AH,MATCH($A17&amp;$A$5,District!$J:$J,0))</f>
        <v>1.8018018018018001E-2</v>
      </c>
      <c r="S17" s="87">
        <f>INDEX(District!AD:AD,MATCH($A17&amp;$A$5,District!$J:$J,0))</f>
        <v>0</v>
      </c>
      <c r="T17" s="87">
        <f>INDEX(District!K:K,MATCH($A17&amp;$A$5,District!$J:$J,0))</f>
        <v>8.23045267489712E-3</v>
      </c>
      <c r="U17" s="87">
        <f>INDEX(District!Q:Q,MATCH($A17&amp;$A$5,District!$J:$J,0))</f>
        <v>0</v>
      </c>
      <c r="V17" s="87">
        <f>INDEX(District!P:P,MATCH($A17&amp;$A$5,District!$J:$J,0))</f>
        <v>1.8099547511312201E-2</v>
      </c>
      <c r="W17" s="87">
        <f>INDEX(District!V:V,MATCH($A17&amp;$A$5,District!$J:$J,0))</f>
        <v>0</v>
      </c>
      <c r="X17" s="87">
        <f>INDEX(District!U:U,MATCH($A17&amp;$A$5,District!$J:$J,0))</f>
        <v>2.7972027972028E-2</v>
      </c>
      <c r="Y17" s="87">
        <f>INDEX(District!S:S,MATCH($A17&amp;$A$5,District!$J:$J,0))</f>
        <v>1.5706806282722498E-2</v>
      </c>
    </row>
    <row r="18" spans="1:25" x14ac:dyDescent="0.35">
      <c r="A18" s="31" t="s">
        <v>39</v>
      </c>
      <c r="B18" s="86">
        <f>INDEX(District!M:M,MATCH($A18&amp;$A$5,District!$J:$J,0))</f>
        <v>4.6052631578947401E-2</v>
      </c>
      <c r="C18" s="87">
        <f>INDEX(District!AA:AA,MATCH($A18&amp;$A$5,District!$J:$J,0))</f>
        <v>5.6179775280898901E-3</v>
      </c>
      <c r="D18" s="87">
        <f>INDEX(District!AE:AE,MATCH($A18&amp;$A$5,District!$J:$J,0))</f>
        <v>6.15942028985507E-2</v>
      </c>
      <c r="E18" s="87">
        <f>INDEX(District!T:T,MATCH($A18&amp;$A$5,District!$J:$J,0))</f>
        <v>0.05</v>
      </c>
      <c r="F18" s="87">
        <f>INDEX(District!AB:AB,MATCH($A18&amp;$A$5,District!$J:$J,0))</f>
        <v>5.7692307692307702E-2</v>
      </c>
      <c r="G18" s="87">
        <f>INDEX(District!AC:AC,MATCH($A18&amp;$A$5,District!$J:$J,0))</f>
        <v>1.21951219512195E-2</v>
      </c>
      <c r="H18" s="87">
        <f>INDEX(District!Z:Z,MATCH($A18&amp;$A$5,District!$J:$J,0))</f>
        <v>6.6225165562913899E-3</v>
      </c>
      <c r="I18" s="87">
        <f>INDEX(District!O:O,MATCH($A18&amp;$A$5,District!$J:$J,0))</f>
        <v>0.12751677852349</v>
      </c>
      <c r="J18" s="87">
        <f>INDEX(District!AG:AG,MATCH($A18&amp;$A$5,District!$J:$J,0))</f>
        <v>1.8018018018018001E-2</v>
      </c>
      <c r="K18" s="87">
        <f>INDEX(District!W:W,MATCH($A18&amp;$A$5,District!$J:$J,0))</f>
        <v>0.16560509554140099</v>
      </c>
      <c r="L18" s="87">
        <f>INDEX(District!L:L,MATCH($A18&amp;$A$5,District!$J:$J,0))</f>
        <v>3.9215686274509803E-2</v>
      </c>
      <c r="M18" s="87">
        <f>INDEX(District!Y:Y,MATCH($A18&amp;$A$5,District!$J:$J,0))</f>
        <v>3.10880829015544E-2</v>
      </c>
      <c r="N18" s="87">
        <f>INDEX(District!X:X,MATCH($A18&amp;$A$5,District!$J:$J,0))</f>
        <v>2.68817204301075E-2</v>
      </c>
      <c r="O18" s="87">
        <f>INDEX(District!AC:AC,MATCH($A18&amp;$A$5,District!$J:$J,0))</f>
        <v>1.21951219512195E-2</v>
      </c>
      <c r="P18" s="87">
        <f>INDEX(District!AF:AF,MATCH($A18&amp;$A$5,District!$J:$J,0))</f>
        <v>6.3291139240506302E-3</v>
      </c>
      <c r="Q18" s="87">
        <f>INDEX(District!R:R,MATCH($A18&amp;$A$5,District!$J:$J,0))</f>
        <v>0</v>
      </c>
      <c r="R18" s="87">
        <f>INDEX(District!AH:AH,MATCH($A18&amp;$A$5,District!$J:$J,0))</f>
        <v>2.9126213592233E-2</v>
      </c>
      <c r="S18" s="87">
        <f>INDEX(District!AD:AD,MATCH($A18&amp;$A$5,District!$J:$J,0))</f>
        <v>5.2980132450331098E-2</v>
      </c>
      <c r="T18" s="87">
        <f>INDEX(District!K:K,MATCH($A18&amp;$A$5,District!$J:$J,0))</f>
        <v>0</v>
      </c>
      <c r="U18" s="87">
        <f>INDEX(District!Q:Q,MATCH($A18&amp;$A$5,District!$J:$J,0))</f>
        <v>1.88679245283019E-2</v>
      </c>
      <c r="V18" s="87">
        <f>INDEX(District!P:P,MATCH($A18&amp;$A$5,District!$J:$J,0))</f>
        <v>2.7149321266968299E-2</v>
      </c>
      <c r="W18" s="87">
        <f>INDEX(District!V:V,MATCH($A18&amp;$A$5,District!$J:$J,0))</f>
        <v>1.8633540372670801E-2</v>
      </c>
      <c r="X18" s="87">
        <f>INDEX(District!U:U,MATCH($A18&amp;$A$5,District!$J:$J,0))</f>
        <v>9.0909090909090898E-2</v>
      </c>
      <c r="Y18" s="87">
        <f>INDEX(District!S:S,MATCH($A18&amp;$A$5,District!$J:$J,0))</f>
        <v>9.4240837696335095E-2</v>
      </c>
    </row>
    <row r="19" spans="1:25" x14ac:dyDescent="0.35">
      <c r="A19" s="31" t="s">
        <v>27</v>
      </c>
      <c r="B19" s="86">
        <f>INDEX(District!M:M,MATCH($A19&amp;$A$5,District!$J:$J,0))</f>
        <v>0</v>
      </c>
      <c r="C19" s="87">
        <f>INDEX(District!AA:AA,MATCH($A19&amp;$A$5,District!$J:$J,0))</f>
        <v>0</v>
      </c>
      <c r="D19" s="87">
        <f>INDEX(District!AE:AE,MATCH($A19&amp;$A$5,District!$J:$J,0))</f>
        <v>0</v>
      </c>
      <c r="E19" s="87">
        <f>INDEX(District!T:T,MATCH($A19&amp;$A$5,District!$J:$J,0))</f>
        <v>0</v>
      </c>
      <c r="F19" s="87">
        <f>INDEX(District!AB:AB,MATCH($A19&amp;$A$5,District!$J:$J,0))</f>
        <v>0</v>
      </c>
      <c r="G19" s="87">
        <f>INDEX(District!AC:AC,MATCH($A19&amp;$A$5,District!$J:$J,0))</f>
        <v>0</v>
      </c>
      <c r="H19" s="87">
        <f>INDEX(District!Z:Z,MATCH($A19&amp;$A$5,District!$J:$J,0))</f>
        <v>0</v>
      </c>
      <c r="I19" s="87">
        <f>INDEX(District!O:O,MATCH($A19&amp;$A$5,District!$J:$J,0))</f>
        <v>0</v>
      </c>
      <c r="J19" s="87">
        <f>INDEX(District!AG:AG,MATCH($A19&amp;$A$5,District!$J:$J,0))</f>
        <v>0</v>
      </c>
      <c r="K19" s="87">
        <f>INDEX(District!W:W,MATCH($A19&amp;$A$5,District!$J:$J,0))</f>
        <v>0</v>
      </c>
      <c r="L19" s="87">
        <f>INDEX(District!L:L,MATCH($A19&amp;$A$5,District!$J:$J,0))</f>
        <v>0</v>
      </c>
      <c r="M19" s="87">
        <f>INDEX(District!Y:Y,MATCH($A19&amp;$A$5,District!$J:$J,0))</f>
        <v>0</v>
      </c>
      <c r="N19" s="87">
        <f>INDEX(District!X:X,MATCH($A19&amp;$A$5,District!$J:$J,0))</f>
        <v>0</v>
      </c>
      <c r="O19" s="87">
        <f>INDEX(District!AC:AC,MATCH($A19&amp;$A$5,District!$J:$J,0))</f>
        <v>0</v>
      </c>
      <c r="P19" s="87">
        <f>INDEX(District!AF:AF,MATCH($A19&amp;$A$5,District!$J:$J,0))</f>
        <v>0</v>
      </c>
      <c r="Q19" s="87">
        <f>INDEX(District!R:R,MATCH($A19&amp;$A$5,District!$J:$J,0))</f>
        <v>0</v>
      </c>
      <c r="R19" s="87">
        <f>INDEX(District!AH:AH,MATCH($A19&amp;$A$5,District!$J:$J,0))</f>
        <v>0</v>
      </c>
      <c r="S19" s="87">
        <f>INDEX(District!AD:AD,MATCH($A19&amp;$A$5,District!$J:$J,0))</f>
        <v>0</v>
      </c>
      <c r="T19" s="87">
        <f>INDEX(District!K:K,MATCH($A19&amp;$A$5,District!$J:$J,0))</f>
        <v>0</v>
      </c>
      <c r="U19" s="87">
        <f>INDEX(District!Q:Q,MATCH($A19&amp;$A$5,District!$J:$J,0))</f>
        <v>0</v>
      </c>
      <c r="V19" s="87">
        <f>INDEX(District!P:P,MATCH($A19&amp;$A$5,District!$J:$J,0))</f>
        <v>0</v>
      </c>
      <c r="W19" s="87">
        <f>INDEX(District!V:V,MATCH($A19&amp;$A$5,District!$J:$J,0))</f>
        <v>0</v>
      </c>
      <c r="X19" s="87">
        <f>INDEX(District!U:U,MATCH($A19&amp;$A$5,District!$J:$J,0))</f>
        <v>0</v>
      </c>
      <c r="Y19" s="87">
        <f>INDEX(District!S:S,MATCH($A19&amp;$A$5,District!$J:$J,0))</f>
        <v>0</v>
      </c>
    </row>
    <row r="20" spans="1:25" x14ac:dyDescent="0.35">
      <c r="A20" s="31" t="s">
        <v>28</v>
      </c>
      <c r="B20" s="86">
        <f>INDEX(District!M:M,MATCH($A20&amp;$A$5,District!$J:$J,0))</f>
        <v>0</v>
      </c>
      <c r="C20" s="87">
        <f>INDEX(District!AA:AA,MATCH($A20&amp;$A$5,District!$J:$J,0))</f>
        <v>0</v>
      </c>
      <c r="D20" s="87">
        <f>INDEX(District!AE:AE,MATCH($A20&amp;$A$5,District!$J:$J,0))</f>
        <v>0</v>
      </c>
      <c r="E20" s="87">
        <f>INDEX(District!T:T,MATCH($A20&amp;$A$5,District!$J:$J,0))</f>
        <v>0</v>
      </c>
      <c r="F20" s="87">
        <f>INDEX(District!AB:AB,MATCH($A20&amp;$A$5,District!$J:$J,0))</f>
        <v>0</v>
      </c>
      <c r="G20" s="87">
        <f>INDEX(District!AC:AC,MATCH($A20&amp;$A$5,District!$J:$J,0))</f>
        <v>0</v>
      </c>
      <c r="H20" s="87">
        <f>INDEX(District!Z:Z,MATCH($A20&amp;$A$5,District!$J:$J,0))</f>
        <v>0</v>
      </c>
      <c r="I20" s="87">
        <f>INDEX(District!O:O,MATCH($A20&amp;$A$5,District!$J:$J,0))</f>
        <v>0</v>
      </c>
      <c r="J20" s="87">
        <f>INDEX(District!AG:AG,MATCH($A20&amp;$A$5,District!$J:$J,0))</f>
        <v>0</v>
      </c>
      <c r="K20" s="87">
        <f>INDEX(District!W:W,MATCH($A20&amp;$A$5,District!$J:$J,0))</f>
        <v>0</v>
      </c>
      <c r="L20" s="87">
        <f>INDEX(District!L:L,MATCH($A20&amp;$A$5,District!$J:$J,0))</f>
        <v>0</v>
      </c>
      <c r="M20" s="87">
        <f>INDEX(District!Y:Y,MATCH($A20&amp;$A$5,District!$J:$J,0))</f>
        <v>0</v>
      </c>
      <c r="N20" s="87">
        <f>INDEX(District!X:X,MATCH($A20&amp;$A$5,District!$J:$J,0))</f>
        <v>0</v>
      </c>
      <c r="O20" s="87">
        <f>INDEX(District!AC:AC,MATCH($A20&amp;$A$5,District!$J:$J,0))</f>
        <v>0</v>
      </c>
      <c r="P20" s="87">
        <f>INDEX(District!AF:AF,MATCH($A20&amp;$A$5,District!$J:$J,0))</f>
        <v>0</v>
      </c>
      <c r="Q20" s="87">
        <f>INDEX(District!R:R,MATCH($A20&amp;$A$5,District!$J:$J,0))</f>
        <v>0</v>
      </c>
      <c r="R20" s="87">
        <f>INDEX(District!AH:AH,MATCH($A20&amp;$A$5,District!$J:$J,0))</f>
        <v>0</v>
      </c>
      <c r="S20" s="87">
        <f>INDEX(District!AD:AD,MATCH($A20&amp;$A$5,District!$J:$J,0))</f>
        <v>0</v>
      </c>
      <c r="T20" s="87">
        <f>INDEX(District!K:K,MATCH($A20&amp;$A$5,District!$J:$J,0))</f>
        <v>0</v>
      </c>
      <c r="U20" s="87">
        <f>INDEX(District!Q:Q,MATCH($A20&amp;$A$5,District!$J:$J,0))</f>
        <v>0</v>
      </c>
      <c r="V20" s="87">
        <f>INDEX(District!P:P,MATCH($A20&amp;$A$5,District!$J:$J,0))</f>
        <v>0</v>
      </c>
      <c r="W20" s="87">
        <f>INDEX(District!V:V,MATCH($A20&amp;$A$5,District!$J:$J,0))</f>
        <v>0</v>
      </c>
      <c r="X20" s="87">
        <f>INDEX(District!U:U,MATCH($A20&amp;$A$5,District!$J:$J,0))</f>
        <v>0</v>
      </c>
      <c r="Y20" s="87">
        <f>INDEX(District!S:S,MATCH($A20&amp;$A$5,District!$J:$J,0))</f>
        <v>0</v>
      </c>
    </row>
    <row r="21" spans="1:25" x14ac:dyDescent="0.35">
      <c r="A21" s="31" t="s">
        <v>29</v>
      </c>
      <c r="B21" s="86">
        <f>INDEX(District!M:M,MATCH($A21&amp;$A$5,District!$J:$J,0))</f>
        <v>3.2894736842105303E-2</v>
      </c>
      <c r="C21" s="87">
        <f>INDEX(District!AA:AA,MATCH($A21&amp;$A$5,District!$J:$J,0))</f>
        <v>0</v>
      </c>
      <c r="D21" s="87">
        <f>INDEX(District!AE:AE,MATCH($A21&amp;$A$5,District!$J:$J,0))</f>
        <v>0</v>
      </c>
      <c r="E21" s="87">
        <f>INDEX(District!T:T,MATCH($A21&amp;$A$5,District!$J:$J,0))</f>
        <v>0</v>
      </c>
      <c r="F21" s="87">
        <f>INDEX(District!AB:AB,MATCH($A21&amp;$A$5,District!$J:$J,0))</f>
        <v>0</v>
      </c>
      <c r="G21" s="87">
        <f>INDEX(District!AC:AC,MATCH($A21&amp;$A$5,District!$J:$J,0))</f>
        <v>0</v>
      </c>
      <c r="H21" s="87">
        <f>INDEX(District!Z:Z,MATCH($A21&amp;$A$5,District!$J:$J,0))</f>
        <v>0</v>
      </c>
      <c r="I21" s="87">
        <f>INDEX(District!O:O,MATCH($A21&amp;$A$5,District!$J:$J,0))</f>
        <v>6.7114093959731499E-3</v>
      </c>
      <c r="J21" s="87">
        <f>INDEX(District!AG:AG,MATCH($A21&amp;$A$5,District!$J:$J,0))</f>
        <v>0</v>
      </c>
      <c r="K21" s="87">
        <f>INDEX(District!W:W,MATCH($A21&amp;$A$5,District!$J:$J,0))</f>
        <v>0</v>
      </c>
      <c r="L21" s="87">
        <f>INDEX(District!L:L,MATCH($A21&amp;$A$5,District!$J:$J,0))</f>
        <v>0</v>
      </c>
      <c r="M21" s="87">
        <f>INDEX(District!Y:Y,MATCH($A21&amp;$A$5,District!$J:$J,0))</f>
        <v>0</v>
      </c>
      <c r="N21" s="87">
        <f>INDEX(District!X:X,MATCH($A21&amp;$A$5,District!$J:$J,0))</f>
        <v>0</v>
      </c>
      <c r="O21" s="87">
        <f>INDEX(District!AC:AC,MATCH($A21&amp;$A$5,District!$J:$J,0))</f>
        <v>0</v>
      </c>
      <c r="P21" s="87">
        <f>INDEX(District!AF:AF,MATCH($A21&amp;$A$5,District!$J:$J,0))</f>
        <v>0</v>
      </c>
      <c r="Q21" s="87">
        <f>INDEX(District!R:R,MATCH($A21&amp;$A$5,District!$J:$J,0))</f>
        <v>0</v>
      </c>
      <c r="R21" s="87">
        <f>INDEX(District!AH:AH,MATCH($A21&amp;$A$5,District!$J:$J,0))</f>
        <v>0</v>
      </c>
      <c r="S21" s="87">
        <f>INDEX(District!AD:AD,MATCH($A21&amp;$A$5,District!$J:$J,0))</f>
        <v>0</v>
      </c>
      <c r="T21" s="87">
        <f>INDEX(District!K:K,MATCH($A21&amp;$A$5,District!$J:$J,0))</f>
        <v>0</v>
      </c>
      <c r="U21" s="87">
        <f>INDEX(District!Q:Q,MATCH($A21&amp;$A$5,District!$J:$J,0))</f>
        <v>0</v>
      </c>
      <c r="V21" s="87">
        <f>INDEX(District!P:P,MATCH($A21&amp;$A$5,District!$J:$J,0))</f>
        <v>0</v>
      </c>
      <c r="W21" s="87">
        <f>INDEX(District!V:V,MATCH($A21&amp;$A$5,District!$J:$J,0))</f>
        <v>0</v>
      </c>
      <c r="X21" s="87">
        <f>INDEX(District!U:U,MATCH($A21&amp;$A$5,District!$J:$J,0))</f>
        <v>0</v>
      </c>
      <c r="Y21" s="87">
        <f>INDEX(District!S:S,MATCH($A21&amp;$A$5,District!$J:$J,0))</f>
        <v>0</v>
      </c>
    </row>
    <row r="24" spans="1:25" x14ac:dyDescent="0.35">
      <c r="A24" s="27" t="s">
        <v>345</v>
      </c>
      <c r="B24" s="85"/>
      <c r="C24" s="85"/>
    </row>
    <row r="26" spans="1:25" x14ac:dyDescent="0.35">
      <c r="A26" s="25"/>
      <c r="B26" s="71" t="s">
        <v>80</v>
      </c>
      <c r="C26" s="71" t="s">
        <v>83</v>
      </c>
      <c r="D26" s="71" t="s">
        <v>84</v>
      </c>
      <c r="E26" s="71" t="s">
        <v>79</v>
      </c>
      <c r="F26" s="71" t="s">
        <v>266</v>
      </c>
      <c r="G26" s="71" t="s">
        <v>81</v>
      </c>
      <c r="H26" s="71" t="s">
        <v>85</v>
      </c>
      <c r="I26" s="71" t="s">
        <v>267</v>
      </c>
      <c r="J26" s="71" t="s">
        <v>268</v>
      </c>
      <c r="K26" s="71" t="s">
        <v>269</v>
      </c>
      <c r="L26" s="71" t="s">
        <v>270</v>
      </c>
      <c r="M26" s="71" t="s">
        <v>271</v>
      </c>
      <c r="N26" s="71" t="s">
        <v>86</v>
      </c>
      <c r="O26" s="71" t="s">
        <v>272</v>
      </c>
      <c r="P26" s="71" t="s">
        <v>89</v>
      </c>
      <c r="Q26" s="71" t="s">
        <v>273</v>
      </c>
      <c r="R26" s="71" t="s">
        <v>274</v>
      </c>
      <c r="S26" s="71" t="s">
        <v>275</v>
      </c>
      <c r="T26" s="71" t="s">
        <v>276</v>
      </c>
      <c r="U26" s="71" t="s">
        <v>277</v>
      </c>
      <c r="V26" s="71" t="s">
        <v>87</v>
      </c>
      <c r="W26" s="71" t="s">
        <v>278</v>
      </c>
      <c r="X26" s="71" t="s">
        <v>82</v>
      </c>
      <c r="Y26" s="71" t="s">
        <v>88</v>
      </c>
    </row>
    <row r="27" spans="1:25" x14ac:dyDescent="0.35">
      <c r="A27" s="31" t="s">
        <v>97</v>
      </c>
      <c r="B27" s="86">
        <f>INDEX(District!M:M,MATCH($A27&amp;$A$5,District!$J:$J,0))</f>
        <v>9.2105263157894704E-2</v>
      </c>
      <c r="C27" s="87">
        <f>INDEX(District!AA:AA,MATCH($A27&amp;$A$5,District!$J:$J,0))</f>
        <v>0.16853932584269701</v>
      </c>
      <c r="D27" s="87">
        <f>INDEX(District!AE:AE,MATCH($A27&amp;$A$5,District!$J:$J,0))</f>
        <v>0.11231884057971001</v>
      </c>
      <c r="E27" s="87">
        <f>INDEX(District!T:T,MATCH($A27&amp;$A$5,District!$J:$J,0))</f>
        <v>4.2857142857142899E-2</v>
      </c>
      <c r="F27" s="87">
        <f>INDEX(District!AB:AB,MATCH($A27&amp;$A$5,District!$J:$J,0))</f>
        <v>4.3269230769230803E-2</v>
      </c>
      <c r="G27" s="87">
        <f>INDEX(District!AC:AC,MATCH($A27&amp;$A$5,District!$J:$J,0))</f>
        <v>0.134146341463415</v>
      </c>
      <c r="H27" s="87">
        <f>INDEX(District!Z:Z,MATCH($A27&amp;$A$5,District!$J:$J,0))</f>
        <v>0.165562913907285</v>
      </c>
      <c r="I27" s="87">
        <f>INDEX(District!O:O,MATCH($A27&amp;$A$5,District!$J:$J,0))</f>
        <v>0.10738255033557</v>
      </c>
      <c r="J27" s="87">
        <f>INDEX(District!AG:AG,MATCH($A27&amp;$A$5,District!$J:$J,0))</f>
        <v>3.6036036036036001E-2</v>
      </c>
      <c r="K27" s="87">
        <f>INDEX(District!W:W,MATCH($A27&amp;$A$5,District!$J:$J,0))</f>
        <v>0.146496815286624</v>
      </c>
      <c r="L27" s="87">
        <f>INDEX(District!L:L,MATCH($A27&amp;$A$5,District!$J:$J,0))</f>
        <v>0.16339869281045799</v>
      </c>
      <c r="M27" s="87">
        <f>INDEX(District!Y:Y,MATCH($A27&amp;$A$5,District!$J:$J,0))</f>
        <v>0.119170984455959</v>
      </c>
      <c r="N27" s="87">
        <f>INDEX(District!X:X,MATCH($A27&amp;$A$5,District!$J:$J,0))</f>
        <v>6.9892473118279605E-2</v>
      </c>
      <c r="O27" s="87">
        <f>INDEX(District!AC:AC,MATCH($A27&amp;$A$5,District!$J:$J,0))</f>
        <v>0.134146341463415</v>
      </c>
      <c r="P27" s="87">
        <f>INDEX(District!AF:AF,MATCH($A27&amp;$A$5,District!$J:$J,0))</f>
        <v>0.19620253164557</v>
      </c>
      <c r="Q27" s="87">
        <f>INDEX(District!R:R,MATCH($A27&amp;$A$5,District!$J:$J,0))</f>
        <v>9.7560975609756101E-2</v>
      </c>
      <c r="R27" s="87">
        <f>INDEX(District!AH:AH,MATCH($A27&amp;$A$5,District!$J:$J,0))</f>
        <v>0.14563106796116501</v>
      </c>
      <c r="S27" s="87">
        <f>INDEX(District!AD:AD,MATCH($A27&amp;$A$5,District!$J:$J,0))</f>
        <v>0.119205298013245</v>
      </c>
      <c r="T27" s="87">
        <f>INDEX(District!K:K,MATCH($A27&amp;$A$5,District!$J:$J,0))</f>
        <v>0.16049382716049401</v>
      </c>
      <c r="U27" s="87">
        <f>INDEX(District!Q:Q,MATCH($A27&amp;$A$5,District!$J:$J,0))</f>
        <v>9.4339622641509399E-2</v>
      </c>
      <c r="V27" s="87">
        <f>INDEX(District!P:P,MATCH($A27&amp;$A$5,District!$J:$J,0))</f>
        <v>0.167420814479638</v>
      </c>
      <c r="W27" s="87">
        <f>INDEX(District!V:V,MATCH($A27&amp;$A$5,District!$J:$J,0))</f>
        <v>6.2111801242236003E-2</v>
      </c>
      <c r="X27" s="87">
        <f>INDEX(District!U:U,MATCH($A27&amp;$A$5,District!$J:$J,0))</f>
        <v>0.11888111888111901</v>
      </c>
      <c r="Y27" s="87">
        <f>INDEX(District!S:S,MATCH($A27&amp;$A$5,District!$J:$J,0))</f>
        <v>0.193717277486911</v>
      </c>
    </row>
    <row r="28" spans="1:25" x14ac:dyDescent="0.35">
      <c r="A28" s="31" t="s">
        <v>98</v>
      </c>
      <c r="B28" s="86">
        <f>INDEX(District!M:M,MATCH($A28&amp;$A$5,District!$J:$J,0))</f>
        <v>0.90789473684210498</v>
      </c>
      <c r="C28" s="87">
        <f>INDEX(District!AA:AA,MATCH($A28&amp;$A$5,District!$J:$J,0))</f>
        <v>0.82584269662921395</v>
      </c>
      <c r="D28" s="87">
        <f>INDEX(District!AE:AE,MATCH($A28&amp;$A$5,District!$J:$J,0))</f>
        <v>0.88768115942029002</v>
      </c>
      <c r="E28" s="87">
        <f>INDEX(District!T:T,MATCH($A28&amp;$A$5,District!$J:$J,0))</f>
        <v>0.95714285714285696</v>
      </c>
      <c r="F28" s="87">
        <f>INDEX(District!AB:AB,MATCH($A28&amp;$A$5,District!$J:$J,0))</f>
        <v>0.95673076923076905</v>
      </c>
      <c r="G28" s="87">
        <f>INDEX(District!AC:AC,MATCH($A28&amp;$A$5,District!$J:$J,0))</f>
        <v>0.86585365853658502</v>
      </c>
      <c r="H28" s="87">
        <f>INDEX(District!Z:Z,MATCH($A28&amp;$A$5,District!$J:$J,0))</f>
        <v>0.83443708609271505</v>
      </c>
      <c r="I28" s="87">
        <f>INDEX(District!O:O,MATCH($A28&amp;$A$5,District!$J:$J,0))</f>
        <v>0.89261744966442902</v>
      </c>
      <c r="J28" s="87">
        <f>INDEX(District!AG:AG,MATCH($A28&amp;$A$5,District!$J:$J,0))</f>
        <v>0.963963963963964</v>
      </c>
      <c r="K28" s="87">
        <f>INDEX(District!W:W,MATCH($A28&amp;$A$5,District!$J:$J,0))</f>
        <v>0.85350318471337605</v>
      </c>
      <c r="L28" s="87">
        <f>INDEX(District!L:L,MATCH($A28&amp;$A$5,District!$J:$J,0))</f>
        <v>0.83660130718954295</v>
      </c>
      <c r="M28" s="87">
        <f>INDEX(District!Y:Y,MATCH($A28&amp;$A$5,District!$J:$J,0))</f>
        <v>0.88082901554404103</v>
      </c>
      <c r="N28" s="87">
        <f>INDEX(District!X:X,MATCH($A28&amp;$A$5,District!$J:$J,0))</f>
        <v>0.93010752688172005</v>
      </c>
      <c r="O28" s="87">
        <f>INDEX(District!AC:AC,MATCH($A28&amp;$A$5,District!$J:$J,0))</f>
        <v>0.86585365853658502</v>
      </c>
      <c r="P28" s="87">
        <f>INDEX(District!AF:AF,MATCH($A28&amp;$A$5,District!$J:$J,0))</f>
        <v>0.80379746835443</v>
      </c>
      <c r="Q28" s="87">
        <f>INDEX(District!R:R,MATCH($A28&amp;$A$5,District!$J:$J,0))</f>
        <v>0.90243902439024404</v>
      </c>
      <c r="R28" s="87">
        <f>INDEX(District!AH:AH,MATCH($A28&amp;$A$5,District!$J:$J,0))</f>
        <v>0.85436893203883502</v>
      </c>
      <c r="S28" s="87">
        <f>INDEX(District!AD:AD,MATCH($A28&amp;$A$5,District!$J:$J,0))</f>
        <v>0.88079470198675502</v>
      </c>
      <c r="T28" s="87">
        <f>INDEX(District!K:K,MATCH($A28&amp;$A$5,District!$J:$J,0))</f>
        <v>0.83950617283950602</v>
      </c>
      <c r="U28" s="87">
        <f>INDEX(District!Q:Q,MATCH($A28&amp;$A$5,District!$J:$J,0))</f>
        <v>0.90566037735849103</v>
      </c>
      <c r="V28" s="87">
        <f>INDEX(District!P:P,MATCH($A28&amp;$A$5,District!$J:$J,0))</f>
        <v>0.83257918552036203</v>
      </c>
      <c r="W28" s="87">
        <f>INDEX(District!V:V,MATCH($A28&amp;$A$5,District!$J:$J,0))</f>
        <v>0.93788819875776397</v>
      </c>
      <c r="X28" s="87">
        <f>INDEX(District!U:U,MATCH($A28&amp;$A$5,District!$J:$J,0))</f>
        <v>0.88111888111888104</v>
      </c>
      <c r="Y28" s="87">
        <f>INDEX(District!S:S,MATCH($A28&amp;$A$5,District!$J:$J,0))</f>
        <v>0.80628272251308897</v>
      </c>
    </row>
    <row r="29" spans="1:25" x14ac:dyDescent="0.35">
      <c r="A29" s="31" t="s">
        <v>99</v>
      </c>
      <c r="B29" s="86">
        <f>INDEX(District!M:M,MATCH($A29&amp;$A$5,District!$J:$J,0))</f>
        <v>0</v>
      </c>
      <c r="C29" s="87">
        <f>INDEX(District!AA:AA,MATCH($A29&amp;$A$5,District!$J:$J,0))</f>
        <v>5.6179775280898901E-3</v>
      </c>
      <c r="D29" s="87">
        <f>INDEX(District!AE:AE,MATCH($A29&amp;$A$5,District!$J:$J,0))</f>
        <v>0</v>
      </c>
      <c r="E29" s="87">
        <f>INDEX(District!T:T,MATCH($A29&amp;$A$5,District!$J:$J,0))</f>
        <v>0</v>
      </c>
      <c r="F29" s="87">
        <f>INDEX(District!AB:AB,MATCH($A29&amp;$A$5,District!$J:$J,0))</f>
        <v>0</v>
      </c>
      <c r="G29" s="87">
        <f>INDEX(District!AC:AC,MATCH($A29&amp;$A$5,District!$J:$J,0))</f>
        <v>0</v>
      </c>
      <c r="H29" s="87">
        <f>INDEX(District!Z:Z,MATCH($A29&amp;$A$5,District!$J:$J,0))</f>
        <v>0</v>
      </c>
      <c r="I29" s="87">
        <f>INDEX(District!O:O,MATCH($A29&amp;$A$5,District!$J:$J,0))</f>
        <v>0</v>
      </c>
      <c r="J29" s="87">
        <f>INDEX(District!AG:AG,MATCH($A29&amp;$A$5,District!$J:$J,0))</f>
        <v>0</v>
      </c>
      <c r="K29" s="87">
        <f>INDEX(District!W:W,MATCH($A29&amp;$A$5,District!$J:$J,0))</f>
        <v>0</v>
      </c>
      <c r="L29" s="87">
        <f>INDEX(District!L:L,MATCH($A29&amp;$A$5,District!$J:$J,0))</f>
        <v>0</v>
      </c>
      <c r="M29" s="87">
        <f>INDEX(District!Y:Y,MATCH($A29&amp;$A$5,District!$J:$J,0))</f>
        <v>0</v>
      </c>
      <c r="N29" s="87">
        <f>INDEX(District!X:X,MATCH($A29&amp;$A$5,District!$J:$J,0))</f>
        <v>0</v>
      </c>
      <c r="O29" s="87">
        <f>INDEX(District!AC:AC,MATCH($A29&amp;$A$5,District!$J:$J,0))</f>
        <v>0</v>
      </c>
      <c r="P29" s="87">
        <f>INDEX(District!AF:AF,MATCH($A29&amp;$A$5,District!$J:$J,0))</f>
        <v>0</v>
      </c>
      <c r="Q29" s="87">
        <f>INDEX(District!R:R,MATCH($A29&amp;$A$5,District!$J:$J,0))</f>
        <v>0</v>
      </c>
      <c r="R29" s="87">
        <f>INDEX(District!AH:AH,MATCH($A29&amp;$A$5,District!$J:$J,0))</f>
        <v>0</v>
      </c>
      <c r="S29" s="87">
        <f>INDEX(District!AD:AD,MATCH($A29&amp;$A$5,District!$J:$J,0))</f>
        <v>0</v>
      </c>
      <c r="T29" s="87">
        <f>INDEX(District!K:K,MATCH($A29&amp;$A$5,District!$J:$J,0))</f>
        <v>0</v>
      </c>
      <c r="U29" s="87">
        <f>INDEX(District!Q:Q,MATCH($A29&amp;$A$5,District!$J:$J,0))</f>
        <v>0</v>
      </c>
      <c r="V29" s="87">
        <f>INDEX(District!P:P,MATCH($A29&amp;$A$5,District!$J:$J,0))</f>
        <v>0</v>
      </c>
      <c r="W29" s="87">
        <f>INDEX(District!V:V,MATCH($A29&amp;$A$5,District!$J:$J,0))</f>
        <v>0</v>
      </c>
      <c r="X29" s="87">
        <f>INDEX(District!U:U,MATCH($A29&amp;$A$5,District!$J:$J,0))</f>
        <v>0</v>
      </c>
      <c r="Y29" s="87">
        <f>INDEX(District!S:S,MATCH($A29&amp;$A$5,District!$J:$J,0))</f>
        <v>0</v>
      </c>
    </row>
    <row r="32" spans="1:25" x14ac:dyDescent="0.35">
      <c r="A32" s="27" t="s">
        <v>111</v>
      </c>
      <c r="B32" s="85"/>
      <c r="C32" s="85"/>
    </row>
    <row r="33" spans="1:25" x14ac:dyDescent="0.35">
      <c r="A33" s="35" t="s">
        <v>112</v>
      </c>
    </row>
    <row r="34" spans="1:25" x14ac:dyDescent="0.35">
      <c r="A34" s="25"/>
    </row>
    <row r="35" spans="1:25" x14ac:dyDescent="0.35">
      <c r="A35" s="25"/>
      <c r="B35" s="71" t="s">
        <v>80</v>
      </c>
      <c r="C35" s="71" t="s">
        <v>83</v>
      </c>
      <c r="D35" s="71" t="s">
        <v>84</v>
      </c>
      <c r="E35" s="71" t="s">
        <v>79</v>
      </c>
      <c r="F35" s="71" t="s">
        <v>266</v>
      </c>
      <c r="G35" s="71" t="s">
        <v>81</v>
      </c>
      <c r="H35" s="71" t="s">
        <v>85</v>
      </c>
      <c r="I35" s="71" t="s">
        <v>267</v>
      </c>
      <c r="J35" s="71" t="s">
        <v>268</v>
      </c>
      <c r="K35" s="71" t="s">
        <v>269</v>
      </c>
      <c r="L35" s="71" t="s">
        <v>270</v>
      </c>
      <c r="M35" s="71" t="s">
        <v>271</v>
      </c>
      <c r="N35" s="71" t="s">
        <v>86</v>
      </c>
      <c r="O35" s="71" t="s">
        <v>272</v>
      </c>
      <c r="P35" s="71" t="s">
        <v>89</v>
      </c>
      <c r="Q35" s="71" t="s">
        <v>273</v>
      </c>
      <c r="R35" s="71" t="s">
        <v>274</v>
      </c>
      <c r="S35" s="71" t="s">
        <v>275</v>
      </c>
      <c r="T35" s="71" t="s">
        <v>276</v>
      </c>
      <c r="U35" s="71" t="s">
        <v>277</v>
      </c>
      <c r="V35" s="71" t="s">
        <v>87</v>
      </c>
      <c r="W35" s="71" t="s">
        <v>278</v>
      </c>
      <c r="X35" s="71" t="s">
        <v>82</v>
      </c>
      <c r="Y35" s="71" t="s">
        <v>88</v>
      </c>
    </row>
    <row r="36" spans="1:25" ht="26.5" x14ac:dyDescent="0.35">
      <c r="A36" s="88" t="s">
        <v>339</v>
      </c>
      <c r="B36" s="86">
        <f>INDEX(District!M:M,MATCH($A36&amp;$A$5,District!$J:$J,0))</f>
        <v>0.64285714285714302</v>
      </c>
      <c r="C36" s="87">
        <f>INDEX(District!AA:AA,MATCH($A36&amp;$A$5,District!$J:$J,0))</f>
        <v>0.76666666666666705</v>
      </c>
      <c r="D36" s="87">
        <f>INDEX(District!AE:AE,MATCH($A36&amp;$A$5,District!$J:$J,0))</f>
        <v>0.67741935483870996</v>
      </c>
      <c r="E36" s="87">
        <f>INDEX(District!T:T,MATCH($A36&amp;$A$5,District!$J:$J,0))</f>
        <v>0.83333333333333304</v>
      </c>
      <c r="F36" s="87">
        <f>INDEX(District!AB:AB,MATCH($A36&amp;$A$5,District!$J:$J,0))</f>
        <v>0.55555555555555602</v>
      </c>
      <c r="G36" s="87">
        <f>INDEX(District!AC:AC,MATCH($A36&amp;$A$5,District!$J:$J,0))</f>
        <v>0.68181818181818199</v>
      </c>
      <c r="H36" s="87">
        <f>INDEX(District!Z:Z,MATCH($A36&amp;$A$5,District!$J:$J,0))</f>
        <v>0.96</v>
      </c>
      <c r="I36" s="87">
        <f>INDEX(District!O:O,MATCH($A36&amp;$A$5,District!$J:$J,0))</f>
        <v>0.75</v>
      </c>
      <c r="J36" s="87">
        <f>INDEX(District!AG:AG,MATCH($A36&amp;$A$5,District!$J:$J,0))</f>
        <v>0.75</v>
      </c>
      <c r="K36" s="87">
        <f>INDEX(District!W:W,MATCH($A36&amp;$A$5,District!$J:$J,0))</f>
        <v>0.78260869565217395</v>
      </c>
      <c r="L36" s="87">
        <f>INDEX(District!L:L,MATCH($A36&amp;$A$5,District!$J:$J,0))</f>
        <v>0.6</v>
      </c>
      <c r="M36" s="87">
        <f>INDEX(District!Y:Y,MATCH($A36&amp;$A$5,District!$J:$J,0))</f>
        <v>0.65217391304347805</v>
      </c>
      <c r="N36" s="87">
        <f>INDEX(District!X:X,MATCH($A36&amp;$A$5,District!$J:$J,0))</f>
        <v>0.69230769230769196</v>
      </c>
      <c r="O36" s="87">
        <f>INDEX(District!AC:AC,MATCH($A36&amp;$A$5,District!$J:$J,0))</f>
        <v>0.68181818181818199</v>
      </c>
      <c r="P36" s="87">
        <f>INDEX(District!AF:AF,MATCH($A36&amp;$A$5,District!$J:$J,0))</f>
        <v>0.70967741935483897</v>
      </c>
      <c r="Q36" s="87">
        <f>INDEX(District!R:R,MATCH($A36&amp;$A$5,District!$J:$J,0))</f>
        <v>0.9375</v>
      </c>
      <c r="R36" s="87">
        <f>INDEX(District!AH:AH,MATCH($A36&amp;$A$5,District!$J:$J,0))</f>
        <v>0.93333333333333302</v>
      </c>
      <c r="S36" s="87">
        <f>INDEX(District!AD:AD,MATCH($A36&amp;$A$5,District!$J:$J,0))</f>
        <v>0.38888888888888901</v>
      </c>
      <c r="T36" s="87">
        <f>INDEX(District!K:K,MATCH($A36&amp;$A$5,District!$J:$J,0))</f>
        <v>0.79487179487179505</v>
      </c>
      <c r="U36" s="87">
        <f>INDEX(District!Q:Q,MATCH($A36&amp;$A$5,District!$J:$J,0))</f>
        <v>0.53333333333333299</v>
      </c>
      <c r="V36" s="87">
        <f>INDEX(District!P:P,MATCH($A36&amp;$A$5,District!$J:$J,0))</f>
        <v>0.86486486486486502</v>
      </c>
      <c r="W36" s="87">
        <f>INDEX(District!V:V,MATCH($A36&amp;$A$5,District!$J:$J,0))</f>
        <v>0.4</v>
      </c>
      <c r="X36" s="87">
        <f>INDEX(District!U:U,MATCH($A36&amp;$A$5,District!$J:$J,0))</f>
        <v>0.47058823529411797</v>
      </c>
      <c r="Y36" s="87">
        <f>INDEX(District!S:S,MATCH($A36&amp;$A$5,District!$J:$J,0))</f>
        <v>0.78378378378378399</v>
      </c>
    </row>
    <row r="37" spans="1:25" ht="26.5" x14ac:dyDescent="0.35">
      <c r="A37" s="88" t="s">
        <v>104</v>
      </c>
      <c r="B37" s="86">
        <f>INDEX(District!M:M,MATCH($A37&amp;$A$5,District!$J:$J,0))</f>
        <v>7.1428571428571397E-2</v>
      </c>
      <c r="C37" s="86">
        <f>INDEX(District!AA:AA,MATCH($A37&amp;$A$5,District!$J:$J,0))</f>
        <v>6.6666666666666693E-2</v>
      </c>
      <c r="D37" s="86">
        <f>INDEX(District!AE:AE,MATCH($A37&amp;$A$5,District!$J:$J,0))</f>
        <v>0.16129032258064499</v>
      </c>
      <c r="E37" s="86">
        <f>INDEX(District!T:T,MATCH($A37&amp;$A$5,District!$J:$J,0))</f>
        <v>0.16666666666666699</v>
      </c>
      <c r="F37" s="86">
        <f>INDEX(District!AB:AB,MATCH($A37&amp;$A$5,District!$J:$J,0))</f>
        <v>0.33333333333333298</v>
      </c>
      <c r="G37" s="86">
        <f>INDEX(District!AC:AC,MATCH($A37&amp;$A$5,District!$J:$J,0))</f>
        <v>0.18181818181818199</v>
      </c>
      <c r="H37" s="86">
        <f>INDEX(District!Z:Z,MATCH($A37&amp;$A$5,District!$J:$J,0))</f>
        <v>0.08</v>
      </c>
      <c r="I37" s="86">
        <f>INDEX(District!O:O,MATCH($A37&amp;$A$5,District!$J:$J,0))</f>
        <v>0.25</v>
      </c>
      <c r="J37" s="86">
        <f>INDEX(District!AG:AG,MATCH($A37&amp;$A$5,District!$J:$J,0))</f>
        <v>0</v>
      </c>
      <c r="K37" s="86">
        <f>INDEX(District!W:W,MATCH($A37&amp;$A$5,District!$J:$J,0))</f>
        <v>0.173913043478261</v>
      </c>
      <c r="L37" s="86">
        <f>INDEX(District!L:L,MATCH($A37&amp;$A$5,District!$J:$J,0))</f>
        <v>0.08</v>
      </c>
      <c r="M37" s="86">
        <f>INDEX(District!Y:Y,MATCH($A37&amp;$A$5,District!$J:$J,0))</f>
        <v>0.173913043478261</v>
      </c>
      <c r="N37" s="86">
        <f>INDEX(District!X:X,MATCH($A37&amp;$A$5,District!$J:$J,0))</f>
        <v>0.230769230769231</v>
      </c>
      <c r="O37" s="86">
        <f>INDEX(District!AC:AC,MATCH($A37&amp;$A$5,District!$J:$J,0))</f>
        <v>0.18181818181818199</v>
      </c>
      <c r="P37" s="86">
        <f>INDEX(District!AF:AF,MATCH($A37&amp;$A$5,District!$J:$J,0))</f>
        <v>0.225806451612903</v>
      </c>
      <c r="Q37" s="86">
        <f>INDEX(District!R:R,MATCH($A37&amp;$A$5,District!$J:$J,0))</f>
        <v>6.25E-2</v>
      </c>
      <c r="R37" s="86">
        <f>INDEX(District!AH:AH,MATCH($A37&amp;$A$5,District!$J:$J,0))</f>
        <v>6.6666666666666693E-2</v>
      </c>
      <c r="S37" s="86">
        <f>INDEX(District!AD:AD,MATCH($A37&amp;$A$5,District!$J:$J,0))</f>
        <v>0.27777777777777801</v>
      </c>
      <c r="T37" s="86">
        <f>INDEX(District!K:K,MATCH($A37&amp;$A$5,District!$J:$J,0))</f>
        <v>0.128205128205128</v>
      </c>
      <c r="U37" s="86">
        <f>INDEX(District!Q:Q,MATCH($A37&amp;$A$5,District!$J:$J,0))</f>
        <v>0.2</v>
      </c>
      <c r="V37" s="86">
        <f>INDEX(District!P:P,MATCH($A37&amp;$A$5,District!$J:$J,0))</f>
        <v>8.1081081081081099E-2</v>
      </c>
      <c r="W37" s="86">
        <f>INDEX(District!V:V,MATCH($A37&amp;$A$5,District!$J:$J,0))</f>
        <v>0.2</v>
      </c>
      <c r="X37" s="86">
        <f>INDEX(District!U:U,MATCH($A37&amp;$A$5,District!$J:$J,0))</f>
        <v>0.23529411764705899</v>
      </c>
      <c r="Y37" s="86">
        <f>INDEX(District!S:S,MATCH($A37&amp;$A$5,District!$J:$J,0))</f>
        <v>0.18918918918918901</v>
      </c>
    </row>
    <row r="38" spans="1:25" ht="26.5" x14ac:dyDescent="0.35">
      <c r="A38" s="88" t="s">
        <v>105</v>
      </c>
      <c r="B38" s="86">
        <f>INDEX(District!M:M,MATCH($A38&amp;$A$5,District!$J:$J,0))</f>
        <v>0.35714285714285698</v>
      </c>
      <c r="C38" s="87">
        <f>INDEX(District!AA:AA,MATCH($A38&amp;$A$5,District!$J:$J,0))</f>
        <v>0.133333333333333</v>
      </c>
      <c r="D38" s="87">
        <f>INDEX(District!AE:AE,MATCH($A38&amp;$A$5,District!$J:$J,0))</f>
        <v>0.19354838709677399</v>
      </c>
      <c r="E38" s="87">
        <f>INDEX(District!T:T,MATCH($A38&amp;$A$5,District!$J:$J,0))</f>
        <v>0</v>
      </c>
      <c r="F38" s="87">
        <f>INDEX(District!AB:AB,MATCH($A38&amp;$A$5,District!$J:$J,0))</f>
        <v>0</v>
      </c>
      <c r="G38" s="87">
        <f>INDEX(District!AC:AC,MATCH($A38&amp;$A$5,District!$J:$J,0))</f>
        <v>0.13636363636363599</v>
      </c>
      <c r="H38" s="87">
        <f>INDEX(District!Z:Z,MATCH($A38&amp;$A$5,District!$J:$J,0))</f>
        <v>0.08</v>
      </c>
      <c r="I38" s="87">
        <f>INDEX(District!O:O,MATCH($A38&amp;$A$5,District!$J:$J,0))</f>
        <v>6.25E-2</v>
      </c>
      <c r="J38" s="87">
        <f>INDEX(District!AG:AG,MATCH($A38&amp;$A$5,District!$J:$J,0))</f>
        <v>0</v>
      </c>
      <c r="K38" s="87">
        <f>INDEX(District!W:W,MATCH($A38&amp;$A$5,District!$J:$J,0))</f>
        <v>0</v>
      </c>
      <c r="L38" s="87">
        <f>INDEX(District!L:L,MATCH($A38&amp;$A$5,District!$J:$J,0))</f>
        <v>0.44</v>
      </c>
      <c r="M38" s="87">
        <f>INDEX(District!Y:Y,MATCH($A38&amp;$A$5,District!$J:$J,0))</f>
        <v>8.6956521739130405E-2</v>
      </c>
      <c r="N38" s="87">
        <f>INDEX(District!X:X,MATCH($A38&amp;$A$5,District!$J:$J,0))</f>
        <v>0</v>
      </c>
      <c r="O38" s="87">
        <f>INDEX(District!AC:AC,MATCH($A38&amp;$A$5,District!$J:$J,0))</f>
        <v>0.13636363636363599</v>
      </c>
      <c r="P38" s="87">
        <f>INDEX(District!AF:AF,MATCH($A38&amp;$A$5,District!$J:$J,0))</f>
        <v>3.2258064516128997E-2</v>
      </c>
      <c r="Q38" s="87">
        <f>INDEX(District!R:R,MATCH($A38&amp;$A$5,District!$J:$J,0))</f>
        <v>6.25E-2</v>
      </c>
      <c r="R38" s="87">
        <f>INDEX(District!AH:AH,MATCH($A38&amp;$A$5,District!$J:$J,0))</f>
        <v>0</v>
      </c>
      <c r="S38" s="87">
        <f>INDEX(District!AD:AD,MATCH($A38&amp;$A$5,District!$J:$J,0))</f>
        <v>0.22222222222222199</v>
      </c>
      <c r="T38" s="87">
        <f>INDEX(District!K:K,MATCH($A38&amp;$A$5,District!$J:$J,0))</f>
        <v>0.102564102564103</v>
      </c>
      <c r="U38" s="87">
        <f>INDEX(District!Q:Q,MATCH($A38&amp;$A$5,District!$J:$J,0))</f>
        <v>0.133333333333333</v>
      </c>
      <c r="V38" s="87">
        <f>INDEX(District!P:P,MATCH($A38&amp;$A$5,District!$J:$J,0))</f>
        <v>8.1081081081081099E-2</v>
      </c>
      <c r="W38" s="87">
        <f>INDEX(District!V:V,MATCH($A38&amp;$A$5,District!$J:$J,0))</f>
        <v>0.2</v>
      </c>
      <c r="X38" s="87">
        <f>INDEX(District!U:U,MATCH($A38&amp;$A$5,District!$J:$J,0))</f>
        <v>0.35294117647058798</v>
      </c>
      <c r="Y38" s="87">
        <f>INDEX(District!S:S,MATCH($A38&amp;$A$5,District!$J:$J,0))</f>
        <v>0.108108108108108</v>
      </c>
    </row>
    <row r="39" spans="1:25" ht="26.5" x14ac:dyDescent="0.35">
      <c r="A39" s="88" t="s">
        <v>106</v>
      </c>
      <c r="B39" s="86">
        <f>INDEX(District!M:M,MATCH($A39&amp;$A$5,District!$J:$J,0))</f>
        <v>7.1428571428571397E-2</v>
      </c>
      <c r="C39" s="87">
        <f>INDEX(District!AA:AA,MATCH($A39&amp;$A$5,District!$J:$J,0))</f>
        <v>6.6666666666666693E-2</v>
      </c>
      <c r="D39" s="87">
        <f>INDEX(District!AE:AE,MATCH($A39&amp;$A$5,District!$J:$J,0))</f>
        <v>0.12903225806451599</v>
      </c>
      <c r="E39" s="87">
        <f>INDEX(District!T:T,MATCH($A39&amp;$A$5,District!$J:$J,0))</f>
        <v>0</v>
      </c>
      <c r="F39" s="87">
        <f>INDEX(District!AB:AB,MATCH($A39&amp;$A$5,District!$J:$J,0))</f>
        <v>0</v>
      </c>
      <c r="G39" s="87">
        <f>INDEX(District!AC:AC,MATCH($A39&amp;$A$5,District!$J:$J,0))</f>
        <v>4.5454545454545497E-2</v>
      </c>
      <c r="H39" s="87">
        <f>INDEX(District!Z:Z,MATCH($A39&amp;$A$5,District!$J:$J,0))</f>
        <v>0</v>
      </c>
      <c r="I39" s="87">
        <f>INDEX(District!O:O,MATCH($A39&amp;$A$5,District!$J:$J,0))</f>
        <v>0</v>
      </c>
      <c r="J39" s="87">
        <f>INDEX(District!AG:AG,MATCH($A39&amp;$A$5,District!$J:$J,0))</f>
        <v>0</v>
      </c>
      <c r="K39" s="87">
        <f>INDEX(District!W:W,MATCH($A39&amp;$A$5,District!$J:$J,0))</f>
        <v>0</v>
      </c>
      <c r="L39" s="87">
        <f>INDEX(District!L:L,MATCH($A39&amp;$A$5,District!$J:$J,0))</f>
        <v>0</v>
      </c>
      <c r="M39" s="87">
        <f>INDEX(District!Y:Y,MATCH($A39&amp;$A$5,District!$J:$J,0))</f>
        <v>0</v>
      </c>
      <c r="N39" s="87">
        <f>INDEX(District!X:X,MATCH($A39&amp;$A$5,District!$J:$J,0))</f>
        <v>0</v>
      </c>
      <c r="O39" s="87">
        <f>INDEX(District!AC:AC,MATCH($A39&amp;$A$5,District!$J:$J,0))</f>
        <v>4.5454545454545497E-2</v>
      </c>
      <c r="P39" s="87">
        <f>INDEX(District!AF:AF,MATCH($A39&amp;$A$5,District!$J:$J,0))</f>
        <v>9.6774193548387094E-2</v>
      </c>
      <c r="Q39" s="87">
        <f>INDEX(District!R:R,MATCH($A39&amp;$A$5,District!$J:$J,0))</f>
        <v>0</v>
      </c>
      <c r="R39" s="87">
        <f>INDEX(District!AH:AH,MATCH($A39&amp;$A$5,District!$J:$J,0))</f>
        <v>0</v>
      </c>
      <c r="S39" s="87">
        <f>INDEX(District!AD:AD,MATCH($A39&amp;$A$5,District!$J:$J,0))</f>
        <v>0</v>
      </c>
      <c r="T39" s="87">
        <f>INDEX(District!K:K,MATCH($A39&amp;$A$5,District!$J:$J,0))</f>
        <v>0</v>
      </c>
      <c r="U39" s="87">
        <f>INDEX(District!Q:Q,MATCH($A39&amp;$A$5,District!$J:$J,0))</f>
        <v>0.133333333333333</v>
      </c>
      <c r="V39" s="87">
        <f>INDEX(District!P:P,MATCH($A39&amp;$A$5,District!$J:$J,0))</f>
        <v>0</v>
      </c>
      <c r="W39" s="87">
        <f>INDEX(District!V:V,MATCH($A39&amp;$A$5,District!$J:$J,0))</f>
        <v>0.2</v>
      </c>
      <c r="X39" s="87">
        <f>INDEX(District!U:U,MATCH($A39&amp;$A$5,District!$J:$J,0))</f>
        <v>0</v>
      </c>
      <c r="Y39" s="87">
        <f>INDEX(District!S:S,MATCH($A39&amp;$A$5,District!$J:$J,0))</f>
        <v>0.108108108108108</v>
      </c>
    </row>
    <row r="40" spans="1:25" ht="26.5" x14ac:dyDescent="0.35">
      <c r="A40" s="88" t="s">
        <v>107</v>
      </c>
      <c r="B40" s="86">
        <f>INDEX(District!M:M,MATCH($A40&amp;$A$5,District!$J:$J,0))</f>
        <v>7.1428571428571397E-2</v>
      </c>
      <c r="C40" s="87">
        <f>INDEX(District!AA:AA,MATCH($A40&amp;$A$5,District!$J:$J,0))</f>
        <v>3.3333333333333298E-2</v>
      </c>
      <c r="D40" s="87">
        <f>INDEX(District!AE:AE,MATCH($A40&amp;$A$5,District!$J:$J,0))</f>
        <v>0</v>
      </c>
      <c r="E40" s="87">
        <f>INDEX(District!T:T,MATCH($A40&amp;$A$5,District!$J:$J,0))</f>
        <v>0</v>
      </c>
      <c r="F40" s="87">
        <f>INDEX(District!AB:AB,MATCH($A40&amp;$A$5,District!$J:$J,0))</f>
        <v>0</v>
      </c>
      <c r="G40" s="87">
        <f>INDEX(District!AC:AC,MATCH($A40&amp;$A$5,District!$J:$J,0))</f>
        <v>4.5454545454545497E-2</v>
      </c>
      <c r="H40" s="87">
        <f>INDEX(District!Z:Z,MATCH($A40&amp;$A$5,District!$J:$J,0))</f>
        <v>0</v>
      </c>
      <c r="I40" s="87">
        <f>INDEX(District!O:O,MATCH($A40&amp;$A$5,District!$J:$J,0))</f>
        <v>0.125</v>
      </c>
      <c r="J40" s="87">
        <f>INDEX(District!AG:AG,MATCH($A40&amp;$A$5,District!$J:$J,0))</f>
        <v>0.25</v>
      </c>
      <c r="K40" s="87">
        <f>INDEX(District!W:W,MATCH($A40&amp;$A$5,District!$J:$J,0))</f>
        <v>4.3478260869565202E-2</v>
      </c>
      <c r="L40" s="87">
        <f>INDEX(District!L:L,MATCH($A40&amp;$A$5,District!$J:$J,0))</f>
        <v>0</v>
      </c>
      <c r="M40" s="87">
        <f>INDEX(District!Y:Y,MATCH($A40&amp;$A$5,District!$J:$J,0))</f>
        <v>0</v>
      </c>
      <c r="N40" s="87">
        <f>INDEX(District!X:X,MATCH($A40&amp;$A$5,District!$J:$J,0))</f>
        <v>0</v>
      </c>
      <c r="O40" s="87">
        <f>INDEX(District!AC:AC,MATCH($A40&amp;$A$5,District!$J:$J,0))</f>
        <v>4.5454545454545497E-2</v>
      </c>
      <c r="P40" s="87">
        <f>INDEX(District!AF:AF,MATCH($A40&amp;$A$5,District!$J:$J,0))</f>
        <v>3.2258064516128997E-2</v>
      </c>
      <c r="Q40" s="87">
        <f>INDEX(District!R:R,MATCH($A40&amp;$A$5,District!$J:$J,0))</f>
        <v>0</v>
      </c>
      <c r="R40" s="87">
        <f>INDEX(District!AH:AH,MATCH($A40&amp;$A$5,District!$J:$J,0))</f>
        <v>0</v>
      </c>
      <c r="S40" s="87">
        <f>INDEX(District!AD:AD,MATCH($A40&amp;$A$5,District!$J:$J,0))</f>
        <v>0</v>
      </c>
      <c r="T40" s="87">
        <f>INDEX(District!K:K,MATCH($A40&amp;$A$5,District!$J:$J,0))</f>
        <v>0</v>
      </c>
      <c r="U40" s="87">
        <f>INDEX(District!Q:Q,MATCH($A40&amp;$A$5,District!$J:$J,0))</f>
        <v>0</v>
      </c>
      <c r="V40" s="87">
        <f>INDEX(District!P:P,MATCH($A40&amp;$A$5,District!$J:$J,0))</f>
        <v>2.7027027027027001E-2</v>
      </c>
      <c r="W40" s="87">
        <f>INDEX(District!V:V,MATCH($A40&amp;$A$5,District!$J:$J,0))</f>
        <v>1.11022302462516E-16</v>
      </c>
      <c r="X40" s="87">
        <f>INDEX(District!U:U,MATCH($A40&amp;$A$5,District!$J:$J,0))</f>
        <v>5.8823529411764698E-2</v>
      </c>
      <c r="Y40" s="87">
        <f>INDEX(District!S:S,MATCH($A40&amp;$A$5,District!$J:$J,0))</f>
        <v>1.11022302462516E-16</v>
      </c>
    </row>
    <row r="41" spans="1:25" ht="26.5" x14ac:dyDescent="0.35">
      <c r="A41" s="88" t="s">
        <v>340</v>
      </c>
      <c r="B41" s="86">
        <f>INDEX(District!M:M,MATCH($A41&amp;$A$5,District!$J:$J,0))</f>
        <v>7.1428571428571397E-2</v>
      </c>
      <c r="C41" s="87">
        <f>INDEX(District!AA:AA,MATCH($A41&amp;$A$5,District!$J:$J,0))</f>
        <v>0</v>
      </c>
      <c r="D41" s="87">
        <f>INDEX(District!AE:AE,MATCH($A41&amp;$A$5,District!$J:$J,0))</f>
        <v>0</v>
      </c>
      <c r="E41" s="87">
        <f>INDEX(District!T:T,MATCH($A41&amp;$A$5,District!$J:$J,0))</f>
        <v>0</v>
      </c>
      <c r="F41" s="87">
        <f>INDEX(District!AB:AB,MATCH($A41&amp;$A$5,District!$J:$J,0))</f>
        <v>0</v>
      </c>
      <c r="G41" s="87">
        <f>INDEX(District!AC:AC,MATCH($A41&amp;$A$5,District!$J:$J,0))</f>
        <v>0</v>
      </c>
      <c r="H41" s="87">
        <f>INDEX(District!Z:Z,MATCH($A41&amp;$A$5,District!$J:$J,0))</f>
        <v>0</v>
      </c>
      <c r="I41" s="87">
        <f>INDEX(District!O:O,MATCH($A41&amp;$A$5,District!$J:$J,0))</f>
        <v>6.25E-2</v>
      </c>
      <c r="J41" s="87">
        <f>INDEX(District!AG:AG,MATCH($A41&amp;$A$5,District!$J:$J,0))</f>
        <v>0</v>
      </c>
      <c r="K41" s="87">
        <f>INDEX(District!W:W,MATCH($A41&amp;$A$5,District!$J:$J,0))</f>
        <v>0</v>
      </c>
      <c r="L41" s="87">
        <f>INDEX(District!L:L,MATCH($A41&amp;$A$5,District!$J:$J,0))</f>
        <v>0</v>
      </c>
      <c r="M41" s="87">
        <f>INDEX(District!Y:Y,MATCH($A41&amp;$A$5,District!$J:$J,0))</f>
        <v>4.3478260869565202E-2</v>
      </c>
      <c r="N41" s="87">
        <f>INDEX(District!X:X,MATCH($A41&amp;$A$5,District!$J:$J,0))</f>
        <v>0</v>
      </c>
      <c r="O41" s="87">
        <f>INDEX(District!AC:AC,MATCH($A41&amp;$A$5,District!$J:$J,0))</f>
        <v>0</v>
      </c>
      <c r="P41" s="87">
        <f>INDEX(District!AF:AF,MATCH($A41&amp;$A$5,District!$J:$J,0))</f>
        <v>0</v>
      </c>
      <c r="Q41" s="87">
        <f>INDEX(District!R:R,MATCH($A41&amp;$A$5,District!$J:$J,0))</f>
        <v>0</v>
      </c>
      <c r="R41" s="87">
        <f>INDEX(District!AH:AH,MATCH($A41&amp;$A$5,District!$J:$J,0))</f>
        <v>0</v>
      </c>
      <c r="S41" s="87">
        <f>INDEX(District!AD:AD,MATCH($A41&amp;$A$5,District!$J:$J,0))</f>
        <v>0</v>
      </c>
      <c r="T41" s="87">
        <f>INDEX(District!K:K,MATCH($A41&amp;$A$5,District!$J:$J,0))</f>
        <v>0</v>
      </c>
      <c r="U41" s="87">
        <f>INDEX(District!Q:Q,MATCH($A41&amp;$A$5,District!$J:$J,0))</f>
        <v>0</v>
      </c>
      <c r="V41" s="87">
        <f>INDEX(District!P:P,MATCH($A41&amp;$A$5,District!$J:$J,0))</f>
        <v>0</v>
      </c>
      <c r="W41" s="87">
        <f>INDEX(District!V:V,MATCH($A41&amp;$A$5,District!$J:$J,0))</f>
        <v>1.11022302462516E-16</v>
      </c>
      <c r="X41" s="87">
        <f>INDEX(District!U:U,MATCH($A41&amp;$A$5,District!$J:$J,0))</f>
        <v>0.11764705882352899</v>
      </c>
      <c r="Y41" s="87">
        <f>INDEX(District!S:S,MATCH($A41&amp;$A$5,District!$J:$J,0))</f>
        <v>1.11022302462516E-16</v>
      </c>
    </row>
    <row r="42" spans="1:25" x14ac:dyDescent="0.35">
      <c r="A42" s="88" t="s">
        <v>108</v>
      </c>
      <c r="B42" s="86">
        <f>INDEX(District!M:M,MATCH($A42&amp;$A$5,District!$J:$J,0))</f>
        <v>0</v>
      </c>
      <c r="C42" s="87">
        <f>INDEX(District!AA:AA,MATCH($A42&amp;$A$5,District!$J:$J,0))</f>
        <v>0</v>
      </c>
      <c r="D42" s="87">
        <f>INDEX(District!AE:AE,MATCH($A42&amp;$A$5,District!$J:$J,0))</f>
        <v>0</v>
      </c>
      <c r="E42" s="87">
        <f>INDEX(District!T:T,MATCH($A42&amp;$A$5,District!$J:$J,0))</f>
        <v>0</v>
      </c>
      <c r="F42" s="87">
        <f>INDEX(District!AB:AB,MATCH($A42&amp;$A$5,District!$J:$J,0))</f>
        <v>0.11111111111111099</v>
      </c>
      <c r="G42" s="87">
        <f>INDEX(District!AC:AC,MATCH($A42&amp;$A$5,District!$J:$J,0))</f>
        <v>0</v>
      </c>
      <c r="H42" s="87">
        <f>INDEX(District!Z:Z,MATCH($A42&amp;$A$5,District!$J:$J,0))</f>
        <v>0</v>
      </c>
      <c r="I42" s="87">
        <f>INDEX(District!O:O,MATCH($A42&amp;$A$5,District!$J:$J,0))</f>
        <v>0</v>
      </c>
      <c r="J42" s="87">
        <f>INDEX(District!AG:AG,MATCH($A42&amp;$A$5,District!$J:$J,0))</f>
        <v>0</v>
      </c>
      <c r="K42" s="87">
        <f>INDEX(District!W:W,MATCH($A42&amp;$A$5,District!$J:$J,0))</f>
        <v>0</v>
      </c>
      <c r="L42" s="87">
        <f>INDEX(District!L:L,MATCH($A42&amp;$A$5,District!$J:$J,0))</f>
        <v>0</v>
      </c>
      <c r="M42" s="87">
        <f>INDEX(District!Y:Y,MATCH($A42&amp;$A$5,District!$J:$J,0))</f>
        <v>0</v>
      </c>
      <c r="N42" s="87">
        <f>INDEX(District!X:X,MATCH($A42&amp;$A$5,District!$J:$J,0))</f>
        <v>7.69230769230769E-2</v>
      </c>
      <c r="O42" s="87">
        <f>INDEX(District!AC:AC,MATCH($A42&amp;$A$5,District!$J:$J,0))</f>
        <v>0</v>
      </c>
      <c r="P42" s="87">
        <f>INDEX(District!AF:AF,MATCH($A42&amp;$A$5,District!$J:$J,0))</f>
        <v>0</v>
      </c>
      <c r="Q42" s="87">
        <f>INDEX(District!R:R,MATCH($A42&amp;$A$5,District!$J:$J,0))</f>
        <v>0</v>
      </c>
      <c r="R42" s="87">
        <f>INDEX(District!AH:AH,MATCH($A42&amp;$A$5,District!$J:$J,0))</f>
        <v>0</v>
      </c>
      <c r="S42" s="87">
        <f>INDEX(District!AD:AD,MATCH($A42&amp;$A$5,District!$J:$J,0))</f>
        <v>5.5555555555555601E-2</v>
      </c>
      <c r="T42" s="87">
        <f>INDEX(District!K:K,MATCH($A42&amp;$A$5,District!$J:$J,0))</f>
        <v>0</v>
      </c>
      <c r="U42" s="87">
        <f>INDEX(District!Q:Q,MATCH($A42&amp;$A$5,District!$J:$J,0))</f>
        <v>0</v>
      </c>
      <c r="V42" s="87">
        <f>INDEX(District!P:P,MATCH($A42&amp;$A$5,District!$J:$J,0))</f>
        <v>0</v>
      </c>
      <c r="W42" s="87">
        <f>INDEX(District!V:V,MATCH($A42&amp;$A$5,District!$J:$J,0))</f>
        <v>1.11022302462516E-16</v>
      </c>
      <c r="X42" s="87">
        <f>INDEX(District!U:U,MATCH($A42&amp;$A$5,District!$J:$J,0))</f>
        <v>0</v>
      </c>
      <c r="Y42" s="87">
        <f>INDEX(District!S:S,MATCH($A42&amp;$A$5,District!$J:$J,0))</f>
        <v>1.11022302462516E-16</v>
      </c>
    </row>
    <row r="43" spans="1:25" x14ac:dyDescent="0.35">
      <c r="A43" s="88" t="s">
        <v>109</v>
      </c>
      <c r="B43" s="86">
        <f>INDEX(District!M:M,MATCH($A43&amp;$A$5,District!$J:$J,0))</f>
        <v>0</v>
      </c>
      <c r="C43" s="87">
        <f>INDEX(District!AA:AA,MATCH($A43&amp;$A$5,District!$J:$J,0))</f>
        <v>0</v>
      </c>
      <c r="D43" s="87">
        <f>INDEX(District!AE:AE,MATCH($A43&amp;$A$5,District!$J:$J,0))</f>
        <v>0</v>
      </c>
      <c r="E43" s="87">
        <f>INDEX(District!T:T,MATCH($A43&amp;$A$5,District!$J:$J,0))</f>
        <v>0</v>
      </c>
      <c r="F43" s="87">
        <f>INDEX(District!AB:AB,MATCH($A43&amp;$A$5,District!$J:$J,0))</f>
        <v>0</v>
      </c>
      <c r="G43" s="87">
        <f>INDEX(District!AC:AC,MATCH($A43&amp;$A$5,District!$J:$J,0))</f>
        <v>0</v>
      </c>
      <c r="H43" s="87">
        <f>INDEX(District!Z:Z,MATCH($A43&amp;$A$5,District!$J:$J,0))</f>
        <v>0</v>
      </c>
      <c r="I43" s="87">
        <f>INDEX(District!O:O,MATCH($A43&amp;$A$5,District!$J:$J,0))</f>
        <v>0</v>
      </c>
      <c r="J43" s="87">
        <f>INDEX(District!AG:AG,MATCH($A43&amp;$A$5,District!$J:$J,0))</f>
        <v>0</v>
      </c>
      <c r="K43" s="87">
        <f>INDEX(District!W:W,MATCH($A43&amp;$A$5,District!$J:$J,0))</f>
        <v>0</v>
      </c>
      <c r="L43" s="87">
        <f>INDEX(District!L:L,MATCH($A43&amp;$A$5,District!$J:$J,0))</f>
        <v>0.04</v>
      </c>
      <c r="M43" s="87">
        <f>INDEX(District!Y:Y,MATCH($A43&amp;$A$5,District!$J:$J,0))</f>
        <v>0</v>
      </c>
      <c r="N43" s="87">
        <f>INDEX(District!X:X,MATCH($A43&amp;$A$5,District!$J:$J,0))</f>
        <v>0</v>
      </c>
      <c r="O43" s="87">
        <f>INDEX(District!AC:AC,MATCH($A43&amp;$A$5,District!$J:$J,0))</f>
        <v>0</v>
      </c>
      <c r="P43" s="87">
        <f>INDEX(District!AF:AF,MATCH($A43&amp;$A$5,District!$J:$J,0))</f>
        <v>3.2258064516128997E-2</v>
      </c>
      <c r="Q43" s="87">
        <f>INDEX(District!R:R,MATCH($A43&amp;$A$5,District!$J:$J,0))</f>
        <v>0</v>
      </c>
      <c r="R43" s="87">
        <f>INDEX(District!AH:AH,MATCH($A43&amp;$A$5,District!$J:$J,0))</f>
        <v>0</v>
      </c>
      <c r="S43" s="87">
        <f>INDEX(District!AD:AD,MATCH($A43&amp;$A$5,District!$J:$J,0))</f>
        <v>5.5555555555555601E-2</v>
      </c>
      <c r="T43" s="87">
        <f>INDEX(District!K:K,MATCH($A43&amp;$A$5,District!$J:$J,0))</f>
        <v>2.5641025641025599E-2</v>
      </c>
      <c r="U43" s="87">
        <f>INDEX(District!Q:Q,MATCH($A43&amp;$A$5,District!$J:$J,0))</f>
        <v>6.6666666666666693E-2</v>
      </c>
      <c r="V43" s="87">
        <f>INDEX(District!P:P,MATCH($A43&amp;$A$5,District!$J:$J,0))</f>
        <v>0</v>
      </c>
      <c r="W43" s="87">
        <f>INDEX(District!V:V,MATCH($A43&amp;$A$5,District!$J:$J,0))</f>
        <v>1.11022302462516E-16</v>
      </c>
      <c r="X43" s="87">
        <f>INDEX(District!U:U,MATCH($A43&amp;$A$5,District!$J:$J,0))</f>
        <v>0</v>
      </c>
      <c r="Y43" s="87">
        <f>INDEX(District!S:S,MATCH($A43&amp;$A$5,District!$J:$J,0))</f>
        <v>1.11022302462516E-16</v>
      </c>
    </row>
    <row r="44" spans="1:25" x14ac:dyDescent="0.35">
      <c r="A44" s="88" t="s">
        <v>110</v>
      </c>
      <c r="B44" s="86">
        <f>INDEX(District!M:M,MATCH($A44&amp;$A$5,District!$J:$J,0))</f>
        <v>0</v>
      </c>
      <c r="C44" s="87">
        <f>INDEX(District!AA:AA,MATCH($A44&amp;$A$5,District!$J:$J,0))</f>
        <v>0</v>
      </c>
      <c r="D44" s="87">
        <f>INDEX(District!AE:AE,MATCH($A44&amp;$A$5,District!$J:$J,0))</f>
        <v>0</v>
      </c>
      <c r="E44" s="87">
        <f>INDEX(District!T:T,MATCH($A44&amp;$A$5,District!$J:$J,0))</f>
        <v>0</v>
      </c>
      <c r="F44" s="87">
        <f>INDEX(District!AB:AB,MATCH($A44&amp;$A$5,District!$J:$J,0))</f>
        <v>0</v>
      </c>
      <c r="G44" s="87">
        <f>INDEX(District!AC:AC,MATCH($A44&amp;$A$5,District!$J:$J,0))</f>
        <v>0</v>
      </c>
      <c r="H44" s="87">
        <f>INDEX(District!Z:Z,MATCH($A44&amp;$A$5,District!$J:$J,0))</f>
        <v>0</v>
      </c>
      <c r="I44" s="87">
        <f>INDEX(District!O:O,MATCH($A44&amp;$A$5,District!$J:$J,0))</f>
        <v>0</v>
      </c>
      <c r="J44" s="87">
        <f>INDEX(District!AG:AG,MATCH($A44&amp;$A$5,District!$J:$J,0))</f>
        <v>0</v>
      </c>
      <c r="K44" s="87">
        <f>INDEX(District!W:W,MATCH($A44&amp;$A$5,District!$J:$J,0))</f>
        <v>0</v>
      </c>
      <c r="L44" s="87">
        <f>INDEX(District!L:L,MATCH($A44&amp;$A$5,District!$J:$J,0))</f>
        <v>0</v>
      </c>
      <c r="M44" s="87">
        <f>INDEX(District!Y:Y,MATCH($A44&amp;$A$5,District!$J:$J,0))</f>
        <v>4.3478260869565202E-2</v>
      </c>
      <c r="N44" s="87">
        <f>INDEX(District!X:X,MATCH($A44&amp;$A$5,District!$J:$J,0))</f>
        <v>0</v>
      </c>
      <c r="O44" s="87">
        <f>INDEX(District!AC:AC,MATCH($A44&amp;$A$5,District!$J:$J,0))</f>
        <v>0</v>
      </c>
      <c r="P44" s="87">
        <f>INDEX(District!AF:AF,MATCH($A44&amp;$A$5,District!$J:$J,0))</f>
        <v>0</v>
      </c>
      <c r="Q44" s="87">
        <f>INDEX(District!R:R,MATCH($A44&amp;$A$5,District!$J:$J,0))</f>
        <v>0</v>
      </c>
      <c r="R44" s="87">
        <f>INDEX(District!AH:AH,MATCH($A44&amp;$A$5,District!$J:$J,0))</f>
        <v>0</v>
      </c>
      <c r="S44" s="87">
        <f>INDEX(District!AD:AD,MATCH($A44&amp;$A$5,District!$J:$J,0))</f>
        <v>0</v>
      </c>
      <c r="T44" s="87">
        <f>INDEX(District!K:K,MATCH($A44&amp;$A$5,District!$J:$J,0))</f>
        <v>0</v>
      </c>
      <c r="U44" s="87">
        <f>INDEX(District!Q:Q,MATCH($A44&amp;$A$5,District!$J:$J,0))</f>
        <v>0</v>
      </c>
      <c r="V44" s="87">
        <f>INDEX(District!P:P,MATCH($A44&amp;$A$5,District!$J:$J,0))</f>
        <v>0</v>
      </c>
      <c r="W44" s="87">
        <f>INDEX(District!V:V,MATCH($A44&amp;$A$5,District!$J:$J,0))</f>
        <v>1.11022302462516E-16</v>
      </c>
      <c r="X44" s="87">
        <f>INDEX(District!U:U,MATCH($A44&amp;$A$5,District!$J:$J,0))</f>
        <v>0</v>
      </c>
      <c r="Y44" s="87">
        <f>INDEX(District!S:S,MATCH($A44&amp;$A$5,District!$J:$J,0))</f>
        <v>1.11022302462516E-16</v>
      </c>
    </row>
    <row r="47" spans="1:25" x14ac:dyDescent="0.35">
      <c r="A47" s="27" t="s">
        <v>113</v>
      </c>
    </row>
    <row r="48" spans="1:25" x14ac:dyDescent="0.35">
      <c r="A48" s="25"/>
    </row>
    <row r="49" spans="1:25" x14ac:dyDescent="0.35">
      <c r="A49" s="25"/>
    </row>
    <row r="50" spans="1:25" x14ac:dyDescent="0.35">
      <c r="A50" s="25"/>
      <c r="B50" s="71" t="s">
        <v>80</v>
      </c>
      <c r="C50" s="71" t="s">
        <v>83</v>
      </c>
      <c r="D50" s="71" t="s">
        <v>84</v>
      </c>
      <c r="E50" s="71" t="s">
        <v>79</v>
      </c>
      <c r="F50" s="71" t="s">
        <v>266</v>
      </c>
      <c r="G50" s="71" t="s">
        <v>81</v>
      </c>
      <c r="H50" s="71" t="s">
        <v>85</v>
      </c>
      <c r="I50" s="71" t="s">
        <v>267</v>
      </c>
      <c r="J50" s="71" t="s">
        <v>268</v>
      </c>
      <c r="K50" s="71" t="s">
        <v>269</v>
      </c>
      <c r="L50" s="71" t="s">
        <v>270</v>
      </c>
      <c r="M50" s="71" t="s">
        <v>271</v>
      </c>
      <c r="N50" s="71" t="s">
        <v>86</v>
      </c>
      <c r="O50" s="71" t="s">
        <v>272</v>
      </c>
      <c r="P50" s="71" t="s">
        <v>89</v>
      </c>
      <c r="Q50" s="71" t="s">
        <v>273</v>
      </c>
      <c r="R50" s="71" t="s">
        <v>274</v>
      </c>
      <c r="S50" s="71" t="s">
        <v>275</v>
      </c>
      <c r="T50" s="71" t="s">
        <v>276</v>
      </c>
      <c r="U50" s="71" t="s">
        <v>277</v>
      </c>
      <c r="V50" s="71" t="s">
        <v>87</v>
      </c>
      <c r="W50" s="71" t="s">
        <v>278</v>
      </c>
      <c r="X50" s="71" t="s">
        <v>82</v>
      </c>
      <c r="Y50" s="71" t="s">
        <v>88</v>
      </c>
    </row>
    <row r="51" spans="1:25" x14ac:dyDescent="0.35">
      <c r="A51" s="45" t="s">
        <v>114</v>
      </c>
      <c r="B51" s="86">
        <f>INDEX(District!M:M,MATCH($A51&amp;$A$5,District!$J:$J,0))</f>
        <v>0.88157894736842102</v>
      </c>
      <c r="C51" s="87">
        <f>INDEX(District!AA:AA,MATCH($A51&amp;$A$5,District!$J:$J,0))</f>
        <v>0.898876404494382</v>
      </c>
      <c r="D51" s="87">
        <f>INDEX(District!AE:AE,MATCH($A51&amp;$A$5,District!$J:$J,0))</f>
        <v>0.98913043478260898</v>
      </c>
      <c r="E51" s="87">
        <f>INDEX(District!T:T,MATCH($A51&amp;$A$5,District!$J:$J,0))</f>
        <v>0.871428571428571</v>
      </c>
      <c r="F51" s="87">
        <f>INDEX(District!AB:AB,MATCH($A51&amp;$A$5,District!$J:$J,0))</f>
        <v>0.95192307692307698</v>
      </c>
      <c r="G51" s="87">
        <f>INDEX(District!AC:AC,MATCH($A51&amp;$A$5,District!$J:$J,0))</f>
        <v>0.90853658536585402</v>
      </c>
      <c r="H51" s="87">
        <f>INDEX(District!Z:Z,MATCH($A51&amp;$A$5,District!$J:$J,0))</f>
        <v>0.77483443708609301</v>
      </c>
      <c r="I51" s="87">
        <f>INDEX(District!O:O,MATCH($A51&amp;$A$5,District!$J:$J,0))</f>
        <v>0.90604026845637597</v>
      </c>
      <c r="J51" s="87">
        <f>INDEX(District!AG:AG,MATCH($A51&amp;$A$5,District!$J:$J,0))</f>
        <v>0.91891891891891897</v>
      </c>
      <c r="K51" s="87">
        <f>INDEX(District!W:W,MATCH($A51&amp;$A$5,District!$J:$J,0))</f>
        <v>0.91082802547770703</v>
      </c>
      <c r="L51" s="87">
        <f>INDEX(District!L:L,MATCH($A51&amp;$A$5,District!$J:$J,0))</f>
        <v>0.89542483660130701</v>
      </c>
      <c r="M51" s="87">
        <f>INDEX(District!Y:Y,MATCH($A51&amp;$A$5,District!$J:$J,0))</f>
        <v>0.90155440414507804</v>
      </c>
      <c r="N51" s="87">
        <f>INDEX(District!X:X,MATCH($A51&amp;$A$5,District!$J:$J,0))</f>
        <v>0.90322580645161299</v>
      </c>
      <c r="O51" s="87">
        <f>INDEX(District!AC:AC,MATCH($A51&amp;$A$5,District!$J:$J,0))</f>
        <v>0.90853658536585402</v>
      </c>
      <c r="P51" s="87">
        <f>INDEX(District!AF:AF,MATCH($A51&amp;$A$5,District!$J:$J,0))</f>
        <v>0.981012658227848</v>
      </c>
      <c r="Q51" s="87">
        <f>INDEX(District!R:R,MATCH($A51&amp;$A$5,District!$J:$J,0))</f>
        <v>0.93292682926829296</v>
      </c>
      <c r="R51" s="87">
        <f>INDEX(District!AH:AH,MATCH($A51&amp;$A$5,District!$J:$J,0))</f>
        <v>0.86407766990291301</v>
      </c>
      <c r="S51" s="87">
        <f>INDEX(District!AD:AD,MATCH($A51&amp;$A$5,District!$J:$J,0))</f>
        <v>0.90853658536585402</v>
      </c>
      <c r="T51" s="87">
        <f>INDEX(District!K:K,MATCH($A51&amp;$A$5,District!$J:$J,0))</f>
        <v>0.91358024691357997</v>
      </c>
      <c r="U51" s="87">
        <f>INDEX(District!Q:Q,MATCH($A51&amp;$A$5,District!$J:$J,0))</f>
        <v>0.91823899371069195</v>
      </c>
      <c r="V51" s="87">
        <f>INDEX(District!P:P,MATCH($A51&amp;$A$5,District!$J:$J,0))</f>
        <v>0.81447963800904999</v>
      </c>
      <c r="W51" s="87">
        <f>INDEX(District!V:V,MATCH($A51&amp;$A$5,District!$J:$J,0))</f>
        <v>0.96273291925465798</v>
      </c>
      <c r="X51" s="87">
        <f>INDEX(District!U:U,MATCH($A51&amp;$A$5,District!$J:$J,0))</f>
        <v>0.965034965034965</v>
      </c>
      <c r="Y51" s="87">
        <f>INDEX(District!S:S,MATCH($A51&amp;$A$5,District!$J:$J,0))</f>
        <v>0.92670157068062797</v>
      </c>
    </row>
    <row r="52" spans="1:25" x14ac:dyDescent="0.35">
      <c r="A52" s="45" t="s">
        <v>115</v>
      </c>
      <c r="B52" s="86">
        <f>INDEX(District!M:M,MATCH($A52&amp;$A$5,District!$J:$J,0))</f>
        <v>0.118421052631579</v>
      </c>
      <c r="C52" s="86">
        <f>INDEX(District!AA:AA,MATCH($A52&amp;$A$5,District!$J:$J,0))</f>
        <v>9.5505617977528101E-2</v>
      </c>
      <c r="D52" s="86">
        <f>INDEX(District!AE:AE,MATCH($A52&amp;$A$5,District!$J:$J,0))</f>
        <v>1.0869565217391301E-2</v>
      </c>
      <c r="E52" s="86">
        <f>INDEX(District!T:T,MATCH($A52&amp;$A$5,District!$J:$J,0))</f>
        <v>0.128571428571429</v>
      </c>
      <c r="F52" s="86">
        <f>INDEX(District!AB:AB,MATCH($A52&amp;$A$5,District!$J:$J,0))</f>
        <v>4.80769230769231E-2</v>
      </c>
      <c r="G52" s="86">
        <f>INDEX(District!AC:AC,MATCH($A52&amp;$A$5,District!$J:$J,0))</f>
        <v>9.1463414634146298E-2</v>
      </c>
      <c r="H52" s="86">
        <f>INDEX(District!Z:Z,MATCH($A52&amp;$A$5,District!$J:$J,0))</f>
        <v>0.22516556291390699</v>
      </c>
      <c r="I52" s="86">
        <f>INDEX(District!O:O,MATCH($A52&amp;$A$5,District!$J:$J,0))</f>
        <v>9.3959731543624206E-2</v>
      </c>
      <c r="J52" s="86">
        <f>INDEX(District!AG:AG,MATCH($A52&amp;$A$5,District!$J:$J,0))</f>
        <v>8.1081081081081099E-2</v>
      </c>
      <c r="K52" s="86">
        <f>INDEX(District!W:W,MATCH($A52&amp;$A$5,District!$J:$J,0))</f>
        <v>8.9171974522293002E-2</v>
      </c>
      <c r="L52" s="86">
        <f>INDEX(District!L:L,MATCH($A52&amp;$A$5,District!$J:$J,0))</f>
        <v>0.10457516339869299</v>
      </c>
      <c r="M52" s="86">
        <f>INDEX(District!Y:Y,MATCH($A52&amp;$A$5,District!$J:$J,0))</f>
        <v>9.8445595854922296E-2</v>
      </c>
      <c r="N52" s="86">
        <f>INDEX(District!X:X,MATCH($A52&amp;$A$5,District!$J:$J,0))</f>
        <v>9.6774193548387094E-2</v>
      </c>
      <c r="O52" s="86">
        <f>INDEX(District!AC:AC,MATCH($A52&amp;$A$5,District!$J:$J,0))</f>
        <v>9.1463414634146298E-2</v>
      </c>
      <c r="P52" s="86">
        <f>INDEX(District!AF:AF,MATCH($A52&amp;$A$5,District!$J:$J,0))</f>
        <v>1.8987341772151899E-2</v>
      </c>
      <c r="Q52" s="86">
        <f>INDEX(District!R:R,MATCH($A52&amp;$A$5,District!$J:$J,0))</f>
        <v>6.7073170731707293E-2</v>
      </c>
      <c r="R52" s="86">
        <f>INDEX(District!AH:AH,MATCH($A52&amp;$A$5,District!$J:$J,0))</f>
        <v>0.13592233009708701</v>
      </c>
      <c r="S52" s="86">
        <f>INDEX(District!AD:AD,MATCH($A52&amp;$A$5,District!$J:$J,0))</f>
        <v>9.1463414634146298E-2</v>
      </c>
      <c r="T52" s="86">
        <f>INDEX(District!K:K,MATCH($A52&amp;$A$5,District!$J:$J,0))</f>
        <v>8.6419753086419804E-2</v>
      </c>
      <c r="U52" s="86">
        <f>INDEX(District!Q:Q,MATCH($A52&amp;$A$5,District!$J:$J,0))</f>
        <v>8.17610062893082E-2</v>
      </c>
      <c r="V52" s="86">
        <f>INDEX(District!P:P,MATCH($A52&amp;$A$5,District!$J:$J,0))</f>
        <v>0.18552036199095001</v>
      </c>
      <c r="W52" s="86">
        <f>INDEX(District!V:V,MATCH($A52&amp;$A$5,District!$J:$J,0))</f>
        <v>3.7267080745341602E-2</v>
      </c>
      <c r="X52" s="86">
        <f>INDEX(District!U:U,MATCH($A52&amp;$A$5,District!$J:$J,0))</f>
        <v>3.4965034965035002E-2</v>
      </c>
      <c r="Y52" s="86">
        <f>INDEX(District!S:S,MATCH($A52&amp;$A$5,District!$J:$J,0))</f>
        <v>7.3298429319371694E-2</v>
      </c>
    </row>
    <row r="53" spans="1:25" x14ac:dyDescent="0.35">
      <c r="A53" s="45" t="s">
        <v>116</v>
      </c>
      <c r="B53" s="86">
        <f>INDEX(District!M:M,MATCH($A53&amp;$A$5,District!$J:$J,0))</f>
        <v>0</v>
      </c>
      <c r="C53" s="87">
        <f>INDEX(District!AA:AA,MATCH($A53&amp;$A$5,District!$J:$J,0))</f>
        <v>5.6179775280898901E-3</v>
      </c>
      <c r="D53" s="87">
        <f>INDEX(District!AE:AE,MATCH($A53&amp;$A$5,District!$J:$J,0))</f>
        <v>0</v>
      </c>
      <c r="E53" s="87">
        <f>INDEX(District!T:T,MATCH($A53&amp;$A$5,District!$J:$J,0))</f>
        <v>0</v>
      </c>
      <c r="F53" s="87">
        <f>INDEX(District!AB:AB,MATCH($A53&amp;$A$5,District!$J:$J,0))</f>
        <v>0</v>
      </c>
      <c r="G53" s="87">
        <f>INDEX(District!AC:AC,MATCH($A53&amp;$A$5,District!$J:$J,0))</f>
        <v>0</v>
      </c>
      <c r="H53" s="87">
        <f>INDEX(District!Z:Z,MATCH($A53&amp;$A$5,District!$J:$J,0))</f>
        <v>0</v>
      </c>
      <c r="I53" s="87">
        <f>INDEX(District!O:O,MATCH($A53&amp;$A$5,District!$J:$J,0))</f>
        <v>0</v>
      </c>
      <c r="J53" s="87">
        <f>INDEX(District!AG:AG,MATCH($A53&amp;$A$5,District!$J:$J,0))</f>
        <v>0</v>
      </c>
      <c r="K53" s="87">
        <f>INDEX(District!W:W,MATCH($A53&amp;$A$5,District!$J:$J,0))</f>
        <v>0</v>
      </c>
      <c r="L53" s="87">
        <f>INDEX(District!L:L,MATCH($A53&amp;$A$5,District!$J:$J,0))</f>
        <v>0</v>
      </c>
      <c r="M53" s="87">
        <f>INDEX(District!Y:Y,MATCH($A53&amp;$A$5,District!$J:$J,0))</f>
        <v>0</v>
      </c>
      <c r="N53" s="87">
        <f>INDEX(District!X:X,MATCH($A53&amp;$A$5,District!$J:$J,0))</f>
        <v>0</v>
      </c>
      <c r="O53" s="87">
        <f>INDEX(District!AC:AC,MATCH($A53&amp;$A$5,District!$J:$J,0))</f>
        <v>0</v>
      </c>
      <c r="P53" s="87">
        <f>INDEX(District!AF:AF,MATCH($A53&amp;$A$5,District!$J:$J,0))</f>
        <v>0</v>
      </c>
      <c r="Q53" s="87">
        <f>INDEX(District!R:R,MATCH($A53&amp;$A$5,District!$J:$J,0))</f>
        <v>0</v>
      </c>
      <c r="R53" s="87">
        <f>INDEX(District!AH:AH,MATCH($A53&amp;$A$5,District!$J:$J,0))</f>
        <v>0</v>
      </c>
      <c r="S53" s="87">
        <f>INDEX(District!AD:AD,MATCH($A53&amp;$A$5,District!$J:$J,0))</f>
        <v>0</v>
      </c>
      <c r="T53" s="87">
        <f>INDEX(District!K:K,MATCH($A53&amp;$A$5,District!$J:$J,0))</f>
        <v>0</v>
      </c>
      <c r="U53" s="87">
        <f>INDEX(District!Q:Q,MATCH($A53&amp;$A$5,District!$J:$J,0))</f>
        <v>0</v>
      </c>
      <c r="V53" s="87">
        <f>INDEX(District!P:P,MATCH($A53&amp;$A$5,District!$J:$J,0))</f>
        <v>0</v>
      </c>
      <c r="W53" s="87">
        <f>INDEX(District!V:V,MATCH($A53&amp;$A$5,District!$J:$J,0))</f>
        <v>0</v>
      </c>
      <c r="X53" s="87">
        <f>INDEX(District!U:U,MATCH($A53&amp;$A$5,District!$J:$J,0))</f>
        <v>0</v>
      </c>
      <c r="Y53" s="87">
        <f>INDEX(District!S:S,MATCH($A53&amp;$A$5,District!$J:$J,0))</f>
        <v>0</v>
      </c>
    </row>
    <row r="57" spans="1:25" x14ac:dyDescent="0.35">
      <c r="A57" s="27" t="s">
        <v>120</v>
      </c>
    </row>
    <row r="58" spans="1:25" x14ac:dyDescent="0.35">
      <c r="A58" s="25"/>
    </row>
    <row r="59" spans="1:25" x14ac:dyDescent="0.35">
      <c r="A59" s="25"/>
    </row>
    <row r="60" spans="1:25" x14ac:dyDescent="0.35">
      <c r="A60" s="25"/>
      <c r="B60" s="71" t="s">
        <v>80</v>
      </c>
      <c r="C60" s="71" t="s">
        <v>83</v>
      </c>
      <c r="D60" s="71" t="s">
        <v>84</v>
      </c>
      <c r="E60" s="71" t="s">
        <v>79</v>
      </c>
      <c r="F60" s="71" t="s">
        <v>266</v>
      </c>
      <c r="G60" s="71" t="s">
        <v>81</v>
      </c>
      <c r="H60" s="71" t="s">
        <v>85</v>
      </c>
      <c r="I60" s="71" t="s">
        <v>267</v>
      </c>
      <c r="J60" s="71" t="s">
        <v>268</v>
      </c>
      <c r="K60" s="71" t="s">
        <v>269</v>
      </c>
      <c r="L60" s="71" t="s">
        <v>270</v>
      </c>
      <c r="M60" s="71" t="s">
        <v>271</v>
      </c>
      <c r="N60" s="71" t="s">
        <v>86</v>
      </c>
      <c r="O60" s="71" t="s">
        <v>272</v>
      </c>
      <c r="P60" s="71" t="s">
        <v>89</v>
      </c>
      <c r="Q60" s="71" t="s">
        <v>273</v>
      </c>
      <c r="R60" s="71" t="s">
        <v>274</v>
      </c>
      <c r="S60" s="71" t="s">
        <v>275</v>
      </c>
      <c r="T60" s="71" t="s">
        <v>276</v>
      </c>
      <c r="U60" s="71" t="s">
        <v>277</v>
      </c>
      <c r="V60" s="71" t="s">
        <v>87</v>
      </c>
      <c r="W60" s="71" t="s">
        <v>278</v>
      </c>
      <c r="X60" s="71" t="s">
        <v>82</v>
      </c>
      <c r="Y60" s="71" t="s">
        <v>88</v>
      </c>
    </row>
    <row r="61" spans="1:25" x14ac:dyDescent="0.35">
      <c r="A61" s="45" t="s">
        <v>117</v>
      </c>
      <c r="B61" s="86">
        <f>INDEX(District!M:M,MATCH($A61&amp;$A$5,District!$J:$J,0))</f>
        <v>0.86842105263157898</v>
      </c>
      <c r="C61" s="87">
        <f>INDEX(District!AA:AA,MATCH($A61&amp;$A$5,District!$J:$J,0))</f>
        <v>0.87640449438202195</v>
      </c>
      <c r="D61" s="87">
        <f>INDEX(District!AE:AE,MATCH($A61&amp;$A$5,District!$J:$J,0))</f>
        <v>0.92753623188405798</v>
      </c>
      <c r="E61" s="87">
        <f>INDEX(District!T:T,MATCH($A61&amp;$A$5,District!$J:$J,0))</f>
        <v>0.88571428571428601</v>
      </c>
      <c r="F61" s="87">
        <f>INDEX(District!AB:AB,MATCH($A61&amp;$A$5,District!$J:$J,0))</f>
        <v>0.96153846153846201</v>
      </c>
      <c r="G61" s="87">
        <f>INDEX(District!AC:AC,MATCH($A61&amp;$A$5,District!$J:$J,0))</f>
        <v>0.85365853658536595</v>
      </c>
      <c r="H61" s="87">
        <f>INDEX(District!Z:Z,MATCH($A61&amp;$A$5,District!$J:$J,0))</f>
        <v>0.79470198675496695</v>
      </c>
      <c r="I61" s="87">
        <f>INDEX(District!O:O,MATCH($A61&amp;$A$5,District!$J:$J,0))</f>
        <v>0.87919463087248295</v>
      </c>
      <c r="J61" s="87">
        <f>INDEX(District!AG:AG,MATCH($A61&amp;$A$5,District!$J:$J,0))</f>
        <v>0.91891891891891897</v>
      </c>
      <c r="K61" s="87">
        <f>INDEX(District!W:W,MATCH($A61&amp;$A$5,District!$J:$J,0))</f>
        <v>0.89808917197452198</v>
      </c>
      <c r="L61" s="87">
        <f>INDEX(District!L:L,MATCH($A61&amp;$A$5,District!$J:$J,0))</f>
        <v>0.83006535947712401</v>
      </c>
      <c r="M61" s="87">
        <f>INDEX(District!Y:Y,MATCH($A61&amp;$A$5,District!$J:$J,0))</f>
        <v>0.88082901554404103</v>
      </c>
      <c r="N61" s="87">
        <f>INDEX(District!X:X,MATCH($A61&amp;$A$5,District!$J:$J,0))</f>
        <v>0.89784946236559104</v>
      </c>
      <c r="O61" s="87">
        <f>INDEX(District!AC:AC,MATCH($A61&amp;$A$5,District!$J:$J,0))</f>
        <v>0.85365853658536595</v>
      </c>
      <c r="P61" s="87">
        <f>INDEX(District!AF:AF,MATCH($A61&amp;$A$5,District!$J:$J,0))</f>
        <v>0.974683544303797</v>
      </c>
      <c r="Q61" s="87">
        <f>INDEX(District!R:R,MATCH($A61&amp;$A$5,District!$J:$J,0))</f>
        <v>0.91463414634146301</v>
      </c>
      <c r="R61" s="87">
        <f>INDEX(District!AH:AH,MATCH($A61&amp;$A$5,District!$J:$J,0))</f>
        <v>0.86407766990291301</v>
      </c>
      <c r="S61" s="87">
        <f>INDEX(District!AD:AD,MATCH($A61&amp;$A$5,District!$J:$J,0))</f>
        <v>0.927152317880795</v>
      </c>
      <c r="T61" s="87">
        <f>INDEX(District!K:K,MATCH($A61&amp;$A$5,District!$J:$J,0))</f>
        <v>0.90123456790123502</v>
      </c>
      <c r="U61" s="87">
        <f>INDEX(District!Q:Q,MATCH($A61&amp;$A$5,District!$J:$J,0))</f>
        <v>0.96226415094339601</v>
      </c>
      <c r="V61" s="87">
        <f>INDEX(District!P:P,MATCH($A61&amp;$A$5,District!$J:$J,0))</f>
        <v>0.77828054298642502</v>
      </c>
      <c r="W61" s="87">
        <f>INDEX(District!V:V,MATCH($A61&amp;$A$5,District!$J:$J,0))</f>
        <v>0.96273291925465798</v>
      </c>
      <c r="X61" s="87">
        <f>INDEX(District!U:U,MATCH($A61&amp;$A$5,District!$J:$J,0))</f>
        <v>0.97202797202797198</v>
      </c>
      <c r="Y61" s="87">
        <f>INDEX(District!S:S,MATCH($A61&amp;$A$5,District!$J:$J,0))</f>
        <v>0.93717277486910999</v>
      </c>
    </row>
    <row r="62" spans="1:25" x14ac:dyDescent="0.35">
      <c r="A62" s="45" t="s">
        <v>118</v>
      </c>
      <c r="B62" s="86">
        <f>INDEX(District!M:M,MATCH($A62&amp;$A$5,District!$J:$J,0))</f>
        <v>0.13157894736842099</v>
      </c>
      <c r="C62" s="87">
        <f>INDEX(District!AA:AA,MATCH($A62&amp;$A$5,District!$J:$J,0))</f>
        <v>0.117977528089888</v>
      </c>
      <c r="D62" s="87">
        <f>INDEX(District!AE:AE,MATCH($A62&amp;$A$5,District!$J:$J,0))</f>
        <v>6.88405797101449E-2</v>
      </c>
      <c r="E62" s="87">
        <f>INDEX(District!T:T,MATCH($A62&amp;$A$5,District!$J:$J,0))</f>
        <v>0.114285714285714</v>
      </c>
      <c r="F62" s="87">
        <f>INDEX(District!AB:AB,MATCH($A62&amp;$A$5,District!$J:$J,0))</f>
        <v>3.8461538461538498E-2</v>
      </c>
      <c r="G62" s="87">
        <f>INDEX(District!AC:AC,MATCH($A62&amp;$A$5,District!$J:$J,0))</f>
        <v>0.146341463414634</v>
      </c>
      <c r="H62" s="87">
        <f>INDEX(District!Z:Z,MATCH($A62&amp;$A$5,District!$J:$J,0))</f>
        <v>0.205298013245033</v>
      </c>
      <c r="I62" s="87">
        <f>INDEX(District!O:O,MATCH($A62&amp;$A$5,District!$J:$J,0))</f>
        <v>0.12080536912751701</v>
      </c>
      <c r="J62" s="87">
        <f>INDEX(District!AG:AG,MATCH($A62&amp;$A$5,District!$J:$J,0))</f>
        <v>8.1081081081081099E-2</v>
      </c>
      <c r="K62" s="87">
        <f>INDEX(District!W:W,MATCH($A62&amp;$A$5,District!$J:$J,0))</f>
        <v>0.101910828025478</v>
      </c>
      <c r="L62" s="87">
        <f>INDEX(District!L:L,MATCH($A62&amp;$A$5,District!$J:$J,0))</f>
        <v>0.16993464052287599</v>
      </c>
      <c r="M62" s="87">
        <f>INDEX(District!Y:Y,MATCH($A62&amp;$A$5,District!$J:$J,0))</f>
        <v>0.119170984455959</v>
      </c>
      <c r="N62" s="87">
        <f>INDEX(District!X:X,MATCH($A62&amp;$A$5,District!$J:$J,0))</f>
        <v>0.102150537634409</v>
      </c>
      <c r="O62" s="87">
        <f>INDEX(District!AC:AC,MATCH($A62&amp;$A$5,District!$J:$J,0))</f>
        <v>0.146341463414634</v>
      </c>
      <c r="P62" s="87">
        <f>INDEX(District!AF:AF,MATCH($A62&amp;$A$5,District!$J:$J,0))</f>
        <v>2.53164556962025E-2</v>
      </c>
      <c r="Q62" s="87">
        <f>INDEX(District!R:R,MATCH($A62&amp;$A$5,District!$J:$J,0))</f>
        <v>8.5365853658536606E-2</v>
      </c>
      <c r="R62" s="87">
        <f>INDEX(District!AH:AH,MATCH($A62&amp;$A$5,District!$J:$J,0))</f>
        <v>0.13592233009708701</v>
      </c>
      <c r="S62" s="87">
        <f>INDEX(District!AD:AD,MATCH($A62&amp;$A$5,District!$J:$J,0))</f>
        <v>7.2847682119205295E-2</v>
      </c>
      <c r="T62" s="87">
        <f>INDEX(District!K:K,MATCH($A62&amp;$A$5,District!$J:$J,0))</f>
        <v>9.8765432098765399E-2</v>
      </c>
      <c r="U62" s="87">
        <f>INDEX(District!Q:Q,MATCH($A62&amp;$A$5,District!$J:$J,0))</f>
        <v>3.77358490566038E-2</v>
      </c>
      <c r="V62" s="87">
        <f>INDEX(District!P:P,MATCH($A62&amp;$A$5,District!$J:$J,0))</f>
        <v>0.217194570135747</v>
      </c>
      <c r="W62" s="87">
        <f>INDEX(District!V:V,MATCH($A62&amp;$A$5,District!$J:$J,0))</f>
        <v>3.7267080745341602E-2</v>
      </c>
      <c r="X62" s="87">
        <f>INDEX(District!U:U,MATCH($A62&amp;$A$5,District!$J:$J,0))</f>
        <v>2.7972027972028E-2</v>
      </c>
      <c r="Y62" s="87">
        <f>INDEX(District!S:S,MATCH($A62&amp;$A$5,District!$J:$J,0))</f>
        <v>6.2827225130890105E-2</v>
      </c>
    </row>
    <row r="63" spans="1:25" x14ac:dyDescent="0.35">
      <c r="A63" s="61" t="s">
        <v>119</v>
      </c>
      <c r="B63" s="86">
        <f>INDEX(District!M:M,MATCH($A63&amp;$A$5,District!$J:$J,0))</f>
        <v>0</v>
      </c>
      <c r="C63" s="87">
        <f>INDEX(District!AA:AA,MATCH($A63&amp;$A$5,District!$J:$J,0))</f>
        <v>5.6179775280898901E-3</v>
      </c>
      <c r="D63" s="87">
        <f>INDEX(District!AE:AE,MATCH($A63&amp;$A$5,District!$J:$J,0))</f>
        <v>3.6231884057971002E-3</v>
      </c>
      <c r="E63" s="87">
        <f>INDEX(District!T:T,MATCH($A63&amp;$A$5,District!$J:$J,0))</f>
        <v>0</v>
      </c>
      <c r="F63" s="87">
        <f>INDEX(District!AB:AB,MATCH($A63&amp;$A$5,District!$J:$J,0))</f>
        <v>0</v>
      </c>
      <c r="G63" s="87">
        <f>INDEX(District!AC:AC,MATCH($A63&amp;$A$5,District!$J:$J,0))</f>
        <v>0</v>
      </c>
      <c r="H63" s="87">
        <f>INDEX(District!Z:Z,MATCH($A63&amp;$A$5,District!$J:$J,0))</f>
        <v>0</v>
      </c>
      <c r="I63" s="87">
        <f>INDEX(District!O:O,MATCH($A63&amp;$A$5,District!$J:$J,0))</f>
        <v>0</v>
      </c>
      <c r="J63" s="87">
        <f>INDEX(District!AG:AG,MATCH($A63&amp;$A$5,District!$J:$J,0))</f>
        <v>0</v>
      </c>
      <c r="K63" s="87">
        <f>INDEX(District!W:W,MATCH($A63&amp;$A$5,District!$J:$J,0))</f>
        <v>0</v>
      </c>
      <c r="L63" s="87">
        <f>INDEX(District!L:L,MATCH($A63&amp;$A$5,District!$J:$J,0))</f>
        <v>0</v>
      </c>
      <c r="M63" s="87">
        <f>INDEX(District!Y:Y,MATCH($A63&amp;$A$5,District!$J:$J,0))</f>
        <v>0</v>
      </c>
      <c r="N63" s="87">
        <f>INDEX(District!X:X,MATCH($A63&amp;$A$5,District!$J:$J,0))</f>
        <v>0</v>
      </c>
      <c r="O63" s="87">
        <f>INDEX(District!AC:AC,MATCH($A63&amp;$A$5,District!$J:$J,0))</f>
        <v>0</v>
      </c>
      <c r="P63" s="87">
        <f>INDEX(District!AF:AF,MATCH($A63&amp;$A$5,District!$J:$J,0))</f>
        <v>0</v>
      </c>
      <c r="Q63" s="87">
        <f>INDEX(District!R:R,MATCH($A63&amp;$A$5,District!$J:$J,0))</f>
        <v>0</v>
      </c>
      <c r="R63" s="87">
        <f>INDEX(District!AH:AH,MATCH($A63&amp;$A$5,District!$J:$J,0))</f>
        <v>0</v>
      </c>
      <c r="S63" s="87">
        <f>INDEX(District!AD:AD,MATCH($A63&amp;$A$5,District!$J:$J,0))</f>
        <v>0</v>
      </c>
      <c r="T63" s="87">
        <f>INDEX(District!K:K,MATCH($A63&amp;$A$5,District!$J:$J,0))</f>
        <v>0</v>
      </c>
      <c r="U63" s="87">
        <f>INDEX(District!Q:Q,MATCH($A63&amp;$A$5,District!$J:$J,0))</f>
        <v>0</v>
      </c>
      <c r="V63" s="87">
        <f>INDEX(District!P:P,MATCH($A63&amp;$A$5,District!$J:$J,0))</f>
        <v>4.5248868778280504E-3</v>
      </c>
      <c r="W63" s="87">
        <f>INDEX(District!V:V,MATCH($A63&amp;$A$5,District!$J:$J,0))</f>
        <v>0</v>
      </c>
      <c r="X63" s="87">
        <f>INDEX(District!U:U,MATCH($A63&amp;$A$5,District!$J:$J,0))</f>
        <v>0</v>
      </c>
      <c r="Y63" s="87">
        <f>INDEX(District!S:S,MATCH($A63&amp;$A$5,District!$J:$J,0))</f>
        <v>0</v>
      </c>
    </row>
    <row r="66" spans="1:25" x14ac:dyDescent="0.35">
      <c r="A66" s="27" t="s">
        <v>125</v>
      </c>
    </row>
    <row r="67" spans="1:25" x14ac:dyDescent="0.35">
      <c r="A67" s="25"/>
    </row>
    <row r="68" spans="1:25" x14ac:dyDescent="0.35">
      <c r="A68" s="25"/>
    </row>
    <row r="69" spans="1:25" x14ac:dyDescent="0.35">
      <c r="A69" s="25"/>
      <c r="B69" s="71" t="s">
        <v>80</v>
      </c>
      <c r="C69" s="71" t="s">
        <v>83</v>
      </c>
      <c r="D69" s="71" t="s">
        <v>84</v>
      </c>
      <c r="E69" s="71" t="s">
        <v>79</v>
      </c>
      <c r="F69" s="71" t="s">
        <v>266</v>
      </c>
      <c r="G69" s="71" t="s">
        <v>81</v>
      </c>
      <c r="H69" s="71" t="s">
        <v>85</v>
      </c>
      <c r="I69" s="71" t="s">
        <v>267</v>
      </c>
      <c r="J69" s="71" t="s">
        <v>268</v>
      </c>
      <c r="K69" s="71" t="s">
        <v>269</v>
      </c>
      <c r="L69" s="71" t="s">
        <v>270</v>
      </c>
      <c r="M69" s="71" t="s">
        <v>271</v>
      </c>
      <c r="N69" s="71" t="s">
        <v>86</v>
      </c>
      <c r="O69" s="71" t="s">
        <v>272</v>
      </c>
      <c r="P69" s="71" t="s">
        <v>89</v>
      </c>
      <c r="Q69" s="71" t="s">
        <v>273</v>
      </c>
      <c r="R69" s="71" t="s">
        <v>274</v>
      </c>
      <c r="S69" s="71" t="s">
        <v>275</v>
      </c>
      <c r="T69" s="71" t="s">
        <v>276</v>
      </c>
      <c r="U69" s="71" t="s">
        <v>277</v>
      </c>
      <c r="V69" s="71" t="s">
        <v>87</v>
      </c>
      <c r="W69" s="71" t="s">
        <v>278</v>
      </c>
      <c r="X69" s="71" t="s">
        <v>82</v>
      </c>
      <c r="Y69" s="71" t="s">
        <v>88</v>
      </c>
    </row>
    <row r="70" spans="1:25" x14ac:dyDescent="0.35">
      <c r="A70" s="31" t="s">
        <v>124</v>
      </c>
      <c r="B70" s="86">
        <f>INDEX(District!M:M,MATCH($A70&amp;$A$5,District!$J:$J,0))</f>
        <v>0.86184210526315796</v>
      </c>
      <c r="C70" s="87">
        <f>INDEX(District!AA:AA,MATCH($A70&amp;$A$5,District!$J:$J,0))</f>
        <v>0.75280898876404501</v>
      </c>
      <c r="D70" s="87">
        <f>INDEX(District!AE:AE,MATCH($A70&amp;$A$5,District!$J:$J,0))</f>
        <v>0.89130434782608703</v>
      </c>
      <c r="E70" s="87">
        <f>INDEX(District!T:T,MATCH($A70&amp;$A$5,District!$J:$J,0))</f>
        <v>0.89285714285714302</v>
      </c>
      <c r="F70" s="87">
        <f>INDEX(District!AB:AB,MATCH($A70&amp;$A$5,District!$J:$J,0))</f>
        <v>0.92307692307692302</v>
      </c>
      <c r="G70" s="87">
        <f>INDEX(District!AC:AC,MATCH($A70&amp;$A$5,District!$J:$J,0))</f>
        <v>0.71951219512195097</v>
      </c>
      <c r="H70" s="87">
        <f>INDEX(District!Z:Z,MATCH($A70&amp;$A$5,District!$J:$J,0))</f>
        <v>0.68874172185430504</v>
      </c>
      <c r="I70" s="87">
        <f>INDEX(District!O:O,MATCH($A70&amp;$A$5,District!$J:$J,0))</f>
        <v>0.87919463087248295</v>
      </c>
      <c r="J70" s="87">
        <f>INDEX(District!AG:AG,MATCH($A70&amp;$A$5,District!$J:$J,0))</f>
        <v>0.927927927927928</v>
      </c>
      <c r="K70" s="87">
        <f>INDEX(District!W:W,MATCH($A70&amp;$A$5,District!$J:$J,0))</f>
        <v>0.85987261146496796</v>
      </c>
      <c r="L70" s="87">
        <f>INDEX(District!L:L,MATCH($A70&amp;$A$5,District!$J:$J,0))</f>
        <v>0.75163398692810501</v>
      </c>
      <c r="M70" s="87">
        <f>INDEX(District!Y:Y,MATCH($A70&amp;$A$5,District!$J:$J,0))</f>
        <v>0.78238341968911895</v>
      </c>
      <c r="N70" s="87">
        <f>INDEX(District!X:X,MATCH($A70&amp;$A$5,District!$J:$J,0))</f>
        <v>0.88709677419354804</v>
      </c>
      <c r="O70" s="87">
        <f>INDEX(District!AC:AC,MATCH($A70&amp;$A$5,District!$J:$J,0))</f>
        <v>0.71951219512195097</v>
      </c>
      <c r="P70" s="87">
        <f>INDEX(District!AF:AF,MATCH($A70&amp;$A$5,District!$J:$J,0))</f>
        <v>0.962025316455696</v>
      </c>
      <c r="Q70" s="87">
        <f>INDEX(District!R:R,MATCH($A70&amp;$A$5,District!$J:$J,0))</f>
        <v>0.84146341463414598</v>
      </c>
      <c r="R70" s="87">
        <f>INDEX(District!AH:AH,MATCH($A70&amp;$A$5,District!$J:$J,0))</f>
        <v>0.86407766990291301</v>
      </c>
      <c r="S70" s="87">
        <f>INDEX(District!AD:AD,MATCH($A70&amp;$A$5,District!$J:$J,0))</f>
        <v>0.93377483443708598</v>
      </c>
      <c r="T70" s="87">
        <f>INDEX(District!K:K,MATCH($A70&amp;$A$5,District!$J:$J,0))</f>
        <v>0.82304526748971196</v>
      </c>
      <c r="U70" s="87">
        <f>INDEX(District!Q:Q,MATCH($A70&amp;$A$5,District!$J:$J,0))</f>
        <v>0.98742138364779897</v>
      </c>
      <c r="V70" s="87">
        <f>INDEX(District!P:P,MATCH($A70&amp;$A$5,District!$J:$J,0))</f>
        <v>0.74660633484162897</v>
      </c>
      <c r="W70" s="87">
        <f>INDEX(District!V:V,MATCH($A70&amp;$A$5,District!$J:$J,0))</f>
        <v>0.96894409937888204</v>
      </c>
      <c r="X70" s="87">
        <f>INDEX(District!U:U,MATCH($A70&amp;$A$5,District!$J:$J,0))</f>
        <v>0.965034965034965</v>
      </c>
      <c r="Y70" s="87">
        <f>INDEX(District!S:S,MATCH($A70&amp;$A$5,District!$J:$J,0))</f>
        <v>0.89005235602094201</v>
      </c>
    </row>
    <row r="71" spans="1:25" x14ac:dyDescent="0.35">
      <c r="A71" s="61" t="s">
        <v>123</v>
      </c>
      <c r="B71" s="86">
        <f>INDEX(District!M:M,MATCH($A71&amp;$A$5,District!$J:$J,0))</f>
        <v>0.13815789473684201</v>
      </c>
      <c r="C71" s="87">
        <f>INDEX(District!AA:AA,MATCH($A71&amp;$A$5,District!$J:$J,0))</f>
        <v>0.24719101123595499</v>
      </c>
      <c r="D71" s="87">
        <f>INDEX(District!AE:AE,MATCH($A71&amp;$A$5,District!$J:$J,0))</f>
        <v>0.108695652173913</v>
      </c>
      <c r="E71" s="87">
        <f>INDEX(District!T:T,MATCH($A71&amp;$A$5,District!$J:$J,0))</f>
        <v>0.1</v>
      </c>
      <c r="F71" s="87">
        <f>INDEX(District!AB:AB,MATCH($A71&amp;$A$5,District!$J:$J,0))</f>
        <v>7.69230769230769E-2</v>
      </c>
      <c r="G71" s="87">
        <f>INDEX(District!AC:AC,MATCH($A71&amp;$A$5,District!$J:$J,0))</f>
        <v>0.28048780487804897</v>
      </c>
      <c r="H71" s="87">
        <f>INDEX(District!Z:Z,MATCH($A71&amp;$A$5,District!$J:$J,0))</f>
        <v>0.31125827814569501</v>
      </c>
      <c r="I71" s="87">
        <f>INDEX(District!O:O,MATCH($A71&amp;$A$5,District!$J:$J,0))</f>
        <v>0.12080536912751701</v>
      </c>
      <c r="J71" s="87">
        <f>INDEX(District!AG:AG,MATCH($A71&amp;$A$5,District!$J:$J,0))</f>
        <v>7.2072072072072099E-2</v>
      </c>
      <c r="K71" s="87">
        <f>INDEX(District!W:W,MATCH($A71&amp;$A$5,District!$J:$J,0))</f>
        <v>0.14012738853503201</v>
      </c>
      <c r="L71" s="87">
        <f>INDEX(District!L:L,MATCH($A71&amp;$A$5,District!$J:$J,0))</f>
        <v>0.24836601307189499</v>
      </c>
      <c r="M71" s="87">
        <f>INDEX(District!Y:Y,MATCH($A71&amp;$A$5,District!$J:$J,0))</f>
        <v>0.21243523316062199</v>
      </c>
      <c r="N71" s="87">
        <f>INDEX(District!X:X,MATCH($A71&amp;$A$5,District!$J:$J,0))</f>
        <v>0.112903225806452</v>
      </c>
      <c r="O71" s="87">
        <f>INDEX(District!AC:AC,MATCH($A71&amp;$A$5,District!$J:$J,0))</f>
        <v>0.28048780487804897</v>
      </c>
      <c r="P71" s="87">
        <f>INDEX(District!AF:AF,MATCH($A71&amp;$A$5,District!$J:$J,0))</f>
        <v>3.7974683544303799E-2</v>
      </c>
      <c r="Q71" s="87">
        <f>INDEX(District!R:R,MATCH($A71&amp;$A$5,District!$J:$J,0))</f>
        <v>0.15853658536585399</v>
      </c>
      <c r="R71" s="87">
        <f>INDEX(District!AH:AH,MATCH($A71&amp;$A$5,District!$J:$J,0))</f>
        <v>0.13592233009708701</v>
      </c>
      <c r="S71" s="87">
        <f>INDEX(District!AD:AD,MATCH($A71&amp;$A$5,District!$J:$J,0))</f>
        <v>6.6225165562913899E-2</v>
      </c>
      <c r="T71" s="87">
        <f>INDEX(District!K:K,MATCH($A71&amp;$A$5,District!$J:$J,0))</f>
        <v>0.17695473251028801</v>
      </c>
      <c r="U71" s="87">
        <f>INDEX(District!Q:Q,MATCH($A71&amp;$A$5,District!$J:$J,0))</f>
        <v>1.25786163522013E-2</v>
      </c>
      <c r="V71" s="87">
        <f>INDEX(District!P:P,MATCH($A71&amp;$A$5,District!$J:$J,0))</f>
        <v>0.24886877828054299</v>
      </c>
      <c r="W71" s="87">
        <f>INDEX(District!V:V,MATCH($A71&amp;$A$5,District!$J:$J,0))</f>
        <v>3.1055900621118002E-2</v>
      </c>
      <c r="X71" s="87">
        <f>INDEX(District!U:U,MATCH($A71&amp;$A$5,District!$J:$J,0))</f>
        <v>3.4965034965035002E-2</v>
      </c>
      <c r="Y71" s="87">
        <f>INDEX(District!S:S,MATCH($A71&amp;$A$5,District!$J:$J,0))</f>
        <v>0.109947643979058</v>
      </c>
    </row>
    <row r="72" spans="1:25" x14ac:dyDescent="0.35">
      <c r="A72" s="61" t="s">
        <v>121</v>
      </c>
      <c r="B72" s="86">
        <f>INDEX(District!M:M,MATCH($A72&amp;$A$5,District!$J:$J,0))</f>
        <v>0</v>
      </c>
      <c r="C72" s="87">
        <f>INDEX(District!AA:AA,MATCH($A72&amp;$A$5,District!$J:$J,0))</f>
        <v>0</v>
      </c>
      <c r="D72" s="87">
        <f>INDEX(District!AE:AE,MATCH($A72&amp;$A$5,District!$J:$J,0))</f>
        <v>0</v>
      </c>
      <c r="E72" s="87">
        <f>INDEX(District!T:T,MATCH($A72&amp;$A$5,District!$J:$J,0))</f>
        <v>7.14285714285714E-3</v>
      </c>
      <c r="F72" s="87">
        <f>INDEX(District!AB:AB,MATCH($A72&amp;$A$5,District!$J:$J,0))</f>
        <v>0</v>
      </c>
      <c r="G72" s="87">
        <f>INDEX(District!AC:AC,MATCH($A72&amp;$A$5,District!$J:$J,0))</f>
        <v>0</v>
      </c>
      <c r="H72" s="87">
        <f>INDEX(District!Z:Z,MATCH($A72&amp;$A$5,District!$J:$J,0))</f>
        <v>0</v>
      </c>
      <c r="I72" s="87">
        <f>INDEX(District!O:O,MATCH($A72&amp;$A$5,District!$J:$J,0))</f>
        <v>0</v>
      </c>
      <c r="J72" s="87">
        <f>INDEX(District!AG:AG,MATCH($A72&amp;$A$5,District!$J:$J,0))</f>
        <v>0</v>
      </c>
      <c r="K72" s="87">
        <f>INDEX(District!W:W,MATCH($A72&amp;$A$5,District!$J:$J,0))</f>
        <v>0</v>
      </c>
      <c r="L72" s="87">
        <f>INDEX(District!L:L,MATCH($A72&amp;$A$5,District!$J:$J,0))</f>
        <v>0</v>
      </c>
      <c r="M72" s="87">
        <f>INDEX(District!Y:Y,MATCH($A72&amp;$A$5,District!$J:$J,0))</f>
        <v>5.1813471502590702E-3</v>
      </c>
      <c r="N72" s="87">
        <f>INDEX(District!X:X,MATCH($A72&amp;$A$5,District!$J:$J,0))</f>
        <v>0</v>
      </c>
      <c r="O72" s="87">
        <f>INDEX(District!AC:AC,MATCH($A72&amp;$A$5,District!$J:$J,0))</f>
        <v>0</v>
      </c>
      <c r="P72" s="87">
        <f>INDEX(District!AF:AF,MATCH($A72&amp;$A$5,District!$J:$J,0))</f>
        <v>0</v>
      </c>
      <c r="Q72" s="87">
        <f>INDEX(District!R:R,MATCH($A72&amp;$A$5,District!$J:$J,0))</f>
        <v>0</v>
      </c>
      <c r="R72" s="87">
        <f>INDEX(District!AH:AH,MATCH($A72&amp;$A$5,District!$J:$J,0))</f>
        <v>0</v>
      </c>
      <c r="S72" s="87">
        <f>INDEX(District!AD:AD,MATCH($A72&amp;$A$5,District!$J:$J,0))</f>
        <v>0</v>
      </c>
      <c r="T72" s="87">
        <f>INDEX(District!K:K,MATCH($A72&amp;$A$5,District!$J:$J,0))</f>
        <v>0</v>
      </c>
      <c r="U72" s="87">
        <f>INDEX(District!Q:Q,MATCH($A72&amp;$A$5,District!$J:$J,0))</f>
        <v>0</v>
      </c>
      <c r="V72" s="87">
        <f>INDEX(District!P:P,MATCH($A72&amp;$A$5,District!$J:$J,0))</f>
        <v>4.5248868778280504E-3</v>
      </c>
      <c r="W72" s="87">
        <f>INDEX(District!V:V,MATCH($A72&amp;$A$5,District!$J:$J,0))</f>
        <v>0</v>
      </c>
      <c r="X72" s="87">
        <f>INDEX(District!U:U,MATCH($A72&amp;$A$5,District!$J:$J,0))</f>
        <v>0</v>
      </c>
      <c r="Y72" s="87">
        <f>INDEX(District!S:S,MATCH($A72&amp;$A$5,District!$J:$J,0))</f>
        <v>0</v>
      </c>
    </row>
    <row r="73" spans="1:25" x14ac:dyDescent="0.35">
      <c r="A73" s="61" t="s">
        <v>122</v>
      </c>
      <c r="B73" s="86">
        <f>INDEX(District!M:M,MATCH($A73&amp;$A$5,District!$J:$J,0))</f>
        <v>0</v>
      </c>
      <c r="C73" s="87">
        <f>INDEX(District!AA:AA,MATCH($A73&amp;$A$5,District!$J:$J,0))</f>
        <v>0</v>
      </c>
      <c r="D73" s="87">
        <f>INDEX(District!AE:AE,MATCH($A73&amp;$A$5,District!$J:$J,0))</f>
        <v>0</v>
      </c>
      <c r="E73" s="87">
        <f>INDEX(District!T:T,MATCH($A73&amp;$A$5,District!$J:$J,0))</f>
        <v>0</v>
      </c>
      <c r="F73" s="87">
        <f>INDEX(District!AB:AB,MATCH($A73&amp;$A$5,District!$J:$J,0))</f>
        <v>0</v>
      </c>
      <c r="G73" s="87">
        <f>INDEX(District!AC:AC,MATCH($A73&amp;$A$5,District!$J:$J,0))</f>
        <v>0</v>
      </c>
      <c r="H73" s="87">
        <f>INDEX(District!Z:Z,MATCH($A73&amp;$A$5,District!$J:$J,0))</f>
        <v>0</v>
      </c>
      <c r="I73" s="87">
        <f>INDEX(District!O:O,MATCH($A73&amp;$A$5,District!$J:$J,0))</f>
        <v>0</v>
      </c>
      <c r="J73" s="87">
        <f>INDEX(District!AG:AG,MATCH($A73&amp;$A$5,District!$J:$J,0))</f>
        <v>0</v>
      </c>
      <c r="K73" s="87">
        <f>INDEX(District!W:W,MATCH($A73&amp;$A$5,District!$J:$J,0))</f>
        <v>0</v>
      </c>
      <c r="L73" s="87">
        <f>INDEX(District!L:L,MATCH($A73&amp;$A$5,District!$J:$J,0))</f>
        <v>0</v>
      </c>
      <c r="M73" s="87">
        <f>INDEX(District!Y:Y,MATCH($A73&amp;$A$5,District!$J:$J,0))</f>
        <v>0</v>
      </c>
      <c r="N73" s="87">
        <f>INDEX(District!X:X,MATCH($A73&amp;$A$5,District!$J:$J,0))</f>
        <v>0</v>
      </c>
      <c r="O73" s="87">
        <f>INDEX(District!AC:AC,MATCH($A73&amp;$A$5,District!$J:$J,0))</f>
        <v>0</v>
      </c>
      <c r="P73" s="87">
        <f>INDEX(District!AF:AF,MATCH($A73&amp;$A$5,District!$J:$J,0))</f>
        <v>0</v>
      </c>
      <c r="Q73" s="87">
        <f>INDEX(District!R:R,MATCH($A73&amp;$A$5,District!$J:$J,0))</f>
        <v>0</v>
      </c>
      <c r="R73" s="87">
        <f>INDEX(District!AH:AH,MATCH($A73&amp;$A$5,District!$J:$J,0))</f>
        <v>0</v>
      </c>
      <c r="S73" s="87">
        <f>INDEX(District!AD:AD,MATCH($A73&amp;$A$5,District!$J:$J,0))</f>
        <v>0</v>
      </c>
      <c r="T73" s="87">
        <f>INDEX(District!K:K,MATCH($A73&amp;$A$5,District!$J:$J,0))</f>
        <v>0</v>
      </c>
      <c r="U73" s="87">
        <f>INDEX(District!Q:Q,MATCH($A73&amp;$A$5,District!$J:$J,0))</f>
        <v>0</v>
      </c>
      <c r="V73" s="87">
        <f>INDEX(District!P:P,MATCH($A73&amp;$A$5,District!$J:$J,0))</f>
        <v>0</v>
      </c>
      <c r="W73" s="87">
        <f>INDEX(District!V:V,MATCH($A73&amp;$A$5,District!$J:$J,0))</f>
        <v>0</v>
      </c>
      <c r="X73" s="87">
        <f>INDEX(District!U:U,MATCH($A73&amp;$A$5,District!$J:$J,0))</f>
        <v>0</v>
      </c>
      <c r="Y73" s="87">
        <f>INDEX(District!S:S,MATCH($A73&amp;$A$5,District!$J:$J,0))</f>
        <v>0</v>
      </c>
    </row>
    <row r="76" spans="1:25" x14ac:dyDescent="0.35">
      <c r="A76" s="27" t="s">
        <v>131</v>
      </c>
    </row>
    <row r="77" spans="1:25" x14ac:dyDescent="0.35">
      <c r="A77" s="25"/>
    </row>
    <row r="78" spans="1:25" x14ac:dyDescent="0.35">
      <c r="A78" s="25"/>
    </row>
    <row r="79" spans="1:25" x14ac:dyDescent="0.35">
      <c r="A79" s="25"/>
      <c r="B79" s="71" t="s">
        <v>80</v>
      </c>
      <c r="C79" s="71" t="s">
        <v>83</v>
      </c>
      <c r="D79" s="71" t="s">
        <v>84</v>
      </c>
      <c r="E79" s="71" t="s">
        <v>79</v>
      </c>
      <c r="F79" s="71" t="s">
        <v>266</v>
      </c>
      <c r="G79" s="71" t="s">
        <v>81</v>
      </c>
      <c r="H79" s="71" t="s">
        <v>85</v>
      </c>
      <c r="I79" s="71" t="s">
        <v>267</v>
      </c>
      <c r="J79" s="71" t="s">
        <v>268</v>
      </c>
      <c r="K79" s="71" t="s">
        <v>269</v>
      </c>
      <c r="L79" s="71" t="s">
        <v>270</v>
      </c>
      <c r="M79" s="71" t="s">
        <v>271</v>
      </c>
      <c r="N79" s="71" t="s">
        <v>86</v>
      </c>
      <c r="O79" s="71" t="s">
        <v>272</v>
      </c>
      <c r="P79" s="71" t="s">
        <v>89</v>
      </c>
      <c r="Q79" s="71" t="s">
        <v>273</v>
      </c>
      <c r="R79" s="71" t="s">
        <v>274</v>
      </c>
      <c r="S79" s="71" t="s">
        <v>275</v>
      </c>
      <c r="T79" s="71" t="s">
        <v>276</v>
      </c>
      <c r="U79" s="71" t="s">
        <v>277</v>
      </c>
      <c r="V79" s="71" t="s">
        <v>87</v>
      </c>
      <c r="W79" s="71" t="s">
        <v>278</v>
      </c>
      <c r="X79" s="71" t="s">
        <v>82</v>
      </c>
      <c r="Y79" s="71" t="s">
        <v>88</v>
      </c>
    </row>
    <row r="80" spans="1:25" x14ac:dyDescent="0.35">
      <c r="A80" s="51" t="s">
        <v>130</v>
      </c>
      <c r="B80" s="86">
        <f>INDEX(District!M:M,MATCH($A80&amp;$A$5,District!$J:$J,0))</f>
        <v>0.84210526315789502</v>
      </c>
      <c r="C80" s="87">
        <f>INDEX(District!AA:AA,MATCH($A80&amp;$A$5,District!$J:$J,0))</f>
        <v>0.74719101123595499</v>
      </c>
      <c r="D80" s="87">
        <f>INDEX(District!AE:AE,MATCH($A80&amp;$A$5,District!$J:$J,0))</f>
        <v>0.876811594202899</v>
      </c>
      <c r="E80" s="87">
        <f>INDEX(District!T:T,MATCH($A80&amp;$A$5,District!$J:$J,0))</f>
        <v>0.88571428571428601</v>
      </c>
      <c r="F80" s="87">
        <f>INDEX(District!AB:AB,MATCH($A80&amp;$A$5,District!$J:$J,0))</f>
        <v>0.93269230769230804</v>
      </c>
      <c r="G80" s="87">
        <f>INDEX(District!AC:AC,MATCH($A80&amp;$A$5,District!$J:$J,0))</f>
        <v>0.71951219512195097</v>
      </c>
      <c r="H80" s="87">
        <f>INDEX(District!Z:Z,MATCH($A80&amp;$A$5,District!$J:$J,0))</f>
        <v>0.68874172185430504</v>
      </c>
      <c r="I80" s="87">
        <f>INDEX(District!O:O,MATCH($A80&amp;$A$5,District!$J:$J,0))</f>
        <v>0.87248322147651003</v>
      </c>
      <c r="J80" s="87">
        <f>INDEX(District!AG:AG,MATCH($A80&amp;$A$5,District!$J:$J,0))</f>
        <v>0.927927927927928</v>
      </c>
      <c r="K80" s="87">
        <f>INDEX(District!W:W,MATCH($A80&amp;$A$5,District!$J:$J,0))</f>
        <v>0.84076433121019101</v>
      </c>
      <c r="L80" s="87">
        <f>INDEX(District!L:L,MATCH($A80&amp;$A$5,District!$J:$J,0))</f>
        <v>0.75816993464052296</v>
      </c>
      <c r="M80" s="87">
        <f>INDEX(District!Y:Y,MATCH($A80&amp;$A$5,District!$J:$J,0))</f>
        <v>0.80829015544041405</v>
      </c>
      <c r="N80" s="87">
        <f>INDEX(District!X:X,MATCH($A80&amp;$A$5,District!$J:$J,0))</f>
        <v>0.91397849462365599</v>
      </c>
      <c r="O80" s="87">
        <f>INDEX(District!AC:AC,MATCH($A80&amp;$A$5,District!$J:$J,0))</f>
        <v>0.71951219512195097</v>
      </c>
      <c r="P80" s="87">
        <f>INDEX(District!AF:AF,MATCH($A80&amp;$A$5,District!$J:$J,0))</f>
        <v>0.962025316455696</v>
      </c>
      <c r="Q80" s="87">
        <f>INDEX(District!R:R,MATCH($A80&amp;$A$5,District!$J:$J,0))</f>
        <v>0.85365853658536595</v>
      </c>
      <c r="R80" s="87">
        <f>INDEX(District!AH:AH,MATCH($A80&amp;$A$5,District!$J:$J,0))</f>
        <v>0.86407766990291301</v>
      </c>
      <c r="S80" s="87">
        <f>INDEX(District!AD:AD,MATCH($A80&amp;$A$5,District!$J:$J,0))</f>
        <v>0.93377483443708598</v>
      </c>
      <c r="T80" s="87">
        <f>INDEX(District!K:K,MATCH($A80&amp;$A$5,District!$J:$J,0))</f>
        <v>0.81893004115226298</v>
      </c>
      <c r="U80" s="87">
        <f>INDEX(District!Q:Q,MATCH($A80&amp;$A$5,District!$J:$J,0))</f>
        <v>0.98742138364779897</v>
      </c>
      <c r="V80" s="87">
        <f>INDEX(District!P:P,MATCH($A80&amp;$A$5,District!$J:$J,0))</f>
        <v>0.74660633484162897</v>
      </c>
      <c r="W80" s="87">
        <f>INDEX(District!V:V,MATCH($A80&amp;$A$5,District!$J:$J,0))</f>
        <v>0.96894409937888204</v>
      </c>
      <c r="X80" s="87">
        <f>INDEX(District!U:U,MATCH($A80&amp;$A$5,District!$J:$J,0))</f>
        <v>0.95804195804195802</v>
      </c>
      <c r="Y80" s="87">
        <f>INDEX(District!S:S,MATCH($A80&amp;$A$5,District!$J:$J,0))</f>
        <v>0.884816753926702</v>
      </c>
    </row>
    <row r="81" spans="1:25" x14ac:dyDescent="0.35">
      <c r="A81" s="51" t="s">
        <v>129</v>
      </c>
      <c r="B81" s="86">
        <f>INDEX(District!M:M,MATCH($A81&amp;$A$5,District!$J:$J,0))</f>
        <v>0.157894736842105</v>
      </c>
      <c r="C81" s="87">
        <f>INDEX(District!AA:AA,MATCH($A81&amp;$A$5,District!$J:$J,0))</f>
        <v>0.25280898876404501</v>
      </c>
      <c r="D81" s="87">
        <f>INDEX(District!AE:AE,MATCH($A81&amp;$A$5,District!$J:$J,0))</f>
        <v>0.123188405797101</v>
      </c>
      <c r="E81" s="87">
        <f>INDEX(District!T:T,MATCH($A81&amp;$A$5,District!$J:$J,0))</f>
        <v>0.107142857142857</v>
      </c>
      <c r="F81" s="87">
        <f>INDEX(District!AB:AB,MATCH($A81&amp;$A$5,District!$J:$J,0))</f>
        <v>6.7307692307692304E-2</v>
      </c>
      <c r="G81" s="87">
        <f>INDEX(District!AC:AC,MATCH($A81&amp;$A$5,District!$J:$J,0))</f>
        <v>0.28048780487804897</v>
      </c>
      <c r="H81" s="87">
        <f>INDEX(District!Z:Z,MATCH($A81&amp;$A$5,District!$J:$J,0))</f>
        <v>0.31125827814569501</v>
      </c>
      <c r="I81" s="87">
        <f>INDEX(District!O:O,MATCH($A81&amp;$A$5,District!$J:$J,0))</f>
        <v>0.12751677852349</v>
      </c>
      <c r="J81" s="87">
        <f>INDEX(District!AG:AG,MATCH($A81&amp;$A$5,District!$J:$J,0))</f>
        <v>7.2072072072072099E-2</v>
      </c>
      <c r="K81" s="87">
        <f>INDEX(District!W:W,MATCH($A81&amp;$A$5,District!$J:$J,0))</f>
        <v>0.15923566878980899</v>
      </c>
      <c r="L81" s="87">
        <f>INDEX(District!L:L,MATCH($A81&amp;$A$5,District!$J:$J,0))</f>
        <v>0.24183006535947699</v>
      </c>
      <c r="M81" s="87">
        <f>INDEX(District!Y:Y,MATCH($A81&amp;$A$5,District!$J:$J,0))</f>
        <v>0.18652849740932601</v>
      </c>
      <c r="N81" s="87">
        <f>INDEX(District!X:X,MATCH($A81&amp;$A$5,District!$J:$J,0))</f>
        <v>8.6021505376344107E-2</v>
      </c>
      <c r="O81" s="87">
        <f>INDEX(District!AC:AC,MATCH($A81&amp;$A$5,District!$J:$J,0))</f>
        <v>0.28048780487804897</v>
      </c>
      <c r="P81" s="87">
        <f>INDEX(District!AF:AF,MATCH($A81&amp;$A$5,District!$J:$J,0))</f>
        <v>3.7974683544303799E-2</v>
      </c>
      <c r="Q81" s="87">
        <f>INDEX(District!R:R,MATCH($A81&amp;$A$5,District!$J:$J,0))</f>
        <v>0.146341463414634</v>
      </c>
      <c r="R81" s="87">
        <f>INDEX(District!AH:AH,MATCH($A81&amp;$A$5,District!$J:$J,0))</f>
        <v>0.13592233009708701</v>
      </c>
      <c r="S81" s="87">
        <f>INDEX(District!AD:AD,MATCH($A81&amp;$A$5,District!$J:$J,0))</f>
        <v>6.6225165562913899E-2</v>
      </c>
      <c r="T81" s="87">
        <f>INDEX(District!K:K,MATCH($A81&amp;$A$5,District!$J:$J,0))</f>
        <v>0.18106995884773699</v>
      </c>
      <c r="U81" s="87">
        <f>INDEX(District!Q:Q,MATCH($A81&amp;$A$5,District!$J:$J,0))</f>
        <v>1.25786163522013E-2</v>
      </c>
      <c r="V81" s="87">
        <f>INDEX(District!P:P,MATCH($A81&amp;$A$5,District!$J:$J,0))</f>
        <v>0.239819004524887</v>
      </c>
      <c r="W81" s="87">
        <f>INDEX(District!V:V,MATCH($A81&amp;$A$5,District!$J:$J,0))</f>
        <v>3.1055900621118002E-2</v>
      </c>
      <c r="X81" s="87">
        <f>INDEX(District!U:U,MATCH($A81&amp;$A$5,District!$J:$J,0))</f>
        <v>4.1958041958042001E-2</v>
      </c>
      <c r="Y81" s="87">
        <f>INDEX(District!S:S,MATCH($A81&amp;$A$5,District!$J:$J,0))</f>
        <v>0.115183246073298</v>
      </c>
    </row>
    <row r="82" spans="1:25" x14ac:dyDescent="0.35">
      <c r="A82" s="51" t="s">
        <v>127</v>
      </c>
      <c r="B82" s="86">
        <f>INDEX(District!M:M,MATCH($A82&amp;$A$5,District!$J:$J,0))</f>
        <v>0</v>
      </c>
      <c r="C82" s="87">
        <f>INDEX(District!AA:AA,MATCH($A82&amp;$A$5,District!$J:$J,0))</f>
        <v>0</v>
      </c>
      <c r="D82" s="87">
        <f>INDEX(District!AE:AE,MATCH($A82&amp;$A$5,District!$J:$J,0))</f>
        <v>0</v>
      </c>
      <c r="E82" s="87">
        <f>INDEX(District!T:T,MATCH($A82&amp;$A$5,District!$J:$J,0))</f>
        <v>7.14285714285714E-3</v>
      </c>
      <c r="F82" s="87">
        <f>INDEX(District!AB:AB,MATCH($A82&amp;$A$5,District!$J:$J,0))</f>
        <v>0</v>
      </c>
      <c r="G82" s="87">
        <f>INDEX(District!AC:AC,MATCH($A82&amp;$A$5,District!$J:$J,0))</f>
        <v>0</v>
      </c>
      <c r="H82" s="87">
        <f>INDEX(District!Z:Z,MATCH($A82&amp;$A$5,District!$J:$J,0))</f>
        <v>0</v>
      </c>
      <c r="I82" s="87">
        <f>INDEX(District!O:O,MATCH($A82&amp;$A$5,District!$J:$J,0))</f>
        <v>0</v>
      </c>
      <c r="J82" s="87">
        <f>INDEX(District!AG:AG,MATCH($A82&amp;$A$5,District!$J:$J,0))</f>
        <v>0</v>
      </c>
      <c r="K82" s="87">
        <f>INDEX(District!W:W,MATCH($A82&amp;$A$5,District!$J:$J,0))</f>
        <v>0</v>
      </c>
      <c r="L82" s="87">
        <f>INDEX(District!L:L,MATCH($A82&amp;$A$5,District!$J:$J,0))</f>
        <v>0</v>
      </c>
      <c r="M82" s="87">
        <f>INDEX(District!Y:Y,MATCH($A82&amp;$A$5,District!$J:$J,0))</f>
        <v>5.1813471502590702E-3</v>
      </c>
      <c r="N82" s="87">
        <f>INDEX(District!X:X,MATCH($A82&amp;$A$5,District!$J:$J,0))</f>
        <v>0</v>
      </c>
      <c r="O82" s="87">
        <f>INDEX(District!AC:AC,MATCH($A82&amp;$A$5,District!$J:$J,0))</f>
        <v>0</v>
      </c>
      <c r="P82" s="87">
        <f>INDEX(District!AF:AF,MATCH($A82&amp;$A$5,District!$J:$J,0))</f>
        <v>0</v>
      </c>
      <c r="Q82" s="87">
        <f>INDEX(District!R:R,MATCH($A82&amp;$A$5,District!$J:$J,0))</f>
        <v>0</v>
      </c>
      <c r="R82" s="87">
        <f>INDEX(District!AH:AH,MATCH($A82&amp;$A$5,District!$J:$J,0))</f>
        <v>0</v>
      </c>
      <c r="S82" s="87">
        <f>INDEX(District!AD:AD,MATCH($A82&amp;$A$5,District!$J:$J,0))</f>
        <v>0</v>
      </c>
      <c r="T82" s="87">
        <f>INDEX(District!K:K,MATCH($A82&amp;$A$5,District!$J:$J,0))</f>
        <v>0</v>
      </c>
      <c r="U82" s="87">
        <f>INDEX(District!Q:Q,MATCH($A82&amp;$A$5,District!$J:$J,0))</f>
        <v>0</v>
      </c>
      <c r="V82" s="87">
        <f>INDEX(District!P:P,MATCH($A82&amp;$A$5,District!$J:$J,0))</f>
        <v>4.5248868778280504E-3</v>
      </c>
      <c r="W82" s="87">
        <f>INDEX(District!V:V,MATCH($A82&amp;$A$5,District!$J:$J,0))</f>
        <v>0</v>
      </c>
      <c r="X82" s="87">
        <f>INDEX(District!U:U,MATCH($A82&amp;$A$5,District!$J:$J,0))</f>
        <v>0</v>
      </c>
      <c r="Y82" s="87">
        <f>INDEX(District!S:S,MATCH($A82&amp;$A$5,District!$J:$J,0))</f>
        <v>0</v>
      </c>
    </row>
    <row r="83" spans="1:25" x14ac:dyDescent="0.35">
      <c r="A83" s="51" t="s">
        <v>128</v>
      </c>
      <c r="B83" s="86">
        <f>INDEX(District!M:M,MATCH($A83&amp;$A$5,District!$J:$J,0))</f>
        <v>0</v>
      </c>
      <c r="C83" s="87">
        <f>INDEX(District!AA:AA,MATCH($A83&amp;$A$5,District!$J:$J,0))</f>
        <v>0</v>
      </c>
      <c r="D83" s="87">
        <f>INDEX(District!AE:AE,MATCH($A83&amp;$A$5,District!$J:$J,0))</f>
        <v>0</v>
      </c>
      <c r="E83" s="87">
        <f>INDEX(District!T:T,MATCH($A83&amp;$A$5,District!$J:$J,0))</f>
        <v>0</v>
      </c>
      <c r="F83" s="87">
        <f>INDEX(District!AB:AB,MATCH($A83&amp;$A$5,District!$J:$J,0))</f>
        <v>0</v>
      </c>
      <c r="G83" s="87">
        <f>INDEX(District!AC:AC,MATCH($A83&amp;$A$5,District!$J:$J,0))</f>
        <v>0</v>
      </c>
      <c r="H83" s="87">
        <f>INDEX(District!Z:Z,MATCH($A83&amp;$A$5,District!$J:$J,0))</f>
        <v>0</v>
      </c>
      <c r="I83" s="87">
        <f>INDEX(District!O:O,MATCH($A83&amp;$A$5,District!$J:$J,0))</f>
        <v>0</v>
      </c>
      <c r="J83" s="87">
        <f>INDEX(District!AG:AG,MATCH($A83&amp;$A$5,District!$J:$J,0))</f>
        <v>0</v>
      </c>
      <c r="K83" s="87">
        <f>INDEX(District!W:W,MATCH($A83&amp;$A$5,District!$J:$J,0))</f>
        <v>0</v>
      </c>
      <c r="L83" s="87">
        <f>INDEX(District!L:L,MATCH($A83&amp;$A$5,District!$J:$J,0))</f>
        <v>0</v>
      </c>
      <c r="M83" s="87">
        <f>INDEX(District!Y:Y,MATCH($A83&amp;$A$5,District!$J:$J,0))</f>
        <v>0</v>
      </c>
      <c r="N83" s="87">
        <f>INDEX(District!X:X,MATCH($A83&amp;$A$5,District!$J:$J,0))</f>
        <v>0</v>
      </c>
      <c r="O83" s="87">
        <f>INDEX(District!AC:AC,MATCH($A83&amp;$A$5,District!$J:$J,0))</f>
        <v>0</v>
      </c>
      <c r="P83" s="87">
        <f>INDEX(District!AF:AF,MATCH($A83&amp;$A$5,District!$J:$J,0))</f>
        <v>0</v>
      </c>
      <c r="Q83" s="87">
        <f>INDEX(District!R:R,MATCH($A83&amp;$A$5,District!$J:$J,0))</f>
        <v>0</v>
      </c>
      <c r="R83" s="87">
        <f>INDEX(District!AH:AH,MATCH($A83&amp;$A$5,District!$J:$J,0))</f>
        <v>0</v>
      </c>
      <c r="S83" s="87">
        <f>INDEX(District!AD:AD,MATCH($A83&amp;$A$5,District!$J:$J,0))</f>
        <v>0</v>
      </c>
      <c r="T83" s="87">
        <f>INDEX(District!K:K,MATCH($A83&amp;$A$5,District!$J:$J,0))</f>
        <v>0</v>
      </c>
      <c r="U83" s="87">
        <f>INDEX(District!Q:Q,MATCH($A83&amp;$A$5,District!$J:$J,0))</f>
        <v>0</v>
      </c>
      <c r="V83" s="87">
        <f>INDEX(District!P:P,MATCH($A83&amp;$A$5,District!$J:$J,0))</f>
        <v>9.0497737556561094E-3</v>
      </c>
      <c r="W83" s="87">
        <f>INDEX(District!V:V,MATCH($A83&amp;$A$5,District!$J:$J,0))</f>
        <v>0</v>
      </c>
      <c r="X83" s="87">
        <f>INDEX(District!U:U,MATCH($A83&amp;$A$5,District!$J:$J,0))</f>
        <v>0</v>
      </c>
      <c r="Y83" s="87">
        <f>INDEX(District!S:S,MATCH($A83&amp;$A$5,District!$J:$J,0))</f>
        <v>0</v>
      </c>
    </row>
    <row r="86" spans="1:25" x14ac:dyDescent="0.35">
      <c r="A86" s="27" t="s">
        <v>148</v>
      </c>
    </row>
    <row r="87" spans="1:25" x14ac:dyDescent="0.35">
      <c r="A87" s="35" t="s">
        <v>350</v>
      </c>
    </row>
    <row r="88" spans="1:25" x14ac:dyDescent="0.35">
      <c r="A88" s="25"/>
    </row>
    <row r="89" spans="1:25" x14ac:dyDescent="0.35">
      <c r="A89" s="25"/>
      <c r="B89" s="71" t="s">
        <v>80</v>
      </c>
      <c r="C89" s="71" t="s">
        <v>83</v>
      </c>
      <c r="D89" s="71" t="s">
        <v>84</v>
      </c>
      <c r="E89" s="71" t="s">
        <v>79</v>
      </c>
      <c r="F89" s="71" t="s">
        <v>266</v>
      </c>
      <c r="G89" s="71" t="s">
        <v>81</v>
      </c>
      <c r="H89" s="71" t="s">
        <v>85</v>
      </c>
      <c r="I89" s="71" t="s">
        <v>267</v>
      </c>
      <c r="J89" s="71" t="s">
        <v>268</v>
      </c>
      <c r="K89" s="71" t="s">
        <v>269</v>
      </c>
      <c r="L89" s="71" t="s">
        <v>270</v>
      </c>
      <c r="M89" s="71" t="s">
        <v>271</v>
      </c>
      <c r="N89" s="71" t="s">
        <v>86</v>
      </c>
      <c r="O89" s="71" t="s">
        <v>272</v>
      </c>
      <c r="P89" s="71" t="s">
        <v>89</v>
      </c>
      <c r="Q89" s="71" t="s">
        <v>273</v>
      </c>
      <c r="R89" s="71" t="s">
        <v>274</v>
      </c>
      <c r="S89" s="71" t="s">
        <v>275</v>
      </c>
      <c r="T89" s="71" t="s">
        <v>276</v>
      </c>
      <c r="U89" s="71" t="s">
        <v>277</v>
      </c>
      <c r="V89" s="71" t="s">
        <v>87</v>
      </c>
      <c r="W89" s="71" t="s">
        <v>278</v>
      </c>
      <c r="X89" s="71" t="s">
        <v>82</v>
      </c>
      <c r="Y89" s="71" t="s">
        <v>88</v>
      </c>
    </row>
    <row r="90" spans="1:25" x14ac:dyDescent="0.35">
      <c r="A90" s="80" t="s">
        <v>320</v>
      </c>
      <c r="B90" s="86">
        <f>INDEX(District!M:M,MATCH($A90&amp;$A$5,District!$J:$J,0))</f>
        <v>3.125E-2</v>
      </c>
      <c r="C90" s="87">
        <f>INDEX(District!AA:AA,MATCH($A90&amp;$A$5,District!$J:$J,0))</f>
        <v>8.6956521739130405E-2</v>
      </c>
      <c r="D90" s="87">
        <f>INDEX(District!AE:AE,MATCH($A90&amp;$A$5,District!$J:$J,0))</f>
        <v>0.16666666666666699</v>
      </c>
      <c r="E90" s="87">
        <f>INDEX(District!T:T,MATCH($A90&amp;$A$5,District!$J:$J,0))</f>
        <v>0.238095238095238</v>
      </c>
      <c r="F90" s="87">
        <f>INDEX(District!AB:AB,MATCH($A90&amp;$A$5,District!$J:$J,0))</f>
        <v>0.45454545454545497</v>
      </c>
      <c r="G90" s="87">
        <f>INDEX(District!AC:AC,MATCH($A90&amp;$A$5,District!$J:$J,0))</f>
        <v>8.6956521739130405E-2</v>
      </c>
      <c r="H90" s="87">
        <f>INDEX(District!Z:Z,MATCH($A90&amp;$A$5,District!$J:$J,0))</f>
        <v>7.69230769230769E-2</v>
      </c>
      <c r="I90" s="87">
        <f>INDEX(District!O:O,MATCH($A90&amp;$A$5,District!$J:$J,0))</f>
        <v>0.33333333333333298</v>
      </c>
      <c r="J90" s="87">
        <f>INDEX(District!AG:AG,MATCH($A90&amp;$A$5,District!$J:$J,0))</f>
        <v>0.27272727272727298</v>
      </c>
      <c r="K90" s="87">
        <f>INDEX(District!W:W,MATCH($A90&amp;$A$5,District!$J:$J,0))</f>
        <v>0.41935483870967699</v>
      </c>
      <c r="L90" s="87">
        <f>INDEX(District!L:L,MATCH($A90&amp;$A$5,District!$J:$J,0))</f>
        <v>0.119047619047619</v>
      </c>
      <c r="M90" s="87">
        <f>INDEX(District!Y:Y,MATCH($A90&amp;$A$5,District!$J:$J,0))</f>
        <v>0.155555555555556</v>
      </c>
      <c r="N90" s="87">
        <f>INDEX(District!X:X,MATCH($A90&amp;$A$5,District!$J:$J,0))</f>
        <v>3.3333333333333298E-2</v>
      </c>
      <c r="O90" s="87">
        <f>INDEX(District!AC:AC,MATCH($A90&amp;$A$5,District!$J:$J,0))</f>
        <v>8.6956521739130405E-2</v>
      </c>
      <c r="P90" s="87">
        <f>INDEX(District!AF:AF,MATCH($A90&amp;$A$5,District!$J:$J,0))</f>
        <v>0.42857142857142899</v>
      </c>
      <c r="Q90" s="87">
        <f>INDEX(District!R:R,MATCH($A90&amp;$A$5,District!$J:$J,0))</f>
        <v>0.24137931034482801</v>
      </c>
      <c r="R90" s="87">
        <f>INDEX(District!AH:AH,MATCH($A90&amp;$A$5,District!$J:$J,0))</f>
        <v>4.7619047619047603E-2</v>
      </c>
      <c r="S90" s="87">
        <f>INDEX(District!AD:AD,MATCH($A90&amp;$A$5,District!$J:$J,0))</f>
        <v>0.64285714285714302</v>
      </c>
      <c r="T90" s="87">
        <f>INDEX(District!K:K,MATCH($A90&amp;$A$5,District!$J:$J,0))</f>
        <v>0.21276595744680901</v>
      </c>
      <c r="U90" s="87">
        <f>INDEX(District!Q:Q,MATCH($A90&amp;$A$5,District!$J:$J,0))</f>
        <v>0</v>
      </c>
      <c r="V90" s="87">
        <f>INDEX(District!P:P,MATCH($A90&amp;$A$5,District!$J:$J,0))</f>
        <v>0.33333333333333298</v>
      </c>
      <c r="W90" s="87">
        <f>INDEX(District!V:V,MATCH($A90&amp;$A$5,District!$J:$J,0))</f>
        <v>0.55555555555555602</v>
      </c>
      <c r="X90" s="87">
        <f>INDEX(District!U:U,MATCH($A90&amp;$A$5,District!$J:$J,0))</f>
        <v>0.27272727272727298</v>
      </c>
      <c r="Y90" s="87">
        <f>INDEX(District!S:S,MATCH($A90&amp;$A$5,District!$J:$J,0))</f>
        <v>0.24</v>
      </c>
    </row>
    <row r="91" spans="1:25" x14ac:dyDescent="0.35">
      <c r="A91" s="80" t="s">
        <v>321</v>
      </c>
      <c r="B91" s="86">
        <f>INDEX(District!M:M,MATCH($A91&amp;$A$5,District!$J:$J,0))</f>
        <v>0.3125</v>
      </c>
      <c r="C91" s="87">
        <f>INDEX(District!AA:AA,MATCH($A91&amp;$A$5,District!$J:$J,0))</f>
        <v>0.45652173913043498</v>
      </c>
      <c r="D91" s="87">
        <f>INDEX(District!AE:AE,MATCH($A91&amp;$A$5,District!$J:$J,0))</f>
        <v>0.58333333333333304</v>
      </c>
      <c r="E91" s="87">
        <f>INDEX(District!T:T,MATCH($A91&amp;$A$5,District!$J:$J,0))</f>
        <v>0.238095238095238</v>
      </c>
      <c r="F91" s="87">
        <f>INDEX(District!AB:AB,MATCH($A91&amp;$A$5,District!$J:$J,0))</f>
        <v>4.5454545454545497E-2</v>
      </c>
      <c r="G91" s="87">
        <f>INDEX(District!AC:AC,MATCH($A91&amp;$A$5,District!$J:$J,0))</f>
        <v>8.6956521739130405E-2</v>
      </c>
      <c r="H91" s="87">
        <f>INDEX(District!Z:Z,MATCH($A91&amp;$A$5,District!$J:$J,0))</f>
        <v>0.55769230769230804</v>
      </c>
      <c r="I91" s="87">
        <f>INDEX(District!O:O,MATCH($A91&amp;$A$5,District!$J:$J,0))</f>
        <v>0.33333333333333298</v>
      </c>
      <c r="J91" s="87">
        <f>INDEX(District!AG:AG,MATCH($A91&amp;$A$5,District!$J:$J,0))</f>
        <v>0.18181818181818199</v>
      </c>
      <c r="K91" s="87">
        <f>INDEX(District!W:W,MATCH($A91&amp;$A$5,District!$J:$J,0))</f>
        <v>9.6774193548387094E-2</v>
      </c>
      <c r="L91" s="87">
        <f>INDEX(District!L:L,MATCH($A91&amp;$A$5,District!$J:$J,0))</f>
        <v>0.57142857142857195</v>
      </c>
      <c r="M91" s="87">
        <f>INDEX(District!Y:Y,MATCH($A91&amp;$A$5,District!$J:$J,0))</f>
        <v>8.8888888888888906E-2</v>
      </c>
      <c r="N91" s="87">
        <f>INDEX(District!X:X,MATCH($A91&amp;$A$5,District!$J:$J,0))</f>
        <v>0.33333333333333298</v>
      </c>
      <c r="O91" s="87">
        <f>INDEX(District!AC:AC,MATCH($A91&amp;$A$5,District!$J:$J,0))</f>
        <v>8.6956521739130405E-2</v>
      </c>
      <c r="P91" s="87">
        <f>INDEX(District!AF:AF,MATCH($A91&amp;$A$5,District!$J:$J,0))</f>
        <v>0</v>
      </c>
      <c r="Q91" s="87">
        <f>INDEX(District!R:R,MATCH($A91&amp;$A$5,District!$J:$J,0))</f>
        <v>0.44827586206896602</v>
      </c>
      <c r="R91" s="87">
        <f>INDEX(District!AH:AH,MATCH($A91&amp;$A$5,District!$J:$J,0))</f>
        <v>0.238095238095238</v>
      </c>
      <c r="S91" s="87">
        <f>INDEX(District!AD:AD,MATCH($A91&amp;$A$5,District!$J:$J,0))</f>
        <v>0</v>
      </c>
      <c r="T91" s="87">
        <f>INDEX(District!K:K,MATCH($A91&amp;$A$5,District!$J:$J,0))</f>
        <v>0.14893617021276601</v>
      </c>
      <c r="U91" s="87">
        <f>INDEX(District!Q:Q,MATCH($A91&amp;$A$5,District!$J:$J,0))</f>
        <v>0.8</v>
      </c>
      <c r="V91" s="87">
        <f>INDEX(District!P:P,MATCH($A91&amp;$A$5,District!$J:$J,0))</f>
        <v>6.0606060606060601E-2</v>
      </c>
      <c r="W91" s="87">
        <f>INDEX(District!V:V,MATCH($A91&amp;$A$5,District!$J:$J,0))</f>
        <v>0.11111111111111099</v>
      </c>
      <c r="X91" s="87">
        <f>INDEX(District!U:U,MATCH($A91&amp;$A$5,District!$J:$J,0))</f>
        <v>0.27272727272727298</v>
      </c>
      <c r="Y91" s="87">
        <f>INDEX(District!S:S,MATCH($A91&amp;$A$5,District!$J:$J,0))</f>
        <v>0.24</v>
      </c>
    </row>
    <row r="92" spans="1:25" x14ac:dyDescent="0.35">
      <c r="A92" s="80" t="s">
        <v>140</v>
      </c>
      <c r="B92" s="86">
        <f>INDEX(District!M:M,MATCH($A92&amp;$A$5,District!$J:$J,0))</f>
        <v>0.125</v>
      </c>
      <c r="C92" s="87">
        <f>INDEX(District!AA:AA,MATCH($A92&amp;$A$5,District!$J:$J,0))</f>
        <v>0.15217391304347799</v>
      </c>
      <c r="D92" s="87">
        <f>INDEX(District!AE:AE,MATCH($A92&amp;$A$5,District!$J:$J,0))</f>
        <v>0.11111111111111099</v>
      </c>
      <c r="E92" s="87">
        <f>INDEX(District!T:T,MATCH($A92&amp;$A$5,District!$J:$J,0))</f>
        <v>0</v>
      </c>
      <c r="F92" s="87">
        <f>INDEX(District!AB:AB,MATCH($A92&amp;$A$5,District!$J:$J,0))</f>
        <v>9.0909090909090898E-2</v>
      </c>
      <c r="G92" s="87">
        <f>INDEX(District!AC:AC,MATCH($A92&amp;$A$5,District!$J:$J,0))</f>
        <v>8.6956521739130405E-2</v>
      </c>
      <c r="H92" s="87">
        <f>INDEX(District!Z:Z,MATCH($A92&amp;$A$5,District!$J:$J,0))</f>
        <v>0.115384615384615</v>
      </c>
      <c r="I92" s="87">
        <f>INDEX(District!O:O,MATCH($A92&amp;$A$5,District!$J:$J,0))</f>
        <v>8.3333333333333301E-2</v>
      </c>
      <c r="J92" s="87">
        <f>INDEX(District!AG:AG,MATCH($A92&amp;$A$5,District!$J:$J,0))</f>
        <v>0</v>
      </c>
      <c r="K92" s="87">
        <f>INDEX(District!W:W,MATCH($A92&amp;$A$5,District!$J:$J,0))</f>
        <v>3.2258064516128997E-2</v>
      </c>
      <c r="L92" s="87">
        <f>INDEX(District!L:L,MATCH($A92&amp;$A$5,District!$J:$J,0))</f>
        <v>2.3809523809523801E-2</v>
      </c>
      <c r="M92" s="87">
        <f>INDEX(District!Y:Y,MATCH($A92&amp;$A$5,District!$J:$J,0))</f>
        <v>0.2</v>
      </c>
      <c r="N92" s="87">
        <f>INDEX(District!X:X,MATCH($A92&amp;$A$5,District!$J:$J,0))</f>
        <v>6.6666666666666693E-2</v>
      </c>
      <c r="O92" s="87">
        <f>INDEX(District!AC:AC,MATCH($A92&amp;$A$5,District!$J:$J,0))</f>
        <v>8.6956521739130405E-2</v>
      </c>
      <c r="P92" s="87">
        <f>INDEX(District!AF:AF,MATCH($A92&amp;$A$5,District!$J:$J,0))</f>
        <v>0</v>
      </c>
      <c r="Q92" s="87">
        <f>INDEX(District!R:R,MATCH($A92&amp;$A$5,District!$J:$J,0))</f>
        <v>6.8965517241379296E-2</v>
      </c>
      <c r="R92" s="87">
        <f>INDEX(District!AH:AH,MATCH($A92&amp;$A$5,District!$J:$J,0))</f>
        <v>0.14285714285714299</v>
      </c>
      <c r="S92" s="87">
        <f>INDEX(District!AD:AD,MATCH($A92&amp;$A$5,District!$J:$J,0))</f>
        <v>7.1428571428571397E-2</v>
      </c>
      <c r="T92" s="87">
        <f>INDEX(District!K:K,MATCH($A92&amp;$A$5,District!$J:$J,0))</f>
        <v>0.21276595744680901</v>
      </c>
      <c r="U92" s="87">
        <f>INDEX(District!Q:Q,MATCH($A92&amp;$A$5,District!$J:$J,0))</f>
        <v>0</v>
      </c>
      <c r="V92" s="87">
        <f>INDEX(District!P:P,MATCH($A92&amp;$A$5,District!$J:$J,0))</f>
        <v>0.15151515151515099</v>
      </c>
      <c r="W92" s="87">
        <f>INDEX(District!V:V,MATCH($A92&amp;$A$5,District!$J:$J,0))</f>
        <v>0</v>
      </c>
      <c r="X92" s="87">
        <f>INDEX(District!U:U,MATCH($A92&amp;$A$5,District!$J:$J,0))</f>
        <v>9.0909090909090898E-2</v>
      </c>
      <c r="Y92" s="87">
        <f>INDEX(District!S:S,MATCH($A92&amp;$A$5,District!$J:$J,0))</f>
        <v>0.04</v>
      </c>
    </row>
    <row r="93" spans="1:25" x14ac:dyDescent="0.35">
      <c r="A93" s="80" t="s">
        <v>141</v>
      </c>
      <c r="B93" s="86">
        <f>INDEX(District!M:M,MATCH($A93&amp;$A$5,District!$J:$J,0))</f>
        <v>0.15625</v>
      </c>
      <c r="C93" s="87">
        <f>INDEX(District!AA:AA,MATCH($A93&amp;$A$5,District!$J:$J,0))</f>
        <v>6.5217391304347797E-2</v>
      </c>
      <c r="D93" s="87">
        <f>INDEX(District!AE:AE,MATCH($A93&amp;$A$5,District!$J:$J,0))</f>
        <v>2.7777777777777801E-2</v>
      </c>
      <c r="E93" s="87">
        <f>INDEX(District!T:T,MATCH($A93&amp;$A$5,District!$J:$J,0))</f>
        <v>4.7619047619047603E-2</v>
      </c>
      <c r="F93" s="87">
        <f>INDEX(District!AB:AB,MATCH($A93&amp;$A$5,District!$J:$J,0))</f>
        <v>0.13636363636363599</v>
      </c>
      <c r="G93" s="87">
        <f>INDEX(District!AC:AC,MATCH($A93&amp;$A$5,District!$J:$J,0))</f>
        <v>4.3478260869565202E-2</v>
      </c>
      <c r="H93" s="87">
        <f>INDEX(District!Z:Z,MATCH($A93&amp;$A$5,District!$J:$J,0))</f>
        <v>5.7692307692307702E-2</v>
      </c>
      <c r="I93" s="87">
        <f>INDEX(District!O:O,MATCH($A93&amp;$A$5,District!$J:$J,0))</f>
        <v>8.3333333333333301E-2</v>
      </c>
      <c r="J93" s="87">
        <f>INDEX(District!AG:AG,MATCH($A93&amp;$A$5,District!$J:$J,0))</f>
        <v>0.27272727272727298</v>
      </c>
      <c r="K93" s="87">
        <f>INDEX(District!W:W,MATCH($A93&amp;$A$5,District!$J:$J,0))</f>
        <v>3.2258064516128997E-2</v>
      </c>
      <c r="L93" s="87">
        <f>INDEX(District!L:L,MATCH($A93&amp;$A$5,District!$J:$J,0))</f>
        <v>0.14285714285714299</v>
      </c>
      <c r="M93" s="87">
        <f>INDEX(District!Y:Y,MATCH($A93&amp;$A$5,District!$J:$J,0))</f>
        <v>0.22222222222222199</v>
      </c>
      <c r="N93" s="87">
        <f>INDEX(District!X:X,MATCH($A93&amp;$A$5,District!$J:$J,0))</f>
        <v>0.133333333333333</v>
      </c>
      <c r="O93" s="87">
        <f>INDEX(District!AC:AC,MATCH($A93&amp;$A$5,District!$J:$J,0))</f>
        <v>4.3478260869565202E-2</v>
      </c>
      <c r="P93" s="87">
        <f>INDEX(District!AF:AF,MATCH($A93&amp;$A$5,District!$J:$J,0))</f>
        <v>0.28571428571428598</v>
      </c>
      <c r="Q93" s="87">
        <f>INDEX(District!R:R,MATCH($A93&amp;$A$5,District!$J:$J,0))</f>
        <v>6.8965517241379296E-2</v>
      </c>
      <c r="R93" s="87">
        <f>INDEX(District!AH:AH,MATCH($A93&amp;$A$5,District!$J:$J,0))</f>
        <v>0.19047619047618999</v>
      </c>
      <c r="S93" s="87">
        <f>INDEX(District!AD:AD,MATCH($A93&amp;$A$5,District!$J:$J,0))</f>
        <v>0</v>
      </c>
      <c r="T93" s="87">
        <f>INDEX(District!K:K,MATCH($A93&amp;$A$5,District!$J:$J,0))</f>
        <v>0.27659574468085102</v>
      </c>
      <c r="U93" s="87">
        <f>INDEX(District!Q:Q,MATCH($A93&amp;$A$5,District!$J:$J,0))</f>
        <v>0</v>
      </c>
      <c r="V93" s="87">
        <f>INDEX(District!P:P,MATCH($A93&amp;$A$5,District!$J:$J,0))</f>
        <v>0.12121212121212099</v>
      </c>
      <c r="W93" s="87">
        <f>INDEX(District!V:V,MATCH($A93&amp;$A$5,District!$J:$J,0))</f>
        <v>0.11111111111111099</v>
      </c>
      <c r="X93" s="87">
        <f>INDEX(District!U:U,MATCH($A93&amp;$A$5,District!$J:$J,0))</f>
        <v>9.0909090909090898E-2</v>
      </c>
      <c r="Y93" s="87">
        <f>INDEX(District!S:S,MATCH($A93&amp;$A$5,District!$J:$J,0))</f>
        <v>0.08</v>
      </c>
    </row>
    <row r="94" spans="1:25" x14ac:dyDescent="0.35">
      <c r="A94" s="80" t="s">
        <v>142</v>
      </c>
      <c r="B94" s="86">
        <f>INDEX(District!M:M,MATCH($A94&amp;$A$5,District!$J:$J,0))</f>
        <v>0.21875</v>
      </c>
      <c r="C94" s="87">
        <f>INDEX(District!AA:AA,MATCH($A94&amp;$A$5,District!$J:$J,0))</f>
        <v>0.26086956521739102</v>
      </c>
      <c r="D94" s="87">
        <f>INDEX(District!AE:AE,MATCH($A94&amp;$A$5,District!$J:$J,0))</f>
        <v>8.3333333333333301E-2</v>
      </c>
      <c r="E94" s="87">
        <f>INDEX(District!T:T,MATCH($A94&amp;$A$5,District!$J:$J,0))</f>
        <v>9.5238095238095205E-2</v>
      </c>
      <c r="F94" s="87">
        <f>INDEX(District!AB:AB,MATCH($A94&amp;$A$5,District!$J:$J,0))</f>
        <v>0.13636363636363599</v>
      </c>
      <c r="G94" s="87">
        <f>INDEX(District!AC:AC,MATCH($A94&amp;$A$5,District!$J:$J,0))</f>
        <v>0.54347826086956497</v>
      </c>
      <c r="H94" s="87">
        <f>INDEX(District!Z:Z,MATCH($A94&amp;$A$5,District!$J:$J,0))</f>
        <v>0.25</v>
      </c>
      <c r="I94" s="87">
        <f>INDEX(District!O:O,MATCH($A94&amp;$A$5,District!$J:$J,0))</f>
        <v>0.20833333333333301</v>
      </c>
      <c r="J94" s="87">
        <f>INDEX(District!AG:AG,MATCH($A94&amp;$A$5,District!$J:$J,0))</f>
        <v>0.18181818181818199</v>
      </c>
      <c r="K94" s="87">
        <f>INDEX(District!W:W,MATCH($A94&amp;$A$5,District!$J:$J,0))</f>
        <v>0.29032258064516098</v>
      </c>
      <c r="L94" s="87">
        <f>INDEX(District!L:L,MATCH($A94&amp;$A$5,District!$J:$J,0))</f>
        <v>0.35714285714285698</v>
      </c>
      <c r="M94" s="87">
        <f>INDEX(District!Y:Y,MATCH($A94&amp;$A$5,District!$J:$J,0))</f>
        <v>0.155555555555556</v>
      </c>
      <c r="N94" s="87">
        <f>INDEX(District!X:X,MATCH($A94&amp;$A$5,District!$J:$J,0))</f>
        <v>0.16666666666666699</v>
      </c>
      <c r="O94" s="87">
        <f>INDEX(District!AC:AC,MATCH($A94&amp;$A$5,District!$J:$J,0))</f>
        <v>0.54347826086956497</v>
      </c>
      <c r="P94" s="87">
        <f>INDEX(District!AF:AF,MATCH($A94&amp;$A$5,District!$J:$J,0))</f>
        <v>0.28571428571428598</v>
      </c>
      <c r="Q94" s="87">
        <f>INDEX(District!R:R,MATCH($A94&amp;$A$5,District!$J:$J,0))</f>
        <v>0.17241379310344801</v>
      </c>
      <c r="R94" s="87">
        <f>INDEX(District!AH:AH,MATCH($A94&amp;$A$5,District!$J:$J,0))</f>
        <v>0.238095238095238</v>
      </c>
      <c r="S94" s="87">
        <f>INDEX(District!AD:AD,MATCH($A94&amp;$A$5,District!$J:$J,0))</f>
        <v>0.14285714285714299</v>
      </c>
      <c r="T94" s="87">
        <f>INDEX(District!K:K,MATCH($A94&amp;$A$5,District!$J:$J,0))</f>
        <v>4.2553191489361701E-2</v>
      </c>
      <c r="U94" s="87">
        <f>INDEX(District!Q:Q,MATCH($A94&amp;$A$5,District!$J:$J,0))</f>
        <v>0.133333333333333</v>
      </c>
      <c r="V94" s="87">
        <f>INDEX(District!P:P,MATCH($A94&amp;$A$5,District!$J:$J,0))</f>
        <v>0.16666666666666699</v>
      </c>
      <c r="W94" s="87">
        <f>INDEX(District!V:V,MATCH($A94&amp;$A$5,District!$J:$J,0))</f>
        <v>0.11111111111111099</v>
      </c>
      <c r="X94" s="87">
        <f>INDEX(District!U:U,MATCH($A94&amp;$A$5,District!$J:$J,0))</f>
        <v>0.27272727272727298</v>
      </c>
      <c r="Y94" s="87">
        <f>INDEX(District!S:S,MATCH($A94&amp;$A$5,District!$J:$J,0))</f>
        <v>0.44</v>
      </c>
    </row>
    <row r="95" spans="1:25" x14ac:dyDescent="0.35">
      <c r="A95" s="80" t="s">
        <v>143</v>
      </c>
      <c r="B95" s="86">
        <f>INDEX(District!M:M,MATCH($A95&amp;$A$5,District!$J:$J,0))</f>
        <v>0.28125</v>
      </c>
      <c r="C95" s="86">
        <f>INDEX(District!AA:AA,MATCH($A95&amp;$A$5,District!$J:$J,0))</f>
        <v>6.5217391304347797E-2</v>
      </c>
      <c r="D95" s="86">
        <f>INDEX(District!AE:AE,MATCH($A95&amp;$A$5,District!$J:$J,0))</f>
        <v>8.3333333333333301E-2</v>
      </c>
      <c r="E95" s="86">
        <f>INDEX(District!T:T,MATCH($A95&amp;$A$5,District!$J:$J,0))</f>
        <v>0.42857142857142899</v>
      </c>
      <c r="F95" s="86">
        <f>INDEX(District!AB:AB,MATCH($A95&amp;$A$5,District!$J:$J,0))</f>
        <v>0.18181818181818199</v>
      </c>
      <c r="G95" s="86">
        <f>INDEX(District!AC:AC,MATCH($A95&amp;$A$5,District!$J:$J,0))</f>
        <v>0.34782608695652201</v>
      </c>
      <c r="H95" s="86">
        <f>INDEX(District!Z:Z,MATCH($A95&amp;$A$5,District!$J:$J,0))</f>
        <v>9.6153846153846201E-2</v>
      </c>
      <c r="I95" s="86">
        <f>INDEX(District!O:O,MATCH($A95&amp;$A$5,District!$J:$J,0))</f>
        <v>0.125</v>
      </c>
      <c r="J95" s="86">
        <f>INDEX(District!AG:AG,MATCH($A95&amp;$A$5,District!$J:$J,0))</f>
        <v>0.18181818181818199</v>
      </c>
      <c r="K95" s="86">
        <f>INDEX(District!W:W,MATCH($A95&amp;$A$5,District!$J:$J,0))</f>
        <v>0.16129032258064499</v>
      </c>
      <c r="L95" s="86">
        <f>INDEX(District!L:L,MATCH($A95&amp;$A$5,District!$J:$J,0))</f>
        <v>7.1428571428571397E-2</v>
      </c>
      <c r="M95" s="86">
        <f>INDEX(District!Y:Y,MATCH($A95&amp;$A$5,District!$J:$J,0))</f>
        <v>0.24444444444444399</v>
      </c>
      <c r="N95" s="86">
        <f>INDEX(District!X:X,MATCH($A95&amp;$A$5,District!$J:$J,0))</f>
        <v>0.7</v>
      </c>
      <c r="O95" s="86">
        <f>INDEX(District!AC:AC,MATCH($A95&amp;$A$5,District!$J:$J,0))</f>
        <v>0.34782608695652201</v>
      </c>
      <c r="P95" s="86">
        <f>INDEX(District!AF:AF,MATCH($A95&amp;$A$5,District!$J:$J,0))</f>
        <v>0.14285714285714299</v>
      </c>
      <c r="Q95" s="86">
        <f>INDEX(District!R:R,MATCH($A95&amp;$A$5,District!$J:$J,0))</f>
        <v>3.4482758620689703E-2</v>
      </c>
      <c r="R95" s="86">
        <f>INDEX(District!AH:AH,MATCH($A95&amp;$A$5,District!$J:$J,0))</f>
        <v>0.66666666666666696</v>
      </c>
      <c r="S95" s="86">
        <f>INDEX(District!AD:AD,MATCH($A95&amp;$A$5,District!$J:$J,0))</f>
        <v>0.214285714285714</v>
      </c>
      <c r="T95" s="86">
        <f>INDEX(District!K:K,MATCH($A95&amp;$A$5,District!$J:$J,0))</f>
        <v>0.25531914893617003</v>
      </c>
      <c r="U95" s="86">
        <f>INDEX(District!Q:Q,MATCH($A95&amp;$A$5,District!$J:$J,0))</f>
        <v>0.133333333333333</v>
      </c>
      <c r="V95" s="86">
        <f>INDEX(District!P:P,MATCH($A95&amp;$A$5,District!$J:$J,0))</f>
        <v>0.18181818181818199</v>
      </c>
      <c r="W95" s="86">
        <f>INDEX(District!V:V,MATCH($A95&amp;$A$5,District!$J:$J,0))</f>
        <v>0.22222222222222199</v>
      </c>
      <c r="X95" s="86">
        <f>INDEX(District!U:U,MATCH($A95&amp;$A$5,District!$J:$J,0))</f>
        <v>9.0909090909090898E-2</v>
      </c>
      <c r="Y95" s="86">
        <f>INDEX(District!S:S,MATCH($A95&amp;$A$5,District!$J:$J,0))</f>
        <v>0.12</v>
      </c>
    </row>
    <row r="96" spans="1:25" x14ac:dyDescent="0.35">
      <c r="A96" s="80" t="s">
        <v>144</v>
      </c>
      <c r="B96" s="86">
        <f>INDEX(District!M:M,MATCH($A96&amp;$A$5,District!$J:$J,0))</f>
        <v>0.1875</v>
      </c>
      <c r="C96" s="86">
        <f>INDEX(District!AA:AA,MATCH($A96&amp;$A$5,District!$J:$J,0))</f>
        <v>4.3478260869565202E-2</v>
      </c>
      <c r="D96" s="86">
        <f>INDEX(District!AE:AE,MATCH($A96&amp;$A$5,District!$J:$J,0))</f>
        <v>5.5555555555555601E-2</v>
      </c>
      <c r="E96" s="86">
        <f>INDEX(District!T:T,MATCH($A96&amp;$A$5,District!$J:$J,0))</f>
        <v>0.14285714285714299</v>
      </c>
      <c r="F96" s="86">
        <f>INDEX(District!AB:AB,MATCH($A96&amp;$A$5,District!$J:$J,0))</f>
        <v>0</v>
      </c>
      <c r="G96" s="86">
        <f>INDEX(District!AC:AC,MATCH($A96&amp;$A$5,District!$J:$J,0))</f>
        <v>0.26086956521739102</v>
      </c>
      <c r="H96" s="86">
        <f>INDEX(District!Z:Z,MATCH($A96&amp;$A$5,District!$J:$J,0))</f>
        <v>3.8461538461538498E-2</v>
      </c>
      <c r="I96" s="86">
        <f>INDEX(District!O:O,MATCH($A96&amp;$A$5,District!$J:$J,0))</f>
        <v>0</v>
      </c>
      <c r="J96" s="86">
        <f>INDEX(District!AG:AG,MATCH($A96&amp;$A$5,District!$J:$J,0))</f>
        <v>0.18181818181818199</v>
      </c>
      <c r="K96" s="86">
        <f>INDEX(District!W:W,MATCH($A96&amp;$A$5,District!$J:$J,0))</f>
        <v>9.6774193548387094E-2</v>
      </c>
      <c r="L96" s="86">
        <f>INDEX(District!L:L,MATCH($A96&amp;$A$5,District!$J:$J,0))</f>
        <v>4.7619047619047603E-2</v>
      </c>
      <c r="M96" s="86">
        <f>INDEX(District!Y:Y,MATCH($A96&amp;$A$5,District!$J:$J,0))</f>
        <v>0.17777777777777801</v>
      </c>
      <c r="N96" s="86">
        <f>INDEX(District!X:X,MATCH($A96&amp;$A$5,District!$J:$J,0))</f>
        <v>0.2</v>
      </c>
      <c r="O96" s="86">
        <f>INDEX(District!AC:AC,MATCH($A96&amp;$A$5,District!$J:$J,0))</f>
        <v>0.26086956521739102</v>
      </c>
      <c r="P96" s="86">
        <f>INDEX(District!AF:AF,MATCH($A96&amp;$A$5,District!$J:$J,0))</f>
        <v>0.28571428571428598</v>
      </c>
      <c r="Q96" s="86">
        <f>INDEX(District!R:R,MATCH($A96&amp;$A$5,District!$J:$J,0))</f>
        <v>3.4482758620689703E-2</v>
      </c>
      <c r="R96" s="86">
        <f>INDEX(District!AH:AH,MATCH($A96&amp;$A$5,District!$J:$J,0))</f>
        <v>0.57142857142857195</v>
      </c>
      <c r="S96" s="86">
        <f>INDEX(District!AD:AD,MATCH($A96&amp;$A$5,District!$J:$J,0))</f>
        <v>0</v>
      </c>
      <c r="T96" s="86">
        <f>INDEX(District!K:K,MATCH($A96&amp;$A$5,District!$J:$J,0))</f>
        <v>0.170212765957447</v>
      </c>
      <c r="U96" s="86">
        <f>INDEX(District!Q:Q,MATCH($A96&amp;$A$5,District!$J:$J,0))</f>
        <v>6.6666666666666693E-2</v>
      </c>
      <c r="V96" s="86">
        <f>INDEX(District!P:P,MATCH($A96&amp;$A$5,District!$J:$J,0))</f>
        <v>0.16666666666666699</v>
      </c>
      <c r="W96" s="86">
        <f>INDEX(District!V:V,MATCH($A96&amp;$A$5,District!$J:$J,0))</f>
        <v>0.22222222222222199</v>
      </c>
      <c r="X96" s="86">
        <f>INDEX(District!U:U,MATCH($A96&amp;$A$5,District!$J:$J,0))</f>
        <v>9.0909090909090898E-2</v>
      </c>
      <c r="Y96" s="86">
        <f>INDEX(District!S:S,MATCH($A96&amp;$A$5,District!$J:$J,0))</f>
        <v>0.04</v>
      </c>
    </row>
    <row r="97" spans="1:25" x14ac:dyDescent="0.35">
      <c r="A97" s="80" t="s">
        <v>145</v>
      </c>
      <c r="B97" s="86">
        <f>INDEX(District!M:M,MATCH($A97&amp;$A$5,District!$J:$J,0))</f>
        <v>0.125</v>
      </c>
      <c r="C97" s="87">
        <f>INDEX(District!AA:AA,MATCH($A97&amp;$A$5,District!$J:$J,0))</f>
        <v>-2.2204460492503101E-16</v>
      </c>
      <c r="D97" s="87">
        <f>INDEX(District!AE:AE,MATCH($A97&amp;$A$5,District!$J:$J,0))</f>
        <v>0</v>
      </c>
      <c r="E97" s="87">
        <f>INDEX(District!T:T,MATCH($A97&amp;$A$5,District!$J:$J,0))</f>
        <v>0.19047619047618999</v>
      </c>
      <c r="F97" s="87">
        <f>INDEX(District!AB:AB,MATCH($A97&amp;$A$5,District!$J:$J,0))</f>
        <v>0</v>
      </c>
      <c r="G97" s="87">
        <f>INDEX(District!AC:AC,MATCH($A97&amp;$A$5,District!$J:$J,0))</f>
        <v>0</v>
      </c>
      <c r="H97" s="87">
        <f>INDEX(District!Z:Z,MATCH($A97&amp;$A$5,District!$J:$J,0))</f>
        <v>0</v>
      </c>
      <c r="I97" s="87">
        <f>INDEX(District!O:O,MATCH($A97&amp;$A$5,District!$J:$J,0))</f>
        <v>4.1666666666666699E-2</v>
      </c>
      <c r="J97" s="87">
        <f>INDEX(District!AG:AG,MATCH($A97&amp;$A$5,District!$J:$J,0))</f>
        <v>9.0909090909090898E-2</v>
      </c>
      <c r="K97" s="87">
        <f>INDEX(District!W:W,MATCH($A97&amp;$A$5,District!$J:$J,0))</f>
        <v>9.6774193548387094E-2</v>
      </c>
      <c r="L97" s="87">
        <f>INDEX(District!L:L,MATCH($A97&amp;$A$5,District!$J:$J,0))</f>
        <v>0</v>
      </c>
      <c r="M97" s="87">
        <f>INDEX(District!Y:Y,MATCH($A97&amp;$A$5,District!$J:$J,0))</f>
        <v>0.11111111111111099</v>
      </c>
      <c r="N97" s="87">
        <f>INDEX(District!X:X,MATCH($A97&amp;$A$5,District!$J:$J,0))</f>
        <v>0.2</v>
      </c>
      <c r="O97" s="87">
        <f>INDEX(District!AC:AC,MATCH($A97&amp;$A$5,District!$J:$J,0))</f>
        <v>0</v>
      </c>
      <c r="P97" s="87">
        <f>INDEX(District!AF:AF,MATCH($A97&amp;$A$5,District!$J:$J,0))</f>
        <v>0</v>
      </c>
      <c r="Q97" s="87">
        <f>INDEX(District!R:R,MATCH($A97&amp;$A$5,District!$J:$J,0))</f>
        <v>0</v>
      </c>
      <c r="R97" s="87">
        <f>INDEX(District!AH:AH,MATCH($A97&amp;$A$5,District!$J:$J,0))</f>
        <v>9.5238095238095205E-2</v>
      </c>
      <c r="S97" s="87">
        <f>INDEX(District!AD:AD,MATCH($A97&amp;$A$5,District!$J:$J,0))</f>
        <v>0</v>
      </c>
      <c r="T97" s="87">
        <f>INDEX(District!K:K,MATCH($A97&amp;$A$5,District!$J:$J,0))</f>
        <v>0</v>
      </c>
      <c r="U97" s="87">
        <f>INDEX(District!Q:Q,MATCH($A97&amp;$A$5,District!$J:$J,0))</f>
        <v>6.6666666666666693E-2</v>
      </c>
      <c r="V97" s="87">
        <f>INDEX(District!P:P,MATCH($A97&amp;$A$5,District!$J:$J,0))</f>
        <v>0.12121212121212099</v>
      </c>
      <c r="W97" s="87">
        <f>INDEX(District!V:V,MATCH($A97&amp;$A$5,District!$J:$J,0))</f>
        <v>0</v>
      </c>
      <c r="X97" s="87">
        <f>INDEX(District!U:U,MATCH($A97&amp;$A$5,District!$J:$J,0))</f>
        <v>0</v>
      </c>
      <c r="Y97" s="87">
        <f>INDEX(District!S:S,MATCH($A97&amp;$A$5,District!$J:$J,0))</f>
        <v>0</v>
      </c>
    </row>
    <row r="98" spans="1:25" x14ac:dyDescent="0.35">
      <c r="A98" s="80" t="s">
        <v>149</v>
      </c>
      <c r="B98" s="86">
        <f>INDEX(District!M:M,MATCH($A98&amp;$A$5,District!$J:$J,0))</f>
        <v>0</v>
      </c>
      <c r="C98" s="87">
        <f>INDEX(District!AA:AA,MATCH($A98&amp;$A$5,District!$J:$J,0))</f>
        <v>2.1739130434782601E-2</v>
      </c>
      <c r="D98" s="87">
        <f>INDEX(District!AE:AE,MATCH($A98&amp;$A$5,District!$J:$J,0))</f>
        <v>0</v>
      </c>
      <c r="E98" s="87">
        <f>INDEX(District!T:T,MATCH($A98&amp;$A$5,District!$J:$J,0))</f>
        <v>0</v>
      </c>
      <c r="F98" s="87">
        <f>INDEX(District!AB:AB,MATCH($A98&amp;$A$5,District!$J:$J,0))</f>
        <v>4.5454545454545497E-2</v>
      </c>
      <c r="G98" s="87">
        <f>INDEX(District!AC:AC,MATCH($A98&amp;$A$5,District!$J:$J,0))</f>
        <v>0</v>
      </c>
      <c r="H98" s="87">
        <f>INDEX(District!Z:Z,MATCH($A98&amp;$A$5,District!$J:$J,0))</f>
        <v>0</v>
      </c>
      <c r="I98" s="87">
        <f>INDEX(District!O:O,MATCH($A98&amp;$A$5,District!$J:$J,0))</f>
        <v>0</v>
      </c>
      <c r="J98" s="87">
        <f>INDEX(District!AG:AG,MATCH($A98&amp;$A$5,District!$J:$J,0))</f>
        <v>0</v>
      </c>
      <c r="K98" s="87">
        <f>INDEX(District!W:W,MATCH($A98&amp;$A$5,District!$J:$J,0))</f>
        <v>0</v>
      </c>
      <c r="L98" s="87">
        <f>INDEX(District!L:L,MATCH($A98&amp;$A$5,District!$J:$J,0))</f>
        <v>0</v>
      </c>
      <c r="M98" s="87">
        <f>INDEX(District!Y:Y,MATCH($A98&amp;$A$5,District!$J:$J,0))</f>
        <v>0</v>
      </c>
      <c r="N98" s="87">
        <f>INDEX(District!X:X,MATCH($A98&amp;$A$5,District!$J:$J,0))</f>
        <v>0</v>
      </c>
      <c r="O98" s="87">
        <f>INDEX(District!AC:AC,MATCH($A98&amp;$A$5,District!$J:$J,0))</f>
        <v>0</v>
      </c>
      <c r="P98" s="87">
        <f>INDEX(District!AF:AF,MATCH($A98&amp;$A$5,District!$J:$J,0))</f>
        <v>0</v>
      </c>
      <c r="Q98" s="87">
        <f>INDEX(District!R:R,MATCH($A98&amp;$A$5,District!$J:$J,0))</f>
        <v>3.4482758620689703E-2</v>
      </c>
      <c r="R98" s="87">
        <f>INDEX(District!AH:AH,MATCH($A98&amp;$A$5,District!$J:$J,0))</f>
        <v>0</v>
      </c>
      <c r="S98" s="87">
        <f>INDEX(District!AD:AD,MATCH($A98&amp;$A$5,District!$J:$J,0))</f>
        <v>0</v>
      </c>
      <c r="T98" s="87">
        <f>INDEX(District!K:K,MATCH($A98&amp;$A$5,District!$J:$J,0))</f>
        <v>0</v>
      </c>
      <c r="U98" s="87">
        <f>INDEX(District!Q:Q,MATCH($A98&amp;$A$5,District!$J:$J,0))</f>
        <v>0</v>
      </c>
      <c r="V98" s="87">
        <f>INDEX(District!P:P,MATCH($A98&amp;$A$5,District!$J:$J,0))</f>
        <v>1.11022302462516E-16</v>
      </c>
      <c r="W98" s="87">
        <f>INDEX(District!V:V,MATCH($A98&amp;$A$5,District!$J:$J,0))</f>
        <v>0</v>
      </c>
      <c r="X98" s="87">
        <f>INDEX(District!U:U,MATCH($A98&amp;$A$5,District!$J:$J,0))</f>
        <v>0</v>
      </c>
      <c r="Y98" s="87">
        <f>INDEX(District!S:S,MATCH($A98&amp;$A$5,District!$J:$J,0))</f>
        <v>0</v>
      </c>
    </row>
    <row r="99" spans="1:25" x14ac:dyDescent="0.35">
      <c r="A99" s="80" t="s">
        <v>146</v>
      </c>
      <c r="B99" s="86">
        <f>INDEX(District!M:M,MATCH($A99&amp;$A$5,District!$J:$J,0))</f>
        <v>3.125E-2</v>
      </c>
      <c r="C99" s="87">
        <f>INDEX(District!AA:AA,MATCH($A99&amp;$A$5,District!$J:$J,0))</f>
        <v>-2.2204460492503101E-16</v>
      </c>
      <c r="D99" s="87">
        <f>INDEX(District!AE:AE,MATCH($A99&amp;$A$5,District!$J:$J,0))</f>
        <v>0</v>
      </c>
      <c r="E99" s="87">
        <f>INDEX(District!T:T,MATCH($A99&amp;$A$5,District!$J:$J,0))</f>
        <v>0</v>
      </c>
      <c r="F99" s="87">
        <f>INDEX(District!AB:AB,MATCH($A99&amp;$A$5,District!$J:$J,0))</f>
        <v>0</v>
      </c>
      <c r="G99" s="87">
        <f>INDEX(District!AC:AC,MATCH($A99&amp;$A$5,District!$J:$J,0))</f>
        <v>0</v>
      </c>
      <c r="H99" s="87">
        <f>INDEX(District!Z:Z,MATCH($A99&amp;$A$5,District!$J:$J,0))</f>
        <v>0</v>
      </c>
      <c r="I99" s="87">
        <f>INDEX(District!O:O,MATCH($A99&amp;$A$5,District!$J:$J,0))</f>
        <v>0</v>
      </c>
      <c r="J99" s="87">
        <f>INDEX(District!AG:AG,MATCH($A99&amp;$A$5,District!$J:$J,0))</f>
        <v>0</v>
      </c>
      <c r="K99" s="87">
        <f>INDEX(District!W:W,MATCH($A99&amp;$A$5,District!$J:$J,0))</f>
        <v>0</v>
      </c>
      <c r="L99" s="87">
        <f>INDEX(District!L:L,MATCH($A99&amp;$A$5,District!$J:$J,0))</f>
        <v>0</v>
      </c>
      <c r="M99" s="87">
        <f>INDEX(District!Y:Y,MATCH($A99&amp;$A$5,District!$J:$J,0))</f>
        <v>0</v>
      </c>
      <c r="N99" s="87">
        <f>INDEX(District!X:X,MATCH($A99&amp;$A$5,District!$J:$J,0))</f>
        <v>0</v>
      </c>
      <c r="O99" s="87">
        <f>INDEX(District!AC:AC,MATCH($A99&amp;$A$5,District!$J:$J,0))</f>
        <v>0</v>
      </c>
      <c r="P99" s="87">
        <f>INDEX(District!AF:AF,MATCH($A99&amp;$A$5,District!$J:$J,0))</f>
        <v>0</v>
      </c>
      <c r="Q99" s="87">
        <f>INDEX(District!R:R,MATCH($A99&amp;$A$5,District!$J:$J,0))</f>
        <v>0</v>
      </c>
      <c r="R99" s="87">
        <f>INDEX(District!AH:AH,MATCH($A99&amp;$A$5,District!$J:$J,0))</f>
        <v>0</v>
      </c>
      <c r="S99" s="87">
        <f>INDEX(District!AD:AD,MATCH($A99&amp;$A$5,District!$J:$J,0))</f>
        <v>0</v>
      </c>
      <c r="T99" s="87">
        <f>INDEX(District!K:K,MATCH($A99&amp;$A$5,District!$J:$J,0))</f>
        <v>2.1276595744680899E-2</v>
      </c>
      <c r="U99" s="87">
        <f>INDEX(District!Q:Q,MATCH($A99&amp;$A$5,District!$J:$J,0))</f>
        <v>0</v>
      </c>
      <c r="V99" s="87">
        <f>INDEX(District!P:P,MATCH($A99&amp;$A$5,District!$J:$J,0))</f>
        <v>6.0606060606060601E-2</v>
      </c>
      <c r="W99" s="87">
        <f>INDEX(District!V:V,MATCH($A99&amp;$A$5,District!$J:$J,0))</f>
        <v>0</v>
      </c>
      <c r="X99" s="87">
        <f>INDEX(District!U:U,MATCH($A99&amp;$A$5,District!$J:$J,0))</f>
        <v>0</v>
      </c>
      <c r="Y99" s="87">
        <f>INDEX(District!S:S,MATCH($A99&amp;$A$5,District!$J:$J,0))</f>
        <v>0</v>
      </c>
    </row>
    <row r="100" spans="1:25" x14ac:dyDescent="0.35">
      <c r="A100" s="80" t="s">
        <v>147</v>
      </c>
      <c r="B100" s="86">
        <f>INDEX(District!M:M,MATCH($A100&amp;$A$5,District!$J:$J,0))</f>
        <v>0</v>
      </c>
      <c r="C100" s="87">
        <f>INDEX(District!AA:AA,MATCH($A100&amp;$A$5,District!$J:$J,0))</f>
        <v>-2.2204460492503101E-16</v>
      </c>
      <c r="D100" s="87">
        <f>INDEX(District!AE:AE,MATCH($A100&amp;$A$5,District!$J:$J,0))</f>
        <v>0</v>
      </c>
      <c r="E100" s="87">
        <f>INDEX(District!T:T,MATCH($A100&amp;$A$5,District!$J:$J,0))</f>
        <v>4.7619047619047603E-2</v>
      </c>
      <c r="F100" s="87">
        <f>INDEX(District!AB:AB,MATCH($A100&amp;$A$5,District!$J:$J,0))</f>
        <v>0</v>
      </c>
      <c r="G100" s="87">
        <f>INDEX(District!AC:AC,MATCH($A100&amp;$A$5,District!$J:$J,0))</f>
        <v>0</v>
      </c>
      <c r="H100" s="87">
        <f>INDEX(District!Z:Z,MATCH($A100&amp;$A$5,District!$J:$J,0))</f>
        <v>0</v>
      </c>
      <c r="I100" s="87">
        <f>INDEX(District!O:O,MATCH($A100&amp;$A$5,District!$J:$J,0))</f>
        <v>0</v>
      </c>
      <c r="J100" s="87">
        <f>INDEX(District!AG:AG,MATCH($A100&amp;$A$5,District!$J:$J,0))</f>
        <v>0</v>
      </c>
      <c r="K100" s="87">
        <f>INDEX(District!W:W,MATCH($A100&amp;$A$5,District!$J:$J,0))</f>
        <v>0</v>
      </c>
      <c r="L100" s="87">
        <f>INDEX(District!L:L,MATCH($A100&amp;$A$5,District!$J:$J,0))</f>
        <v>0</v>
      </c>
      <c r="M100" s="87">
        <f>INDEX(District!Y:Y,MATCH($A100&amp;$A$5,District!$J:$J,0))</f>
        <v>0</v>
      </c>
      <c r="N100" s="87">
        <f>INDEX(District!X:X,MATCH($A100&amp;$A$5,District!$J:$J,0))</f>
        <v>0</v>
      </c>
      <c r="O100" s="87">
        <f>INDEX(District!AC:AC,MATCH($A100&amp;$A$5,District!$J:$J,0))</f>
        <v>0</v>
      </c>
      <c r="P100" s="87">
        <f>INDEX(District!AF:AF,MATCH($A100&amp;$A$5,District!$J:$J,0))</f>
        <v>0</v>
      </c>
      <c r="Q100" s="87">
        <f>INDEX(District!R:R,MATCH($A100&amp;$A$5,District!$J:$J,0))</f>
        <v>0</v>
      </c>
      <c r="R100" s="87">
        <f>INDEX(District!AH:AH,MATCH($A100&amp;$A$5,District!$J:$J,0))</f>
        <v>0</v>
      </c>
      <c r="S100" s="87">
        <f>INDEX(District!AD:AD,MATCH($A100&amp;$A$5,District!$J:$J,0))</f>
        <v>0</v>
      </c>
      <c r="T100" s="87">
        <f>INDEX(District!K:K,MATCH($A100&amp;$A$5,District!$J:$J,0))</f>
        <v>0</v>
      </c>
      <c r="U100" s="87">
        <f>INDEX(District!Q:Q,MATCH($A100&amp;$A$5,District!$J:$J,0))</f>
        <v>0</v>
      </c>
      <c r="V100" s="87">
        <f>INDEX(District!P:P,MATCH($A100&amp;$A$5,District!$J:$J,0))</f>
        <v>1.11022302462516E-16</v>
      </c>
      <c r="W100" s="87">
        <f>INDEX(District!V:V,MATCH($A100&amp;$A$5,District!$J:$J,0))</f>
        <v>0</v>
      </c>
      <c r="X100" s="87">
        <f>INDEX(District!U:U,MATCH($A100&amp;$A$5,District!$J:$J,0))</f>
        <v>0</v>
      </c>
      <c r="Y100" s="87">
        <f>INDEX(District!S:S,MATCH($A100&amp;$A$5,District!$J:$J,0))</f>
        <v>0</v>
      </c>
    </row>
    <row r="103" spans="1:25" x14ac:dyDescent="0.35">
      <c r="A103" s="27" t="s">
        <v>150</v>
      </c>
    </row>
    <row r="104" spans="1:25" x14ac:dyDescent="0.35">
      <c r="A104" s="25"/>
    </row>
    <row r="105" spans="1:25" x14ac:dyDescent="0.35">
      <c r="A105" s="25"/>
    </row>
    <row r="106" spans="1:25" x14ac:dyDescent="0.35">
      <c r="A106" s="25"/>
      <c r="B106" s="71" t="s">
        <v>80</v>
      </c>
      <c r="C106" s="71" t="s">
        <v>83</v>
      </c>
      <c r="D106" s="71" t="s">
        <v>84</v>
      </c>
      <c r="E106" s="71" t="s">
        <v>79</v>
      </c>
      <c r="F106" s="71" t="s">
        <v>266</v>
      </c>
      <c r="G106" s="71" t="s">
        <v>81</v>
      </c>
      <c r="H106" s="71" t="s">
        <v>85</v>
      </c>
      <c r="I106" s="71" t="s">
        <v>267</v>
      </c>
      <c r="J106" s="71" t="s">
        <v>268</v>
      </c>
      <c r="K106" s="71" t="s">
        <v>269</v>
      </c>
      <c r="L106" s="71" t="s">
        <v>270</v>
      </c>
      <c r="M106" s="71" t="s">
        <v>271</v>
      </c>
      <c r="N106" s="71" t="s">
        <v>86</v>
      </c>
      <c r="O106" s="71" t="s">
        <v>272</v>
      </c>
      <c r="P106" s="71" t="s">
        <v>89</v>
      </c>
      <c r="Q106" s="71" t="s">
        <v>273</v>
      </c>
      <c r="R106" s="71" t="s">
        <v>274</v>
      </c>
      <c r="S106" s="71" t="s">
        <v>275</v>
      </c>
      <c r="T106" s="71" t="s">
        <v>276</v>
      </c>
      <c r="U106" s="71" t="s">
        <v>277</v>
      </c>
      <c r="V106" s="71" t="s">
        <v>87</v>
      </c>
      <c r="W106" s="71" t="s">
        <v>278</v>
      </c>
      <c r="X106" s="71" t="s">
        <v>82</v>
      </c>
      <c r="Y106" s="71" t="s">
        <v>88</v>
      </c>
    </row>
    <row r="107" spans="1:25" x14ac:dyDescent="0.35">
      <c r="A107" s="80" t="s">
        <v>151</v>
      </c>
      <c r="B107" s="86">
        <f>INDEX(District!M:M,MATCH($A107&amp;$A$5,District!$J:$J,0))</f>
        <v>0.93421052631578905</v>
      </c>
      <c r="C107" s="87">
        <f>INDEX(District!AA:AA,MATCH($A107&amp;$A$5,District!$J:$J,0))</f>
        <v>0.92696629213483095</v>
      </c>
      <c r="D107" s="87">
        <f>INDEX(District!AE:AE,MATCH($A107&amp;$A$5,District!$J:$J,0))</f>
        <v>0.95652173913043503</v>
      </c>
      <c r="E107" s="87">
        <f>INDEX(District!T:T,MATCH($A107&amp;$A$5,District!$J:$J,0))</f>
        <v>0.89285714285714302</v>
      </c>
      <c r="F107" s="87">
        <f>INDEX(District!AB:AB,MATCH($A107&amp;$A$5,District!$J:$J,0))</f>
        <v>0.98076923076923095</v>
      </c>
      <c r="G107" s="87">
        <f>INDEX(District!AC:AC,MATCH($A107&amp;$A$5,District!$J:$J,0))</f>
        <v>1</v>
      </c>
      <c r="H107" s="87">
        <f>INDEX(District!Z:Z,MATCH($A107&amp;$A$5,District!$J:$J,0))</f>
        <v>0.98013245033112595</v>
      </c>
      <c r="I107" s="87">
        <f>INDEX(District!O:O,MATCH($A107&amp;$A$5,District!$J:$J,0))</f>
        <v>1</v>
      </c>
      <c r="J107" s="87">
        <f>INDEX(District!AG:AG,MATCH($A107&amp;$A$5,District!$J:$J,0))</f>
        <v>0.82882882882882902</v>
      </c>
      <c r="K107" s="87">
        <f>INDEX(District!W:W,MATCH($A107&amp;$A$5,District!$J:$J,0))</f>
        <v>0.98726114649681496</v>
      </c>
      <c r="L107" s="87">
        <f>INDEX(District!L:L,MATCH($A107&amp;$A$5,District!$J:$J,0))</f>
        <v>0.94117647058823495</v>
      </c>
      <c r="M107" s="87">
        <f>INDEX(District!Y:Y,MATCH($A107&amp;$A$5,District!$J:$J,0))</f>
        <v>0.95336787564766801</v>
      </c>
      <c r="N107" s="87">
        <f>INDEX(District!X:X,MATCH($A107&amp;$A$5,District!$J:$J,0))</f>
        <v>0.94623655913978499</v>
      </c>
      <c r="O107" s="87">
        <f>INDEX(District!AC:AC,MATCH($A107&amp;$A$5,District!$J:$J,0))</f>
        <v>1</v>
      </c>
      <c r="P107" s="87">
        <f>INDEX(District!AF:AF,MATCH($A107&amp;$A$5,District!$J:$J,0))</f>
        <v>0.981012658227848</v>
      </c>
      <c r="Q107" s="87">
        <f>INDEX(District!R:R,MATCH($A107&amp;$A$5,District!$J:$J,0))</f>
        <v>0.95121951219512202</v>
      </c>
      <c r="R107" s="87">
        <f>INDEX(District!AH:AH,MATCH($A107&amp;$A$5,District!$J:$J,0))</f>
        <v>0.980582524271845</v>
      </c>
      <c r="S107" s="87">
        <f>INDEX(District!AD:AD,MATCH($A107&amp;$A$5,District!$J:$J,0))</f>
        <v>0.96688741721854299</v>
      </c>
      <c r="T107" s="87">
        <f>INDEX(District!K:K,MATCH($A107&amp;$A$5,District!$J:$J,0))</f>
        <v>0.95473251028806605</v>
      </c>
      <c r="U107" s="87">
        <f>INDEX(District!Q:Q,MATCH($A107&amp;$A$5,District!$J:$J,0))</f>
        <v>0.96226415094339601</v>
      </c>
      <c r="V107" s="87">
        <f>INDEX(District!P:P,MATCH($A107&amp;$A$5,District!$J:$J,0))</f>
        <v>0.96832579185520395</v>
      </c>
      <c r="W107" s="87">
        <f>INDEX(District!V:V,MATCH($A107&amp;$A$5,District!$J:$J,0))</f>
        <v>0.93788819875776397</v>
      </c>
      <c r="X107" s="87">
        <f>INDEX(District!U:U,MATCH($A107&amp;$A$5,District!$J:$J,0))</f>
        <v>0.965034965034965</v>
      </c>
      <c r="Y107" s="87">
        <f>INDEX(District!S:S,MATCH($A107&amp;$A$5,District!$J:$J,0))</f>
        <v>0.97905759162303696</v>
      </c>
    </row>
    <row r="108" spans="1:25" x14ac:dyDescent="0.35">
      <c r="A108" s="80" t="s">
        <v>152</v>
      </c>
      <c r="B108" s="86">
        <f>INDEX(District!M:M,MATCH($A108&amp;$A$5,District!$J:$J,0))</f>
        <v>6.5789473684210495E-2</v>
      </c>
      <c r="C108" s="86">
        <f>INDEX(District!AA:AA,MATCH($A108&amp;$A$5,District!$J:$J,0))</f>
        <v>7.3033707865168496E-2</v>
      </c>
      <c r="D108" s="86">
        <f>INDEX(District!AE:AE,MATCH($A108&amp;$A$5,District!$J:$J,0))</f>
        <v>4.3478260869565202E-2</v>
      </c>
      <c r="E108" s="86">
        <f>INDEX(District!T:T,MATCH($A108&amp;$A$5,District!$J:$J,0))</f>
        <v>0.107142857142857</v>
      </c>
      <c r="F108" s="86">
        <f>INDEX(District!AB:AB,MATCH($A108&amp;$A$5,District!$J:$J,0))</f>
        <v>1.9230769230769201E-2</v>
      </c>
      <c r="G108" s="86">
        <f>INDEX(District!AC:AC,MATCH($A108&amp;$A$5,District!$J:$J,0))</f>
        <v>0</v>
      </c>
      <c r="H108" s="86">
        <f>INDEX(District!Z:Z,MATCH($A108&amp;$A$5,District!$J:$J,0))</f>
        <v>1.9867549668874201E-2</v>
      </c>
      <c r="I108" s="86">
        <f>INDEX(District!O:O,MATCH($A108&amp;$A$5,District!$J:$J,0))</f>
        <v>0</v>
      </c>
      <c r="J108" s="86">
        <f>INDEX(District!AG:AG,MATCH($A108&amp;$A$5,District!$J:$J,0))</f>
        <v>0.171171171171171</v>
      </c>
      <c r="K108" s="86">
        <f>INDEX(District!W:W,MATCH($A108&amp;$A$5,District!$J:$J,0))</f>
        <v>1.27388535031847E-2</v>
      </c>
      <c r="L108" s="86">
        <f>INDEX(District!L:L,MATCH($A108&amp;$A$5,District!$J:$J,0))</f>
        <v>5.22875816993464E-2</v>
      </c>
      <c r="M108" s="86">
        <f>INDEX(District!Y:Y,MATCH($A108&amp;$A$5,District!$J:$J,0))</f>
        <v>4.6632124352331598E-2</v>
      </c>
      <c r="N108" s="86">
        <f>INDEX(District!X:X,MATCH($A108&amp;$A$5,District!$J:$J,0))</f>
        <v>5.3763440860215103E-2</v>
      </c>
      <c r="O108" s="86">
        <f>INDEX(District!AC:AC,MATCH($A108&amp;$A$5,District!$J:$J,0))</f>
        <v>0</v>
      </c>
      <c r="P108" s="86">
        <f>INDEX(District!AF:AF,MATCH($A108&amp;$A$5,District!$J:$J,0))</f>
        <v>1.8987341772151899E-2</v>
      </c>
      <c r="Q108" s="86">
        <f>INDEX(District!R:R,MATCH($A108&amp;$A$5,District!$J:$J,0))</f>
        <v>4.8780487804878099E-2</v>
      </c>
      <c r="R108" s="86">
        <f>INDEX(District!AH:AH,MATCH($A108&amp;$A$5,District!$J:$J,0))</f>
        <v>1.94174757281553E-2</v>
      </c>
      <c r="S108" s="86">
        <f>INDEX(District!AD:AD,MATCH($A108&amp;$A$5,District!$J:$J,0))</f>
        <v>3.3112582781456998E-2</v>
      </c>
      <c r="T108" s="86">
        <f>INDEX(District!K:K,MATCH($A108&amp;$A$5,District!$J:$J,0))</f>
        <v>3.7037037037037E-2</v>
      </c>
      <c r="U108" s="86">
        <f>INDEX(District!Q:Q,MATCH($A108&amp;$A$5,District!$J:$J,0))</f>
        <v>3.1446540880503103E-2</v>
      </c>
      <c r="V108" s="86">
        <f>INDEX(District!P:P,MATCH($A108&amp;$A$5,District!$J:$J,0))</f>
        <v>3.1674208144796399E-2</v>
      </c>
      <c r="W108" s="86">
        <f>INDEX(District!V:V,MATCH($A108&amp;$A$5,District!$J:$J,0))</f>
        <v>6.2111801242236003E-2</v>
      </c>
      <c r="X108" s="86">
        <f>INDEX(District!U:U,MATCH($A108&amp;$A$5,District!$J:$J,0))</f>
        <v>3.4965034965035002E-2</v>
      </c>
      <c r="Y108" s="86">
        <f>INDEX(District!S:S,MATCH($A108&amp;$A$5,District!$J:$J,0))</f>
        <v>2.0942408376963401E-2</v>
      </c>
    </row>
    <row r="109" spans="1:25" x14ac:dyDescent="0.35">
      <c r="A109" s="80" t="s">
        <v>153</v>
      </c>
      <c r="B109" s="86">
        <f>INDEX(District!M:M,MATCH($A109&amp;$A$5,District!$J:$J,0))</f>
        <v>0</v>
      </c>
      <c r="C109" s="87">
        <f>INDEX(District!AA:AA,MATCH($A109&amp;$A$5,District!$J:$J,0))</f>
        <v>0</v>
      </c>
      <c r="D109" s="87">
        <f>INDEX(District!AE:AE,MATCH($A109&amp;$A$5,District!$J:$J,0))</f>
        <v>0</v>
      </c>
      <c r="E109" s="87">
        <f>INDEX(District!T:T,MATCH($A109&amp;$A$5,District!$J:$J,0))</f>
        <v>0</v>
      </c>
      <c r="F109" s="87">
        <f>INDEX(District!AB:AB,MATCH($A109&amp;$A$5,District!$J:$J,0))</f>
        <v>0</v>
      </c>
      <c r="G109" s="87">
        <f>INDEX(District!AC:AC,MATCH($A109&amp;$A$5,District!$J:$J,0))</f>
        <v>0</v>
      </c>
      <c r="H109" s="87">
        <f>INDEX(District!Z:Z,MATCH($A109&amp;$A$5,District!$J:$J,0))</f>
        <v>0</v>
      </c>
      <c r="I109" s="87">
        <f>INDEX(District!O:O,MATCH($A109&amp;$A$5,District!$J:$J,0))</f>
        <v>0</v>
      </c>
      <c r="J109" s="87">
        <f>INDEX(District!AG:AG,MATCH($A109&amp;$A$5,District!$J:$J,0))</f>
        <v>0</v>
      </c>
      <c r="K109" s="87">
        <f>INDEX(District!W:W,MATCH($A109&amp;$A$5,District!$J:$J,0))</f>
        <v>0</v>
      </c>
      <c r="L109" s="87">
        <f>INDEX(District!L:L,MATCH($A109&amp;$A$5,District!$J:$J,0))</f>
        <v>0</v>
      </c>
      <c r="M109" s="87">
        <f>INDEX(District!Y:Y,MATCH($A109&amp;$A$5,District!$J:$J,0))</f>
        <v>0</v>
      </c>
      <c r="N109" s="87">
        <f>INDEX(District!X:X,MATCH($A109&amp;$A$5,District!$J:$J,0))</f>
        <v>0</v>
      </c>
      <c r="O109" s="87">
        <f>INDEX(District!AC:AC,MATCH($A109&amp;$A$5,District!$J:$J,0))</f>
        <v>0</v>
      </c>
      <c r="P109" s="87">
        <f>INDEX(District!AF:AF,MATCH($A109&amp;$A$5,District!$J:$J,0))</f>
        <v>0</v>
      </c>
      <c r="Q109" s="87">
        <f>INDEX(District!R:R,MATCH($A109&amp;$A$5,District!$J:$J,0))</f>
        <v>0</v>
      </c>
      <c r="R109" s="87">
        <f>INDEX(District!AH:AH,MATCH($A109&amp;$A$5,District!$J:$J,0))</f>
        <v>0</v>
      </c>
      <c r="S109" s="87">
        <f>INDEX(District!AD:AD,MATCH($A109&amp;$A$5,District!$J:$J,0))</f>
        <v>0</v>
      </c>
      <c r="T109" s="87">
        <f>INDEX(District!K:K,MATCH($A109&amp;$A$5,District!$J:$J,0))</f>
        <v>8.23045267489712E-3</v>
      </c>
      <c r="U109" s="87">
        <f>INDEX(District!Q:Q,MATCH($A109&amp;$A$5,District!$J:$J,0))</f>
        <v>6.2893081761006301E-3</v>
      </c>
      <c r="V109" s="87">
        <f>INDEX(District!P:P,MATCH($A109&amp;$A$5,District!$J:$J,0))</f>
        <v>0</v>
      </c>
      <c r="W109" s="87">
        <f>INDEX(District!V:V,MATCH($A109&amp;$A$5,District!$J:$J,0))</f>
        <v>0</v>
      </c>
      <c r="X109" s="87">
        <f>INDEX(District!U:U,MATCH($A109&amp;$A$5,District!$J:$J,0))</f>
        <v>0</v>
      </c>
      <c r="Y109" s="87">
        <f>INDEX(District!S:S,MATCH($A109&amp;$A$5,District!$J:$J,0))</f>
        <v>0</v>
      </c>
    </row>
    <row r="110" spans="1:25" x14ac:dyDescent="0.35">
      <c r="A110" s="80" t="s">
        <v>154</v>
      </c>
      <c r="B110" s="86">
        <f>INDEX(District!M:M,MATCH($A110&amp;$A$5,District!$J:$J,0))</f>
        <v>0</v>
      </c>
      <c r="C110" s="87">
        <f>INDEX(District!AA:AA,MATCH($A110&amp;$A$5,District!$J:$J,0))</f>
        <v>0</v>
      </c>
      <c r="D110" s="87">
        <f>INDEX(District!AE:AE,MATCH($A110&amp;$A$5,District!$J:$J,0))</f>
        <v>0</v>
      </c>
      <c r="E110" s="87">
        <f>INDEX(District!T:T,MATCH($A110&amp;$A$5,District!$J:$J,0))</f>
        <v>0</v>
      </c>
      <c r="F110" s="87">
        <f>INDEX(District!AB:AB,MATCH($A110&amp;$A$5,District!$J:$J,0))</f>
        <v>0</v>
      </c>
      <c r="G110" s="87">
        <f>INDEX(District!AC:AC,MATCH($A110&amp;$A$5,District!$J:$J,0))</f>
        <v>0</v>
      </c>
      <c r="H110" s="87">
        <f>INDEX(District!Z:Z,MATCH($A110&amp;$A$5,District!$J:$J,0))</f>
        <v>0</v>
      </c>
      <c r="I110" s="87">
        <f>INDEX(District!O:O,MATCH($A110&amp;$A$5,District!$J:$J,0))</f>
        <v>0</v>
      </c>
      <c r="J110" s="87">
        <f>INDEX(District!AG:AG,MATCH($A110&amp;$A$5,District!$J:$J,0))</f>
        <v>0</v>
      </c>
      <c r="K110" s="87">
        <f>INDEX(District!W:W,MATCH($A110&amp;$A$5,District!$J:$J,0))</f>
        <v>0</v>
      </c>
      <c r="L110" s="87">
        <f>INDEX(District!L:L,MATCH($A110&amp;$A$5,District!$J:$J,0))</f>
        <v>6.5359477124183E-3</v>
      </c>
      <c r="M110" s="87">
        <f>INDEX(District!Y:Y,MATCH($A110&amp;$A$5,District!$J:$J,0))</f>
        <v>0</v>
      </c>
      <c r="N110" s="87">
        <f>INDEX(District!X:X,MATCH($A110&amp;$A$5,District!$J:$J,0))</f>
        <v>0</v>
      </c>
      <c r="O110" s="87">
        <f>INDEX(District!AC:AC,MATCH($A110&amp;$A$5,District!$J:$J,0))</f>
        <v>0</v>
      </c>
      <c r="P110" s="87">
        <f>INDEX(District!AF:AF,MATCH($A110&amp;$A$5,District!$J:$J,0))</f>
        <v>0</v>
      </c>
      <c r="Q110" s="87">
        <f>INDEX(District!R:R,MATCH($A110&amp;$A$5,District!$J:$J,0))</f>
        <v>0</v>
      </c>
      <c r="R110" s="87">
        <f>INDEX(District!AH:AH,MATCH($A110&amp;$A$5,District!$J:$J,0))</f>
        <v>0</v>
      </c>
      <c r="S110" s="87">
        <f>INDEX(District!AD:AD,MATCH($A110&amp;$A$5,District!$J:$J,0))</f>
        <v>0</v>
      </c>
      <c r="T110" s="87">
        <f>INDEX(District!K:K,MATCH($A110&amp;$A$5,District!$J:$J,0))</f>
        <v>0</v>
      </c>
      <c r="U110" s="87">
        <f>INDEX(District!Q:Q,MATCH($A110&amp;$A$5,District!$J:$J,0))</f>
        <v>0</v>
      </c>
      <c r="V110" s="87">
        <f>INDEX(District!P:P,MATCH($A110&amp;$A$5,District!$J:$J,0))</f>
        <v>0</v>
      </c>
      <c r="W110" s="87">
        <f>INDEX(District!V:V,MATCH($A110&amp;$A$5,District!$J:$J,0))</f>
        <v>0</v>
      </c>
      <c r="X110" s="87">
        <f>INDEX(District!U:U,MATCH($A110&amp;$A$5,District!$J:$J,0))</f>
        <v>0</v>
      </c>
      <c r="Y110" s="87">
        <f>INDEX(District!S:S,MATCH($A110&amp;$A$5,District!$J:$J,0))</f>
        <v>0</v>
      </c>
    </row>
    <row r="113" spans="1:25" x14ac:dyDescent="0.35">
      <c r="A113" s="27" t="s">
        <v>170</v>
      </c>
    </row>
    <row r="114" spans="1:25" x14ac:dyDescent="0.35">
      <c r="A114" s="25"/>
    </row>
    <row r="115" spans="1:25" x14ac:dyDescent="0.35">
      <c r="A115" s="25"/>
    </row>
    <row r="116" spans="1:25" x14ac:dyDescent="0.35">
      <c r="A116" s="25"/>
      <c r="B116" s="71" t="s">
        <v>80</v>
      </c>
      <c r="C116" s="71" t="s">
        <v>83</v>
      </c>
      <c r="D116" s="71" t="s">
        <v>84</v>
      </c>
      <c r="E116" s="71" t="s">
        <v>79</v>
      </c>
      <c r="F116" s="71" t="s">
        <v>266</v>
      </c>
      <c r="G116" s="71" t="s">
        <v>81</v>
      </c>
      <c r="H116" s="71" t="s">
        <v>85</v>
      </c>
      <c r="I116" s="71" t="s">
        <v>267</v>
      </c>
      <c r="J116" s="71" t="s">
        <v>268</v>
      </c>
      <c r="K116" s="71" t="s">
        <v>269</v>
      </c>
      <c r="L116" s="71" t="s">
        <v>270</v>
      </c>
      <c r="M116" s="71" t="s">
        <v>271</v>
      </c>
      <c r="N116" s="71" t="s">
        <v>86</v>
      </c>
      <c r="O116" s="71" t="s">
        <v>272</v>
      </c>
      <c r="P116" s="71" t="s">
        <v>89</v>
      </c>
      <c r="Q116" s="71" t="s">
        <v>273</v>
      </c>
      <c r="R116" s="71" t="s">
        <v>274</v>
      </c>
      <c r="S116" s="71" t="s">
        <v>275</v>
      </c>
      <c r="T116" s="71" t="s">
        <v>276</v>
      </c>
      <c r="U116" s="71" t="s">
        <v>277</v>
      </c>
      <c r="V116" s="71" t="s">
        <v>87</v>
      </c>
      <c r="W116" s="71" t="s">
        <v>278</v>
      </c>
      <c r="X116" s="71" t="s">
        <v>82</v>
      </c>
      <c r="Y116" s="71" t="s">
        <v>88</v>
      </c>
    </row>
    <row r="117" spans="1:25" x14ac:dyDescent="0.35">
      <c r="A117" s="61" t="s">
        <v>161</v>
      </c>
      <c r="B117" s="86">
        <f>INDEX(District!M:M,MATCH($A117&amp;$A$5,District!$J:$J,0))</f>
        <v>1.3157894736842099E-2</v>
      </c>
      <c r="C117" s="87">
        <f>INDEX(District!AA:AA,MATCH($A117&amp;$A$5,District!$J:$J,0))</f>
        <v>0</v>
      </c>
      <c r="D117" s="87">
        <f>INDEX(District!AE:AE,MATCH($A117&amp;$A$5,District!$J:$J,0))</f>
        <v>0</v>
      </c>
      <c r="E117" s="87">
        <f>INDEX(District!T:T,MATCH($A117&amp;$A$5,District!$J:$J,0))</f>
        <v>0</v>
      </c>
      <c r="F117" s="87">
        <f>INDEX(District!AB:AB,MATCH($A117&amp;$A$5,District!$J:$J,0))</f>
        <v>0</v>
      </c>
      <c r="G117" s="87">
        <f>INDEX(District!AC:AC,MATCH($A117&amp;$A$5,District!$J:$J,0))</f>
        <v>0</v>
      </c>
      <c r="H117" s="87">
        <f>INDEX(District!Z:Z,MATCH($A117&amp;$A$5,District!$J:$J,0))</f>
        <v>0</v>
      </c>
      <c r="I117" s="87">
        <f>INDEX(District!O:O,MATCH($A117&amp;$A$5,District!$J:$J,0))</f>
        <v>0</v>
      </c>
      <c r="J117" s="87">
        <f>INDEX(District!AG:AG,MATCH($A117&amp;$A$5,District!$J:$J,0))</f>
        <v>0</v>
      </c>
      <c r="K117" s="87">
        <f>INDEX(District!W:W,MATCH($A117&amp;$A$5,District!$J:$J,0))</f>
        <v>0</v>
      </c>
      <c r="L117" s="87">
        <f>INDEX(District!L:L,MATCH($A117&amp;$A$5,District!$J:$J,0))</f>
        <v>0</v>
      </c>
      <c r="M117" s="87">
        <f>INDEX(District!Y:Y,MATCH($A117&amp;$A$5,District!$J:$J,0))</f>
        <v>1.03626943005181E-2</v>
      </c>
      <c r="N117" s="87">
        <f>INDEX(District!X:X,MATCH($A117&amp;$A$5,District!$J:$J,0))</f>
        <v>0</v>
      </c>
      <c r="O117" s="87">
        <f>INDEX(District!AC:AC,MATCH($A117&amp;$A$5,District!$J:$J,0))</f>
        <v>0</v>
      </c>
      <c r="P117" s="87">
        <f>INDEX(District!AF:AF,MATCH($A117&amp;$A$5,District!$J:$J,0))</f>
        <v>0</v>
      </c>
      <c r="Q117" s="87">
        <f>INDEX(District!R:R,MATCH($A117&amp;$A$5,District!$J:$J,0))</f>
        <v>0</v>
      </c>
      <c r="R117" s="87">
        <f>INDEX(District!AH:AH,MATCH($A117&amp;$A$5,District!$J:$J,0))</f>
        <v>0</v>
      </c>
      <c r="S117" s="87">
        <f>INDEX(District!AD:AD,MATCH($A117&amp;$A$5,District!$J:$J,0))</f>
        <v>0</v>
      </c>
      <c r="T117" s="87">
        <f>INDEX(District!K:K,MATCH($A117&amp;$A$5,District!$J:$J,0))</f>
        <v>0</v>
      </c>
      <c r="U117" s="87">
        <f>INDEX(District!Q:Q,MATCH($A117&amp;$A$5,District!$J:$J,0))</f>
        <v>6.2893081761006301E-3</v>
      </c>
      <c r="V117" s="87">
        <f>INDEX(District!P:P,MATCH($A117&amp;$A$5,District!$J:$J,0))</f>
        <v>1.8099547511312201E-2</v>
      </c>
      <c r="W117" s="87">
        <f>INDEX(District!V:V,MATCH($A117&amp;$A$5,District!$J:$J,0))</f>
        <v>0</v>
      </c>
      <c r="X117" s="87">
        <f>INDEX(District!U:U,MATCH($A117&amp;$A$5,District!$J:$J,0))</f>
        <v>0</v>
      </c>
      <c r="Y117" s="87">
        <f>INDEX(District!S:S,MATCH($A117&amp;$A$5,District!$J:$J,0))</f>
        <v>1.04712041884817E-2</v>
      </c>
    </row>
    <row r="118" spans="1:25" x14ac:dyDescent="0.35">
      <c r="A118" s="61" t="s">
        <v>162</v>
      </c>
      <c r="B118" s="86">
        <f>INDEX(District!M:M,MATCH($A118&amp;$A$5,District!$J:$J,0))</f>
        <v>9.2105263157894704E-2</v>
      </c>
      <c r="C118" s="87">
        <f>INDEX(District!AA:AA,MATCH($A118&amp;$A$5,District!$J:$J,0))</f>
        <v>5.6179775280898901E-3</v>
      </c>
      <c r="D118" s="87">
        <f>INDEX(District!AE:AE,MATCH($A118&amp;$A$5,District!$J:$J,0))</f>
        <v>0</v>
      </c>
      <c r="E118" s="87">
        <f>INDEX(District!T:T,MATCH($A118&amp;$A$5,District!$J:$J,0))</f>
        <v>7.14285714285714E-3</v>
      </c>
      <c r="F118" s="87">
        <f>INDEX(District!AB:AB,MATCH($A118&amp;$A$5,District!$J:$J,0))</f>
        <v>0</v>
      </c>
      <c r="G118" s="87">
        <f>INDEX(District!AC:AC,MATCH($A118&amp;$A$5,District!$J:$J,0))</f>
        <v>4.8780487804878099E-2</v>
      </c>
      <c r="H118" s="87">
        <f>INDEX(District!Z:Z,MATCH($A118&amp;$A$5,District!$J:$J,0))</f>
        <v>6.6225165562913899E-3</v>
      </c>
      <c r="I118" s="87">
        <f>INDEX(District!O:O,MATCH($A118&amp;$A$5,District!$J:$J,0))</f>
        <v>0</v>
      </c>
      <c r="J118" s="87">
        <f>INDEX(District!AG:AG,MATCH($A118&amp;$A$5,District!$J:$J,0))</f>
        <v>4.5045045045045001E-2</v>
      </c>
      <c r="K118" s="87">
        <f>INDEX(District!W:W,MATCH($A118&amp;$A$5,District!$J:$J,0))</f>
        <v>3.1847133757961797E-2</v>
      </c>
      <c r="L118" s="87">
        <f>INDEX(District!L:L,MATCH($A118&amp;$A$5,District!$J:$J,0))</f>
        <v>0</v>
      </c>
      <c r="M118" s="87">
        <f>INDEX(District!Y:Y,MATCH($A118&amp;$A$5,District!$J:$J,0))</f>
        <v>0.13471502590673601</v>
      </c>
      <c r="N118" s="87">
        <f>INDEX(District!X:X,MATCH($A118&amp;$A$5,District!$J:$J,0))</f>
        <v>0</v>
      </c>
      <c r="O118" s="87">
        <f>INDEX(District!AC:AC,MATCH($A118&amp;$A$5,District!$J:$J,0))</f>
        <v>4.8780487804878099E-2</v>
      </c>
      <c r="P118" s="87">
        <f>INDEX(District!AF:AF,MATCH($A118&amp;$A$5,District!$J:$J,0))</f>
        <v>0</v>
      </c>
      <c r="Q118" s="87">
        <f>INDEX(District!R:R,MATCH($A118&amp;$A$5,District!$J:$J,0))</f>
        <v>6.0975609756097598E-3</v>
      </c>
      <c r="R118" s="87">
        <f>INDEX(District!AH:AH,MATCH($A118&amp;$A$5,District!$J:$J,0))</f>
        <v>0</v>
      </c>
      <c r="S118" s="87">
        <f>INDEX(District!AD:AD,MATCH($A118&amp;$A$5,District!$J:$J,0))</f>
        <v>0</v>
      </c>
      <c r="T118" s="87">
        <f>INDEX(District!K:K,MATCH($A118&amp;$A$5,District!$J:$J,0))</f>
        <v>0</v>
      </c>
      <c r="U118" s="87">
        <f>INDEX(District!Q:Q,MATCH($A118&amp;$A$5,District!$J:$J,0))</f>
        <v>6.2893081761006301E-3</v>
      </c>
      <c r="V118" s="87">
        <f>INDEX(District!P:P,MATCH($A118&amp;$A$5,District!$J:$J,0))</f>
        <v>9.0497737556561094E-3</v>
      </c>
      <c r="W118" s="87">
        <f>INDEX(District!V:V,MATCH($A118&amp;$A$5,District!$J:$J,0))</f>
        <v>0</v>
      </c>
      <c r="X118" s="87">
        <f>INDEX(District!U:U,MATCH($A118&amp;$A$5,District!$J:$J,0))</f>
        <v>2.0979020979021001E-2</v>
      </c>
      <c r="Y118" s="87">
        <f>INDEX(District!S:S,MATCH($A118&amp;$A$5,District!$J:$J,0))</f>
        <v>2.0942408376963401E-2</v>
      </c>
    </row>
    <row r="119" spans="1:25" x14ac:dyDescent="0.35">
      <c r="A119" s="61" t="s">
        <v>164</v>
      </c>
      <c r="B119" s="86">
        <f>INDEX(District!M:M,MATCH($A119&amp;$A$5,District!$J:$J,0))</f>
        <v>0</v>
      </c>
      <c r="C119" s="87">
        <f>INDEX(District!AA:AA,MATCH($A119&amp;$A$5,District!$J:$J,0))</f>
        <v>1.1235955056179799E-2</v>
      </c>
      <c r="D119" s="87">
        <f>INDEX(District!AE:AE,MATCH($A119&amp;$A$5,District!$J:$J,0))</f>
        <v>1.4492753623188401E-2</v>
      </c>
      <c r="E119" s="87">
        <f>INDEX(District!T:T,MATCH($A119&amp;$A$5,District!$J:$J,0))</f>
        <v>7.14285714285714E-3</v>
      </c>
      <c r="F119" s="87">
        <f>INDEX(District!AB:AB,MATCH($A119&amp;$A$5,District!$J:$J,0))</f>
        <v>0</v>
      </c>
      <c r="G119" s="87">
        <f>INDEX(District!AC:AC,MATCH($A119&amp;$A$5,District!$J:$J,0))</f>
        <v>6.0975609756097598E-3</v>
      </c>
      <c r="H119" s="87">
        <f>INDEX(District!Z:Z,MATCH($A119&amp;$A$5,District!$J:$J,0))</f>
        <v>0</v>
      </c>
      <c r="I119" s="87">
        <f>INDEX(District!O:O,MATCH($A119&amp;$A$5,District!$J:$J,0))</f>
        <v>0</v>
      </c>
      <c r="J119" s="87">
        <f>INDEX(District!AG:AG,MATCH($A119&amp;$A$5,District!$J:$J,0))</f>
        <v>0</v>
      </c>
      <c r="K119" s="87">
        <f>INDEX(District!W:W,MATCH($A119&amp;$A$5,District!$J:$J,0))</f>
        <v>6.3694267515923596E-3</v>
      </c>
      <c r="L119" s="87">
        <f>INDEX(District!L:L,MATCH($A119&amp;$A$5,District!$J:$J,0))</f>
        <v>1.9607843137254902E-2</v>
      </c>
      <c r="M119" s="87">
        <f>INDEX(District!Y:Y,MATCH($A119&amp;$A$5,District!$J:$J,0))</f>
        <v>3.6269430051813503E-2</v>
      </c>
      <c r="N119" s="87">
        <f>INDEX(District!X:X,MATCH($A119&amp;$A$5,District!$J:$J,0))</f>
        <v>0</v>
      </c>
      <c r="O119" s="87">
        <f>INDEX(District!AC:AC,MATCH($A119&amp;$A$5,District!$J:$J,0))</f>
        <v>6.0975609756097598E-3</v>
      </c>
      <c r="P119" s="87">
        <f>INDEX(District!AF:AF,MATCH($A119&amp;$A$5,District!$J:$J,0))</f>
        <v>1.8987341772151899E-2</v>
      </c>
      <c r="Q119" s="87">
        <f>INDEX(District!R:R,MATCH($A119&amp;$A$5,District!$J:$J,0))</f>
        <v>1.21951219512195E-2</v>
      </c>
      <c r="R119" s="87">
        <f>INDEX(District!AH:AH,MATCH($A119&amp;$A$5,District!$J:$J,0))</f>
        <v>0</v>
      </c>
      <c r="S119" s="87">
        <f>INDEX(District!AD:AD,MATCH($A119&amp;$A$5,District!$J:$J,0))</f>
        <v>0</v>
      </c>
      <c r="T119" s="87">
        <f>INDEX(District!K:K,MATCH($A119&amp;$A$5,District!$J:$J,0))</f>
        <v>1.2345679012345699E-2</v>
      </c>
      <c r="U119" s="87">
        <f>INDEX(District!Q:Q,MATCH($A119&amp;$A$5,District!$J:$J,0))</f>
        <v>0</v>
      </c>
      <c r="V119" s="87">
        <f>INDEX(District!P:P,MATCH($A119&amp;$A$5,District!$J:$J,0))</f>
        <v>2.2624434389140299E-2</v>
      </c>
      <c r="W119" s="87">
        <f>INDEX(District!V:V,MATCH($A119&amp;$A$5,District!$J:$J,0))</f>
        <v>0</v>
      </c>
      <c r="X119" s="87">
        <f>INDEX(District!U:U,MATCH($A119&amp;$A$5,District!$J:$J,0))</f>
        <v>0</v>
      </c>
      <c r="Y119" s="87">
        <f>INDEX(District!S:S,MATCH($A119&amp;$A$5,District!$J:$J,0))</f>
        <v>2.0942408376963401E-2</v>
      </c>
    </row>
    <row r="120" spans="1:25" x14ac:dyDescent="0.35">
      <c r="A120" s="61" t="s">
        <v>165</v>
      </c>
      <c r="B120" s="86">
        <f>INDEX(District!M:M,MATCH($A120&amp;$A$5,District!$J:$J,0))</f>
        <v>9.2105263157894704E-2</v>
      </c>
      <c r="C120" s="87">
        <f>INDEX(District!AA:AA,MATCH($A120&amp;$A$5,District!$J:$J,0))</f>
        <v>0.41573033707865198</v>
      </c>
      <c r="D120" s="87">
        <f>INDEX(District!AE:AE,MATCH($A120&amp;$A$5,District!$J:$J,0))</f>
        <v>0.25</v>
      </c>
      <c r="E120" s="87">
        <f>INDEX(District!T:T,MATCH($A120&amp;$A$5,District!$J:$J,0))</f>
        <v>2.1428571428571401E-2</v>
      </c>
      <c r="F120" s="87">
        <f>INDEX(District!AB:AB,MATCH($A120&amp;$A$5,District!$J:$J,0))</f>
        <v>0.134615384615385</v>
      </c>
      <c r="G120" s="87">
        <f>INDEX(District!AC:AC,MATCH($A120&amp;$A$5,District!$J:$J,0))</f>
        <v>0.146341463414634</v>
      </c>
      <c r="H120" s="87">
        <f>INDEX(District!Z:Z,MATCH($A120&amp;$A$5,District!$J:$J,0))</f>
        <v>0.24503311258278099</v>
      </c>
      <c r="I120" s="87">
        <f>INDEX(District!O:O,MATCH($A120&amp;$A$5,District!$J:$J,0))</f>
        <v>0.21476510067114099</v>
      </c>
      <c r="J120" s="87">
        <f>INDEX(District!AG:AG,MATCH($A120&amp;$A$5,District!$J:$J,0))</f>
        <v>9.0090090090090107E-3</v>
      </c>
      <c r="K120" s="87">
        <f>INDEX(District!W:W,MATCH($A120&amp;$A$5,District!$J:$J,0))</f>
        <v>5.0955414012738898E-2</v>
      </c>
      <c r="L120" s="87">
        <f>INDEX(District!L:L,MATCH($A120&amp;$A$5,District!$J:$J,0))</f>
        <v>0.36601307189542498</v>
      </c>
      <c r="M120" s="87">
        <f>INDEX(District!Y:Y,MATCH($A120&amp;$A$5,District!$J:$J,0))</f>
        <v>0.16062176165803099</v>
      </c>
      <c r="N120" s="87">
        <f>INDEX(District!X:X,MATCH($A120&amp;$A$5,District!$J:$J,0))</f>
        <v>0.123655913978495</v>
      </c>
      <c r="O120" s="87">
        <f>INDEX(District!AC:AC,MATCH($A120&amp;$A$5,District!$J:$J,0))</f>
        <v>0.146341463414634</v>
      </c>
      <c r="P120" s="87">
        <f>INDEX(District!AF:AF,MATCH($A120&amp;$A$5,District!$J:$J,0))</f>
        <v>0.215189873417722</v>
      </c>
      <c r="Q120" s="87">
        <f>INDEX(District!R:R,MATCH($A120&amp;$A$5,District!$J:$J,0))</f>
        <v>0.18292682926829301</v>
      </c>
      <c r="R120" s="87">
        <f>INDEX(District!AH:AH,MATCH($A120&amp;$A$5,District!$J:$J,0))</f>
        <v>9.7087378640776698E-2</v>
      </c>
      <c r="S120" s="87">
        <f>INDEX(District!AD:AD,MATCH($A120&amp;$A$5,District!$J:$J,0))</f>
        <v>9.9337748344370896E-2</v>
      </c>
      <c r="T120" s="87">
        <f>INDEX(District!K:K,MATCH($A120&amp;$A$5,District!$J:$J,0))</f>
        <v>0.12757201646090499</v>
      </c>
      <c r="U120" s="87">
        <f>INDEX(District!Q:Q,MATCH($A120&amp;$A$5,District!$J:$J,0))</f>
        <v>8.8050314465408799E-2</v>
      </c>
      <c r="V120" s="87">
        <f>INDEX(District!P:P,MATCH($A120&amp;$A$5,District!$J:$J,0))</f>
        <v>0.22171945701357501</v>
      </c>
      <c r="W120" s="87">
        <f>INDEX(District!V:V,MATCH($A120&amp;$A$5,District!$J:$J,0))</f>
        <v>4.9689440993788803E-2</v>
      </c>
      <c r="X120" s="87">
        <f>INDEX(District!U:U,MATCH($A120&amp;$A$5,District!$J:$J,0))</f>
        <v>0.11888111888111901</v>
      </c>
      <c r="Y120" s="87">
        <f>INDEX(District!S:S,MATCH($A120&amp;$A$5,District!$J:$J,0))</f>
        <v>0.15183246073298401</v>
      </c>
    </row>
    <row r="121" spans="1:25" x14ac:dyDescent="0.35">
      <c r="A121" s="61" t="s">
        <v>166</v>
      </c>
      <c r="B121" s="86">
        <f>INDEX(District!M:M,MATCH($A121&amp;$A$5,District!$J:$J,0))</f>
        <v>1.3157894736842099E-2</v>
      </c>
      <c r="C121" s="87">
        <f>INDEX(District!AA:AA,MATCH($A121&amp;$A$5,District!$J:$J,0))</f>
        <v>1.6853932584269701E-2</v>
      </c>
      <c r="D121" s="87">
        <f>INDEX(District!AE:AE,MATCH($A121&amp;$A$5,District!$J:$J,0))</f>
        <v>3.6231884057971002E-3</v>
      </c>
      <c r="E121" s="87">
        <f>INDEX(District!T:T,MATCH($A121&amp;$A$5,District!$J:$J,0))</f>
        <v>0</v>
      </c>
      <c r="F121" s="87">
        <f>INDEX(District!AB:AB,MATCH($A121&amp;$A$5,District!$J:$J,0))</f>
        <v>0</v>
      </c>
      <c r="G121" s="87">
        <f>INDEX(District!AC:AC,MATCH($A121&amp;$A$5,District!$J:$J,0))</f>
        <v>0</v>
      </c>
      <c r="H121" s="87">
        <f>INDEX(District!Z:Z,MATCH($A121&amp;$A$5,District!$J:$J,0))</f>
        <v>0</v>
      </c>
      <c r="I121" s="87">
        <f>INDEX(District!O:O,MATCH($A121&amp;$A$5,District!$J:$J,0))</f>
        <v>0</v>
      </c>
      <c r="J121" s="87">
        <f>INDEX(District!AG:AG,MATCH($A121&amp;$A$5,District!$J:$J,0))</f>
        <v>0</v>
      </c>
      <c r="K121" s="87">
        <f>INDEX(District!W:W,MATCH($A121&amp;$A$5,District!$J:$J,0))</f>
        <v>0</v>
      </c>
      <c r="L121" s="87">
        <f>INDEX(District!L:L,MATCH($A121&amp;$A$5,District!$J:$J,0))</f>
        <v>6.5359477124183E-3</v>
      </c>
      <c r="M121" s="87">
        <f>INDEX(District!Y:Y,MATCH($A121&amp;$A$5,District!$J:$J,0))</f>
        <v>1.03626943005181E-2</v>
      </c>
      <c r="N121" s="87">
        <f>INDEX(District!X:X,MATCH($A121&amp;$A$5,District!$J:$J,0))</f>
        <v>0</v>
      </c>
      <c r="O121" s="87">
        <f>INDEX(District!AC:AC,MATCH($A121&amp;$A$5,District!$J:$J,0))</f>
        <v>0</v>
      </c>
      <c r="P121" s="87">
        <f>INDEX(District!AF:AF,MATCH($A121&amp;$A$5,District!$J:$J,0))</f>
        <v>1.8987341772151899E-2</v>
      </c>
      <c r="Q121" s="87">
        <f>INDEX(District!R:R,MATCH($A121&amp;$A$5,District!$J:$J,0))</f>
        <v>0</v>
      </c>
      <c r="R121" s="87">
        <f>INDEX(District!AH:AH,MATCH($A121&amp;$A$5,District!$J:$J,0))</f>
        <v>0</v>
      </c>
      <c r="S121" s="87">
        <f>INDEX(District!AD:AD,MATCH($A121&amp;$A$5,District!$J:$J,0))</f>
        <v>0</v>
      </c>
      <c r="T121" s="87">
        <f>INDEX(District!K:K,MATCH($A121&amp;$A$5,District!$J:$J,0))</f>
        <v>1.2345679012345699E-2</v>
      </c>
      <c r="U121" s="87">
        <f>INDEX(District!Q:Q,MATCH($A121&amp;$A$5,District!$J:$J,0))</f>
        <v>6.2893081761006301E-3</v>
      </c>
      <c r="V121" s="87">
        <f>INDEX(District!P:P,MATCH($A121&amp;$A$5,District!$J:$J,0))</f>
        <v>5.8823529411764698E-2</v>
      </c>
      <c r="W121" s="87">
        <f>INDEX(District!V:V,MATCH($A121&amp;$A$5,District!$J:$J,0))</f>
        <v>0</v>
      </c>
      <c r="X121" s="87">
        <f>INDEX(District!U:U,MATCH($A121&amp;$A$5,District!$J:$J,0))</f>
        <v>6.9930069930069904E-3</v>
      </c>
      <c r="Y121" s="87">
        <f>INDEX(District!S:S,MATCH($A121&amp;$A$5,District!$J:$J,0))</f>
        <v>3.1413612565444997E-2</v>
      </c>
    </row>
    <row r="122" spans="1:25" x14ac:dyDescent="0.35">
      <c r="A122" s="61" t="s">
        <v>167</v>
      </c>
      <c r="B122" s="86">
        <f>INDEX(District!M:M,MATCH($A122&amp;$A$5,District!$J:$J,0))</f>
        <v>0.68421052631578905</v>
      </c>
      <c r="C122" s="87">
        <f>INDEX(District!AA:AA,MATCH($A122&amp;$A$5,District!$J:$J,0))</f>
        <v>0.348314606741573</v>
      </c>
      <c r="D122" s="87">
        <f>INDEX(District!AE:AE,MATCH($A122&amp;$A$5,District!$J:$J,0))</f>
        <v>0.56884057971014501</v>
      </c>
      <c r="E122" s="87">
        <f>INDEX(District!T:T,MATCH($A122&amp;$A$5,District!$J:$J,0))</f>
        <v>0.95714285714285696</v>
      </c>
      <c r="F122" s="87">
        <f>INDEX(District!AB:AB,MATCH($A122&amp;$A$5,District!$J:$J,0))</f>
        <v>0.85096153846153899</v>
      </c>
      <c r="G122" s="87">
        <f>INDEX(District!AC:AC,MATCH($A122&amp;$A$5,District!$J:$J,0))</f>
        <v>0.76829268292682895</v>
      </c>
      <c r="H122" s="87">
        <f>INDEX(District!Z:Z,MATCH($A122&amp;$A$5,District!$J:$J,0))</f>
        <v>0.26490066225165598</v>
      </c>
      <c r="I122" s="87">
        <f>INDEX(District!O:O,MATCH($A122&amp;$A$5,District!$J:$J,0))</f>
        <v>0.65100671140939603</v>
      </c>
      <c r="J122" s="87">
        <f>INDEX(District!AG:AG,MATCH($A122&amp;$A$5,District!$J:$J,0))</f>
        <v>0.94594594594594605</v>
      </c>
      <c r="K122" s="87">
        <f>INDEX(District!W:W,MATCH($A122&amp;$A$5,District!$J:$J,0))</f>
        <v>0.88535031847133805</v>
      </c>
      <c r="L122" s="87">
        <f>INDEX(District!L:L,MATCH($A122&amp;$A$5,District!$J:$J,0))</f>
        <v>0.43790849673202598</v>
      </c>
      <c r="M122" s="87">
        <f>INDEX(District!Y:Y,MATCH($A122&amp;$A$5,District!$J:$J,0))</f>
        <v>0.60103626943005195</v>
      </c>
      <c r="N122" s="87">
        <f>INDEX(District!X:X,MATCH($A122&amp;$A$5,District!$J:$J,0))</f>
        <v>0.87634408602150504</v>
      </c>
      <c r="O122" s="87">
        <f>INDEX(District!AC:AC,MATCH($A122&amp;$A$5,District!$J:$J,0))</f>
        <v>0.76829268292682895</v>
      </c>
      <c r="P122" s="87">
        <f>INDEX(District!AF:AF,MATCH($A122&amp;$A$5,District!$J:$J,0))</f>
        <v>0.626582278481013</v>
      </c>
      <c r="Q122" s="87">
        <f>INDEX(District!R:R,MATCH($A122&amp;$A$5,District!$J:$J,0))</f>
        <v>0.60365853658536595</v>
      </c>
      <c r="R122" s="87">
        <f>INDEX(District!AH:AH,MATCH($A122&amp;$A$5,District!$J:$J,0))</f>
        <v>0.90291262135922301</v>
      </c>
      <c r="S122" s="87">
        <f>INDEX(District!AD:AD,MATCH($A122&amp;$A$5,District!$J:$J,0))</f>
        <v>0.90066225165562896</v>
      </c>
      <c r="T122" s="87">
        <f>INDEX(District!K:K,MATCH($A122&amp;$A$5,District!$J:$J,0))</f>
        <v>0.81481481481481499</v>
      </c>
      <c r="U122" s="87">
        <f>INDEX(District!Q:Q,MATCH($A122&amp;$A$5,District!$J:$J,0))</f>
        <v>0.88050314465408797</v>
      </c>
      <c r="V122" s="87">
        <f>INDEX(District!P:P,MATCH($A122&amp;$A$5,District!$J:$J,0))</f>
        <v>0.63800904977375605</v>
      </c>
      <c r="W122" s="87">
        <f>INDEX(District!V:V,MATCH($A122&amp;$A$5,District!$J:$J,0))</f>
        <v>0.93788819875776397</v>
      </c>
      <c r="X122" s="87">
        <f>INDEX(District!U:U,MATCH($A122&amp;$A$5,District!$J:$J,0))</f>
        <v>0.83916083916083895</v>
      </c>
      <c r="Y122" s="87">
        <f>INDEX(District!S:S,MATCH($A122&amp;$A$5,District!$J:$J,0))</f>
        <v>0.73821989528795795</v>
      </c>
    </row>
    <row r="123" spans="1:25" x14ac:dyDescent="0.35">
      <c r="A123" s="61" t="s">
        <v>168</v>
      </c>
      <c r="B123" s="86">
        <f>INDEX(District!M:M,MATCH($A123&amp;$A$5,District!$J:$J,0))</f>
        <v>6.5789473684210497E-3</v>
      </c>
      <c r="C123" s="87">
        <f>INDEX(District!AA:AA,MATCH($A123&amp;$A$5,District!$J:$J,0))</f>
        <v>1.1235955056179799E-2</v>
      </c>
      <c r="D123" s="87">
        <f>INDEX(District!AE:AE,MATCH($A123&amp;$A$5,District!$J:$J,0))</f>
        <v>0</v>
      </c>
      <c r="E123" s="87">
        <f>INDEX(District!T:T,MATCH($A123&amp;$A$5,District!$J:$J,0))</f>
        <v>0</v>
      </c>
      <c r="F123" s="87">
        <f>INDEX(District!AB:AB,MATCH($A123&amp;$A$5,District!$J:$J,0))</f>
        <v>0</v>
      </c>
      <c r="G123" s="87">
        <f>INDEX(District!AC:AC,MATCH($A123&amp;$A$5,District!$J:$J,0))</f>
        <v>0</v>
      </c>
      <c r="H123" s="87">
        <f>INDEX(District!Z:Z,MATCH($A123&amp;$A$5,District!$J:$J,0))</f>
        <v>0</v>
      </c>
      <c r="I123" s="87">
        <f>INDEX(District!O:O,MATCH($A123&amp;$A$5,District!$J:$J,0))</f>
        <v>0</v>
      </c>
      <c r="J123" s="87">
        <f>INDEX(District!AG:AG,MATCH($A123&amp;$A$5,District!$J:$J,0))</f>
        <v>0</v>
      </c>
      <c r="K123" s="87">
        <f>INDEX(District!W:W,MATCH($A123&amp;$A$5,District!$J:$J,0))</f>
        <v>0</v>
      </c>
      <c r="L123" s="87">
        <f>INDEX(District!L:L,MATCH($A123&amp;$A$5,District!$J:$J,0))</f>
        <v>0</v>
      </c>
      <c r="M123" s="87">
        <f>INDEX(District!Y:Y,MATCH($A123&amp;$A$5,District!$J:$J,0))</f>
        <v>5.1813471502590702E-3</v>
      </c>
      <c r="N123" s="87">
        <f>INDEX(District!X:X,MATCH($A123&amp;$A$5,District!$J:$J,0))</f>
        <v>0</v>
      </c>
      <c r="O123" s="87">
        <f>INDEX(District!AC:AC,MATCH($A123&amp;$A$5,District!$J:$J,0))</f>
        <v>0</v>
      </c>
      <c r="P123" s="87">
        <f>INDEX(District!AF:AF,MATCH($A123&amp;$A$5,District!$J:$J,0))</f>
        <v>0</v>
      </c>
      <c r="Q123" s="87">
        <f>INDEX(District!R:R,MATCH($A123&amp;$A$5,District!$J:$J,0))</f>
        <v>6.0975609756097598E-3</v>
      </c>
      <c r="R123" s="87">
        <f>INDEX(District!AH:AH,MATCH($A123&amp;$A$5,District!$J:$J,0))</f>
        <v>0</v>
      </c>
      <c r="S123" s="87">
        <f>INDEX(District!AD:AD,MATCH($A123&amp;$A$5,District!$J:$J,0))</f>
        <v>0</v>
      </c>
      <c r="T123" s="87">
        <f>INDEX(District!K:K,MATCH($A123&amp;$A$5,District!$J:$J,0))</f>
        <v>0</v>
      </c>
      <c r="U123" s="87">
        <f>INDEX(District!Q:Q,MATCH($A123&amp;$A$5,District!$J:$J,0))</f>
        <v>0</v>
      </c>
      <c r="V123" s="87">
        <f>INDEX(District!P:P,MATCH($A123&amp;$A$5,District!$J:$J,0))</f>
        <v>0</v>
      </c>
      <c r="W123" s="87">
        <f>INDEX(District!V:V,MATCH($A123&amp;$A$5,District!$J:$J,0))</f>
        <v>0</v>
      </c>
      <c r="X123" s="87">
        <f>INDEX(District!U:U,MATCH($A123&amp;$A$5,District!$J:$J,0))</f>
        <v>0</v>
      </c>
      <c r="Y123" s="87">
        <f>INDEX(District!S:S,MATCH($A123&amp;$A$5,District!$J:$J,0))</f>
        <v>0</v>
      </c>
    </row>
    <row r="124" spans="1:25" x14ac:dyDescent="0.35">
      <c r="A124" s="61" t="s">
        <v>163</v>
      </c>
      <c r="B124" s="86">
        <f>INDEX(District!M:M,MATCH($A124&amp;$A$5,District!$J:$J,0))</f>
        <v>0</v>
      </c>
      <c r="C124" s="87">
        <f>INDEX(District!AA:AA,MATCH($A124&amp;$A$5,District!$J:$J,0))</f>
        <v>5.6179775280898901E-3</v>
      </c>
      <c r="D124" s="87">
        <f>INDEX(District!AE:AE,MATCH($A124&amp;$A$5,District!$J:$J,0))</f>
        <v>0</v>
      </c>
      <c r="E124" s="87">
        <f>INDEX(District!T:T,MATCH($A124&amp;$A$5,District!$J:$J,0))</f>
        <v>0</v>
      </c>
      <c r="F124" s="87">
        <f>INDEX(District!AB:AB,MATCH($A124&amp;$A$5,District!$J:$J,0))</f>
        <v>0</v>
      </c>
      <c r="G124" s="87">
        <f>INDEX(District!AC:AC,MATCH($A124&amp;$A$5,District!$J:$J,0))</f>
        <v>0</v>
      </c>
      <c r="H124" s="87">
        <f>INDEX(District!Z:Z,MATCH($A124&amp;$A$5,District!$J:$J,0))</f>
        <v>0</v>
      </c>
      <c r="I124" s="87">
        <f>INDEX(District!O:O,MATCH($A124&amp;$A$5,District!$J:$J,0))</f>
        <v>0</v>
      </c>
      <c r="J124" s="87">
        <f>INDEX(District!AG:AG,MATCH($A124&amp;$A$5,District!$J:$J,0))</f>
        <v>0</v>
      </c>
      <c r="K124" s="87">
        <f>INDEX(District!W:W,MATCH($A124&amp;$A$5,District!$J:$J,0))</f>
        <v>6.3694267515923596E-3</v>
      </c>
      <c r="L124" s="87">
        <f>INDEX(District!L:L,MATCH($A124&amp;$A$5,District!$J:$J,0))</f>
        <v>0</v>
      </c>
      <c r="M124" s="87">
        <f>INDEX(District!Y:Y,MATCH($A124&amp;$A$5,District!$J:$J,0))</f>
        <v>0</v>
      </c>
      <c r="N124" s="87">
        <f>INDEX(District!X:X,MATCH($A124&amp;$A$5,District!$J:$J,0))</f>
        <v>0</v>
      </c>
      <c r="O124" s="87">
        <f>INDEX(District!AC:AC,MATCH($A124&amp;$A$5,District!$J:$J,0))</f>
        <v>0</v>
      </c>
      <c r="P124" s="87">
        <f>INDEX(District!AF:AF,MATCH($A124&amp;$A$5,District!$J:$J,0))</f>
        <v>1.26582278481013E-2</v>
      </c>
      <c r="Q124" s="87">
        <f>INDEX(District!R:R,MATCH($A124&amp;$A$5,District!$J:$J,0))</f>
        <v>1.8292682926829298E-2</v>
      </c>
      <c r="R124" s="87">
        <f>INDEX(District!AH:AH,MATCH($A124&amp;$A$5,District!$J:$J,0))</f>
        <v>0</v>
      </c>
      <c r="S124" s="87">
        <f>INDEX(District!AD:AD,MATCH($A124&amp;$A$5,District!$J:$J,0))</f>
        <v>0</v>
      </c>
      <c r="T124" s="87">
        <f>INDEX(District!K:K,MATCH($A124&amp;$A$5,District!$J:$J,0))</f>
        <v>0</v>
      </c>
      <c r="U124" s="87">
        <f>INDEX(District!Q:Q,MATCH($A124&amp;$A$5,District!$J:$J,0))</f>
        <v>0</v>
      </c>
      <c r="V124" s="87">
        <f>INDEX(District!P:P,MATCH($A124&amp;$A$5,District!$J:$J,0))</f>
        <v>0</v>
      </c>
      <c r="W124" s="87">
        <f>INDEX(District!V:V,MATCH($A124&amp;$A$5,District!$J:$J,0))</f>
        <v>0</v>
      </c>
      <c r="X124" s="87">
        <f>INDEX(District!U:U,MATCH($A124&amp;$A$5,District!$J:$J,0))</f>
        <v>0</v>
      </c>
      <c r="Y124" s="87">
        <f>INDEX(District!S:S,MATCH($A124&amp;$A$5,District!$J:$J,0))</f>
        <v>0</v>
      </c>
    </row>
    <row r="126" spans="1:25" x14ac:dyDescent="0.35">
      <c r="A126" s="27" t="s">
        <v>189</v>
      </c>
    </row>
    <row r="127" spans="1:25" x14ac:dyDescent="0.35">
      <c r="A127" s="25"/>
    </row>
    <row r="128" spans="1:25" x14ac:dyDescent="0.35">
      <c r="A128" s="25"/>
    </row>
    <row r="129" spans="1:25" x14ac:dyDescent="0.35">
      <c r="A129" s="25"/>
      <c r="B129" s="71" t="s">
        <v>80</v>
      </c>
      <c r="C129" s="71" t="s">
        <v>83</v>
      </c>
      <c r="D129" s="71" t="s">
        <v>84</v>
      </c>
      <c r="E129" s="71" t="s">
        <v>79</v>
      </c>
      <c r="F129" s="71" t="s">
        <v>266</v>
      </c>
      <c r="G129" s="71" t="s">
        <v>81</v>
      </c>
      <c r="H129" s="71" t="s">
        <v>85</v>
      </c>
      <c r="I129" s="71" t="s">
        <v>267</v>
      </c>
      <c r="J129" s="71" t="s">
        <v>268</v>
      </c>
      <c r="K129" s="71" t="s">
        <v>269</v>
      </c>
      <c r="L129" s="71" t="s">
        <v>270</v>
      </c>
      <c r="M129" s="71" t="s">
        <v>271</v>
      </c>
      <c r="N129" s="71" t="s">
        <v>86</v>
      </c>
      <c r="O129" s="71" t="s">
        <v>272</v>
      </c>
      <c r="P129" s="71" t="s">
        <v>89</v>
      </c>
      <c r="Q129" s="71" t="s">
        <v>273</v>
      </c>
      <c r="R129" s="71" t="s">
        <v>274</v>
      </c>
      <c r="S129" s="71" t="s">
        <v>275</v>
      </c>
      <c r="T129" s="71" t="s">
        <v>276</v>
      </c>
      <c r="U129" s="71" t="s">
        <v>277</v>
      </c>
      <c r="V129" s="71" t="s">
        <v>87</v>
      </c>
      <c r="W129" s="71" t="s">
        <v>278</v>
      </c>
      <c r="X129" s="71" t="s">
        <v>82</v>
      </c>
      <c r="Y129" s="71" t="s">
        <v>88</v>
      </c>
    </row>
    <row r="130" spans="1:25" x14ac:dyDescent="0.35">
      <c r="A130" s="60" t="s">
        <v>180</v>
      </c>
      <c r="B130" s="86">
        <f>INDEX(District!M:M,MATCH($A130&amp;$A$5,District!$J:$J,0))</f>
        <v>0</v>
      </c>
      <c r="C130" s="87">
        <f>INDEX(District!AA:AA,MATCH($A130&amp;$A$5,District!$J:$J,0))</f>
        <v>0</v>
      </c>
      <c r="D130" s="87">
        <f>INDEX(District!AE:AE,MATCH($A130&amp;$A$5,District!$J:$J,0))</f>
        <v>0</v>
      </c>
      <c r="E130" s="87">
        <f>INDEX(District!T:T,MATCH($A130&amp;$A$5,District!$J:$J,0))</f>
        <v>0</v>
      </c>
      <c r="F130" s="87">
        <f>INDEX(District!AB:AB,MATCH($A130&amp;$A$5,District!$J:$J,0))</f>
        <v>0</v>
      </c>
      <c r="G130" s="87">
        <f>INDEX(District!AC:AC,MATCH($A130&amp;$A$5,District!$J:$J,0))</f>
        <v>0</v>
      </c>
      <c r="H130" s="87">
        <f>INDEX(District!Z:Z,MATCH($A130&amp;$A$5,District!$J:$J,0))</f>
        <v>0</v>
      </c>
      <c r="I130" s="87">
        <f>INDEX(District!O:O,MATCH($A130&amp;$A$5,District!$J:$J,0))</f>
        <v>0</v>
      </c>
      <c r="J130" s="87">
        <f>INDEX(District!AG:AG,MATCH($A130&amp;$A$5,District!$J:$J,0))</f>
        <v>0</v>
      </c>
      <c r="K130" s="87">
        <f>INDEX(District!W:W,MATCH($A130&amp;$A$5,District!$J:$J,0))</f>
        <v>0</v>
      </c>
      <c r="L130" s="87">
        <f>INDEX(District!L:L,MATCH($A130&amp;$A$5,District!$J:$J,0))</f>
        <v>0</v>
      </c>
      <c r="M130" s="87">
        <f>INDEX(District!Y:Y,MATCH($A130&amp;$A$5,District!$J:$J,0))</f>
        <v>0</v>
      </c>
      <c r="N130" s="87">
        <f>INDEX(District!X:X,MATCH($A130&amp;$A$5,District!$J:$J,0))</f>
        <v>0</v>
      </c>
      <c r="O130" s="87">
        <f>INDEX(District!AC:AC,MATCH($A130&amp;$A$5,District!$J:$J,0))</f>
        <v>0</v>
      </c>
      <c r="P130" s="87">
        <f>INDEX(District!AF:AF,MATCH($A130&amp;$A$5,District!$J:$J,0))</f>
        <v>0</v>
      </c>
      <c r="Q130" s="87">
        <f>INDEX(District!R:R,MATCH($A130&amp;$A$5,District!$J:$J,0))</f>
        <v>0</v>
      </c>
      <c r="R130" s="87">
        <f>INDEX(District!AH:AH,MATCH($A130&amp;$A$5,District!$J:$J,0))</f>
        <v>0</v>
      </c>
      <c r="S130" s="87">
        <f>INDEX(District!AD:AD,MATCH($A130&amp;$A$5,District!$J:$J,0))</f>
        <v>0</v>
      </c>
      <c r="T130" s="87">
        <f>INDEX(District!K:K,MATCH($A130&amp;$A$5,District!$J:$J,0))</f>
        <v>0</v>
      </c>
      <c r="U130" s="87">
        <f>INDEX(District!Q:Q,MATCH($A130&amp;$A$5,District!$J:$J,0))</f>
        <v>0</v>
      </c>
      <c r="V130" s="87">
        <f>INDEX(District!P:P,MATCH($A130&amp;$A$5,District!$J:$J,0))</f>
        <v>4.5248868778280504E-3</v>
      </c>
      <c r="W130" s="87">
        <f>INDEX(District!V:V,MATCH($A130&amp;$A$5,District!$J:$J,0))</f>
        <v>0</v>
      </c>
      <c r="X130" s="87">
        <f>INDEX(District!U:U,MATCH($A130&amp;$A$5,District!$J:$J,0))</f>
        <v>0</v>
      </c>
      <c r="Y130" s="87">
        <f>INDEX(District!S:S,MATCH($A130&amp;$A$5,District!$J:$J,0))</f>
        <v>0</v>
      </c>
    </row>
    <row r="131" spans="1:25" x14ac:dyDescent="0.35">
      <c r="A131" s="60" t="s">
        <v>181</v>
      </c>
      <c r="B131" s="86">
        <f>INDEX(District!M:M,MATCH($A131&amp;$A$5,District!$J:$J,0))</f>
        <v>0</v>
      </c>
      <c r="C131" s="87">
        <f>INDEX(District!AA:AA,MATCH($A131&amp;$A$5,District!$J:$J,0))</f>
        <v>0</v>
      </c>
      <c r="D131" s="87">
        <f>INDEX(District!AE:AE,MATCH($A131&amp;$A$5,District!$J:$J,0))</f>
        <v>0</v>
      </c>
      <c r="E131" s="87">
        <f>INDEX(District!T:T,MATCH($A131&amp;$A$5,District!$J:$J,0))</f>
        <v>0</v>
      </c>
      <c r="F131" s="87">
        <f>INDEX(District!AB:AB,MATCH($A131&amp;$A$5,District!$J:$J,0))</f>
        <v>0</v>
      </c>
      <c r="G131" s="87">
        <f>INDEX(District!AC:AC,MATCH($A131&amp;$A$5,District!$J:$J,0))</f>
        <v>0</v>
      </c>
      <c r="H131" s="87">
        <f>INDEX(District!Z:Z,MATCH($A131&amp;$A$5,District!$J:$J,0))</f>
        <v>0</v>
      </c>
      <c r="I131" s="87">
        <f>INDEX(District!O:O,MATCH($A131&amp;$A$5,District!$J:$J,0))</f>
        <v>0</v>
      </c>
      <c r="J131" s="87">
        <f>INDEX(District!AG:AG,MATCH($A131&amp;$A$5,District!$J:$J,0))</f>
        <v>0</v>
      </c>
      <c r="K131" s="87">
        <f>INDEX(District!W:W,MATCH($A131&amp;$A$5,District!$J:$J,0))</f>
        <v>0</v>
      </c>
      <c r="L131" s="87">
        <f>INDEX(District!L:L,MATCH($A131&amp;$A$5,District!$J:$J,0))</f>
        <v>0</v>
      </c>
      <c r="M131" s="87">
        <f>INDEX(District!Y:Y,MATCH($A131&amp;$A$5,District!$J:$J,0))</f>
        <v>0</v>
      </c>
      <c r="N131" s="87">
        <f>INDEX(District!X:X,MATCH($A131&amp;$A$5,District!$J:$J,0))</f>
        <v>0</v>
      </c>
      <c r="O131" s="87">
        <f>INDEX(District!AC:AC,MATCH($A131&amp;$A$5,District!$J:$J,0))</f>
        <v>0</v>
      </c>
      <c r="P131" s="87">
        <f>INDEX(District!AF:AF,MATCH($A131&amp;$A$5,District!$J:$J,0))</f>
        <v>0</v>
      </c>
      <c r="Q131" s="87">
        <f>INDEX(District!R:R,MATCH($A131&amp;$A$5,District!$J:$J,0))</f>
        <v>0</v>
      </c>
      <c r="R131" s="87">
        <f>INDEX(District!AH:AH,MATCH($A131&amp;$A$5,District!$J:$J,0))</f>
        <v>0</v>
      </c>
      <c r="S131" s="87">
        <f>INDEX(District!AD:AD,MATCH($A131&amp;$A$5,District!$J:$J,0))</f>
        <v>0</v>
      </c>
      <c r="T131" s="87">
        <f>INDEX(District!K:K,MATCH($A131&amp;$A$5,District!$J:$J,0))</f>
        <v>0</v>
      </c>
      <c r="U131" s="87">
        <f>INDEX(District!Q:Q,MATCH($A131&amp;$A$5,District!$J:$J,0))</f>
        <v>0</v>
      </c>
      <c r="V131" s="87">
        <f>INDEX(District!P:P,MATCH($A131&amp;$A$5,District!$J:$J,0))</f>
        <v>0</v>
      </c>
      <c r="W131" s="87">
        <f>INDEX(District!V:V,MATCH($A131&amp;$A$5,District!$J:$J,0))</f>
        <v>0</v>
      </c>
      <c r="X131" s="87">
        <f>INDEX(District!U:U,MATCH($A131&amp;$A$5,District!$J:$J,0))</f>
        <v>0</v>
      </c>
      <c r="Y131" s="87">
        <f>INDEX(District!S:S,MATCH($A131&amp;$A$5,District!$J:$J,0))</f>
        <v>0</v>
      </c>
    </row>
    <row r="132" spans="1:25" x14ac:dyDescent="0.35">
      <c r="A132" s="60" t="s">
        <v>182</v>
      </c>
      <c r="B132" s="86">
        <f>INDEX(District!M:M,MATCH($A132&amp;$A$5,District!$J:$J,0))</f>
        <v>0.96052631578947401</v>
      </c>
      <c r="C132" s="87">
        <f>INDEX(District!AA:AA,MATCH($A132&amp;$A$5,District!$J:$J,0))</f>
        <v>0.96067415730337102</v>
      </c>
      <c r="D132" s="87">
        <f>INDEX(District!AE:AE,MATCH($A132&amp;$A$5,District!$J:$J,0))</f>
        <v>0.86956521739130399</v>
      </c>
      <c r="E132" s="87">
        <f>INDEX(District!T:T,MATCH($A132&amp;$A$5,District!$J:$J,0))</f>
        <v>0.96428571428571397</v>
      </c>
      <c r="F132" s="87">
        <f>INDEX(District!AB:AB,MATCH($A132&amp;$A$5,District!$J:$J,0))</f>
        <v>1</v>
      </c>
      <c r="G132" s="87">
        <f>INDEX(District!AC:AC,MATCH($A132&amp;$A$5,District!$J:$J,0))</f>
        <v>1</v>
      </c>
      <c r="H132" s="87">
        <f>INDEX(District!Z:Z,MATCH($A132&amp;$A$5,District!$J:$J,0))</f>
        <v>1</v>
      </c>
      <c r="I132" s="87">
        <f>INDEX(District!O:O,MATCH($A132&amp;$A$5,District!$J:$J,0))</f>
        <v>1</v>
      </c>
      <c r="J132" s="87">
        <f>INDEX(District!AG:AG,MATCH($A132&amp;$A$5,District!$J:$J,0))</f>
        <v>0.82882882882882902</v>
      </c>
      <c r="K132" s="87">
        <f>INDEX(District!W:W,MATCH($A132&amp;$A$5,District!$J:$J,0))</f>
        <v>1</v>
      </c>
      <c r="L132" s="87">
        <f>INDEX(District!L:L,MATCH($A132&amp;$A$5,District!$J:$J,0))</f>
        <v>0.79084967320261401</v>
      </c>
      <c r="M132" s="87">
        <f>INDEX(District!Y:Y,MATCH($A132&amp;$A$5,District!$J:$J,0))</f>
        <v>0.94818652849740903</v>
      </c>
      <c r="N132" s="87">
        <f>INDEX(District!X:X,MATCH($A132&amp;$A$5,District!$J:$J,0))</f>
        <v>0.99462365591397905</v>
      </c>
      <c r="O132" s="87">
        <f>INDEX(District!AC:AC,MATCH($A132&amp;$A$5,District!$J:$J,0))</f>
        <v>1</v>
      </c>
      <c r="P132" s="87">
        <f>INDEX(District!AF:AF,MATCH($A132&amp;$A$5,District!$J:$J,0))</f>
        <v>0.924050632911392</v>
      </c>
      <c r="Q132" s="87">
        <f>INDEX(District!R:R,MATCH($A132&amp;$A$5,District!$J:$J,0))</f>
        <v>0.97560975609756095</v>
      </c>
      <c r="R132" s="87">
        <f>INDEX(District!AH:AH,MATCH($A132&amp;$A$5,District!$J:$J,0))</f>
        <v>0.961165048543689</v>
      </c>
      <c r="S132" s="87">
        <f>INDEX(District!AD:AD,MATCH($A132&amp;$A$5,District!$J:$J,0))</f>
        <v>0.86754966887417195</v>
      </c>
      <c r="T132" s="87">
        <f>INDEX(District!K:K,MATCH($A132&amp;$A$5,District!$J:$J,0))</f>
        <v>0.91769547325102896</v>
      </c>
      <c r="U132" s="87">
        <f>INDEX(District!Q:Q,MATCH($A132&amp;$A$5,District!$J:$J,0))</f>
        <v>0.93710691823899395</v>
      </c>
      <c r="V132" s="87">
        <f>INDEX(District!P:P,MATCH($A132&amp;$A$5,District!$J:$J,0))</f>
        <v>0.97285067873303199</v>
      </c>
      <c r="W132" s="87">
        <f>INDEX(District!V:V,MATCH($A132&amp;$A$5,District!$J:$J,0))</f>
        <v>0.96273291925465798</v>
      </c>
      <c r="X132" s="87">
        <f>INDEX(District!U:U,MATCH($A132&amp;$A$5,District!$J:$J,0))</f>
        <v>0.97202797202797198</v>
      </c>
      <c r="Y132" s="87">
        <f>INDEX(District!S:S,MATCH($A132&amp;$A$5,District!$J:$J,0))</f>
        <v>0.96335078534031404</v>
      </c>
    </row>
    <row r="133" spans="1:25" x14ac:dyDescent="0.35">
      <c r="A133" s="60" t="s">
        <v>183</v>
      </c>
      <c r="B133" s="86">
        <f>INDEX(District!M:M,MATCH($A133&amp;$A$5,District!$J:$J,0))</f>
        <v>0</v>
      </c>
      <c r="C133" s="87">
        <f>INDEX(District!AA:AA,MATCH($A133&amp;$A$5,District!$J:$J,0))</f>
        <v>0</v>
      </c>
      <c r="D133" s="87">
        <f>INDEX(District!AE:AE,MATCH($A133&amp;$A$5,District!$J:$J,0))</f>
        <v>0</v>
      </c>
      <c r="E133" s="87">
        <f>INDEX(District!T:T,MATCH($A133&amp;$A$5,District!$J:$J,0))</f>
        <v>0</v>
      </c>
      <c r="F133" s="87">
        <f>INDEX(District!AB:AB,MATCH($A133&amp;$A$5,District!$J:$J,0))</f>
        <v>0</v>
      </c>
      <c r="G133" s="87">
        <f>INDEX(District!AC:AC,MATCH($A133&amp;$A$5,District!$J:$J,0))</f>
        <v>0</v>
      </c>
      <c r="H133" s="87">
        <f>INDEX(District!Z:Z,MATCH($A133&amp;$A$5,District!$J:$J,0))</f>
        <v>0</v>
      </c>
      <c r="I133" s="87">
        <f>INDEX(District!O:O,MATCH($A133&amp;$A$5,District!$J:$J,0))</f>
        <v>0</v>
      </c>
      <c r="J133" s="87">
        <f>INDEX(District!AG:AG,MATCH($A133&amp;$A$5,District!$J:$J,0))</f>
        <v>0</v>
      </c>
      <c r="K133" s="87">
        <f>INDEX(District!W:W,MATCH($A133&amp;$A$5,District!$J:$J,0))</f>
        <v>0</v>
      </c>
      <c r="L133" s="87">
        <f>INDEX(District!L:L,MATCH($A133&amp;$A$5,District!$J:$J,0))</f>
        <v>0</v>
      </c>
      <c r="M133" s="87">
        <f>INDEX(District!Y:Y,MATCH($A133&amp;$A$5,District!$J:$J,0))</f>
        <v>0</v>
      </c>
      <c r="N133" s="87">
        <f>INDEX(District!X:X,MATCH($A133&amp;$A$5,District!$J:$J,0))</f>
        <v>0</v>
      </c>
      <c r="O133" s="87">
        <f>INDEX(District!AC:AC,MATCH($A133&amp;$A$5,District!$J:$J,0))</f>
        <v>0</v>
      </c>
      <c r="P133" s="87">
        <f>INDEX(District!AF:AF,MATCH($A133&amp;$A$5,District!$J:$J,0))</f>
        <v>0</v>
      </c>
      <c r="Q133" s="87">
        <f>INDEX(District!R:R,MATCH($A133&amp;$A$5,District!$J:$J,0))</f>
        <v>0</v>
      </c>
      <c r="R133" s="87">
        <f>INDEX(District!AH:AH,MATCH($A133&amp;$A$5,District!$J:$J,0))</f>
        <v>0</v>
      </c>
      <c r="S133" s="87">
        <f>INDEX(District!AD:AD,MATCH($A133&amp;$A$5,District!$J:$J,0))</f>
        <v>6.6225165562913899E-3</v>
      </c>
      <c r="T133" s="87">
        <f>INDEX(District!K:K,MATCH($A133&amp;$A$5,District!$J:$J,0))</f>
        <v>0</v>
      </c>
      <c r="U133" s="87">
        <f>INDEX(District!Q:Q,MATCH($A133&amp;$A$5,District!$J:$J,0))</f>
        <v>0</v>
      </c>
      <c r="V133" s="87">
        <f>INDEX(District!P:P,MATCH($A133&amp;$A$5,District!$J:$J,0))</f>
        <v>0</v>
      </c>
      <c r="W133" s="87">
        <f>INDEX(District!V:V,MATCH($A133&amp;$A$5,District!$J:$J,0))</f>
        <v>0</v>
      </c>
      <c r="X133" s="87">
        <f>INDEX(District!U:U,MATCH($A133&amp;$A$5,District!$J:$J,0))</f>
        <v>0</v>
      </c>
      <c r="Y133" s="87">
        <f>INDEX(District!S:S,MATCH($A133&amp;$A$5,District!$J:$J,0))</f>
        <v>0</v>
      </c>
    </row>
    <row r="134" spans="1:25" x14ac:dyDescent="0.35">
      <c r="A134" s="60" t="s">
        <v>184</v>
      </c>
      <c r="B134" s="86">
        <f>INDEX(District!M:M,MATCH($A134&amp;$A$5,District!$J:$J,0))</f>
        <v>6.5789473684210497E-3</v>
      </c>
      <c r="C134" s="87">
        <f>INDEX(District!AA:AA,MATCH($A134&amp;$A$5,District!$J:$J,0))</f>
        <v>0</v>
      </c>
      <c r="D134" s="87">
        <f>INDEX(District!AE:AE,MATCH($A134&amp;$A$5,District!$J:$J,0))</f>
        <v>0</v>
      </c>
      <c r="E134" s="87">
        <f>INDEX(District!T:T,MATCH($A134&amp;$A$5,District!$J:$J,0))</f>
        <v>0</v>
      </c>
      <c r="F134" s="87">
        <f>INDEX(District!AB:AB,MATCH($A134&amp;$A$5,District!$J:$J,0))</f>
        <v>0</v>
      </c>
      <c r="G134" s="87">
        <f>INDEX(District!AC:AC,MATCH($A134&amp;$A$5,District!$J:$J,0))</f>
        <v>0</v>
      </c>
      <c r="H134" s="87">
        <f>INDEX(District!Z:Z,MATCH($A134&amp;$A$5,District!$J:$J,0))</f>
        <v>0</v>
      </c>
      <c r="I134" s="87">
        <f>INDEX(District!O:O,MATCH($A134&amp;$A$5,District!$J:$J,0))</f>
        <v>4.5248868778280504E-3</v>
      </c>
      <c r="J134" s="87">
        <f>INDEX(District!AG:AG,MATCH($A134&amp;$A$5,District!$J:$J,0))</f>
        <v>0.144144144144144</v>
      </c>
      <c r="K134" s="87">
        <f>INDEX(District!W:W,MATCH($A134&amp;$A$5,District!$J:$J,0))</f>
        <v>0</v>
      </c>
      <c r="L134" s="87">
        <f>INDEX(District!L:L,MATCH($A134&amp;$A$5,District!$J:$J,0))</f>
        <v>0</v>
      </c>
      <c r="M134" s="87">
        <f>INDEX(District!Y:Y,MATCH($A134&amp;$A$5,District!$J:$J,0))</f>
        <v>1.55440414507772E-2</v>
      </c>
      <c r="N134" s="87">
        <f>INDEX(District!X:X,MATCH($A134&amp;$A$5,District!$J:$J,0))</f>
        <v>5.3763440860215101E-3</v>
      </c>
      <c r="O134" s="87">
        <f>INDEX(District!AC:AC,MATCH($A134&amp;$A$5,District!$J:$J,0))</f>
        <v>0</v>
      </c>
      <c r="P134" s="87">
        <f>INDEX(District!AF:AF,MATCH($A134&amp;$A$5,District!$J:$J,0))</f>
        <v>3.7974683544303799E-2</v>
      </c>
      <c r="Q134" s="87">
        <f>INDEX(District!R:R,MATCH($A134&amp;$A$5,District!$J:$J,0))</f>
        <v>1.5706806282722498E-2</v>
      </c>
      <c r="R134" s="87">
        <f>INDEX(District!AH:AH,MATCH($A134&amp;$A$5,District!$J:$J,0))</f>
        <v>2.9126213592233E-2</v>
      </c>
      <c r="S134" s="87">
        <f>INDEX(District!AD:AD,MATCH($A134&amp;$A$5,District!$J:$J,0))</f>
        <v>3.9735099337748402E-2</v>
      </c>
      <c r="T134" s="87">
        <f>INDEX(District!K:K,MATCH($A134&amp;$A$5,District!$J:$J,0))</f>
        <v>1.6460905349794198E-2</v>
      </c>
      <c r="U134" s="87">
        <f>INDEX(District!Q:Q,MATCH($A134&amp;$A$5,District!$J:$J,0))</f>
        <v>0</v>
      </c>
      <c r="V134" s="87">
        <f>INDEX(District!P:P,MATCH($A134&amp;$A$5,District!$J:$J,0))</f>
        <v>1.25786163522013E-2</v>
      </c>
      <c r="W134" s="87">
        <f>INDEX(District!V:V,MATCH($A134&amp;$A$5,District!$J:$J,0))</f>
        <v>0</v>
      </c>
      <c r="X134" s="87">
        <f>INDEX(District!U:U,MATCH($A134&amp;$A$5,District!$J:$J,0))</f>
        <v>1.3986013986014E-2</v>
      </c>
      <c r="Y134" s="87">
        <f>INDEX(District!S:S,MATCH($A134&amp;$A$5,District!$J:$J,0))</f>
        <v>0</v>
      </c>
    </row>
    <row r="135" spans="1:25" x14ac:dyDescent="0.35">
      <c r="A135" s="60" t="s">
        <v>185</v>
      </c>
      <c r="B135" s="86">
        <f>INDEX(District!M:M,MATCH($A135&amp;$A$5,District!$J:$J,0))</f>
        <v>6.5789473684210497E-3</v>
      </c>
      <c r="C135" s="86">
        <f>INDEX(District!AA:AA,MATCH($A135&amp;$A$5,District!$J:$J,0))</f>
        <v>0</v>
      </c>
      <c r="D135" s="86">
        <f>INDEX(District!AE:AE,MATCH($A135&amp;$A$5,District!$J:$J,0))</f>
        <v>0</v>
      </c>
      <c r="E135" s="86">
        <f>INDEX(District!T:T,MATCH($A135&amp;$A$5,District!$J:$J,0))</f>
        <v>7.14285714285714E-3</v>
      </c>
      <c r="F135" s="86">
        <f>INDEX(District!AB:AB,MATCH($A135&amp;$A$5,District!$J:$J,0))</f>
        <v>0</v>
      </c>
      <c r="G135" s="86">
        <f>INDEX(District!AC:AC,MATCH($A135&amp;$A$5,District!$J:$J,0))</f>
        <v>0</v>
      </c>
      <c r="H135" s="86">
        <f>INDEX(District!Z:Z,MATCH($A135&amp;$A$5,District!$J:$J,0))</f>
        <v>0</v>
      </c>
      <c r="I135" s="86">
        <f>INDEX(District!O:O,MATCH($A135&amp;$A$5,District!$J:$J,0))</f>
        <v>0</v>
      </c>
      <c r="J135" s="86">
        <f>INDEX(District!AG:AG,MATCH($A135&amp;$A$5,District!$J:$J,0))</f>
        <v>0</v>
      </c>
      <c r="K135" s="86">
        <f>INDEX(District!W:W,MATCH($A135&amp;$A$5,District!$J:$J,0))</f>
        <v>0</v>
      </c>
      <c r="L135" s="86">
        <f>INDEX(District!L:L,MATCH($A135&amp;$A$5,District!$J:$J,0))</f>
        <v>0</v>
      </c>
      <c r="M135" s="86">
        <f>INDEX(District!Y:Y,MATCH($A135&amp;$A$5,District!$J:$J,0))</f>
        <v>1.03626943005181E-2</v>
      </c>
      <c r="N135" s="86">
        <f>INDEX(District!X:X,MATCH($A135&amp;$A$5,District!$J:$J,0))</f>
        <v>0</v>
      </c>
      <c r="O135" s="86">
        <f>INDEX(District!AC:AC,MATCH($A135&amp;$A$5,District!$J:$J,0))</f>
        <v>0</v>
      </c>
      <c r="P135" s="86">
        <f>INDEX(District!AF:AF,MATCH($A135&amp;$A$5,District!$J:$J,0))</f>
        <v>0</v>
      </c>
      <c r="Q135" s="86">
        <f>INDEX(District!R:R,MATCH($A135&amp;$A$5,District!$J:$J,0))</f>
        <v>0</v>
      </c>
      <c r="R135" s="86">
        <f>INDEX(District!AH:AH,MATCH($A135&amp;$A$5,District!$J:$J,0))</f>
        <v>0</v>
      </c>
      <c r="S135" s="86">
        <f>INDEX(District!AD:AD,MATCH($A135&amp;$A$5,District!$J:$J,0))</f>
        <v>0</v>
      </c>
      <c r="T135" s="86">
        <f>INDEX(District!K:K,MATCH($A135&amp;$A$5,District!$J:$J,0))</f>
        <v>4.11522633744856E-3</v>
      </c>
      <c r="U135" s="86">
        <f>INDEX(District!Q:Q,MATCH($A135&amp;$A$5,District!$J:$J,0))</f>
        <v>6.2893081761006301E-3</v>
      </c>
      <c r="V135" s="86">
        <f>INDEX(District!P:P,MATCH($A135&amp;$A$5,District!$J:$J,0))</f>
        <v>0</v>
      </c>
      <c r="W135" s="86">
        <f>INDEX(District!V:V,MATCH($A135&amp;$A$5,District!$J:$J,0))</f>
        <v>6.2111801242236003E-3</v>
      </c>
      <c r="X135" s="86">
        <f>INDEX(District!U:U,MATCH($A135&amp;$A$5,District!$J:$J,0))</f>
        <v>6.9930069930069904E-3</v>
      </c>
      <c r="Y135" s="86">
        <f>INDEX(District!S:S,MATCH($A135&amp;$A$5,District!$J:$J,0))</f>
        <v>0</v>
      </c>
    </row>
    <row r="136" spans="1:25" x14ac:dyDescent="0.35">
      <c r="A136" s="60" t="s">
        <v>355</v>
      </c>
      <c r="B136" s="86">
        <f>INDEX(District!M:M,MATCH($A136&amp;$A$5,District!$J:$J,0))</f>
        <v>0</v>
      </c>
      <c r="C136" s="86">
        <f>INDEX(District!AA:AA,MATCH($A136&amp;$A$5,District!$J:$J,0))</f>
        <v>0</v>
      </c>
      <c r="D136" s="86">
        <f>INDEX(District!AE:AE,MATCH($A136&amp;$A$5,District!$J:$J,0))</f>
        <v>0</v>
      </c>
      <c r="E136" s="86">
        <f>INDEX(District!T:T,MATCH($A136&amp;$A$5,District!$J:$J,0))</f>
        <v>0</v>
      </c>
      <c r="F136" s="86">
        <f>INDEX(District!AB:AB,MATCH($A136&amp;$A$5,District!$J:$J,0))</f>
        <v>0</v>
      </c>
      <c r="G136" s="86">
        <f>INDEX(District!AC:AC,MATCH($A136&amp;$A$5,District!$J:$J,0))</f>
        <v>0</v>
      </c>
      <c r="H136" s="86">
        <f>INDEX(District!Z:Z,MATCH($A136&amp;$A$5,District!$J:$J,0))</f>
        <v>0</v>
      </c>
      <c r="I136" s="86">
        <f>INDEX(District!O:O,MATCH($A136&amp;$A$5,District!$J:$J,0))</f>
        <v>0</v>
      </c>
      <c r="J136" s="86">
        <f>INDEX(District!AG:AG,MATCH($A136&amp;$A$5,District!$J:$J,0))</f>
        <v>0</v>
      </c>
      <c r="K136" s="86">
        <f>INDEX(District!W:W,MATCH($A136&amp;$A$5,District!$J:$J,0))</f>
        <v>0</v>
      </c>
      <c r="L136" s="86">
        <f>INDEX(District!L:L,MATCH($A136&amp;$A$5,District!$J:$J,0))</f>
        <v>6.5359477124183E-3</v>
      </c>
      <c r="M136" s="86">
        <f>INDEX(District!Y:Y,MATCH($A136&amp;$A$5,District!$J:$J,0))</f>
        <v>0</v>
      </c>
      <c r="N136" s="86">
        <f>INDEX(District!X:X,MATCH($A136&amp;$A$5,District!$J:$J,0))</f>
        <v>0</v>
      </c>
      <c r="O136" s="86">
        <f>INDEX(District!AC:AC,MATCH($A136&amp;$A$5,District!$J:$J,0))</f>
        <v>0</v>
      </c>
      <c r="P136" s="86">
        <f>INDEX(District!AF:AF,MATCH($A136&amp;$A$5,District!$J:$J,0))</f>
        <v>0</v>
      </c>
      <c r="Q136" s="86">
        <f>INDEX(District!R:R,MATCH($A136&amp;$A$5,District!$J:$J,0))</f>
        <v>0</v>
      </c>
      <c r="R136" s="86">
        <f>INDEX(District!AH:AH,MATCH($A136&amp;$A$5,District!$J:$J,0))</f>
        <v>0</v>
      </c>
      <c r="S136" s="86">
        <f>INDEX(District!AD:AD,MATCH($A136&amp;$A$5,District!$J:$J,0))</f>
        <v>0</v>
      </c>
      <c r="T136" s="86">
        <f>INDEX(District!K:K,MATCH($A136&amp;$A$5,District!$J:$J,0))</f>
        <v>0</v>
      </c>
      <c r="U136" s="86">
        <f>INDEX(District!Q:Q,MATCH($A136&amp;$A$5,District!$J:$J,0))</f>
        <v>0</v>
      </c>
      <c r="V136" s="86">
        <f>INDEX(District!P:P,MATCH($A136&amp;$A$5,District!$J:$J,0))</f>
        <v>0</v>
      </c>
      <c r="W136" s="86">
        <f>INDEX(District!V:V,MATCH($A136&amp;$A$5,District!$J:$J,0))</f>
        <v>0</v>
      </c>
      <c r="X136" s="86">
        <f>INDEX(District!U:U,MATCH($A136&amp;$A$5,District!$J:$J,0))</f>
        <v>0</v>
      </c>
      <c r="Y136" s="86">
        <f>INDEX(District!S:S,MATCH($A136&amp;$A$5,District!$J:$J,0))</f>
        <v>0</v>
      </c>
    </row>
    <row r="137" spans="1:25" x14ac:dyDescent="0.35">
      <c r="A137" s="60" t="s">
        <v>187</v>
      </c>
      <c r="B137" s="86">
        <f>INDEX(District!M:M,MATCH($A137&amp;$A$5,District!$J:$J,0))</f>
        <v>1.3157894736842099E-2</v>
      </c>
      <c r="C137" s="86">
        <f>INDEX(District!AA:AA,MATCH($A137&amp;$A$5,District!$J:$J,0))</f>
        <v>0</v>
      </c>
      <c r="D137" s="86">
        <f>INDEX(District!AE:AE,MATCH($A137&amp;$A$5,District!$J:$J,0))</f>
        <v>0</v>
      </c>
      <c r="E137" s="86">
        <f>INDEX(District!T:T,MATCH($A137&amp;$A$5,District!$J:$J,0))</f>
        <v>0</v>
      </c>
      <c r="F137" s="86">
        <f>INDEX(District!AB:AB,MATCH($A137&amp;$A$5,District!$J:$J,0))</f>
        <v>0</v>
      </c>
      <c r="G137" s="86">
        <f>INDEX(District!AC:AC,MATCH($A137&amp;$A$5,District!$J:$J,0))</f>
        <v>0</v>
      </c>
      <c r="H137" s="86">
        <f>INDEX(District!Z:Z,MATCH($A137&amp;$A$5,District!$J:$J,0))</f>
        <v>0</v>
      </c>
      <c r="I137" s="86">
        <f>INDEX(District!O:O,MATCH($A137&amp;$A$5,District!$J:$J,0))</f>
        <v>0</v>
      </c>
      <c r="J137" s="86">
        <f>INDEX(District!AG:AG,MATCH($A137&amp;$A$5,District!$J:$J,0))</f>
        <v>0</v>
      </c>
      <c r="K137" s="86">
        <f>INDEX(District!W:W,MATCH($A137&amp;$A$5,District!$J:$J,0))</f>
        <v>0</v>
      </c>
      <c r="L137" s="86">
        <f>INDEX(District!L:L,MATCH($A137&amp;$A$5,District!$J:$J,0))</f>
        <v>0</v>
      </c>
      <c r="M137" s="86">
        <f>INDEX(District!Y:Y,MATCH($A137&amp;$A$5,District!$J:$J,0))</f>
        <v>0</v>
      </c>
      <c r="N137" s="86">
        <f>INDEX(District!X:X,MATCH($A137&amp;$A$5,District!$J:$J,0))</f>
        <v>0</v>
      </c>
      <c r="O137" s="86">
        <f>INDEX(District!AC:AC,MATCH($A137&amp;$A$5,District!$J:$J,0))</f>
        <v>0</v>
      </c>
      <c r="P137" s="86">
        <f>INDEX(District!AF:AF,MATCH($A137&amp;$A$5,District!$J:$J,0))</f>
        <v>6.3291139240506302E-3</v>
      </c>
      <c r="Q137" s="86">
        <f>INDEX(District!R:R,MATCH($A137&amp;$A$5,District!$J:$J,0))</f>
        <v>0</v>
      </c>
      <c r="R137" s="86">
        <f>INDEX(District!AH:AH,MATCH($A137&amp;$A$5,District!$J:$J,0))</f>
        <v>0</v>
      </c>
      <c r="S137" s="86">
        <f>INDEX(District!AD:AD,MATCH($A137&amp;$A$5,District!$J:$J,0))</f>
        <v>0</v>
      </c>
      <c r="T137" s="86">
        <f>INDEX(District!K:K,MATCH($A137&amp;$A$5,District!$J:$J,0))</f>
        <v>0</v>
      </c>
      <c r="U137" s="86">
        <f>INDEX(District!Q:Q,MATCH($A137&amp;$A$5,District!$J:$J,0))</f>
        <v>6.2893081761006301E-3</v>
      </c>
      <c r="V137" s="86">
        <f>INDEX(District!P:P,MATCH($A137&amp;$A$5,District!$J:$J,0))</f>
        <v>0</v>
      </c>
      <c r="W137" s="86">
        <f>INDEX(District!V:V,MATCH($A137&amp;$A$5,District!$J:$J,0))</f>
        <v>0</v>
      </c>
      <c r="X137" s="86">
        <f>INDEX(District!U:U,MATCH($A137&amp;$A$5,District!$J:$J,0))</f>
        <v>0</v>
      </c>
      <c r="Y137" s="86">
        <f>INDEX(District!S:S,MATCH($A137&amp;$A$5,District!$J:$J,0))</f>
        <v>0</v>
      </c>
    </row>
    <row r="138" spans="1:25" x14ac:dyDescent="0.35">
      <c r="A138" s="60" t="s">
        <v>188</v>
      </c>
      <c r="B138" s="86">
        <f>INDEX(District!M:M,MATCH($A138&amp;$A$5,District!$J:$J,0))</f>
        <v>1.3157894736842099E-2</v>
      </c>
      <c r="C138" s="87">
        <f>INDEX(District!AA:AA,MATCH($A138&amp;$A$5,District!$J:$J,0))</f>
        <v>3.9325842696629199E-2</v>
      </c>
      <c r="D138" s="87">
        <f>INDEX(District!AE:AE,MATCH($A138&amp;$A$5,District!$J:$J,0))</f>
        <v>0.13043478260869601</v>
      </c>
      <c r="E138" s="87">
        <f>INDEX(District!T:T,MATCH($A138&amp;$A$5,District!$J:$J,0))</f>
        <v>2.8571428571428598E-2</v>
      </c>
      <c r="F138" s="87">
        <f>INDEX(District!AB:AB,MATCH($A138&amp;$A$5,District!$J:$J,0))</f>
        <v>0</v>
      </c>
      <c r="G138" s="87">
        <f>INDEX(District!AC:AC,MATCH($A138&amp;$A$5,District!$J:$J,0))</f>
        <v>0</v>
      </c>
      <c r="H138" s="87">
        <f>INDEX(District!Z:Z,MATCH($A138&amp;$A$5,District!$J:$J,0))</f>
        <v>0</v>
      </c>
      <c r="I138" s="87">
        <f>INDEX(District!O:O,MATCH($A138&amp;$A$5,District!$J:$J,0))</f>
        <v>0</v>
      </c>
      <c r="J138" s="87">
        <f>INDEX(District!AG:AG,MATCH($A138&amp;$A$5,District!$J:$J,0))</f>
        <v>2.7027027027027001E-2</v>
      </c>
      <c r="K138" s="87">
        <f>INDEX(District!W:W,MATCH($A138&amp;$A$5,District!$J:$J,0))</f>
        <v>0</v>
      </c>
      <c r="L138" s="87">
        <f>INDEX(District!L:L,MATCH($A138&amp;$A$5,District!$J:$J,0))</f>
        <v>0.20261437908496699</v>
      </c>
      <c r="M138" s="87">
        <f>INDEX(District!Y:Y,MATCH($A138&amp;$A$5,District!$J:$J,0))</f>
        <v>2.59067357512953E-2</v>
      </c>
      <c r="N138" s="87">
        <f>INDEX(District!X:X,MATCH($A138&amp;$A$5,District!$J:$J,0))</f>
        <v>0</v>
      </c>
      <c r="O138" s="87">
        <f>INDEX(District!AC:AC,MATCH($A138&amp;$A$5,District!$J:$J,0))</f>
        <v>0</v>
      </c>
      <c r="P138" s="87">
        <f>INDEX(District!AF:AF,MATCH($A138&amp;$A$5,District!$J:$J,0))</f>
        <v>3.1645569620253201E-2</v>
      </c>
      <c r="Q138" s="87">
        <f>INDEX(District!R:R,MATCH($A138&amp;$A$5,District!$J:$J,0))</f>
        <v>2.4390243902439001E-2</v>
      </c>
      <c r="R138" s="87">
        <f>INDEX(District!AH:AH,MATCH($A138&amp;$A$5,District!$J:$J,0))</f>
        <v>9.7087378640776708E-3</v>
      </c>
      <c r="S138" s="87">
        <f>INDEX(District!AD:AD,MATCH($A138&amp;$A$5,District!$J:$J,0))</f>
        <v>8.6092715231788103E-2</v>
      </c>
      <c r="T138" s="87">
        <f>INDEX(District!K:K,MATCH($A138&amp;$A$5,District!$J:$J,0))</f>
        <v>6.1728395061728399E-2</v>
      </c>
      <c r="U138" s="87">
        <f>INDEX(District!Q:Q,MATCH($A138&amp;$A$5,District!$J:$J,0))</f>
        <v>3.77358490566038E-2</v>
      </c>
      <c r="V138" s="87">
        <f>INDEX(District!P:P,MATCH($A138&amp;$A$5,District!$J:$J,0))</f>
        <v>1.8099547511312201E-2</v>
      </c>
      <c r="W138" s="87">
        <f>INDEX(District!V:V,MATCH($A138&amp;$A$5,District!$J:$J,0))</f>
        <v>3.1055900621118002E-2</v>
      </c>
      <c r="X138" s="87">
        <f>INDEX(District!U:U,MATCH($A138&amp;$A$5,District!$J:$J,0))</f>
        <v>6.9930069930069904E-3</v>
      </c>
      <c r="Y138" s="87">
        <f>INDEX(District!S:S,MATCH($A138&amp;$A$5,District!$J:$J,0))</f>
        <v>2.0942408376963401E-2</v>
      </c>
    </row>
    <row r="139" spans="1:25" x14ac:dyDescent="0.35">
      <c r="A139" s="60" t="s">
        <v>354</v>
      </c>
      <c r="B139" s="86">
        <f>INDEX(District!M:M,MATCH($A139&amp;$A$5,District!$J:$J,0))</f>
        <v>0</v>
      </c>
      <c r="C139" s="87">
        <f>INDEX(District!AA:AA,MATCH($A139&amp;$A$5,District!$J:$J,0))</f>
        <v>0</v>
      </c>
      <c r="D139" s="87">
        <f>INDEX(District!AE:AE,MATCH($A139&amp;$A$5,District!$J:$J,0))</f>
        <v>0</v>
      </c>
      <c r="E139" s="87">
        <f>INDEX(District!T:T,MATCH($A139&amp;$A$5,District!$J:$J,0))</f>
        <v>0</v>
      </c>
      <c r="F139" s="87">
        <f>INDEX(District!AB:AB,MATCH($A139&amp;$A$5,District!$J:$J,0))</f>
        <v>0</v>
      </c>
      <c r="G139" s="87">
        <f>INDEX(District!AC:AC,MATCH($A139&amp;$A$5,District!$J:$J,0))</f>
        <v>0</v>
      </c>
      <c r="H139" s="87">
        <f>INDEX(District!Z:Z,MATCH($A139&amp;$A$5,District!$J:$J,0))</f>
        <v>0</v>
      </c>
      <c r="I139" s="87">
        <f>INDEX(District!O:O,MATCH($A139&amp;$A$5,District!$J:$J,0))</f>
        <v>0</v>
      </c>
      <c r="J139" s="87">
        <f>INDEX(District!AG:AG,MATCH($A139&amp;$A$5,District!$J:$J,0))</f>
        <v>0</v>
      </c>
      <c r="K139" s="87">
        <f>INDEX(District!W:W,MATCH($A139&amp;$A$5,District!$J:$J,0))</f>
        <v>0</v>
      </c>
      <c r="L139" s="87">
        <f>INDEX(District!L:L,MATCH($A139&amp;$A$5,District!$J:$J,0))</f>
        <v>0</v>
      </c>
      <c r="M139" s="87">
        <f>INDEX(District!Y:Y,MATCH($A139&amp;$A$5,District!$J:$J,0))</f>
        <v>0</v>
      </c>
      <c r="N139" s="87">
        <f>INDEX(District!X:X,MATCH($A139&amp;$A$5,District!$J:$J,0))</f>
        <v>0</v>
      </c>
      <c r="O139" s="87">
        <f>INDEX(District!AC:AC,MATCH($A139&amp;$A$5,District!$J:$J,0))</f>
        <v>0</v>
      </c>
      <c r="P139" s="87">
        <f>INDEX(District!AF:AF,MATCH($A139&amp;$A$5,District!$J:$J,0))</f>
        <v>0</v>
      </c>
      <c r="Q139" s="87">
        <f>INDEX(District!R:R,MATCH($A139&amp;$A$5,District!$J:$J,0))</f>
        <v>0</v>
      </c>
      <c r="R139" s="87">
        <f>INDEX(District!AH:AH,MATCH($A139&amp;$A$5,District!$J:$J,0))</f>
        <v>0</v>
      </c>
      <c r="S139" s="87">
        <f>INDEX(District!AD:AD,MATCH($A139&amp;$A$5,District!$J:$J,0))</f>
        <v>0</v>
      </c>
      <c r="T139" s="87">
        <f>INDEX(District!K:K,MATCH($A139&amp;$A$5,District!$J:$J,0))</f>
        <v>0</v>
      </c>
      <c r="U139" s="87">
        <f>INDEX(District!Q:Q,MATCH($A139&amp;$A$5,District!$J:$J,0))</f>
        <v>0</v>
      </c>
      <c r="V139" s="87">
        <f>INDEX(District!P:P,MATCH($A139&amp;$A$5,District!$J:$J,0))</f>
        <v>0</v>
      </c>
      <c r="W139" s="87">
        <f>INDEX(District!V:V,MATCH($A139&amp;$A$5,District!$J:$J,0))</f>
        <v>0</v>
      </c>
      <c r="X139" s="87">
        <f>INDEX(District!U:U,MATCH($A139&amp;$A$5,District!$J:$J,0))</f>
        <v>0</v>
      </c>
      <c r="Y139" s="87">
        <f>INDEX(District!S:S,MATCH($A139&amp;$A$5,District!$J:$J,0))</f>
        <v>0</v>
      </c>
    </row>
    <row r="141" spans="1:25" x14ac:dyDescent="0.35">
      <c r="A141" s="27" t="s">
        <v>191</v>
      </c>
    </row>
    <row r="142" spans="1:25" x14ac:dyDescent="0.35">
      <c r="A142" s="35" t="s">
        <v>353</v>
      </c>
    </row>
    <row r="143" spans="1:25" x14ac:dyDescent="0.35">
      <c r="A143" s="25"/>
    </row>
    <row r="144" spans="1:25" x14ac:dyDescent="0.35">
      <c r="A144" s="25"/>
      <c r="B144" s="71" t="s">
        <v>80</v>
      </c>
      <c r="C144" s="71" t="s">
        <v>83</v>
      </c>
      <c r="D144" s="71" t="s">
        <v>84</v>
      </c>
      <c r="E144" s="71" t="s">
        <v>79</v>
      </c>
      <c r="F144" s="71" t="s">
        <v>266</v>
      </c>
      <c r="G144" s="71" t="s">
        <v>81</v>
      </c>
      <c r="H144" s="71" t="s">
        <v>85</v>
      </c>
      <c r="I144" s="71" t="s">
        <v>267</v>
      </c>
      <c r="J144" s="71" t="s">
        <v>268</v>
      </c>
      <c r="K144" s="71" t="s">
        <v>269</v>
      </c>
      <c r="L144" s="71" t="s">
        <v>270</v>
      </c>
      <c r="M144" s="71" t="s">
        <v>271</v>
      </c>
      <c r="N144" s="71" t="s">
        <v>86</v>
      </c>
      <c r="O144" s="71" t="s">
        <v>272</v>
      </c>
      <c r="P144" s="71" t="s">
        <v>89</v>
      </c>
      <c r="Q144" s="71" t="s">
        <v>273</v>
      </c>
      <c r="R144" s="71" t="s">
        <v>274</v>
      </c>
      <c r="S144" s="71" t="s">
        <v>275</v>
      </c>
      <c r="T144" s="71" t="s">
        <v>276</v>
      </c>
      <c r="U144" s="71" t="s">
        <v>277</v>
      </c>
      <c r="V144" s="71" t="s">
        <v>87</v>
      </c>
      <c r="W144" s="71" t="s">
        <v>278</v>
      </c>
      <c r="X144" s="71" t="s">
        <v>82</v>
      </c>
      <c r="Y144" s="71" t="s">
        <v>88</v>
      </c>
    </row>
    <row r="145" spans="1:25" x14ac:dyDescent="0.35">
      <c r="A145" s="60" t="s">
        <v>323</v>
      </c>
      <c r="B145" s="86">
        <f>INDEX(District!M:M,MATCH($A145&amp;$A$5,District!$J:$J,0))</f>
        <v>0.30263157894736797</v>
      </c>
      <c r="C145" s="86">
        <f>INDEX(District!AA:AA,MATCH($A145&amp;$A$5,District!$J:$J,0))</f>
        <v>8.98876404494382E-2</v>
      </c>
      <c r="D145" s="86">
        <f>INDEX(District!AE:AE,MATCH($A145&amp;$A$5,District!$J:$J,0))</f>
        <v>0</v>
      </c>
      <c r="E145" s="86">
        <f>INDEX(District!T:T,MATCH($A145&amp;$A$5,District!$J:$J,0))</f>
        <v>0.214285714285714</v>
      </c>
      <c r="F145" s="86">
        <f>INDEX(District!AB:AB,MATCH($A145&amp;$A$5,District!$J:$J,0))</f>
        <v>7.69230769230769E-2</v>
      </c>
      <c r="G145" s="86">
        <f>INDEX(District!AC:AC,MATCH($A145&amp;$A$5,District!$J:$J,0))</f>
        <v>0.16463414634146301</v>
      </c>
      <c r="H145" s="86">
        <f>INDEX(District!Z:Z,MATCH($A145&amp;$A$5,District!$J:$J,0))</f>
        <v>0.30463576158940397</v>
      </c>
      <c r="I145" s="86">
        <f>INDEX(District!O:O,MATCH($A145&amp;$A$5,District!$J:$J,0))</f>
        <v>0.17449664429530201</v>
      </c>
      <c r="J145" s="86">
        <f>INDEX(District!AG:AG,MATCH($A145&amp;$A$5,District!$J:$J,0))</f>
        <v>0.30630630630630601</v>
      </c>
      <c r="K145" s="86">
        <f>INDEX(District!W:W,MATCH($A145&amp;$A$5,District!$J:$J,0))</f>
        <v>0.28025477707006402</v>
      </c>
      <c r="L145" s="86">
        <f>INDEX(District!L:L,MATCH($A145&amp;$A$5,District!$J:$J,0))</f>
        <v>3.2679738562091498E-2</v>
      </c>
      <c r="M145" s="86">
        <f>INDEX(District!Y:Y,MATCH($A145&amp;$A$5,District!$J:$J,0))</f>
        <v>6.7357512953367907E-2</v>
      </c>
      <c r="N145" s="86">
        <f>INDEX(District!X:X,MATCH($A145&amp;$A$5,District!$J:$J,0))</f>
        <v>5.9139784946236597E-2</v>
      </c>
      <c r="O145" s="86">
        <f>INDEX(District!AC:AC,MATCH($A145&amp;$A$5,District!$J:$J,0))</f>
        <v>0.16463414634146301</v>
      </c>
      <c r="P145" s="86">
        <f>INDEX(District!AF:AF,MATCH($A145&amp;$A$5,District!$J:$J,0))</f>
        <v>0.208860759493671</v>
      </c>
      <c r="Q145" s="86">
        <f>INDEX(District!R:R,MATCH($A145&amp;$A$5,District!$J:$J,0))</f>
        <v>9.1463414634146298E-2</v>
      </c>
      <c r="R145" s="86">
        <f>INDEX(District!AH:AH,MATCH($A145&amp;$A$5,District!$J:$J,0))</f>
        <v>0.233009708737864</v>
      </c>
      <c r="S145" s="86">
        <f>INDEX(District!AD:AD,MATCH($A145&amp;$A$5,District!$J:$J,0))</f>
        <v>0.28476821192052998</v>
      </c>
      <c r="T145" s="86">
        <f>INDEX(District!K:K,MATCH($A145&amp;$A$5,District!$J:$J,0))</f>
        <v>5.7613168724279802E-2</v>
      </c>
      <c r="U145" s="86">
        <f>INDEX(District!Q:Q,MATCH($A145&amp;$A$5,District!$J:$J,0))</f>
        <v>0.17610062893081799</v>
      </c>
      <c r="V145" s="86">
        <f>INDEX(District!P:P,MATCH($A145&amp;$A$5,District!$J:$J,0))</f>
        <v>7.69230769230769E-2</v>
      </c>
      <c r="W145" s="86">
        <f>INDEX(District!V:V,MATCH($A145&amp;$A$5,District!$J:$J,0))</f>
        <v>6.2111801242236003E-2</v>
      </c>
      <c r="X145" s="86">
        <f>INDEX(District!U:U,MATCH($A145&amp;$A$5,District!$J:$J,0))</f>
        <v>7.69230769230769E-2</v>
      </c>
      <c r="Y145" s="86">
        <f>INDEX(District!S:S,MATCH($A145&amp;$A$5,District!$J:$J,0))</f>
        <v>9.9476439790575896E-2</v>
      </c>
    </row>
    <row r="146" spans="1:25" x14ac:dyDescent="0.35">
      <c r="A146" s="60" t="s">
        <v>198</v>
      </c>
      <c r="B146" s="86">
        <f>INDEX(District!M:M,MATCH($A146&amp;$A$5,District!$J:$J,0))</f>
        <v>5.2631578947368397E-2</v>
      </c>
      <c r="C146" s="87">
        <f>INDEX(District!AA:AA,MATCH($A146&amp;$A$5,District!$J:$J,0))</f>
        <v>5.6179775280898901E-3</v>
      </c>
      <c r="D146" s="87">
        <f>INDEX(District!AE:AE,MATCH($A146&amp;$A$5,District!$J:$J,0))</f>
        <v>0</v>
      </c>
      <c r="E146" s="87">
        <f>INDEX(District!T:T,MATCH($A146&amp;$A$5,District!$J:$J,0))</f>
        <v>0</v>
      </c>
      <c r="F146" s="87">
        <f>INDEX(District!AB:AB,MATCH($A146&amp;$A$5,District!$J:$J,0))</f>
        <v>4.3269230769230803E-2</v>
      </c>
      <c r="G146" s="87">
        <f>INDEX(District!AC:AC,MATCH($A146&amp;$A$5,District!$J:$J,0))</f>
        <v>1.8292682926829298E-2</v>
      </c>
      <c r="H146" s="87">
        <f>INDEX(District!Z:Z,MATCH($A146&amp;$A$5,District!$J:$J,0))</f>
        <v>6.6225165562913899E-3</v>
      </c>
      <c r="I146" s="87">
        <f>INDEX(District!O:O,MATCH($A146&amp;$A$5,District!$J:$J,0))</f>
        <v>0</v>
      </c>
      <c r="J146" s="87">
        <f>INDEX(District!AG:AG,MATCH($A146&amp;$A$5,District!$J:$J,0))</f>
        <v>9.0090090090090107E-3</v>
      </c>
      <c r="K146" s="87">
        <f>INDEX(District!W:W,MATCH($A146&amp;$A$5,District!$J:$J,0))</f>
        <v>3.1847133757961797E-2</v>
      </c>
      <c r="L146" s="87">
        <f>INDEX(District!L:L,MATCH($A146&amp;$A$5,District!$J:$J,0))</f>
        <v>0</v>
      </c>
      <c r="M146" s="87">
        <f>INDEX(District!Y:Y,MATCH($A146&amp;$A$5,District!$J:$J,0))</f>
        <v>2.0725388601036301E-2</v>
      </c>
      <c r="N146" s="87">
        <f>INDEX(District!X:X,MATCH($A146&amp;$A$5,District!$J:$J,0))</f>
        <v>0</v>
      </c>
      <c r="O146" s="87">
        <f>INDEX(District!AC:AC,MATCH($A146&amp;$A$5,District!$J:$J,0))</f>
        <v>1.8292682926829298E-2</v>
      </c>
      <c r="P146" s="87">
        <f>INDEX(District!AF:AF,MATCH($A146&amp;$A$5,District!$J:$J,0))</f>
        <v>0</v>
      </c>
      <c r="Q146" s="87">
        <f>INDEX(District!R:R,MATCH($A146&amp;$A$5,District!$J:$J,0))</f>
        <v>0</v>
      </c>
      <c r="R146" s="87">
        <f>INDEX(District!AH:AH,MATCH($A146&amp;$A$5,District!$J:$J,0))</f>
        <v>0</v>
      </c>
      <c r="S146" s="87">
        <f>INDEX(District!AD:AD,MATCH($A146&amp;$A$5,District!$J:$J,0))</f>
        <v>6.6225165562913899E-3</v>
      </c>
      <c r="T146" s="87">
        <f>INDEX(District!K:K,MATCH($A146&amp;$A$5,District!$J:$J,0))</f>
        <v>0</v>
      </c>
      <c r="U146" s="87">
        <f>INDEX(District!Q:Q,MATCH($A146&amp;$A$5,District!$J:$J,0))</f>
        <v>0</v>
      </c>
      <c r="V146" s="87">
        <f>INDEX(District!P:P,MATCH($A146&amp;$A$5,District!$J:$J,0))</f>
        <v>0</v>
      </c>
      <c r="W146" s="87">
        <f>INDEX(District!V:V,MATCH($A146&amp;$A$5,District!$J:$J,0))</f>
        <v>0</v>
      </c>
      <c r="X146" s="87">
        <f>INDEX(District!U:U,MATCH($A146&amp;$A$5,District!$J:$J,0))</f>
        <v>0</v>
      </c>
      <c r="Y146" s="87">
        <f>INDEX(District!S:S,MATCH($A146&amp;$A$5,District!$J:$J,0))</f>
        <v>1.5706806282722498E-2</v>
      </c>
    </row>
    <row r="147" spans="1:25" x14ac:dyDescent="0.35">
      <c r="A147" s="60" t="s">
        <v>324</v>
      </c>
      <c r="B147" s="86">
        <f>INDEX(District!M:M,MATCH($A147&amp;$A$5,District!$J:$J,0))</f>
        <v>0.22368421052631601</v>
      </c>
      <c r="C147" s="87">
        <f>INDEX(District!AA:AA,MATCH($A147&amp;$A$5,District!$J:$J,0))</f>
        <v>0.16853932584269701</v>
      </c>
      <c r="D147" s="87">
        <f>INDEX(District!AE:AE,MATCH($A147&amp;$A$5,District!$J:$J,0))</f>
        <v>0.311594202898551</v>
      </c>
      <c r="E147" s="87">
        <f>INDEX(District!T:T,MATCH($A147&amp;$A$5,District!$J:$J,0))</f>
        <v>0.55000000000000004</v>
      </c>
      <c r="F147" s="87">
        <f>INDEX(District!AB:AB,MATCH($A147&amp;$A$5,District!$J:$J,0))</f>
        <v>7.2115384615384595E-2</v>
      </c>
      <c r="G147" s="87">
        <f>INDEX(District!AC:AC,MATCH($A147&amp;$A$5,District!$J:$J,0))</f>
        <v>0.26829268292682901</v>
      </c>
      <c r="H147" s="87">
        <f>INDEX(District!Z:Z,MATCH($A147&amp;$A$5,District!$J:$J,0))</f>
        <v>7.9470198675496706E-2</v>
      </c>
      <c r="I147" s="87">
        <f>INDEX(District!O:O,MATCH($A147&amp;$A$5,District!$J:$J,0))</f>
        <v>0.20134228187919501</v>
      </c>
      <c r="J147" s="87">
        <f>INDEX(District!AG:AG,MATCH($A147&amp;$A$5,District!$J:$J,0))</f>
        <v>0.57657657657657702</v>
      </c>
      <c r="K147" s="87">
        <f>INDEX(District!W:W,MATCH($A147&amp;$A$5,District!$J:$J,0))</f>
        <v>4.4585987261146501E-2</v>
      </c>
      <c r="L147" s="87">
        <f>INDEX(District!L:L,MATCH($A147&amp;$A$5,District!$J:$J,0))</f>
        <v>0.33986928104575198</v>
      </c>
      <c r="M147" s="87">
        <f>INDEX(District!Y:Y,MATCH($A147&amp;$A$5,District!$J:$J,0))</f>
        <v>1.03626943005181E-2</v>
      </c>
      <c r="N147" s="87">
        <f>INDEX(District!X:X,MATCH($A147&amp;$A$5,District!$J:$J,0))</f>
        <v>0.15053763440860199</v>
      </c>
      <c r="O147" s="87">
        <f>INDEX(District!AC:AC,MATCH($A147&amp;$A$5,District!$J:$J,0))</f>
        <v>0.26829268292682901</v>
      </c>
      <c r="P147" s="87">
        <f>INDEX(District!AF:AF,MATCH($A147&amp;$A$5,District!$J:$J,0))</f>
        <v>0.158227848101266</v>
      </c>
      <c r="Q147" s="87">
        <f>INDEX(District!R:R,MATCH($A147&amp;$A$5,District!$J:$J,0))</f>
        <v>0.21341463414634099</v>
      </c>
      <c r="R147" s="87">
        <f>INDEX(District!AH:AH,MATCH($A147&amp;$A$5,District!$J:$J,0))</f>
        <v>0.13592233009708701</v>
      </c>
      <c r="S147" s="87">
        <f>INDEX(District!AD:AD,MATCH($A147&amp;$A$5,District!$J:$J,0))</f>
        <v>0.40397350993377501</v>
      </c>
      <c r="T147" s="87">
        <f>INDEX(District!K:K,MATCH($A147&amp;$A$5,District!$J:$J,0))</f>
        <v>0.148148148148148</v>
      </c>
      <c r="U147" s="87">
        <f>INDEX(District!Q:Q,MATCH($A147&amp;$A$5,District!$J:$J,0))</f>
        <v>0.113207547169811</v>
      </c>
      <c r="V147" s="87">
        <f>INDEX(District!P:P,MATCH($A147&amp;$A$5,District!$J:$J,0))</f>
        <v>2.7149321266968299E-2</v>
      </c>
      <c r="W147" s="87">
        <f>INDEX(District!V:V,MATCH($A147&amp;$A$5,District!$J:$J,0))</f>
        <v>0.440993788819876</v>
      </c>
      <c r="X147" s="87">
        <f>INDEX(District!U:U,MATCH($A147&amp;$A$5,District!$J:$J,0))</f>
        <v>0.25874125874125897</v>
      </c>
      <c r="Y147" s="87">
        <f>INDEX(District!S:S,MATCH($A147&amp;$A$5,District!$J:$J,0))</f>
        <v>0.12565445026177999</v>
      </c>
    </row>
    <row r="148" spans="1:25" x14ac:dyDescent="0.35">
      <c r="A148" s="60" t="s">
        <v>200</v>
      </c>
      <c r="B148" s="86">
        <f>INDEX(District!M:M,MATCH($A148&amp;$A$5,District!$J:$J,0))</f>
        <v>0.41447368421052599</v>
      </c>
      <c r="C148" s="87">
        <f>INDEX(District!AA:AA,MATCH($A148&amp;$A$5,District!$J:$J,0))</f>
        <v>0.73595505617977497</v>
      </c>
      <c r="D148" s="87">
        <f>INDEX(District!AE:AE,MATCH($A148&amp;$A$5,District!$J:$J,0))</f>
        <v>0.688405797101449</v>
      </c>
      <c r="E148" s="87">
        <f>INDEX(District!T:T,MATCH($A148&amp;$A$5,District!$J:$J,0))</f>
        <v>0.23571428571428599</v>
      </c>
      <c r="F148" s="87">
        <f>INDEX(District!AB:AB,MATCH($A148&amp;$A$5,District!$J:$J,0))</f>
        <v>0.79807692307692302</v>
      </c>
      <c r="G148" s="87">
        <f>INDEX(District!AC:AC,MATCH($A148&amp;$A$5,District!$J:$J,0))</f>
        <v>0.53658536585365901</v>
      </c>
      <c r="H148" s="87">
        <f>INDEX(District!Z:Z,MATCH($A148&amp;$A$5,District!$J:$J,0))</f>
        <v>0.60264900662251697</v>
      </c>
      <c r="I148" s="87">
        <f>INDEX(District!O:O,MATCH($A148&amp;$A$5,District!$J:$J,0))</f>
        <v>0.61744966442952998</v>
      </c>
      <c r="J148" s="87">
        <f>INDEX(District!AG:AG,MATCH($A148&amp;$A$5,District!$J:$J,0))</f>
        <v>0.108108108108108</v>
      </c>
      <c r="K148" s="87">
        <f>INDEX(District!W:W,MATCH($A148&amp;$A$5,District!$J:$J,0))</f>
        <v>0.64331210191082799</v>
      </c>
      <c r="L148" s="87">
        <f>INDEX(District!L:L,MATCH($A148&amp;$A$5,District!$J:$J,0))</f>
        <v>0.62091503267973902</v>
      </c>
      <c r="M148" s="87">
        <f>INDEX(District!Y:Y,MATCH($A148&amp;$A$5,District!$J:$J,0))</f>
        <v>0.90155440414507804</v>
      </c>
      <c r="N148" s="87">
        <f>INDEX(District!X:X,MATCH($A148&amp;$A$5,District!$J:$J,0))</f>
        <v>0.79032258064516103</v>
      </c>
      <c r="O148" s="87">
        <f>INDEX(District!AC:AC,MATCH($A148&amp;$A$5,District!$J:$J,0))</f>
        <v>0.53658536585365901</v>
      </c>
      <c r="P148" s="87">
        <f>INDEX(District!AF:AF,MATCH($A148&amp;$A$5,District!$J:$J,0))</f>
        <v>0.613924050632911</v>
      </c>
      <c r="Q148" s="87">
        <f>INDEX(District!R:R,MATCH($A148&amp;$A$5,District!$J:$J,0))</f>
        <v>0.69512195121951204</v>
      </c>
      <c r="R148" s="87">
        <f>INDEX(District!AH:AH,MATCH($A148&amp;$A$5,District!$J:$J,0))</f>
        <v>0.62135922330097104</v>
      </c>
      <c r="S148" s="87">
        <f>INDEX(District!AD:AD,MATCH($A148&amp;$A$5,District!$J:$J,0))</f>
        <v>0.30463576158940397</v>
      </c>
      <c r="T148" s="87">
        <f>INDEX(District!K:K,MATCH($A148&amp;$A$5,District!$J:$J,0))</f>
        <v>0.781893004115226</v>
      </c>
      <c r="U148" s="87">
        <f>INDEX(District!Q:Q,MATCH($A148&amp;$A$5,District!$J:$J,0))</f>
        <v>0.70440251572327095</v>
      </c>
      <c r="V148" s="87">
        <f>INDEX(District!P:P,MATCH($A148&amp;$A$5,District!$J:$J,0))</f>
        <v>0.88687782805429904</v>
      </c>
      <c r="W148" s="87">
        <f>INDEX(District!V:V,MATCH($A148&amp;$A$5,District!$J:$J,0))</f>
        <v>0.49689440993788803</v>
      </c>
      <c r="X148" s="87">
        <f>INDEX(District!U:U,MATCH($A148&amp;$A$5,District!$J:$J,0))</f>
        <v>0.66433566433566404</v>
      </c>
      <c r="Y148" s="87">
        <f>INDEX(District!S:S,MATCH($A148&amp;$A$5,District!$J:$J,0))</f>
        <v>0.73821989528795795</v>
      </c>
    </row>
    <row r="149" spans="1:25" x14ac:dyDescent="0.35">
      <c r="A149" s="60" t="s">
        <v>199</v>
      </c>
      <c r="B149" s="86">
        <f>INDEX(District!M:M,MATCH($A149&amp;$A$5,District!$J:$J,0))</f>
        <v>6.5789473684210497E-3</v>
      </c>
      <c r="C149" s="87">
        <f>INDEX(District!AA:AA,MATCH($A149&amp;$A$5,District!$J:$J,0))</f>
        <v>0</v>
      </c>
      <c r="D149" s="87">
        <f>INDEX(District!AE:AE,MATCH($A149&amp;$A$5,District!$J:$J,0))</f>
        <v>0</v>
      </c>
      <c r="E149" s="87">
        <f>INDEX(District!T:T,MATCH($A149&amp;$A$5,District!$J:$J,0))</f>
        <v>0</v>
      </c>
      <c r="F149" s="87">
        <f>INDEX(District!AB:AB,MATCH($A149&amp;$A$5,District!$J:$J,0))</f>
        <v>0</v>
      </c>
      <c r="G149" s="87">
        <f>INDEX(District!AC:AC,MATCH($A149&amp;$A$5,District!$J:$J,0))</f>
        <v>0</v>
      </c>
      <c r="H149" s="87">
        <f>INDEX(District!Z:Z,MATCH($A149&amp;$A$5,District!$J:$J,0))</f>
        <v>0</v>
      </c>
      <c r="I149" s="87">
        <f>INDEX(District!O:O,MATCH($A149&amp;$A$5,District!$J:$J,0))</f>
        <v>0</v>
      </c>
      <c r="J149" s="87">
        <f>INDEX(District!AG:AG,MATCH($A149&amp;$A$5,District!$J:$J,0))</f>
        <v>0</v>
      </c>
      <c r="K149" s="87">
        <f>INDEX(District!W:W,MATCH($A149&amp;$A$5,District!$J:$J,0))</f>
        <v>0</v>
      </c>
      <c r="L149" s="87">
        <f>INDEX(District!L:L,MATCH($A149&amp;$A$5,District!$J:$J,0))</f>
        <v>0</v>
      </c>
      <c r="M149" s="87">
        <f>INDEX(District!Y:Y,MATCH($A149&amp;$A$5,District!$J:$J,0))</f>
        <v>0</v>
      </c>
      <c r="N149" s="87">
        <f>INDEX(District!X:X,MATCH($A149&amp;$A$5,District!$J:$J,0))</f>
        <v>0</v>
      </c>
      <c r="O149" s="87">
        <f>INDEX(District!AC:AC,MATCH($A149&amp;$A$5,District!$J:$J,0))</f>
        <v>0</v>
      </c>
      <c r="P149" s="87">
        <f>INDEX(District!AF:AF,MATCH($A149&amp;$A$5,District!$J:$J,0))</f>
        <v>0</v>
      </c>
      <c r="Q149" s="87">
        <f>INDEX(District!R:R,MATCH($A149&amp;$A$5,District!$J:$J,0))</f>
        <v>0</v>
      </c>
      <c r="R149" s="87">
        <f>INDEX(District!AH:AH,MATCH($A149&amp;$A$5,District!$J:$J,0))</f>
        <v>0</v>
      </c>
      <c r="S149" s="87">
        <f>INDEX(District!AD:AD,MATCH($A149&amp;$A$5,District!$J:$J,0))</f>
        <v>0</v>
      </c>
      <c r="T149" s="87">
        <f>INDEX(District!K:K,MATCH($A149&amp;$A$5,District!$J:$J,0))</f>
        <v>0</v>
      </c>
      <c r="U149" s="87">
        <f>INDEX(District!Q:Q,MATCH($A149&amp;$A$5,District!$J:$J,0))</f>
        <v>0</v>
      </c>
      <c r="V149" s="87">
        <f>INDEX(District!P:P,MATCH($A149&amp;$A$5,District!$J:$J,0))</f>
        <v>0</v>
      </c>
      <c r="W149" s="87">
        <f>INDEX(District!V:V,MATCH($A149&amp;$A$5,District!$J:$J,0))</f>
        <v>0</v>
      </c>
      <c r="X149" s="87">
        <f>INDEX(District!U:U,MATCH($A149&amp;$A$5,District!$J:$J,0))</f>
        <v>0</v>
      </c>
      <c r="Y149" s="87">
        <f>INDEX(District!S:S,MATCH($A149&amp;$A$5,District!$J:$J,0))</f>
        <v>1.04712041884817E-2</v>
      </c>
    </row>
    <row r="150" spans="1:25" x14ac:dyDescent="0.35">
      <c r="A150" s="61" t="s">
        <v>196</v>
      </c>
      <c r="B150" s="86">
        <f>INDEX(District!M:M,MATCH($A150&amp;$A$5,District!$J:$J,0))</f>
        <v>0</v>
      </c>
      <c r="C150" s="87">
        <f>INDEX(District!AA:AA,MATCH($A150&amp;$A$5,District!$J:$J,0))</f>
        <v>0</v>
      </c>
      <c r="D150" s="87">
        <f>INDEX(District!AE:AE,MATCH($A150&amp;$A$5,District!$J:$J,0))</f>
        <v>0</v>
      </c>
      <c r="E150" s="87">
        <f>INDEX(District!T:T,MATCH($A150&amp;$A$5,District!$J:$J,0))</f>
        <v>0</v>
      </c>
      <c r="F150" s="87">
        <f>INDEX(District!AB:AB,MATCH($A150&amp;$A$5,District!$J:$J,0))</f>
        <v>0</v>
      </c>
      <c r="G150" s="87">
        <f>INDEX(District!AC:AC,MATCH($A150&amp;$A$5,District!$J:$J,0))</f>
        <v>0</v>
      </c>
      <c r="H150" s="87">
        <f>INDEX(District!Z:Z,MATCH($A150&amp;$A$5,District!$J:$J,0))</f>
        <v>0</v>
      </c>
      <c r="I150" s="87">
        <f>INDEX(District!O:O,MATCH($A150&amp;$A$5,District!$J:$J,0))</f>
        <v>0</v>
      </c>
      <c r="J150" s="87">
        <f>INDEX(District!AG:AG,MATCH($A150&amp;$A$5,District!$J:$J,0))</f>
        <v>0</v>
      </c>
      <c r="K150" s="87">
        <f>INDEX(District!W:W,MATCH($A150&amp;$A$5,District!$J:$J,0))</f>
        <v>0</v>
      </c>
      <c r="L150" s="87">
        <f>INDEX(District!L:L,MATCH($A150&amp;$A$5,District!$J:$J,0))</f>
        <v>0</v>
      </c>
      <c r="M150" s="87">
        <f>INDEX(District!Y:Y,MATCH($A150&amp;$A$5,District!$J:$J,0))</f>
        <v>0</v>
      </c>
      <c r="N150" s="87">
        <f>INDEX(District!X:X,MATCH($A150&amp;$A$5,District!$J:$J,0))</f>
        <v>0</v>
      </c>
      <c r="O150" s="87">
        <f>INDEX(District!AC:AC,MATCH($A150&amp;$A$5,District!$J:$J,0))</f>
        <v>0</v>
      </c>
      <c r="P150" s="87">
        <f>INDEX(District!AF:AF,MATCH($A150&amp;$A$5,District!$J:$J,0))</f>
        <v>0</v>
      </c>
      <c r="Q150" s="87">
        <f>INDEX(District!R:R,MATCH($A150&amp;$A$5,District!$J:$J,0))</f>
        <v>0</v>
      </c>
      <c r="R150" s="87">
        <f>INDEX(District!AH:AH,MATCH($A150&amp;$A$5,District!$J:$J,0))</f>
        <v>0</v>
      </c>
      <c r="S150" s="87">
        <f>INDEX(District!AD:AD,MATCH($A150&amp;$A$5,District!$J:$J,0))</f>
        <v>0</v>
      </c>
      <c r="T150" s="87">
        <f>INDEX(District!K:K,MATCH($A150&amp;$A$5,District!$J:$J,0))</f>
        <v>0</v>
      </c>
      <c r="U150" s="87">
        <f>INDEX(District!Q:Q,MATCH($A150&amp;$A$5,District!$J:$J,0))</f>
        <v>0</v>
      </c>
      <c r="V150" s="87">
        <f>INDEX(District!P:P,MATCH($A150&amp;$A$5,District!$J:$J,0))</f>
        <v>0</v>
      </c>
      <c r="W150" s="87">
        <f>INDEX(District!V:V,MATCH($A150&amp;$A$5,District!$J:$J,0))</f>
        <v>0</v>
      </c>
      <c r="X150" s="87">
        <f>INDEX(District!U:U,MATCH($A150&amp;$A$5,District!$J:$J,0))</f>
        <v>0</v>
      </c>
      <c r="Y150" s="87">
        <f>INDEX(District!S:S,MATCH($A150&amp;$A$5,District!$J:$J,0))</f>
        <v>0</v>
      </c>
    </row>
    <row r="151" spans="1:25" x14ac:dyDescent="0.35">
      <c r="A151" s="61" t="s">
        <v>197</v>
      </c>
      <c r="B151" s="86">
        <f>INDEX(District!M:M,MATCH($A151&amp;$A$5,District!$J:$J,0))</f>
        <v>0</v>
      </c>
      <c r="C151" s="87">
        <f>INDEX(District!AA:AA,MATCH($A151&amp;$A$5,District!$J:$J,0))</f>
        <v>0</v>
      </c>
      <c r="D151" s="87">
        <f>INDEX(District!AE:AE,MATCH($A151&amp;$A$5,District!$J:$J,0))</f>
        <v>0</v>
      </c>
      <c r="E151" s="87">
        <f>INDEX(District!T:T,MATCH($A151&amp;$A$5,District!$J:$J,0))</f>
        <v>0</v>
      </c>
      <c r="F151" s="87">
        <f>INDEX(District!AB:AB,MATCH($A151&amp;$A$5,District!$J:$J,0))</f>
        <v>9.6153846153846194E-3</v>
      </c>
      <c r="G151" s="87">
        <f>INDEX(District!AC:AC,MATCH($A151&amp;$A$5,District!$J:$J,0))</f>
        <v>1.21951219512195E-2</v>
      </c>
      <c r="H151" s="87">
        <f>INDEX(District!Z:Z,MATCH($A151&amp;$A$5,District!$J:$J,0))</f>
        <v>6.6225165562913899E-3</v>
      </c>
      <c r="I151" s="87">
        <f>INDEX(District!O:O,MATCH($A151&amp;$A$5,District!$J:$J,0))</f>
        <v>6.7114093959731499E-3</v>
      </c>
      <c r="J151" s="87">
        <f>INDEX(District!AG:AG,MATCH($A151&amp;$A$5,District!$J:$J,0))</f>
        <v>0</v>
      </c>
      <c r="K151" s="87">
        <f>INDEX(District!W:W,MATCH($A151&amp;$A$5,District!$J:$J,0))</f>
        <v>0</v>
      </c>
      <c r="L151" s="87">
        <f>INDEX(District!L:L,MATCH($A151&amp;$A$5,District!$J:$J,0))</f>
        <v>6.5359477124183E-3</v>
      </c>
      <c r="M151" s="87">
        <f>INDEX(District!Y:Y,MATCH($A151&amp;$A$5,District!$J:$J,0))</f>
        <v>0</v>
      </c>
      <c r="N151" s="87">
        <f>INDEX(District!X:X,MATCH($A151&amp;$A$5,District!$J:$J,0))</f>
        <v>0</v>
      </c>
      <c r="O151" s="87">
        <f>INDEX(District!AC:AC,MATCH($A151&amp;$A$5,District!$J:$J,0))</f>
        <v>1.21951219512195E-2</v>
      </c>
      <c r="P151" s="87">
        <f>INDEX(District!AF:AF,MATCH($A151&amp;$A$5,District!$J:$J,0))</f>
        <v>1.8987341772151899E-2</v>
      </c>
      <c r="Q151" s="87">
        <f>INDEX(District!R:R,MATCH($A151&amp;$A$5,District!$J:$J,0))</f>
        <v>0</v>
      </c>
      <c r="R151" s="87">
        <f>INDEX(District!AH:AH,MATCH($A151&amp;$A$5,District!$J:$J,0))</f>
        <v>9.7087378640776708E-3</v>
      </c>
      <c r="S151" s="87">
        <f>INDEX(District!AD:AD,MATCH($A151&amp;$A$5,District!$J:$J,0))</f>
        <v>0</v>
      </c>
      <c r="T151" s="87">
        <f>INDEX(District!K:K,MATCH($A151&amp;$A$5,District!$J:$J,0))</f>
        <v>1.2345679012345699E-2</v>
      </c>
      <c r="U151" s="87">
        <f>INDEX(District!Q:Q,MATCH($A151&amp;$A$5,District!$J:$J,0))</f>
        <v>6.2893081761006301E-3</v>
      </c>
      <c r="V151" s="87">
        <f>INDEX(District!P:P,MATCH($A151&amp;$A$5,District!$J:$J,0))</f>
        <v>9.0497737556561094E-3</v>
      </c>
      <c r="W151" s="87">
        <f>INDEX(District!V:V,MATCH($A151&amp;$A$5,District!$J:$J,0))</f>
        <v>0</v>
      </c>
      <c r="X151" s="87">
        <f>INDEX(District!U:U,MATCH($A151&amp;$A$5,District!$J:$J,0))</f>
        <v>0</v>
      </c>
      <c r="Y151" s="87">
        <f>INDEX(District!S:S,MATCH($A151&amp;$A$5,District!$J:$J,0))</f>
        <v>1.04712041884817E-2</v>
      </c>
    </row>
    <row r="153" spans="1:25" x14ac:dyDescent="0.35">
      <c r="A153" s="27" t="s">
        <v>207</v>
      </c>
    </row>
    <row r="154" spans="1:25" x14ac:dyDescent="0.35">
      <c r="A154" s="65"/>
    </row>
    <row r="155" spans="1:25" x14ac:dyDescent="0.35">
      <c r="A155" s="25"/>
    </row>
    <row r="156" spans="1:25" x14ac:dyDescent="0.35">
      <c r="A156" s="25"/>
      <c r="B156" s="71" t="s">
        <v>80</v>
      </c>
      <c r="C156" s="71" t="s">
        <v>83</v>
      </c>
      <c r="D156" s="71" t="s">
        <v>84</v>
      </c>
      <c r="E156" s="71" t="s">
        <v>79</v>
      </c>
      <c r="F156" s="71" t="s">
        <v>266</v>
      </c>
      <c r="G156" s="71" t="s">
        <v>81</v>
      </c>
      <c r="H156" s="71" t="s">
        <v>85</v>
      </c>
      <c r="I156" s="71" t="s">
        <v>267</v>
      </c>
      <c r="J156" s="71" t="s">
        <v>268</v>
      </c>
      <c r="K156" s="71" t="s">
        <v>269</v>
      </c>
      <c r="L156" s="71" t="s">
        <v>270</v>
      </c>
      <c r="M156" s="71" t="s">
        <v>271</v>
      </c>
      <c r="N156" s="71" t="s">
        <v>86</v>
      </c>
      <c r="O156" s="71" t="s">
        <v>272</v>
      </c>
      <c r="P156" s="71" t="s">
        <v>89</v>
      </c>
      <c r="Q156" s="71" t="s">
        <v>273</v>
      </c>
      <c r="R156" s="71" t="s">
        <v>274</v>
      </c>
      <c r="S156" s="71" t="s">
        <v>275</v>
      </c>
      <c r="T156" s="71" t="s">
        <v>276</v>
      </c>
      <c r="U156" s="71" t="s">
        <v>277</v>
      </c>
      <c r="V156" s="71" t="s">
        <v>87</v>
      </c>
      <c r="W156" s="71" t="s">
        <v>278</v>
      </c>
      <c r="X156" s="71" t="s">
        <v>82</v>
      </c>
      <c r="Y156" s="71" t="s">
        <v>88</v>
      </c>
    </row>
    <row r="157" spans="1:25" x14ac:dyDescent="0.35">
      <c r="A157" s="61" t="s">
        <v>203</v>
      </c>
      <c r="B157" s="86">
        <f>INDEX(District!M:M,MATCH($A157&amp;$A$5,District!$J:$J,0))</f>
        <v>0.24342105263157901</v>
      </c>
      <c r="C157" s="87">
        <f>INDEX(District!AA:AA,MATCH($A157&amp;$A$5,District!$J:$J,0))</f>
        <v>0</v>
      </c>
      <c r="D157" s="87">
        <f>INDEX(District!AE:AE,MATCH($A157&amp;$A$5,District!$J:$J,0))</f>
        <v>3.6231884057971002E-3</v>
      </c>
      <c r="E157" s="87">
        <f>INDEX(District!T:T,MATCH($A157&amp;$A$5,District!$J:$J,0))</f>
        <v>7.14285714285714E-3</v>
      </c>
      <c r="F157" s="87">
        <f>INDEX(District!AB:AB,MATCH($A157&amp;$A$5,District!$J:$J,0))</f>
        <v>3.3653846153846201E-2</v>
      </c>
      <c r="G157" s="87">
        <f>INDEX(District!AC:AC,MATCH($A157&amp;$A$5,District!$J:$J,0))</f>
        <v>1.8292682926829298E-2</v>
      </c>
      <c r="H157" s="87">
        <f>INDEX(District!Z:Z,MATCH($A157&amp;$A$5,District!$J:$J,0))</f>
        <v>6.6225165562913899E-3</v>
      </c>
      <c r="I157" s="87">
        <f>INDEX(District!O:O,MATCH($A157&amp;$A$5,District!$J:$J,0))</f>
        <v>5.3691275167785199E-2</v>
      </c>
      <c r="J157" s="87">
        <f>INDEX(District!AG:AG,MATCH($A157&amp;$A$5,District!$J:$J,0))</f>
        <v>9.0090090090090107E-3</v>
      </c>
      <c r="K157" s="87">
        <f>INDEX(District!W:W,MATCH($A157&amp;$A$5,District!$J:$J,0))</f>
        <v>7.6433121019108305E-2</v>
      </c>
      <c r="L157" s="87">
        <f>INDEX(District!L:L,MATCH($A157&amp;$A$5,District!$J:$J,0))</f>
        <v>0</v>
      </c>
      <c r="M157" s="87">
        <f>INDEX(District!Y:Y,MATCH($A157&amp;$A$5,District!$J:$J,0))</f>
        <v>0.16062176165803099</v>
      </c>
      <c r="N157" s="87">
        <f>INDEX(District!X:X,MATCH($A157&amp;$A$5,District!$J:$J,0))</f>
        <v>1.0752688172042999E-2</v>
      </c>
      <c r="O157" s="87">
        <f>INDEX(District!AC:AC,MATCH($A157&amp;$A$5,District!$J:$J,0))</f>
        <v>1.8292682926829298E-2</v>
      </c>
      <c r="P157" s="87">
        <f>INDEX(District!AF:AF,MATCH($A157&amp;$A$5,District!$J:$J,0))</f>
        <v>3.1645569620253201E-2</v>
      </c>
      <c r="Q157" s="87">
        <f>INDEX(District!R:R,MATCH($A157&amp;$A$5,District!$J:$J,0))</f>
        <v>1.21951219512195E-2</v>
      </c>
      <c r="R157" s="87">
        <f>INDEX(District!AH:AH,MATCH($A157&amp;$A$5,District!$J:$J,0))</f>
        <v>0</v>
      </c>
      <c r="S157" s="87">
        <f>INDEX(District!AD:AD,MATCH($A157&amp;$A$5,District!$J:$J,0))</f>
        <v>0</v>
      </c>
      <c r="T157" s="87">
        <f>INDEX(District!K:K,MATCH($A157&amp;$A$5,District!$J:$J,0))</f>
        <v>3.7037037037037E-2</v>
      </c>
      <c r="U157" s="87">
        <f>INDEX(District!Q:Q,MATCH($A157&amp;$A$5,District!$J:$J,0))</f>
        <v>5.6603773584905703E-2</v>
      </c>
      <c r="V157" s="87">
        <f>INDEX(District!P:P,MATCH($A157&amp;$A$5,District!$J:$J,0))</f>
        <v>0.12669683257918599</v>
      </c>
      <c r="W157" s="87">
        <f>INDEX(District!V:V,MATCH($A157&amp;$A$5,District!$J:$J,0))</f>
        <v>6.2111801242236003E-3</v>
      </c>
      <c r="X157" s="87">
        <f>INDEX(District!U:U,MATCH($A157&amp;$A$5,District!$J:$J,0))</f>
        <v>4.1958041958042001E-2</v>
      </c>
      <c r="Y157" s="87">
        <f>INDEX(District!S:S,MATCH($A157&amp;$A$5,District!$J:$J,0))</f>
        <v>2.6178010471204199E-2</v>
      </c>
    </row>
    <row r="158" spans="1:25" x14ac:dyDescent="0.35">
      <c r="A158" s="61" t="s">
        <v>202</v>
      </c>
      <c r="B158" s="86">
        <f>INDEX(District!M:M,MATCH($A158&amp;$A$5,District!$J:$J,0))</f>
        <v>0.75657894736842102</v>
      </c>
      <c r="C158" s="87">
        <f>INDEX(District!AA:AA,MATCH($A158&amp;$A$5,District!$J:$J,0))</f>
        <v>1</v>
      </c>
      <c r="D158" s="87">
        <f>INDEX(District!AE:AE,MATCH($A158&amp;$A$5,District!$J:$J,0))</f>
        <v>0.99275362318840599</v>
      </c>
      <c r="E158" s="87">
        <f>INDEX(District!T:T,MATCH($A158&amp;$A$5,District!$J:$J,0))</f>
        <v>0.99285714285714299</v>
      </c>
      <c r="F158" s="87">
        <f>INDEX(District!AB:AB,MATCH($A158&amp;$A$5,District!$J:$J,0))</f>
        <v>0.96634615384615397</v>
      </c>
      <c r="G158" s="87">
        <f>INDEX(District!AC:AC,MATCH($A158&amp;$A$5,District!$J:$J,0))</f>
        <v>0.98170731707317105</v>
      </c>
      <c r="H158" s="87">
        <f>INDEX(District!Z:Z,MATCH($A158&amp;$A$5,District!$J:$J,0))</f>
        <v>0.96688741721854299</v>
      </c>
      <c r="I158" s="87">
        <f>INDEX(District!O:O,MATCH($A158&amp;$A$5,District!$J:$J,0))</f>
        <v>0.94630872483221495</v>
      </c>
      <c r="J158" s="87">
        <f>INDEX(District!AG:AG,MATCH($A158&amp;$A$5,District!$J:$J,0))</f>
        <v>0.99099099099099097</v>
      </c>
      <c r="K158" s="87">
        <f>INDEX(District!W:W,MATCH($A158&amp;$A$5,District!$J:$J,0))</f>
        <v>0.92356687898089196</v>
      </c>
      <c r="L158" s="87">
        <f>INDEX(District!L:L,MATCH($A158&amp;$A$5,District!$J:$J,0))</f>
        <v>0.986928104575163</v>
      </c>
      <c r="M158" s="87">
        <f>INDEX(District!Y:Y,MATCH($A158&amp;$A$5,District!$J:$J,0))</f>
        <v>0.83937823834196901</v>
      </c>
      <c r="N158" s="87">
        <f>INDEX(District!X:X,MATCH($A158&amp;$A$5,District!$J:$J,0))</f>
        <v>0.989247311827957</v>
      </c>
      <c r="O158" s="87">
        <f>INDEX(District!AC:AC,MATCH($A158&amp;$A$5,District!$J:$J,0))</f>
        <v>0.98170731707317105</v>
      </c>
      <c r="P158" s="87">
        <f>INDEX(District!AF:AF,MATCH($A158&amp;$A$5,District!$J:$J,0))</f>
        <v>0.968354430379747</v>
      </c>
      <c r="Q158" s="87">
        <f>INDEX(District!R:R,MATCH($A158&amp;$A$5,District!$J:$J,0))</f>
        <v>0.98780487804878003</v>
      </c>
      <c r="R158" s="87">
        <f>INDEX(District!AH:AH,MATCH($A158&amp;$A$5,District!$J:$J,0))</f>
        <v>1</v>
      </c>
      <c r="S158" s="87">
        <f>INDEX(District!AD:AD,MATCH($A158&amp;$A$5,District!$J:$J,0))</f>
        <v>1</v>
      </c>
      <c r="T158" s="87">
        <f>INDEX(District!K:K,MATCH($A158&amp;$A$5,District!$J:$J,0))</f>
        <v>0.95884773662551404</v>
      </c>
      <c r="U158" s="87">
        <f>INDEX(District!Q:Q,MATCH($A158&amp;$A$5,District!$J:$J,0))</f>
        <v>0.94339622641509402</v>
      </c>
      <c r="V158" s="87">
        <f>INDEX(District!P:P,MATCH($A158&amp;$A$5,District!$J:$J,0))</f>
        <v>0.87330316742081404</v>
      </c>
      <c r="W158" s="87">
        <f>INDEX(District!V:V,MATCH($A158&amp;$A$5,District!$J:$J,0))</f>
        <v>0.99378881987577605</v>
      </c>
      <c r="X158" s="87">
        <f>INDEX(District!U:U,MATCH($A158&amp;$A$5,District!$J:$J,0))</f>
        <v>0.95804195804195802</v>
      </c>
      <c r="Y158" s="87">
        <f>INDEX(District!S:S,MATCH($A158&amp;$A$5,District!$J:$J,0))</f>
        <v>0.97382198952879595</v>
      </c>
    </row>
    <row r="159" spans="1:25" x14ac:dyDescent="0.35">
      <c r="A159" s="61" t="s">
        <v>201</v>
      </c>
      <c r="B159" s="86">
        <f>INDEX(District!M:M,MATCH($A159&amp;$A$5,District!$J:$J,0))</f>
        <v>0</v>
      </c>
      <c r="C159" s="87">
        <f>INDEX(District!AA:AA,MATCH($A159&amp;$A$5,District!$J:$J,0))</f>
        <v>0</v>
      </c>
      <c r="D159" s="87">
        <f>INDEX(District!AE:AE,MATCH($A159&amp;$A$5,District!$J:$J,0))</f>
        <v>3.6231884057971002E-3</v>
      </c>
      <c r="E159" s="87">
        <f>INDEX(District!T:T,MATCH($A159&amp;$A$5,District!$J:$J,0))</f>
        <v>0</v>
      </c>
      <c r="F159" s="87">
        <f>INDEX(District!AB:AB,MATCH($A159&amp;$A$5,District!$J:$J,0))</f>
        <v>0</v>
      </c>
      <c r="G159" s="87">
        <f>INDEX(District!AC:AC,MATCH($A159&amp;$A$5,District!$J:$J,0))</f>
        <v>0</v>
      </c>
      <c r="H159" s="87">
        <f>INDEX(District!Z:Z,MATCH($A159&amp;$A$5,District!$J:$J,0))</f>
        <v>2.6490066225165601E-2</v>
      </c>
      <c r="I159" s="87">
        <f>INDEX(District!O:O,MATCH($A159&amp;$A$5,District!$J:$J,0))</f>
        <v>0</v>
      </c>
      <c r="J159" s="87">
        <f>INDEX(District!AG:AG,MATCH($A159&amp;$A$5,District!$J:$J,0))</f>
        <v>0</v>
      </c>
      <c r="K159" s="87">
        <f>INDEX(District!W:W,MATCH($A159&amp;$A$5,District!$J:$J,0))</f>
        <v>0</v>
      </c>
      <c r="L159" s="87">
        <f>INDEX(District!L:L,MATCH($A159&amp;$A$5,District!$J:$J,0))</f>
        <v>1.30718954248366E-2</v>
      </c>
      <c r="M159" s="87">
        <f>INDEX(District!Y:Y,MATCH($A159&amp;$A$5,District!$J:$J,0))</f>
        <v>0</v>
      </c>
      <c r="N159" s="87">
        <f>INDEX(District!X:X,MATCH($A159&amp;$A$5,District!$J:$J,0))</f>
        <v>0</v>
      </c>
      <c r="O159" s="87">
        <f>INDEX(District!AC:AC,MATCH($A159&amp;$A$5,District!$J:$J,0))</f>
        <v>0</v>
      </c>
      <c r="P159" s="87">
        <f>INDEX(District!AF:AF,MATCH($A159&amp;$A$5,District!$J:$J,0))</f>
        <v>0</v>
      </c>
      <c r="Q159" s="87">
        <f>INDEX(District!R:R,MATCH($A159&amp;$A$5,District!$J:$J,0))</f>
        <v>0</v>
      </c>
      <c r="R159" s="87">
        <f>INDEX(District!AH:AH,MATCH($A159&amp;$A$5,District!$J:$J,0))</f>
        <v>0</v>
      </c>
      <c r="S159" s="87">
        <f>INDEX(District!AD:AD,MATCH($A159&amp;$A$5,District!$J:$J,0))</f>
        <v>0</v>
      </c>
      <c r="T159" s="87">
        <f>INDEX(District!K:K,MATCH($A159&amp;$A$5,District!$J:$J,0))</f>
        <v>4.11522633744856E-3</v>
      </c>
      <c r="U159" s="87">
        <f>INDEX(District!Q:Q,MATCH($A159&amp;$A$5,District!$J:$J,0))</f>
        <v>0</v>
      </c>
      <c r="V159" s="87">
        <f>INDEX(District!P:P,MATCH($A159&amp;$A$5,District!$J:$J,0))</f>
        <v>0</v>
      </c>
      <c r="W159" s="87">
        <f>INDEX(District!V:V,MATCH($A159&amp;$A$5,District!$J:$J,0))</f>
        <v>0</v>
      </c>
      <c r="X159" s="87">
        <f>INDEX(District!U:U,MATCH($A159&amp;$A$5,District!$J:$J,0))</f>
        <v>0</v>
      </c>
      <c r="Y159" s="87">
        <f>INDEX(District!S:S,MATCH($A159&amp;$A$5,District!$J:$J,0))</f>
        <v>0</v>
      </c>
    </row>
    <row r="162" spans="1:25" x14ac:dyDescent="0.35">
      <c r="A162" s="27" t="s">
        <v>208</v>
      </c>
    </row>
    <row r="163" spans="1:25" x14ac:dyDescent="0.35">
      <c r="A163" s="73" t="s">
        <v>348</v>
      </c>
    </row>
    <row r="164" spans="1:25" x14ac:dyDescent="0.35">
      <c r="A164" s="25"/>
    </row>
    <row r="165" spans="1:25" x14ac:dyDescent="0.35">
      <c r="A165" s="25"/>
      <c r="B165" s="71" t="s">
        <v>80</v>
      </c>
      <c r="C165" s="71" t="s">
        <v>83</v>
      </c>
      <c r="D165" s="71" t="s">
        <v>84</v>
      </c>
      <c r="E165" s="71" t="s">
        <v>79</v>
      </c>
      <c r="F165" s="71" t="s">
        <v>266</v>
      </c>
      <c r="G165" s="71" t="s">
        <v>81</v>
      </c>
      <c r="H165" s="71" t="s">
        <v>85</v>
      </c>
      <c r="I165" s="71" t="s">
        <v>267</v>
      </c>
      <c r="J165" s="71" t="s">
        <v>268</v>
      </c>
      <c r="K165" s="71" t="s">
        <v>269</v>
      </c>
      <c r="L165" s="71" t="s">
        <v>270</v>
      </c>
      <c r="M165" s="71" t="s">
        <v>271</v>
      </c>
      <c r="N165" s="71" t="s">
        <v>86</v>
      </c>
      <c r="O165" s="71" t="s">
        <v>272</v>
      </c>
      <c r="P165" s="71" t="s">
        <v>89</v>
      </c>
      <c r="Q165" s="71" t="s">
        <v>273</v>
      </c>
      <c r="R165" s="71" t="s">
        <v>274</v>
      </c>
      <c r="S165" s="71" t="s">
        <v>275</v>
      </c>
      <c r="T165" s="71" t="s">
        <v>276</v>
      </c>
      <c r="U165" s="71" t="s">
        <v>277</v>
      </c>
      <c r="V165" s="71" t="s">
        <v>87</v>
      </c>
      <c r="W165" s="71" t="s">
        <v>278</v>
      </c>
      <c r="X165" s="71" t="s">
        <v>82</v>
      </c>
      <c r="Y165" s="71" t="s">
        <v>88</v>
      </c>
    </row>
    <row r="166" spans="1:25" x14ac:dyDescent="0.35">
      <c r="A166" s="60" t="s">
        <v>206</v>
      </c>
      <c r="B166" s="86">
        <f>INDEX(District!M:M,MATCH($A166&amp;$A$5,District!$J:$J,0))</f>
        <v>0.32432432432432401</v>
      </c>
      <c r="C166" s="87">
        <f>INDEX(District!AA:AA,MATCH($A166&amp;$A$5,District!$J:$J,0))</f>
        <v>0</v>
      </c>
      <c r="D166" s="87">
        <f>INDEX(District!AE:AE,MATCH($A166&amp;$A$5,District!$J:$J,0))</f>
        <v>0</v>
      </c>
      <c r="E166" s="87">
        <f>INDEX(District!T:T,MATCH($A166&amp;$A$5,District!$J:$J,0))</f>
        <v>0</v>
      </c>
      <c r="F166" s="87">
        <f>INDEX(District!AB:AB,MATCH($A166&amp;$A$5,District!$J:$J,0))</f>
        <v>0.28571428571428598</v>
      </c>
      <c r="G166" s="87">
        <f>INDEX(District!AC:AC,MATCH($A166&amp;$A$5,District!$J:$J,0))</f>
        <v>0</v>
      </c>
      <c r="H166" s="87">
        <f>INDEX(District!Z:Z,MATCH($A166&amp;$A$5,District!$J:$J,0))</f>
        <v>0</v>
      </c>
      <c r="I166" s="87">
        <f>INDEX(District!O:O,MATCH($A166&amp;$A$5,District!$J:$J,0))</f>
        <v>0</v>
      </c>
      <c r="J166" s="87">
        <f>INDEX(District!AG:AG,MATCH($A166&amp;$A$5,District!$J:$J,0))</f>
        <v>0</v>
      </c>
      <c r="K166" s="87">
        <f>INDEX(District!W:W,MATCH($A166&amp;$A$5,District!$J:$J,0))</f>
        <v>0</v>
      </c>
      <c r="L166" s="87">
        <f>INDEX(District!L:L,MATCH($A166&amp;$A$5,District!$J:$J,0))</f>
        <v>0</v>
      </c>
      <c r="M166" s="87">
        <f>INDEX(District!Y:Y,MATCH($A166&amp;$A$5,District!$J:$J,0))</f>
        <v>3.2258064516128997E-2</v>
      </c>
      <c r="N166" s="87">
        <f>INDEX(District!X:X,MATCH($A166&amp;$A$5,District!$J:$J,0))</f>
        <v>0</v>
      </c>
      <c r="O166" s="87">
        <f>INDEX(District!AC:AC,MATCH($A166&amp;$A$5,District!$J:$J,0))</f>
        <v>0</v>
      </c>
      <c r="P166" s="87">
        <f>INDEX(District!AF:AF,MATCH($A166&amp;$A$5,District!$J:$J,0))</f>
        <v>0.4</v>
      </c>
      <c r="Q166" s="87">
        <f>INDEX(District!R:R,MATCH($A166&amp;$A$5,District!$J:$J,0))</f>
        <v>0</v>
      </c>
      <c r="R166" s="87">
        <f>INDEX(District!AH:AH,MATCH($A166&amp;$A$5,District!$J:$J,0))</f>
        <v>0</v>
      </c>
      <c r="S166" s="87">
        <f>INDEX(District!AD:AD,MATCH($A166&amp;$A$5,District!$J:$J,0))</f>
        <v>0</v>
      </c>
      <c r="T166" s="87">
        <f>INDEX(District!K:K,MATCH($A166&amp;$A$5,District!$J:$J,0))</f>
        <v>0</v>
      </c>
      <c r="U166" s="87">
        <f>INDEX(District!Q:Q,MATCH($A166&amp;$A$5,District!$J:$J,0))</f>
        <v>0</v>
      </c>
      <c r="V166" s="87">
        <f>INDEX(District!P:P,MATCH($A166&amp;$A$5,District!$J:$J,0))</f>
        <v>0.17857142857142899</v>
      </c>
      <c r="W166" s="87">
        <f>INDEX(District!V:V,MATCH($A166&amp;$A$5,District!$J:$J,0))</f>
        <v>0</v>
      </c>
      <c r="X166" s="87">
        <f>INDEX(District!U:U,MATCH($A166&amp;$A$5,District!$J:$J,0))</f>
        <v>0.83333333333333304</v>
      </c>
      <c r="Y166" s="87">
        <f>INDEX(District!S:S,MATCH($A166&amp;$A$5,District!$J:$J,0))</f>
        <v>0.2</v>
      </c>
    </row>
    <row r="167" spans="1:25" x14ac:dyDescent="0.35">
      <c r="A167" s="61" t="s">
        <v>205</v>
      </c>
      <c r="B167" s="86">
        <f>INDEX(District!M:M,MATCH($A167&amp;$A$5,District!$J:$J,0))</f>
        <v>0.62162162162162204</v>
      </c>
      <c r="C167" s="87">
        <f>INDEX(District!AA:AA,MATCH($A167&amp;$A$5,District!$J:$J,0))</f>
        <v>0</v>
      </c>
      <c r="D167" s="87">
        <f>INDEX(District!AE:AE,MATCH($A167&amp;$A$5,District!$J:$J,0))</f>
        <v>0</v>
      </c>
      <c r="E167" s="87">
        <f>INDEX(District!T:T,MATCH($A167&amp;$A$5,District!$J:$J,0))</f>
        <v>0</v>
      </c>
      <c r="F167" s="87">
        <f>INDEX(District!AB:AB,MATCH($A167&amp;$A$5,District!$J:$J,0))</f>
        <v>0.71428571428571397</v>
      </c>
      <c r="G167" s="87">
        <f>INDEX(District!AC:AC,MATCH($A167&amp;$A$5,District!$J:$J,0))</f>
        <v>1</v>
      </c>
      <c r="H167" s="87">
        <f>INDEX(District!Z:Z,MATCH($A167&amp;$A$5,District!$J:$J,0))</f>
        <v>0</v>
      </c>
      <c r="I167" s="87">
        <f>INDEX(District!O:O,MATCH($A167&amp;$A$5,District!$J:$J,0))</f>
        <v>1</v>
      </c>
      <c r="J167" s="87">
        <f>INDEX(District!AG:AG,MATCH($A167&amp;$A$5,District!$J:$J,0))</f>
        <v>0</v>
      </c>
      <c r="K167" s="87">
        <f>INDEX(District!W:W,MATCH($A167&amp;$A$5,District!$J:$J,0))</f>
        <v>1</v>
      </c>
      <c r="L167" s="87">
        <f>INDEX(District!L:L,MATCH($A167&amp;$A$5,District!$J:$J,0))</f>
        <v>0</v>
      </c>
      <c r="M167" s="87">
        <f>INDEX(District!Y:Y,MATCH($A167&amp;$A$5,District!$J:$J,0))</f>
        <v>0.967741935483871</v>
      </c>
      <c r="N167" s="87">
        <f>INDEX(District!X:X,MATCH($A167&amp;$A$5,District!$J:$J,0))</f>
        <v>0</v>
      </c>
      <c r="O167" s="87">
        <f>INDEX(District!AC:AC,MATCH($A167&amp;$A$5,District!$J:$J,0))</f>
        <v>1</v>
      </c>
      <c r="P167" s="87">
        <f>INDEX(District!AF:AF,MATCH($A167&amp;$A$5,District!$J:$J,0))</f>
        <v>0.6</v>
      </c>
      <c r="Q167" s="87">
        <f>INDEX(District!R:R,MATCH($A167&amp;$A$5,District!$J:$J,0))</f>
        <v>0</v>
      </c>
      <c r="R167" s="87">
        <f>INDEX(District!AH:AH,MATCH($A167&amp;$A$5,District!$J:$J,0))</f>
        <v>0</v>
      </c>
      <c r="S167" s="87">
        <f>INDEX(District!AD:AD,MATCH($A167&amp;$A$5,District!$J:$J,0))</f>
        <v>0</v>
      </c>
      <c r="T167" s="87">
        <f>INDEX(District!K:K,MATCH($A167&amp;$A$5,District!$J:$J,0))</f>
        <v>0.88888888888888895</v>
      </c>
      <c r="U167" s="87">
        <f>INDEX(District!Q:Q,MATCH($A167&amp;$A$5,District!$J:$J,0))</f>
        <v>1</v>
      </c>
      <c r="V167" s="87">
        <f>INDEX(District!P:P,MATCH($A167&amp;$A$5,District!$J:$J,0))</f>
        <v>0.82142857142857095</v>
      </c>
      <c r="W167" s="87">
        <f>INDEX(District!V:V,MATCH($A167&amp;$A$5,District!$J:$J,0))</f>
        <v>0</v>
      </c>
      <c r="X167" s="87">
        <f>INDEX(District!U:U,MATCH($A167&amp;$A$5,District!$J:$J,0))</f>
        <v>0.16666666666666699</v>
      </c>
      <c r="Y167" s="87">
        <f>INDEX(District!S:S,MATCH($A167&amp;$A$5,District!$J:$J,0))</f>
        <v>0.8</v>
      </c>
    </row>
    <row r="168" spans="1:25" x14ac:dyDescent="0.35">
      <c r="A168" s="61" t="s">
        <v>204</v>
      </c>
      <c r="B168" s="86">
        <f>INDEX(District!M:M,MATCH($A168&amp;$A$5,District!$J:$J,0))</f>
        <v>0</v>
      </c>
      <c r="C168" s="87">
        <f>INDEX(District!AA:AA,MATCH($A168&amp;$A$5,District!$J:$J,0))</f>
        <v>0</v>
      </c>
      <c r="D168" s="87">
        <f>INDEX(District!AE:AE,MATCH($A168&amp;$A$5,District!$J:$J,0))</f>
        <v>0</v>
      </c>
      <c r="E168" s="87">
        <f>INDEX(District!T:T,MATCH($A168&amp;$A$5,District!$J:$J,0))</f>
        <v>0</v>
      </c>
      <c r="F168" s="87">
        <f>INDEX(District!AB:AB,MATCH($A168&amp;$A$5,District!$J:$J,0))</f>
        <v>0</v>
      </c>
      <c r="G168" s="87">
        <f>INDEX(District!AC:AC,MATCH($A168&amp;$A$5,District!$J:$J,0))</f>
        <v>0</v>
      </c>
      <c r="H168" s="87">
        <f>INDEX(District!Z:Z,MATCH($A168&amp;$A$5,District!$J:$J,0))</f>
        <v>0</v>
      </c>
      <c r="I168" s="87">
        <f>INDEX(District!O:O,MATCH($A168&amp;$A$5,District!$J:$J,0))</f>
        <v>0</v>
      </c>
      <c r="J168" s="87">
        <f>INDEX(District!AG:AG,MATCH($A168&amp;$A$5,District!$J:$J,0))</f>
        <v>0</v>
      </c>
      <c r="K168" s="87">
        <f>INDEX(District!W:W,MATCH($A168&amp;$A$5,District!$J:$J,0))</f>
        <v>0</v>
      </c>
      <c r="L168" s="87">
        <f>INDEX(District!L:L,MATCH($A168&amp;$A$5,District!$J:$J,0))</f>
        <v>0</v>
      </c>
      <c r="M168" s="87">
        <f>INDEX(District!Y:Y,MATCH($A168&amp;$A$5,District!$J:$J,0))</f>
        <v>0</v>
      </c>
      <c r="N168" s="87">
        <f>INDEX(District!X:X,MATCH($A168&amp;$A$5,District!$J:$J,0))</f>
        <v>0</v>
      </c>
      <c r="O168" s="87">
        <f>INDEX(District!AC:AC,MATCH($A168&amp;$A$5,District!$J:$J,0))</f>
        <v>0</v>
      </c>
      <c r="P168" s="87">
        <f>INDEX(District!AF:AF,MATCH($A168&amp;$A$5,District!$J:$J,0))</f>
        <v>0</v>
      </c>
      <c r="Q168" s="87">
        <f>INDEX(District!R:R,MATCH($A168&amp;$A$5,District!$J:$J,0))</f>
        <v>0</v>
      </c>
      <c r="R168" s="87">
        <f>INDEX(District!AH:AH,MATCH($A168&amp;$A$5,District!$J:$J,0))</f>
        <v>0</v>
      </c>
      <c r="S168" s="87">
        <f>INDEX(District!AD:AD,MATCH($A168&amp;$A$5,District!$J:$J,0))</f>
        <v>0</v>
      </c>
      <c r="T168" s="87">
        <f>INDEX(District!K:K,MATCH($A168&amp;$A$5,District!$J:$J,0))</f>
        <v>0.11111111111111099</v>
      </c>
      <c r="U168" s="87">
        <f>INDEX(District!Q:Q,MATCH($A168&amp;$A$5,District!$J:$J,0))</f>
        <v>0</v>
      </c>
      <c r="V168" s="87">
        <f>INDEX(District!P:P,MATCH($A168&amp;$A$5,District!$J:$J,0))</f>
        <v>0</v>
      </c>
      <c r="W168" s="87">
        <f>INDEX(District!V:V,MATCH($A168&amp;$A$5,District!$J:$J,0))</f>
        <v>0</v>
      </c>
      <c r="X168" s="87">
        <f>INDEX(District!U:U,MATCH($A168&amp;$A$5,District!$J:$J,0))</f>
        <v>0</v>
      </c>
      <c r="Y168" s="87">
        <f>INDEX(District!S:S,MATCH($A168&amp;$A$5,District!$J:$J,0))</f>
        <v>0</v>
      </c>
    </row>
    <row r="169" spans="1:25" x14ac:dyDescent="0.35">
      <c r="A169" s="51" t="s">
        <v>347</v>
      </c>
      <c r="B169" s="86">
        <f>INDEX(District!M:M,MATCH($A169&amp;$A$5,District!$J:$J,0))</f>
        <v>5.4054054054054099E-2</v>
      </c>
      <c r="C169" s="87">
        <f>INDEX(District!AA:AA,MATCH($A169&amp;$A$5,District!$J:$J,0))</f>
        <v>0</v>
      </c>
      <c r="D169" s="87">
        <f>INDEX(District!AE:AE,MATCH($A169&amp;$A$5,District!$J:$J,0))</f>
        <v>0</v>
      </c>
      <c r="E169" s="87">
        <f>INDEX(District!T:T,MATCH($A169&amp;$A$5,District!$J:$J,0))</f>
        <v>0</v>
      </c>
      <c r="F169" s="87">
        <f>INDEX(District!AB:AB,MATCH($A169&amp;$A$5,District!$J:$J,0))</f>
        <v>0</v>
      </c>
      <c r="G169" s="87">
        <f>INDEX(District!AC:AC,MATCH($A169&amp;$A$5,District!$J:$J,0))</f>
        <v>0</v>
      </c>
      <c r="H169" s="87">
        <f>INDEX(District!Z:Z,MATCH($A169&amp;$A$5,District!$J:$J,0))</f>
        <v>0</v>
      </c>
      <c r="I169" s="87">
        <f>INDEX(District!O:O,MATCH($A169&amp;$A$5,District!$J:$J,0))</f>
        <v>0</v>
      </c>
      <c r="J169" s="87">
        <f>INDEX(District!AG:AG,MATCH($A169&amp;$A$5,District!$J:$J,0))</f>
        <v>0</v>
      </c>
      <c r="K169" s="87">
        <f>INDEX(District!W:W,MATCH($A169&amp;$A$5,District!$J:$J,0))</f>
        <v>0</v>
      </c>
      <c r="L169" s="87">
        <f>INDEX(District!L:L,MATCH($A169&amp;$A$5,District!$J:$J,0))</f>
        <v>0</v>
      </c>
      <c r="M169" s="87">
        <f>INDEX(District!Y:Y,MATCH($A169&amp;$A$5,District!$J:$J,0))</f>
        <v>0</v>
      </c>
      <c r="N169" s="87">
        <f>INDEX(District!X:X,MATCH($A169&amp;$A$5,District!$J:$J,0))</f>
        <v>0</v>
      </c>
      <c r="O169" s="87">
        <f>INDEX(District!AC:AC,MATCH($A169&amp;$A$5,District!$J:$J,0))</f>
        <v>0</v>
      </c>
      <c r="P169" s="87">
        <f>INDEX(District!AF:AF,MATCH($A169&amp;$A$5,District!$J:$J,0))</f>
        <v>0</v>
      </c>
      <c r="Q169" s="87">
        <f>INDEX(District!R:R,MATCH($A169&amp;$A$5,District!$J:$J,0))</f>
        <v>0</v>
      </c>
      <c r="R169" s="87">
        <f>INDEX(District!AH:AH,MATCH($A169&amp;$A$5,District!$J:$J,0))</f>
        <v>0</v>
      </c>
      <c r="S169" s="87">
        <f>INDEX(District!AD:AD,MATCH($A169&amp;$A$5,District!$J:$J,0))</f>
        <v>0</v>
      </c>
      <c r="T169" s="87">
        <f>INDEX(District!K:K,MATCH($A169&amp;$A$5,District!$J:$J,0))</f>
        <v>0</v>
      </c>
      <c r="U169" s="87">
        <f>INDEX(District!Q:Q,MATCH($A169&amp;$A$5,District!$J:$J,0))</f>
        <v>0</v>
      </c>
      <c r="V169" s="87">
        <f>INDEX(District!P:P,MATCH($A169&amp;$A$5,District!$J:$J,0))</f>
        <v>0</v>
      </c>
      <c r="W169" s="87">
        <f>INDEX(District!V:V,MATCH($A169&amp;$A$5,District!$J:$J,0))</f>
        <v>0</v>
      </c>
      <c r="X169" s="87">
        <f>INDEX(District!U:U,MATCH($A169&amp;$A$5,District!$J:$J,0))</f>
        <v>0</v>
      </c>
      <c r="Y169" s="87">
        <f>INDEX(District!S:S,MATCH($A169&amp;$A$5,District!$J:$J,0))</f>
        <v>0</v>
      </c>
    </row>
    <row r="171" spans="1:25" x14ac:dyDescent="0.35">
      <c r="A171" s="27" t="s">
        <v>210</v>
      </c>
    </row>
    <row r="172" spans="1:25" x14ac:dyDescent="0.35">
      <c r="A172" s="73" t="s">
        <v>348</v>
      </c>
    </row>
    <row r="173" spans="1:25" x14ac:dyDescent="0.35">
      <c r="A173" s="25"/>
    </row>
    <row r="174" spans="1:25" x14ac:dyDescent="0.35">
      <c r="A174" s="25"/>
      <c r="B174" s="71" t="s">
        <v>80</v>
      </c>
      <c r="C174" s="71" t="s">
        <v>83</v>
      </c>
      <c r="D174" s="71" t="s">
        <v>84</v>
      </c>
      <c r="E174" s="71" t="s">
        <v>79</v>
      </c>
      <c r="F174" s="71" t="s">
        <v>266</v>
      </c>
      <c r="G174" s="71" t="s">
        <v>81</v>
      </c>
      <c r="H174" s="71" t="s">
        <v>85</v>
      </c>
      <c r="I174" s="71" t="s">
        <v>267</v>
      </c>
      <c r="J174" s="71" t="s">
        <v>268</v>
      </c>
      <c r="K174" s="71" t="s">
        <v>269</v>
      </c>
      <c r="L174" s="71" t="s">
        <v>270</v>
      </c>
      <c r="M174" s="71" t="s">
        <v>271</v>
      </c>
      <c r="N174" s="71" t="s">
        <v>86</v>
      </c>
      <c r="O174" s="71" t="s">
        <v>272</v>
      </c>
      <c r="P174" s="71" t="s">
        <v>89</v>
      </c>
      <c r="Q174" s="71" t="s">
        <v>273</v>
      </c>
      <c r="R174" s="71" t="s">
        <v>274</v>
      </c>
      <c r="S174" s="71" t="s">
        <v>275</v>
      </c>
      <c r="T174" s="71" t="s">
        <v>276</v>
      </c>
      <c r="U174" s="71" t="s">
        <v>277</v>
      </c>
      <c r="V174" s="71" t="s">
        <v>87</v>
      </c>
      <c r="W174" s="71" t="s">
        <v>278</v>
      </c>
      <c r="X174" s="71" t="s">
        <v>82</v>
      </c>
      <c r="Y174" s="71" t="s">
        <v>88</v>
      </c>
    </row>
    <row r="175" spans="1:25" x14ac:dyDescent="0.35">
      <c r="A175" s="61" t="s">
        <v>213</v>
      </c>
      <c r="B175" s="86">
        <f>INDEX(District!M:M,MATCH($A175&amp;$A$5,District!$J:$J,0))</f>
        <v>0.81081081081081097</v>
      </c>
      <c r="C175" s="87">
        <f>INDEX(District!AA:AA,MATCH($A175&amp;$A$5,District!$J:$J,0))</f>
        <v>0</v>
      </c>
      <c r="D175" s="87">
        <f>INDEX(District!AE:AE,MATCH($A175&amp;$A$5,District!$J:$J,0))</f>
        <v>0</v>
      </c>
      <c r="E175" s="87">
        <f>INDEX(District!T:T,MATCH($A175&amp;$A$5,District!$J:$J,0))</f>
        <v>0</v>
      </c>
      <c r="F175" s="87">
        <f>INDEX(District!AB:AB,MATCH($A175&amp;$A$5,District!$J:$J,0))</f>
        <v>1</v>
      </c>
      <c r="G175" s="87">
        <f>INDEX(District!AC:AC,MATCH($A175&amp;$A$5,District!$J:$J,0))</f>
        <v>1</v>
      </c>
      <c r="H175" s="87">
        <f>INDEX(District!Z:Z,MATCH($A175&amp;$A$5,District!$J:$J,0))</f>
        <v>0</v>
      </c>
      <c r="I175" s="87">
        <f>INDEX(District!O:O,MATCH($A175&amp;$A$5,District!$J:$J,0))</f>
        <v>1</v>
      </c>
      <c r="J175" s="87">
        <f>INDEX(District!AG:AG,MATCH($A175&amp;$A$5,District!$J:$J,0))</f>
        <v>0</v>
      </c>
      <c r="K175" s="87">
        <f>INDEX(District!W:W,MATCH($A175&amp;$A$5,District!$J:$J,0))</f>
        <v>1</v>
      </c>
      <c r="L175" s="87">
        <f>INDEX(District!L:L,MATCH($A175&amp;$A$5,District!$J:$J,0))</f>
        <v>0</v>
      </c>
      <c r="M175" s="87">
        <f>INDEX(District!Y:Y,MATCH($A175&amp;$A$5,District!$J:$J,0))</f>
        <v>0.93548387096774199</v>
      </c>
      <c r="N175" s="87">
        <f>INDEX(District!X:X,MATCH($A175&amp;$A$5,District!$J:$J,0))</f>
        <v>0</v>
      </c>
      <c r="O175" s="87">
        <f>INDEX(District!AC:AC,MATCH($A175&amp;$A$5,District!$J:$J,0))</f>
        <v>1</v>
      </c>
      <c r="P175" s="87">
        <f>INDEX(District!AF:AF,MATCH($A175&amp;$A$5,District!$J:$J,0))</f>
        <v>1</v>
      </c>
      <c r="Q175" s="87">
        <f>INDEX(District!R:R,MATCH($A175&amp;$A$5,District!$J:$J,0))</f>
        <v>0</v>
      </c>
      <c r="R175" s="87">
        <f>INDEX(District!AH:AH,MATCH($A175&amp;$A$5,District!$J:$J,0))</f>
        <v>0</v>
      </c>
      <c r="S175" s="87">
        <f>INDEX(District!AD:AD,MATCH($A175&amp;$A$5,District!$J:$J,0))</f>
        <v>0</v>
      </c>
      <c r="T175" s="87">
        <f>INDEX(District!K:K,MATCH($A175&amp;$A$5,District!$J:$J,0))</f>
        <v>0.77777777777777801</v>
      </c>
      <c r="U175" s="87">
        <f>INDEX(District!Q:Q,MATCH($A175&amp;$A$5,District!$J:$J,0))</f>
        <v>1</v>
      </c>
      <c r="V175" s="87">
        <f>INDEX(District!P:P,MATCH($A175&amp;$A$5,District!$J:$J,0))</f>
        <v>0.71428571428571397</v>
      </c>
      <c r="W175" s="87">
        <f>INDEX(District!V:V,MATCH($A175&amp;$A$5,District!$J:$J,0))</f>
        <v>0</v>
      </c>
      <c r="X175" s="87">
        <f>INDEX(District!U:U,MATCH($A175&amp;$A$5,District!$J:$J,0))</f>
        <v>0.66666666666666696</v>
      </c>
      <c r="Y175" s="87">
        <f>INDEX(District!S:S,MATCH($A175&amp;$A$5,District!$J:$J,0))</f>
        <v>1</v>
      </c>
    </row>
    <row r="176" spans="1:25" x14ac:dyDescent="0.35">
      <c r="A176" s="61" t="s">
        <v>212</v>
      </c>
      <c r="B176" s="86">
        <f>INDEX(District!M:M,MATCH($A176&amp;$A$5,District!$J:$J,0))</f>
        <v>0.18918918918918901</v>
      </c>
      <c r="C176" s="87">
        <f>INDEX(District!AA:AA,MATCH($A176&amp;$A$5,District!$J:$J,0))</f>
        <v>0</v>
      </c>
      <c r="D176" s="87">
        <f>INDEX(District!AE:AE,MATCH($A176&amp;$A$5,District!$J:$J,0))</f>
        <v>0</v>
      </c>
      <c r="E176" s="87">
        <f>INDEX(District!T:T,MATCH($A176&amp;$A$5,District!$J:$J,0))</f>
        <v>0</v>
      </c>
      <c r="F176" s="87">
        <f>INDEX(District!AB:AB,MATCH($A176&amp;$A$5,District!$J:$J,0))</f>
        <v>0</v>
      </c>
      <c r="G176" s="87">
        <f>INDEX(District!AC:AC,MATCH($A176&amp;$A$5,District!$J:$J,0))</f>
        <v>0</v>
      </c>
      <c r="H176" s="87">
        <f>INDEX(District!Z:Z,MATCH($A176&amp;$A$5,District!$J:$J,0))</f>
        <v>0</v>
      </c>
      <c r="I176" s="87">
        <f>INDEX(District!O:O,MATCH($A176&amp;$A$5,District!$J:$J,0))</f>
        <v>0</v>
      </c>
      <c r="J176" s="87">
        <f>INDEX(District!AG:AG,MATCH($A176&amp;$A$5,District!$J:$J,0))</f>
        <v>0</v>
      </c>
      <c r="K176" s="87">
        <f>INDEX(District!W:W,MATCH($A176&amp;$A$5,District!$J:$J,0))</f>
        <v>0</v>
      </c>
      <c r="L176" s="87">
        <f>INDEX(District!L:L,MATCH($A176&amp;$A$5,District!$J:$J,0))</f>
        <v>0</v>
      </c>
      <c r="M176" s="87">
        <f>INDEX(District!Y:Y,MATCH($A176&amp;$A$5,District!$J:$J,0))</f>
        <v>6.4516129032258104E-2</v>
      </c>
      <c r="N176" s="87">
        <f>INDEX(District!X:X,MATCH($A176&amp;$A$5,District!$J:$J,0))</f>
        <v>0</v>
      </c>
      <c r="O176" s="87">
        <f>INDEX(District!AC:AC,MATCH($A176&amp;$A$5,District!$J:$J,0))</f>
        <v>0</v>
      </c>
      <c r="P176" s="87">
        <f>INDEX(District!AF:AF,MATCH($A176&amp;$A$5,District!$J:$J,0))</f>
        <v>0</v>
      </c>
      <c r="Q176" s="87">
        <f>INDEX(District!R:R,MATCH($A176&amp;$A$5,District!$J:$J,0))</f>
        <v>0</v>
      </c>
      <c r="R176" s="87">
        <f>INDEX(District!AH:AH,MATCH($A176&amp;$A$5,District!$J:$J,0))</f>
        <v>0</v>
      </c>
      <c r="S176" s="87">
        <f>INDEX(District!AD:AD,MATCH($A176&amp;$A$5,District!$J:$J,0))</f>
        <v>0</v>
      </c>
      <c r="T176" s="87">
        <f>INDEX(District!K:K,MATCH($A176&amp;$A$5,District!$J:$J,0))</f>
        <v>0</v>
      </c>
      <c r="U176" s="87">
        <f>INDEX(District!Q:Q,MATCH($A176&amp;$A$5,District!$J:$J,0))</f>
        <v>0</v>
      </c>
      <c r="V176" s="87">
        <f>INDEX(District!P:P,MATCH($A176&amp;$A$5,District!$J:$J,0))</f>
        <v>0.28571428571428598</v>
      </c>
      <c r="W176" s="87">
        <f>INDEX(District!V:V,MATCH($A176&amp;$A$5,District!$J:$J,0))</f>
        <v>0</v>
      </c>
      <c r="X176" s="87">
        <f>INDEX(District!U:U,MATCH($A176&amp;$A$5,District!$J:$J,0))</f>
        <v>0.33333333333333298</v>
      </c>
      <c r="Y176" s="87">
        <f>INDEX(District!S:S,MATCH($A176&amp;$A$5,District!$J:$J,0))</f>
        <v>0</v>
      </c>
    </row>
    <row r="177" spans="1:25" x14ac:dyDescent="0.35">
      <c r="A177" s="60" t="s">
        <v>211</v>
      </c>
      <c r="B177" s="86">
        <f>INDEX(District!M:M,MATCH($A177&amp;$A$5,District!$J:$J,0))</f>
        <v>0</v>
      </c>
      <c r="C177" s="87">
        <f>INDEX(District!AA:AA,MATCH($A177&amp;$A$5,District!$J:$J,0))</f>
        <v>0</v>
      </c>
      <c r="D177" s="87">
        <f>INDEX(District!AE:AE,MATCH($A177&amp;$A$5,District!$J:$J,0))</f>
        <v>0</v>
      </c>
      <c r="E177" s="87">
        <f>INDEX(District!T:T,MATCH($A177&amp;$A$5,District!$J:$J,0))</f>
        <v>0</v>
      </c>
      <c r="F177" s="87">
        <f>INDEX(District!AB:AB,MATCH($A177&amp;$A$5,District!$J:$J,0))</f>
        <v>0</v>
      </c>
      <c r="G177" s="87">
        <f>INDEX(District!AC:AC,MATCH($A177&amp;$A$5,District!$J:$J,0))</f>
        <v>0</v>
      </c>
      <c r="H177" s="87">
        <f>INDEX(District!Z:Z,MATCH($A177&amp;$A$5,District!$J:$J,0))</f>
        <v>0</v>
      </c>
      <c r="I177" s="87">
        <f>INDEX(District!O:O,MATCH($A177&amp;$A$5,District!$J:$J,0))</f>
        <v>0</v>
      </c>
      <c r="J177" s="87">
        <f>INDEX(District!AG:AG,MATCH($A177&amp;$A$5,District!$J:$J,0))</f>
        <v>0</v>
      </c>
      <c r="K177" s="87">
        <f>INDEX(District!W:W,MATCH($A177&amp;$A$5,District!$J:$J,0))</f>
        <v>0</v>
      </c>
      <c r="L177" s="87">
        <f>INDEX(District!L:L,MATCH($A177&amp;$A$5,District!$J:$J,0))</f>
        <v>0</v>
      </c>
      <c r="M177" s="87">
        <f>INDEX(District!Y:Y,MATCH($A177&amp;$A$5,District!$J:$J,0))</f>
        <v>0</v>
      </c>
      <c r="N177" s="87">
        <f>INDEX(District!X:X,MATCH($A177&amp;$A$5,District!$J:$J,0))</f>
        <v>0</v>
      </c>
      <c r="O177" s="87">
        <f>INDEX(District!AC:AC,MATCH($A177&amp;$A$5,District!$J:$J,0))</f>
        <v>0</v>
      </c>
      <c r="P177" s="87">
        <f>INDEX(District!AF:AF,MATCH($A177&amp;$A$5,District!$J:$J,0))</f>
        <v>0</v>
      </c>
      <c r="Q177" s="87">
        <f>INDEX(District!R:R,MATCH($A177&amp;$A$5,District!$J:$J,0))</f>
        <v>0</v>
      </c>
      <c r="R177" s="87">
        <f>INDEX(District!AH:AH,MATCH($A177&amp;$A$5,District!$J:$J,0))</f>
        <v>0</v>
      </c>
      <c r="S177" s="87">
        <f>INDEX(District!AD:AD,MATCH($A177&amp;$A$5,District!$J:$J,0))</f>
        <v>0</v>
      </c>
      <c r="T177" s="87">
        <f>INDEX(District!K:K,MATCH($A177&amp;$A$5,District!$J:$J,0))</f>
        <v>0.22222222222222199</v>
      </c>
      <c r="U177" s="87">
        <f>INDEX(District!Q:Q,MATCH($A177&amp;$A$5,District!$J:$J,0))</f>
        <v>0</v>
      </c>
      <c r="V177" s="87">
        <f>INDEX(District!P:P,MATCH($A177&amp;$A$5,District!$J:$J,0))</f>
        <v>0</v>
      </c>
      <c r="W177" s="87">
        <f>INDEX(District!V:V,MATCH($A177&amp;$A$5,District!$J:$J,0))</f>
        <v>0</v>
      </c>
      <c r="X177" s="87">
        <f>INDEX(District!U:U,MATCH($A177&amp;$A$5,District!$J:$J,0))</f>
        <v>0</v>
      </c>
      <c r="Y177" s="87">
        <f>INDEX(District!S:S,MATCH($A177&amp;$A$5,District!$J:$J,0))</f>
        <v>0</v>
      </c>
    </row>
    <row r="180" spans="1:25" x14ac:dyDescent="0.35">
      <c r="A180" s="27" t="s">
        <v>215</v>
      </c>
    </row>
    <row r="181" spans="1:25" x14ac:dyDescent="0.35">
      <c r="A181" s="73" t="s">
        <v>348</v>
      </c>
    </row>
    <row r="182" spans="1:25" x14ac:dyDescent="0.35">
      <c r="A182" s="25"/>
    </row>
    <row r="183" spans="1:25" x14ac:dyDescent="0.35">
      <c r="A183" s="25"/>
      <c r="B183" s="71" t="s">
        <v>80</v>
      </c>
      <c r="C183" s="71" t="s">
        <v>83</v>
      </c>
      <c r="D183" s="71" t="s">
        <v>84</v>
      </c>
      <c r="E183" s="71" t="s">
        <v>79</v>
      </c>
      <c r="F183" s="71" t="s">
        <v>266</v>
      </c>
      <c r="G183" s="71" t="s">
        <v>81</v>
      </c>
      <c r="H183" s="71" t="s">
        <v>85</v>
      </c>
      <c r="I183" s="71" t="s">
        <v>267</v>
      </c>
      <c r="J183" s="71" t="s">
        <v>268</v>
      </c>
      <c r="K183" s="71" t="s">
        <v>269</v>
      </c>
      <c r="L183" s="71" t="s">
        <v>270</v>
      </c>
      <c r="M183" s="71" t="s">
        <v>271</v>
      </c>
      <c r="N183" s="71" t="s">
        <v>86</v>
      </c>
      <c r="O183" s="71" t="s">
        <v>272</v>
      </c>
      <c r="P183" s="71" t="s">
        <v>89</v>
      </c>
      <c r="Q183" s="71" t="s">
        <v>273</v>
      </c>
      <c r="R183" s="71" t="s">
        <v>274</v>
      </c>
      <c r="S183" s="71" t="s">
        <v>275</v>
      </c>
      <c r="T183" s="71" t="s">
        <v>276</v>
      </c>
      <c r="U183" s="71" t="s">
        <v>277</v>
      </c>
      <c r="V183" s="71" t="s">
        <v>87</v>
      </c>
      <c r="W183" s="71" t="s">
        <v>278</v>
      </c>
      <c r="X183" s="71" t="s">
        <v>82</v>
      </c>
      <c r="Y183" s="71" t="s">
        <v>88</v>
      </c>
    </row>
    <row r="184" spans="1:25" x14ac:dyDescent="0.35">
      <c r="A184" s="60" t="s">
        <v>218</v>
      </c>
      <c r="B184" s="86">
        <f>INDEX(District!M:M,MATCH($A184&amp;$A$5,District!$J:$J,0))</f>
        <v>0.81081081081081097</v>
      </c>
      <c r="C184" s="87">
        <f>INDEX(District!AA:AA,MATCH($A184&amp;$A$5,District!$J:$J,0))</f>
        <v>0</v>
      </c>
      <c r="D184" s="87">
        <f>INDEX(District!AE:AE,MATCH($A184&amp;$A$5,District!$J:$J,0))</f>
        <v>0</v>
      </c>
      <c r="E184" s="87">
        <f>INDEX(District!T:T,MATCH($A184&amp;$A$5,District!$J:$J,0))</f>
        <v>0</v>
      </c>
      <c r="F184" s="87">
        <f>INDEX(District!AB:AB,MATCH($A184&amp;$A$5,District!$J:$J,0))</f>
        <v>0.71428571428571397</v>
      </c>
      <c r="G184" s="87">
        <f>INDEX(District!AC:AC,MATCH($A184&amp;$A$5,District!$J:$J,0))</f>
        <v>1</v>
      </c>
      <c r="H184" s="87">
        <f>INDEX(District!Z:Z,MATCH($A184&amp;$A$5,District!$J:$J,0))</f>
        <v>0</v>
      </c>
      <c r="I184" s="87">
        <f>INDEX(District!O:O,MATCH($A184&amp;$A$5,District!$J:$J,0))</f>
        <v>1</v>
      </c>
      <c r="J184" s="87">
        <f>INDEX(District!AG:AG,MATCH($A184&amp;$A$5,District!$J:$J,0))</f>
        <v>0</v>
      </c>
      <c r="K184" s="87">
        <f>INDEX(District!W:W,MATCH($A184&amp;$A$5,District!$J:$J,0))</f>
        <v>0.91666666666666696</v>
      </c>
      <c r="L184" s="87">
        <f>INDEX(District!L:L,MATCH($A184&amp;$A$5,District!$J:$J,0))</f>
        <v>0</v>
      </c>
      <c r="M184" s="87">
        <f>INDEX(District!Y:Y,MATCH($A184&amp;$A$5,District!$J:$J,0))</f>
        <v>0.87096774193548399</v>
      </c>
      <c r="N184" s="87">
        <f>INDEX(District!X:X,MATCH($A184&amp;$A$5,District!$J:$J,0))</f>
        <v>0</v>
      </c>
      <c r="O184" s="87">
        <f>INDEX(District!AC:AC,MATCH($A184&amp;$A$5,District!$J:$J,0))</f>
        <v>1</v>
      </c>
      <c r="P184" s="87">
        <f>INDEX(District!AF:AF,MATCH($A184&amp;$A$5,District!$J:$J,0))</f>
        <v>1</v>
      </c>
      <c r="Q184" s="87">
        <f>INDEX(District!R:R,MATCH($A184&amp;$A$5,District!$J:$J,0))</f>
        <v>0</v>
      </c>
      <c r="R184" s="87">
        <f>INDEX(District!AH:AH,MATCH($A184&amp;$A$5,District!$J:$J,0))</f>
        <v>0</v>
      </c>
      <c r="S184" s="87">
        <f>INDEX(District!AD:AD,MATCH($A184&amp;$A$5,District!$J:$J,0))</f>
        <v>0</v>
      </c>
      <c r="T184" s="87">
        <f>INDEX(District!K:K,MATCH($A184&amp;$A$5,District!$J:$J,0))</f>
        <v>0.77777777777777801</v>
      </c>
      <c r="U184" s="87">
        <f>INDEX(District!Q:Q,MATCH($A184&amp;$A$5,District!$J:$J,0))</f>
        <v>1</v>
      </c>
      <c r="V184" s="87">
        <f>INDEX(District!P:P,MATCH($A184&amp;$A$5,District!$J:$J,0))</f>
        <v>0.5</v>
      </c>
      <c r="W184" s="87">
        <f>INDEX(District!V:V,MATCH($A184&amp;$A$5,District!$J:$J,0))</f>
        <v>0</v>
      </c>
      <c r="X184" s="87">
        <f>INDEX(District!U:U,MATCH($A184&amp;$A$5,District!$J:$J,0))</f>
        <v>0.66666666666666696</v>
      </c>
      <c r="Y184" s="87">
        <f>INDEX(District!S:S,MATCH($A184&amp;$A$5,District!$J:$J,0))</f>
        <v>0.8</v>
      </c>
    </row>
    <row r="185" spans="1:25" x14ac:dyDescent="0.35">
      <c r="A185" s="45" t="s">
        <v>217</v>
      </c>
      <c r="B185" s="86">
        <f>INDEX(District!M:M,MATCH($A185&amp;$A$5,District!$J:$J,0))</f>
        <v>0.135135135135135</v>
      </c>
      <c r="C185" s="87">
        <f>INDEX(District!AA:AA,MATCH($A185&amp;$A$5,District!$J:$J,0))</f>
        <v>0</v>
      </c>
      <c r="D185" s="87">
        <f>INDEX(District!AE:AE,MATCH($A185&amp;$A$5,District!$J:$J,0))</f>
        <v>0</v>
      </c>
      <c r="E185" s="87">
        <f>INDEX(District!T:T,MATCH($A185&amp;$A$5,District!$J:$J,0))</f>
        <v>0</v>
      </c>
      <c r="F185" s="87">
        <f>INDEX(District!AB:AB,MATCH($A185&amp;$A$5,District!$J:$J,0))</f>
        <v>0.28571428571428598</v>
      </c>
      <c r="G185" s="87">
        <f>INDEX(District!AC:AC,MATCH($A185&amp;$A$5,District!$J:$J,0))</f>
        <v>0</v>
      </c>
      <c r="H185" s="87">
        <f>INDEX(District!Z:Z,MATCH($A185&amp;$A$5,District!$J:$J,0))</f>
        <v>0</v>
      </c>
      <c r="I185" s="87">
        <f>INDEX(District!O:O,MATCH($A185&amp;$A$5,District!$J:$J,0))</f>
        <v>0</v>
      </c>
      <c r="J185" s="87">
        <f>INDEX(District!AG:AG,MATCH($A185&amp;$A$5,District!$J:$J,0))</f>
        <v>0</v>
      </c>
      <c r="K185" s="87">
        <f>INDEX(District!W:W,MATCH($A185&amp;$A$5,District!$J:$J,0))</f>
        <v>8.3333333333333301E-2</v>
      </c>
      <c r="L185" s="87">
        <f>INDEX(District!L:L,MATCH($A185&amp;$A$5,District!$J:$J,0))</f>
        <v>0</v>
      </c>
      <c r="M185" s="87">
        <f>INDEX(District!Y:Y,MATCH($A185&amp;$A$5,District!$J:$J,0))</f>
        <v>0.12903225806451599</v>
      </c>
      <c r="N185" s="87">
        <f>INDEX(District!X:X,MATCH($A185&amp;$A$5,District!$J:$J,0))</f>
        <v>0</v>
      </c>
      <c r="O185" s="87">
        <f>INDEX(District!AC:AC,MATCH($A185&amp;$A$5,District!$J:$J,0))</f>
        <v>0</v>
      </c>
      <c r="P185" s="87">
        <f>INDEX(District!AF:AF,MATCH($A185&amp;$A$5,District!$J:$J,0))</f>
        <v>0</v>
      </c>
      <c r="Q185" s="87">
        <f>INDEX(District!R:R,MATCH($A185&amp;$A$5,District!$J:$J,0))</f>
        <v>0</v>
      </c>
      <c r="R185" s="87">
        <f>INDEX(District!AH:AH,MATCH($A185&amp;$A$5,District!$J:$J,0))</f>
        <v>0</v>
      </c>
      <c r="S185" s="87">
        <f>INDEX(District!AD:AD,MATCH($A185&amp;$A$5,District!$J:$J,0))</f>
        <v>0</v>
      </c>
      <c r="T185" s="87">
        <f>INDEX(District!K:K,MATCH($A185&amp;$A$5,District!$J:$J,0))</f>
        <v>0.11111111111111099</v>
      </c>
      <c r="U185" s="87">
        <f>INDEX(District!Q:Q,MATCH($A185&amp;$A$5,District!$J:$J,0))</f>
        <v>0</v>
      </c>
      <c r="V185" s="87">
        <f>INDEX(District!P:P,MATCH($A185&amp;$A$5,District!$J:$J,0))</f>
        <v>0.5</v>
      </c>
      <c r="W185" s="87">
        <f>INDEX(District!V:V,MATCH($A185&amp;$A$5,District!$J:$J,0))</f>
        <v>0</v>
      </c>
      <c r="X185" s="87">
        <f>INDEX(District!U:U,MATCH($A185&amp;$A$5,District!$J:$J,0))</f>
        <v>0.33333333333333298</v>
      </c>
      <c r="Y185" s="87">
        <f>INDEX(District!S:S,MATCH($A185&amp;$A$5,District!$J:$J,0))</f>
        <v>0.2</v>
      </c>
    </row>
    <row r="186" spans="1:25" x14ac:dyDescent="0.35">
      <c r="A186" s="45" t="s">
        <v>216</v>
      </c>
      <c r="B186" s="86">
        <f>INDEX(District!M:M,MATCH($A186&amp;$A$5,District!$J:$J,0))</f>
        <v>5.4054054054054099E-2</v>
      </c>
      <c r="C186" s="87">
        <f>INDEX(District!AA:AA,MATCH($A186&amp;$A$5,District!$J:$J,0))</f>
        <v>0</v>
      </c>
      <c r="D186" s="87">
        <f>INDEX(District!AE:AE,MATCH($A186&amp;$A$5,District!$J:$J,0))</f>
        <v>0</v>
      </c>
      <c r="E186" s="87">
        <f>INDEX(District!T:T,MATCH($A186&amp;$A$5,District!$J:$J,0))</f>
        <v>0</v>
      </c>
      <c r="F186" s="87">
        <f>INDEX(District!AB:AB,MATCH($A186&amp;$A$5,District!$J:$J,0))</f>
        <v>0</v>
      </c>
      <c r="G186" s="87">
        <f>INDEX(District!AC:AC,MATCH($A186&amp;$A$5,District!$J:$J,0))</f>
        <v>0</v>
      </c>
      <c r="H186" s="87">
        <f>INDEX(District!Z:Z,MATCH($A186&amp;$A$5,District!$J:$J,0))</f>
        <v>0</v>
      </c>
      <c r="I186" s="87">
        <f>INDEX(District!O:O,MATCH($A186&amp;$A$5,District!$J:$J,0))</f>
        <v>0</v>
      </c>
      <c r="J186" s="87">
        <f>INDEX(District!AG:AG,MATCH($A186&amp;$A$5,District!$J:$J,0))</f>
        <v>0</v>
      </c>
      <c r="K186" s="87">
        <f>INDEX(District!W:W,MATCH($A186&amp;$A$5,District!$J:$J,0))</f>
        <v>0</v>
      </c>
      <c r="L186" s="87">
        <f>INDEX(District!L:L,MATCH($A186&amp;$A$5,District!$J:$J,0))</f>
        <v>0</v>
      </c>
      <c r="M186" s="87">
        <f>INDEX(District!Y:Y,MATCH($A186&amp;$A$5,District!$J:$J,0))</f>
        <v>0</v>
      </c>
      <c r="N186" s="87">
        <f>INDEX(District!X:X,MATCH($A186&amp;$A$5,District!$J:$J,0))</f>
        <v>0</v>
      </c>
      <c r="O186" s="87">
        <f>INDEX(District!AC:AC,MATCH($A186&amp;$A$5,District!$J:$J,0))</f>
        <v>0</v>
      </c>
      <c r="P186" s="87">
        <f>INDEX(District!AF:AF,MATCH($A186&amp;$A$5,District!$J:$J,0))</f>
        <v>0</v>
      </c>
      <c r="Q186" s="87">
        <f>INDEX(District!R:R,MATCH($A186&amp;$A$5,District!$J:$J,0))</f>
        <v>0</v>
      </c>
      <c r="R186" s="87">
        <f>INDEX(District!AH:AH,MATCH($A186&amp;$A$5,District!$J:$J,0))</f>
        <v>0</v>
      </c>
      <c r="S186" s="87">
        <f>INDEX(District!AD:AD,MATCH($A186&amp;$A$5,District!$J:$J,0))</f>
        <v>0</v>
      </c>
      <c r="T186" s="87">
        <f>INDEX(District!K:K,MATCH($A186&amp;$A$5,District!$J:$J,0))</f>
        <v>0.11111111111111099</v>
      </c>
      <c r="U186" s="87">
        <f>INDEX(District!Q:Q,MATCH($A186&amp;$A$5,District!$J:$J,0))</f>
        <v>0</v>
      </c>
      <c r="V186" s="87">
        <f>INDEX(District!P:P,MATCH($A186&amp;$A$5,District!$J:$J,0))</f>
        <v>0</v>
      </c>
      <c r="W186" s="87">
        <f>INDEX(District!V:V,MATCH($A186&amp;$A$5,District!$J:$J,0))</f>
        <v>0</v>
      </c>
      <c r="X186" s="87">
        <f>INDEX(District!U:U,MATCH($A186&amp;$A$5,District!$J:$J,0))</f>
        <v>0</v>
      </c>
      <c r="Y186" s="87">
        <f>INDEX(District!S:S,MATCH($A186&amp;$A$5,District!$J:$J,0))</f>
        <v>0</v>
      </c>
    </row>
    <row r="190" spans="1:25" x14ac:dyDescent="0.35">
      <c r="A190" s="27" t="s">
        <v>219</v>
      </c>
    </row>
    <row r="191" spans="1:25" x14ac:dyDescent="0.35">
      <c r="A191" s="73" t="s">
        <v>348</v>
      </c>
    </row>
    <row r="192" spans="1:25" x14ac:dyDescent="0.35">
      <c r="A192" s="25"/>
    </row>
    <row r="193" spans="1:25" x14ac:dyDescent="0.35">
      <c r="A193" s="25"/>
      <c r="B193" s="71" t="s">
        <v>80</v>
      </c>
      <c r="C193" s="71" t="s">
        <v>83</v>
      </c>
      <c r="D193" s="71" t="s">
        <v>84</v>
      </c>
      <c r="E193" s="71" t="s">
        <v>79</v>
      </c>
      <c r="F193" s="71" t="s">
        <v>266</v>
      </c>
      <c r="G193" s="71" t="s">
        <v>81</v>
      </c>
      <c r="H193" s="71" t="s">
        <v>85</v>
      </c>
      <c r="I193" s="71" t="s">
        <v>267</v>
      </c>
      <c r="J193" s="71" t="s">
        <v>268</v>
      </c>
      <c r="K193" s="71" t="s">
        <v>269</v>
      </c>
      <c r="L193" s="71" t="s">
        <v>270</v>
      </c>
      <c r="M193" s="71" t="s">
        <v>271</v>
      </c>
      <c r="N193" s="71" t="s">
        <v>86</v>
      </c>
      <c r="O193" s="71" t="s">
        <v>272</v>
      </c>
      <c r="P193" s="71" t="s">
        <v>89</v>
      </c>
      <c r="Q193" s="71" t="s">
        <v>273</v>
      </c>
      <c r="R193" s="71" t="s">
        <v>274</v>
      </c>
      <c r="S193" s="71" t="s">
        <v>275</v>
      </c>
      <c r="T193" s="71" t="s">
        <v>276</v>
      </c>
      <c r="U193" s="71" t="s">
        <v>277</v>
      </c>
      <c r="V193" s="71" t="s">
        <v>87</v>
      </c>
      <c r="W193" s="71" t="s">
        <v>278</v>
      </c>
      <c r="X193" s="71" t="s">
        <v>82</v>
      </c>
      <c r="Y193" s="71" t="s">
        <v>88</v>
      </c>
    </row>
    <row r="194" spans="1:25" x14ac:dyDescent="0.35">
      <c r="A194" s="45" t="s">
        <v>223</v>
      </c>
      <c r="B194" s="86">
        <f>INDEX(District!M:M,MATCH($A194&amp;$A$5,District!$J:$J,0))</f>
        <v>0.75675675675675702</v>
      </c>
      <c r="C194" s="87">
        <f>INDEX(District!AA:AA,MATCH($A194&amp;$A$5,District!$J:$J,0))</f>
        <v>0</v>
      </c>
      <c r="D194" s="87">
        <f>INDEX(District!AE:AE,MATCH($A194&amp;$A$5,District!$J:$J,0))</f>
        <v>0</v>
      </c>
      <c r="E194" s="87">
        <f>INDEX(District!T:T,MATCH($A194&amp;$A$5,District!$J:$J,0))</f>
        <v>0</v>
      </c>
      <c r="F194" s="87">
        <f>INDEX(District!AB:AB,MATCH($A194&amp;$A$5,District!$J:$J,0))</f>
        <v>1</v>
      </c>
      <c r="G194" s="87">
        <f>INDEX(District!AC:AC,MATCH($A194&amp;$A$5,District!$J:$J,0))</f>
        <v>0.66666666666666696</v>
      </c>
      <c r="H194" s="87">
        <f>INDEX(District!Z:Z,MATCH($A194&amp;$A$5,District!$J:$J,0))</f>
        <v>0</v>
      </c>
      <c r="I194" s="87">
        <f>INDEX(District!O:O,MATCH($A194&amp;$A$5,District!$J:$J,0))</f>
        <v>0.875</v>
      </c>
      <c r="J194" s="87">
        <f>INDEX(District!AG:AG,MATCH($A194&amp;$A$5,District!$J:$J,0))</f>
        <v>0</v>
      </c>
      <c r="K194" s="87">
        <f>INDEX(District!W:W,MATCH($A194&amp;$A$5,District!$J:$J,0))</f>
        <v>0.91666666666666696</v>
      </c>
      <c r="L194" s="87">
        <f>INDEX(District!L:L,MATCH($A194&amp;$A$5,District!$J:$J,0))</f>
        <v>0</v>
      </c>
      <c r="M194" s="87">
        <f>INDEX(District!Y:Y,MATCH($A194&amp;$A$5,District!$J:$J,0))</f>
        <v>0.967741935483871</v>
      </c>
      <c r="N194" s="87">
        <f>INDEX(District!X:X,MATCH($A194&amp;$A$5,District!$J:$J,0))</f>
        <v>0</v>
      </c>
      <c r="O194" s="87">
        <f>INDEX(District!AC:AC,MATCH($A194&amp;$A$5,District!$J:$J,0))</f>
        <v>0.66666666666666696</v>
      </c>
      <c r="P194" s="87">
        <f>INDEX(District!AF:AF,MATCH($A194&amp;$A$5,District!$J:$J,0))</f>
        <v>1</v>
      </c>
      <c r="Q194" s="87">
        <f>INDEX(District!R:R,MATCH($A194&amp;$A$5,District!$J:$J,0))</f>
        <v>0</v>
      </c>
      <c r="R194" s="87">
        <f>INDEX(District!AH:AH,MATCH($A194&amp;$A$5,District!$J:$J,0))</f>
        <v>0</v>
      </c>
      <c r="S194" s="87">
        <f>INDEX(District!AD:AD,MATCH($A194&amp;$A$5,District!$J:$J,0))</f>
        <v>0</v>
      </c>
      <c r="T194" s="87">
        <f>INDEX(District!K:K,MATCH($A194&amp;$A$5,District!$J:$J,0))</f>
        <v>0.77777777777777801</v>
      </c>
      <c r="U194" s="87">
        <f>INDEX(District!Q:Q,MATCH($A194&amp;$A$5,District!$J:$J,0))</f>
        <v>1</v>
      </c>
      <c r="V194" s="87">
        <f>INDEX(District!P:P,MATCH($A194&amp;$A$5,District!$J:$J,0))</f>
        <v>0.89285714285714302</v>
      </c>
      <c r="W194" s="87">
        <f>INDEX(District!V:V,MATCH($A194&amp;$A$5,District!$J:$J,0))</f>
        <v>0</v>
      </c>
      <c r="X194" s="87">
        <f>INDEX(District!U:U,MATCH($A194&amp;$A$5,District!$J:$J,0))</f>
        <v>0.5</v>
      </c>
      <c r="Y194" s="87">
        <f>INDEX(District!S:S,MATCH($A194&amp;$A$5,District!$J:$J,0))</f>
        <v>0.8</v>
      </c>
    </row>
    <row r="195" spans="1:25" x14ac:dyDescent="0.35">
      <c r="A195" s="45" t="s">
        <v>222</v>
      </c>
      <c r="B195" s="86">
        <f>INDEX(District!M:M,MATCH($A195&amp;$A$5,District!$J:$J,0))</f>
        <v>0.21621621621621601</v>
      </c>
      <c r="C195" s="87">
        <f>INDEX(District!AA:AA,MATCH($A195&amp;$A$5,District!$J:$J,0))</f>
        <v>0</v>
      </c>
      <c r="D195" s="87">
        <f>INDEX(District!AE:AE,MATCH($A195&amp;$A$5,District!$J:$J,0))</f>
        <v>0</v>
      </c>
      <c r="E195" s="87">
        <f>INDEX(District!T:T,MATCH($A195&amp;$A$5,District!$J:$J,0))</f>
        <v>0</v>
      </c>
      <c r="F195" s="87">
        <f>INDEX(District!AB:AB,MATCH($A195&amp;$A$5,District!$J:$J,0))</f>
        <v>0</v>
      </c>
      <c r="G195" s="87">
        <f>INDEX(District!AC:AC,MATCH($A195&amp;$A$5,District!$J:$J,0))</f>
        <v>0.33333333333333298</v>
      </c>
      <c r="H195" s="87">
        <f>INDEX(District!Z:Z,MATCH($A195&amp;$A$5,District!$J:$J,0))</f>
        <v>0</v>
      </c>
      <c r="I195" s="87">
        <f>INDEX(District!O:O,MATCH($A195&amp;$A$5,District!$J:$J,0))</f>
        <v>0.125</v>
      </c>
      <c r="J195" s="87">
        <f>INDEX(District!AG:AG,MATCH($A195&amp;$A$5,District!$J:$J,0))</f>
        <v>0</v>
      </c>
      <c r="K195" s="87">
        <f>INDEX(District!W:W,MATCH($A195&amp;$A$5,District!$J:$J,0))</f>
        <v>8.3333333333333301E-2</v>
      </c>
      <c r="L195" s="87">
        <f>INDEX(District!L:L,MATCH($A195&amp;$A$5,District!$J:$J,0))</f>
        <v>0</v>
      </c>
      <c r="M195" s="87">
        <f>INDEX(District!Y:Y,MATCH($A195&amp;$A$5,District!$J:$J,0))</f>
        <v>3.2258064516128997E-2</v>
      </c>
      <c r="N195" s="87">
        <f>INDEX(District!X:X,MATCH($A195&amp;$A$5,District!$J:$J,0))</f>
        <v>0</v>
      </c>
      <c r="O195" s="87">
        <f>INDEX(District!AC:AC,MATCH($A195&amp;$A$5,District!$J:$J,0))</f>
        <v>0.33333333333333298</v>
      </c>
      <c r="P195" s="87">
        <f>INDEX(District!AF:AF,MATCH($A195&amp;$A$5,District!$J:$J,0))</f>
        <v>0</v>
      </c>
      <c r="Q195" s="87">
        <f>INDEX(District!R:R,MATCH($A195&amp;$A$5,District!$J:$J,0))</f>
        <v>0</v>
      </c>
      <c r="R195" s="87">
        <f>INDEX(District!AH:AH,MATCH($A195&amp;$A$5,District!$J:$J,0))</f>
        <v>0</v>
      </c>
      <c r="S195" s="87">
        <f>INDEX(District!AD:AD,MATCH($A195&amp;$A$5,District!$J:$J,0))</f>
        <v>0</v>
      </c>
      <c r="T195" s="87">
        <f>INDEX(District!K:K,MATCH($A195&amp;$A$5,District!$J:$J,0))</f>
        <v>0</v>
      </c>
      <c r="U195" s="87">
        <f>INDEX(District!Q:Q,MATCH($A195&amp;$A$5,District!$J:$J,0))</f>
        <v>0</v>
      </c>
      <c r="V195" s="87">
        <f>INDEX(District!P:P,MATCH($A195&amp;$A$5,District!$J:$J,0))</f>
        <v>0.107142857142857</v>
      </c>
      <c r="W195" s="87">
        <f>INDEX(District!V:V,MATCH($A195&amp;$A$5,District!$J:$J,0))</f>
        <v>0</v>
      </c>
      <c r="X195" s="87">
        <f>INDEX(District!U:U,MATCH($A195&amp;$A$5,District!$J:$J,0))</f>
        <v>0.33333333333333298</v>
      </c>
      <c r="Y195" s="87">
        <f>INDEX(District!S:S,MATCH($A195&amp;$A$5,District!$J:$J,0))</f>
        <v>0.2</v>
      </c>
    </row>
    <row r="196" spans="1:25" x14ac:dyDescent="0.35">
      <c r="A196" s="60" t="s">
        <v>221</v>
      </c>
      <c r="B196" s="86">
        <f>INDEX(District!M:M,MATCH($A196&amp;$A$5,District!$J:$J,0))</f>
        <v>2.7027027027027001E-2</v>
      </c>
      <c r="C196" s="87">
        <f>INDEX(District!AA:AA,MATCH($A196&amp;$A$5,District!$J:$J,0))</f>
        <v>0</v>
      </c>
      <c r="D196" s="87">
        <f>INDEX(District!AE:AE,MATCH($A196&amp;$A$5,District!$J:$J,0))</f>
        <v>0</v>
      </c>
      <c r="E196" s="87">
        <f>INDEX(District!T:T,MATCH($A196&amp;$A$5,District!$J:$J,0))</f>
        <v>0</v>
      </c>
      <c r="F196" s="87">
        <f>INDEX(District!AB:AB,MATCH($A196&amp;$A$5,District!$J:$J,0))</f>
        <v>0</v>
      </c>
      <c r="G196" s="87">
        <f>INDEX(District!AC:AC,MATCH($A196&amp;$A$5,District!$J:$J,0))</f>
        <v>0</v>
      </c>
      <c r="H196" s="87">
        <f>INDEX(District!Z:Z,MATCH($A196&amp;$A$5,District!$J:$J,0))</f>
        <v>0</v>
      </c>
      <c r="I196" s="87">
        <f>INDEX(District!O:O,MATCH($A196&amp;$A$5,District!$J:$J,0))</f>
        <v>0</v>
      </c>
      <c r="J196" s="87">
        <f>INDEX(District!AG:AG,MATCH($A196&amp;$A$5,District!$J:$J,0))</f>
        <v>0</v>
      </c>
      <c r="K196" s="87">
        <f>INDEX(District!W:W,MATCH($A196&amp;$A$5,District!$J:$J,0))</f>
        <v>0</v>
      </c>
      <c r="L196" s="87">
        <f>INDEX(District!L:L,MATCH($A196&amp;$A$5,District!$J:$J,0))</f>
        <v>0</v>
      </c>
      <c r="M196" s="87">
        <f>INDEX(District!Y:Y,MATCH($A196&amp;$A$5,District!$J:$J,0))</f>
        <v>0</v>
      </c>
      <c r="N196" s="87">
        <f>INDEX(District!X:X,MATCH($A196&amp;$A$5,District!$J:$J,0))</f>
        <v>0</v>
      </c>
      <c r="O196" s="87">
        <f>INDEX(District!AC:AC,MATCH($A196&amp;$A$5,District!$J:$J,0))</f>
        <v>0</v>
      </c>
      <c r="P196" s="87">
        <f>INDEX(District!AF:AF,MATCH($A196&amp;$A$5,District!$J:$J,0))</f>
        <v>0</v>
      </c>
      <c r="Q196" s="87">
        <f>INDEX(District!R:R,MATCH($A196&amp;$A$5,District!$J:$J,0))</f>
        <v>0</v>
      </c>
      <c r="R196" s="87">
        <f>INDEX(District!AH:AH,MATCH($A196&amp;$A$5,District!$J:$J,0))</f>
        <v>0</v>
      </c>
      <c r="S196" s="87">
        <f>INDEX(District!AD:AD,MATCH($A196&amp;$A$5,District!$J:$J,0))</f>
        <v>0</v>
      </c>
      <c r="T196" s="87">
        <f>INDEX(District!K:K,MATCH($A196&amp;$A$5,District!$J:$J,0))</f>
        <v>0.22222222222222199</v>
      </c>
      <c r="U196" s="87">
        <f>INDEX(District!Q:Q,MATCH($A196&amp;$A$5,District!$J:$J,0))</f>
        <v>0</v>
      </c>
      <c r="V196" s="87">
        <f>INDEX(District!P:P,MATCH($A196&amp;$A$5,District!$J:$J,0))</f>
        <v>0</v>
      </c>
      <c r="W196" s="87">
        <f>INDEX(District!V:V,MATCH($A196&amp;$A$5,District!$J:$J,0))</f>
        <v>0</v>
      </c>
      <c r="X196" s="87">
        <f>INDEX(District!U:U,MATCH($A196&amp;$A$5,District!$J:$J,0))</f>
        <v>0.16666666666666699</v>
      </c>
      <c r="Y196" s="87">
        <f>INDEX(District!S:S,MATCH($A196&amp;$A$5,District!$J:$J,0))</f>
        <v>0</v>
      </c>
    </row>
    <row r="197" spans="1:25" x14ac:dyDescent="0.35">
      <c r="A197" s="51"/>
    </row>
    <row r="199" spans="1:25" x14ac:dyDescent="0.35">
      <c r="A199" s="27" t="s">
        <v>234</v>
      </c>
    </row>
    <row r="200" spans="1:25" x14ac:dyDescent="0.35">
      <c r="A200" s="65"/>
    </row>
    <row r="201" spans="1:25" x14ac:dyDescent="0.35">
      <c r="A201" s="25"/>
    </row>
    <row r="202" spans="1:25" x14ac:dyDescent="0.35">
      <c r="A202" s="25"/>
      <c r="B202" s="71" t="s">
        <v>80</v>
      </c>
      <c r="C202" s="71" t="s">
        <v>83</v>
      </c>
      <c r="D202" s="71" t="s">
        <v>84</v>
      </c>
      <c r="E202" s="71" t="s">
        <v>79</v>
      </c>
      <c r="F202" s="71" t="s">
        <v>266</v>
      </c>
      <c r="G202" s="71" t="s">
        <v>81</v>
      </c>
      <c r="H202" s="71" t="s">
        <v>85</v>
      </c>
      <c r="I202" s="71" t="s">
        <v>267</v>
      </c>
      <c r="J202" s="71" t="s">
        <v>268</v>
      </c>
      <c r="K202" s="71" t="s">
        <v>269</v>
      </c>
      <c r="L202" s="71" t="s">
        <v>270</v>
      </c>
      <c r="M202" s="71" t="s">
        <v>271</v>
      </c>
      <c r="N202" s="71" t="s">
        <v>86</v>
      </c>
      <c r="O202" s="71" t="s">
        <v>272</v>
      </c>
      <c r="P202" s="71" t="s">
        <v>89</v>
      </c>
      <c r="Q202" s="71" t="s">
        <v>273</v>
      </c>
      <c r="R202" s="71" t="s">
        <v>274</v>
      </c>
      <c r="S202" s="71" t="s">
        <v>275</v>
      </c>
      <c r="T202" s="71" t="s">
        <v>276</v>
      </c>
      <c r="U202" s="71" t="s">
        <v>277</v>
      </c>
      <c r="V202" s="71" t="s">
        <v>87</v>
      </c>
      <c r="W202" s="71" t="s">
        <v>278</v>
      </c>
      <c r="X202" s="71" t="s">
        <v>82</v>
      </c>
      <c r="Y202" s="71" t="s">
        <v>88</v>
      </c>
    </row>
    <row r="203" spans="1:25" x14ac:dyDescent="0.35">
      <c r="A203" s="45" t="s">
        <v>235</v>
      </c>
      <c r="B203" s="86">
        <f>INDEX(District!M:M,MATCH($A203&amp;$A$5,District!$J:$J,0))</f>
        <v>0.197368421052632</v>
      </c>
      <c r="C203" s="87">
        <f>INDEX(District!AA:AA,MATCH($A203&amp;$A$5,District!$J:$J,0))</f>
        <v>0.37078651685393299</v>
      </c>
      <c r="D203" s="87">
        <f>INDEX(District!AE:AE,MATCH($A203&amp;$A$5,District!$J:$J,0))</f>
        <v>0.48550724637681197</v>
      </c>
      <c r="E203" s="87">
        <f>INDEX(District!T:T,MATCH($A203&amp;$A$5,District!$J:$J,0))</f>
        <v>9.2857142857142902E-2</v>
      </c>
      <c r="F203" s="87">
        <f>INDEX(District!AB:AB,MATCH($A203&amp;$A$5,District!$J:$J,0))</f>
        <v>0.134615384615385</v>
      </c>
      <c r="G203" s="87">
        <f>INDEX(District!AC:AC,MATCH($A203&amp;$A$5,District!$J:$J,0))</f>
        <v>0.15243902439024401</v>
      </c>
      <c r="H203" s="87">
        <f>INDEX(District!Z:Z,MATCH($A203&amp;$A$5,District!$J:$J,0))</f>
        <v>0.119205298013245</v>
      </c>
      <c r="I203" s="87">
        <f>INDEX(District!O:O,MATCH($A203&amp;$A$5,District!$J:$J,0))</f>
        <v>0.24832214765100699</v>
      </c>
      <c r="J203" s="87">
        <f>INDEX(District!AG:AG,MATCH($A203&amp;$A$5,District!$J:$J,0))</f>
        <v>8.1081081081081099E-2</v>
      </c>
      <c r="K203" s="87">
        <f>INDEX(District!W:W,MATCH($A203&amp;$A$5,District!$J:$J,0))</f>
        <v>0.21656050955414</v>
      </c>
      <c r="L203" s="87">
        <f>INDEX(District!L:L,MATCH($A203&amp;$A$5,District!$J:$J,0))</f>
        <v>0.41176470588235298</v>
      </c>
      <c r="M203" s="87">
        <f>INDEX(District!Y:Y,MATCH($A203&amp;$A$5,District!$J:$J,0))</f>
        <v>0.233160621761658</v>
      </c>
      <c r="N203" s="87">
        <f>INDEX(District!X:X,MATCH($A203&amp;$A$5,District!$J:$J,0))</f>
        <v>0.39784946236559099</v>
      </c>
      <c r="O203" s="87">
        <f>INDEX(District!AC:AC,MATCH($A203&amp;$A$5,District!$J:$J,0))</f>
        <v>0.15243902439024401</v>
      </c>
      <c r="P203" s="87">
        <f>INDEX(District!AF:AF,MATCH($A203&amp;$A$5,District!$J:$J,0))</f>
        <v>0.386075949367089</v>
      </c>
      <c r="Q203" s="87">
        <f>INDEX(District!R:R,MATCH($A203&amp;$A$5,District!$J:$J,0))</f>
        <v>0.30487804878048802</v>
      </c>
      <c r="R203" s="87">
        <f>INDEX(District!AH:AH,MATCH($A203&amp;$A$5,District!$J:$J,0))</f>
        <v>0.213592233009709</v>
      </c>
      <c r="S203" s="87">
        <f>INDEX(District!AD:AD,MATCH($A203&amp;$A$5,District!$J:$J,0))</f>
        <v>9.9337748344370896E-2</v>
      </c>
      <c r="T203" s="87">
        <f>INDEX(District!K:K,MATCH($A203&amp;$A$5,District!$J:$J,0))</f>
        <v>0.164609053497942</v>
      </c>
      <c r="U203" s="87">
        <f>INDEX(District!Q:Q,MATCH($A203&amp;$A$5,District!$J:$J,0))</f>
        <v>0.30817610062893103</v>
      </c>
      <c r="V203" s="87">
        <f>INDEX(District!P:P,MATCH($A203&amp;$A$5,District!$J:$J,0))</f>
        <v>0.180995475113122</v>
      </c>
      <c r="W203" s="87">
        <f>INDEX(District!V:V,MATCH($A203&amp;$A$5,District!$J:$J,0))</f>
        <v>0.26086956521739102</v>
      </c>
      <c r="X203" s="87">
        <f>INDEX(District!U:U,MATCH($A203&amp;$A$5,District!$J:$J,0))</f>
        <v>0.17482517482517501</v>
      </c>
      <c r="Y203" s="87">
        <f>INDEX(District!S:S,MATCH($A203&amp;$A$5,District!$J:$J,0))</f>
        <v>0.29842931937172801</v>
      </c>
    </row>
    <row r="204" spans="1:25" x14ac:dyDescent="0.35">
      <c r="A204" s="45" t="s">
        <v>325</v>
      </c>
      <c r="B204" s="86">
        <f>INDEX(District!M:M,MATCH($A204&amp;$A$5,District!$J:$J,0))</f>
        <v>0.56578947368421095</v>
      </c>
      <c r="C204" s="87">
        <f>INDEX(District!AA:AA,MATCH($A204&amp;$A$5,District!$J:$J,0))</f>
        <v>0.51123595505618002</v>
      </c>
      <c r="D204" s="87">
        <f>INDEX(District!AE:AE,MATCH($A204&amp;$A$5,District!$J:$J,0))</f>
        <v>0.5</v>
      </c>
      <c r="E204" s="87">
        <f>INDEX(District!T:T,MATCH($A204&amp;$A$5,District!$J:$J,0))</f>
        <v>0.71428571428571397</v>
      </c>
      <c r="F204" s="87">
        <f>INDEX(District!AB:AB,MATCH($A204&amp;$A$5,District!$J:$J,0))</f>
        <v>0.80288461538461497</v>
      </c>
      <c r="G204" s="87">
        <f>INDEX(District!AC:AC,MATCH($A204&amp;$A$5,District!$J:$J,0))</f>
        <v>0.792682926829268</v>
      </c>
      <c r="H204" s="87">
        <f>INDEX(District!Z:Z,MATCH($A204&amp;$A$5,District!$J:$J,0))</f>
        <v>0.63576158940397398</v>
      </c>
      <c r="I204" s="87">
        <f>INDEX(District!O:O,MATCH($A204&amp;$A$5,District!$J:$J,0))</f>
        <v>0.62416107382550301</v>
      </c>
      <c r="J204" s="87">
        <f>INDEX(District!AG:AG,MATCH($A204&amp;$A$5,District!$J:$J,0))</f>
        <v>0.79279279279279302</v>
      </c>
      <c r="K204" s="87">
        <f>INDEX(District!W:W,MATCH($A204&amp;$A$5,District!$J:$J,0))</f>
        <v>0.73248407643312097</v>
      </c>
      <c r="L204" s="87">
        <f>INDEX(District!L:L,MATCH($A204&amp;$A$5,District!$J:$J,0))</f>
        <v>0.50980392156862697</v>
      </c>
      <c r="M204" s="87">
        <f>INDEX(District!Y:Y,MATCH($A204&amp;$A$5,District!$J:$J,0))</f>
        <v>0.58549222797927503</v>
      </c>
      <c r="N204" s="87">
        <f>INDEX(District!X:X,MATCH($A204&amp;$A$5,District!$J:$J,0))</f>
        <v>0.56451612903225801</v>
      </c>
      <c r="O204" s="87">
        <f>INDEX(District!AC:AC,MATCH($A204&amp;$A$5,District!$J:$J,0))</f>
        <v>0.792682926829268</v>
      </c>
      <c r="P204" s="87">
        <f>INDEX(District!AF:AF,MATCH($A204&amp;$A$5,District!$J:$J,0))</f>
        <v>0.544303797468354</v>
      </c>
      <c r="Q204" s="87">
        <f>INDEX(District!R:R,MATCH($A204&amp;$A$5,District!$J:$J,0))</f>
        <v>0.59146341463414598</v>
      </c>
      <c r="R204" s="87">
        <f>INDEX(District!AH:AH,MATCH($A204&amp;$A$5,District!$J:$J,0))</f>
        <v>0.67961165048543704</v>
      </c>
      <c r="S204" s="87">
        <f>INDEX(District!AD:AD,MATCH($A204&amp;$A$5,District!$J:$J,0))</f>
        <v>0.82781456953642396</v>
      </c>
      <c r="T204" s="87">
        <f>INDEX(District!K:K,MATCH($A204&amp;$A$5,District!$J:$J,0))</f>
        <v>0.75308641975308599</v>
      </c>
      <c r="U204" s="87">
        <f>INDEX(District!Q:Q,MATCH($A204&amp;$A$5,District!$J:$J,0))</f>
        <v>0.58490566037735803</v>
      </c>
      <c r="V204" s="87">
        <f>INDEX(District!P:P,MATCH($A204&amp;$A$5,District!$J:$J,0))</f>
        <v>0.64705882352941202</v>
      </c>
      <c r="W204" s="87">
        <f>INDEX(District!V:V,MATCH($A204&amp;$A$5,District!$J:$J,0))</f>
        <v>0.57763975155279501</v>
      </c>
      <c r="X204" s="87">
        <f>INDEX(District!U:U,MATCH($A204&amp;$A$5,District!$J:$J,0))</f>
        <v>0.69930069930069905</v>
      </c>
      <c r="Y204" s="87">
        <f>INDEX(District!S:S,MATCH($A204&amp;$A$5,District!$J:$J,0))</f>
        <v>0.62303664921465995</v>
      </c>
    </row>
    <row r="205" spans="1:25" x14ac:dyDescent="0.35">
      <c r="A205" s="60" t="s">
        <v>326</v>
      </c>
      <c r="B205" s="86">
        <f>INDEX(District!M:M,MATCH($A205&amp;$A$5,District!$J:$J,0))</f>
        <v>0.118421052631579</v>
      </c>
      <c r="C205" s="87">
        <f>INDEX(District!AA:AA,MATCH($A205&amp;$A$5,District!$J:$J,0))</f>
        <v>7.8651685393258397E-2</v>
      </c>
      <c r="D205" s="87">
        <f>INDEX(District!AE:AE,MATCH($A205&amp;$A$5,District!$J:$J,0))</f>
        <v>2.5362318840579701E-2</v>
      </c>
      <c r="E205" s="87">
        <f>INDEX(District!T:T,MATCH($A205&amp;$A$5,District!$J:$J,0))</f>
        <v>9.2857142857142902E-2</v>
      </c>
      <c r="F205" s="87">
        <f>INDEX(District!AB:AB,MATCH($A205&amp;$A$5,District!$J:$J,0))</f>
        <v>6.25E-2</v>
      </c>
      <c r="G205" s="87">
        <f>INDEX(District!AC:AC,MATCH($A205&amp;$A$5,District!$J:$J,0))</f>
        <v>7.9268292682926803E-2</v>
      </c>
      <c r="H205" s="87">
        <f>INDEX(District!Z:Z,MATCH($A205&amp;$A$5,District!$J:$J,0))</f>
        <v>5.9602649006622502E-2</v>
      </c>
      <c r="I205" s="87">
        <f>INDEX(District!O:O,MATCH($A205&amp;$A$5,District!$J:$J,0))</f>
        <v>0.161073825503356</v>
      </c>
      <c r="J205" s="87">
        <f>INDEX(District!AG:AG,MATCH($A205&amp;$A$5,District!$J:$J,0))</f>
        <v>4.5045045045045001E-2</v>
      </c>
      <c r="K205" s="87">
        <f>INDEX(District!W:W,MATCH($A205&amp;$A$5,District!$J:$J,0))</f>
        <v>4.4585987261146501E-2</v>
      </c>
      <c r="L205" s="87">
        <f>INDEX(District!L:L,MATCH($A205&amp;$A$5,District!$J:$J,0))</f>
        <v>8.4967320261437898E-2</v>
      </c>
      <c r="M205" s="87">
        <f>INDEX(District!Y:Y,MATCH($A205&amp;$A$5,District!$J:$J,0))</f>
        <v>0.20207253886010401</v>
      </c>
      <c r="N205" s="87">
        <f>INDEX(District!X:X,MATCH($A205&amp;$A$5,District!$J:$J,0))</f>
        <v>6.4516129032258104E-2</v>
      </c>
      <c r="O205" s="87">
        <f>INDEX(District!AC:AC,MATCH($A205&amp;$A$5,District!$J:$J,0))</f>
        <v>7.9268292682926803E-2</v>
      </c>
      <c r="P205" s="87">
        <f>INDEX(District!AF:AF,MATCH($A205&amp;$A$5,District!$J:$J,0))</f>
        <v>0.177215189873418</v>
      </c>
      <c r="Q205" s="87">
        <f>INDEX(District!R:R,MATCH($A205&amp;$A$5,District!$J:$J,0))</f>
        <v>0.18292682926829301</v>
      </c>
      <c r="R205" s="87">
        <f>INDEX(District!AH:AH,MATCH($A205&amp;$A$5,District!$J:$J,0))</f>
        <v>8.7378640776699004E-2</v>
      </c>
      <c r="S205" s="87">
        <f>INDEX(District!AD:AD,MATCH($A205&amp;$A$5,District!$J:$J,0))</f>
        <v>4.6357615894039701E-2</v>
      </c>
      <c r="T205" s="87">
        <f>INDEX(District!K:K,MATCH($A205&amp;$A$5,District!$J:$J,0))</f>
        <v>1.2345679012345699E-2</v>
      </c>
      <c r="U205" s="87">
        <f>INDEX(District!Q:Q,MATCH($A205&amp;$A$5,District!$J:$J,0))</f>
        <v>3.77358490566038E-2</v>
      </c>
      <c r="V205" s="87">
        <f>INDEX(District!P:P,MATCH($A205&amp;$A$5,District!$J:$J,0))</f>
        <v>0.203619909502262</v>
      </c>
      <c r="W205" s="87">
        <f>INDEX(District!V:V,MATCH($A205&amp;$A$5,District!$J:$J,0))</f>
        <v>6.2111801242236003E-2</v>
      </c>
      <c r="X205" s="87">
        <f>INDEX(District!U:U,MATCH($A205&amp;$A$5,District!$J:$J,0))</f>
        <v>4.8951048951049E-2</v>
      </c>
      <c r="Y205" s="87">
        <f>INDEX(District!S:S,MATCH($A205&amp;$A$5,District!$J:$J,0))</f>
        <v>0.130890052356021</v>
      </c>
    </row>
    <row r="206" spans="1:25" x14ac:dyDescent="0.35">
      <c r="A206" s="90" t="s">
        <v>236</v>
      </c>
      <c r="B206" s="86">
        <f>INDEX(District!M:M,MATCH($A206&amp;$A$5,District!$J:$J,0))</f>
        <v>6.5789473684210497E-3</v>
      </c>
      <c r="C206" s="87">
        <f>INDEX(District!AA:AA,MATCH($A206&amp;$A$5,District!$J:$J,0))</f>
        <v>0</v>
      </c>
      <c r="D206" s="87">
        <f>INDEX(District!AE:AE,MATCH($A206&amp;$A$5,District!$J:$J,0))</f>
        <v>0</v>
      </c>
      <c r="E206" s="87">
        <f>INDEX(District!T:T,MATCH($A206&amp;$A$5,District!$J:$J,0))</f>
        <v>0</v>
      </c>
      <c r="F206" s="87">
        <f>INDEX(District!AB:AB,MATCH($A206&amp;$A$5,District!$J:$J,0))</f>
        <v>0</v>
      </c>
      <c r="G206" s="87">
        <f>INDEX(District!AC:AC,MATCH($A206&amp;$A$5,District!$J:$J,0))</f>
        <v>2.4390243902439001E-2</v>
      </c>
      <c r="H206" s="87">
        <f>INDEX(District!Z:Z,MATCH($A206&amp;$A$5,District!$J:$J,0))</f>
        <v>3.3112582781456998E-2</v>
      </c>
      <c r="I206" s="87">
        <f>INDEX(District!O:O,MATCH($A206&amp;$A$5,District!$J:$J,0))</f>
        <v>0</v>
      </c>
      <c r="J206" s="87">
        <f>INDEX(District!AG:AG,MATCH($A206&amp;$A$5,District!$J:$J,0))</f>
        <v>0</v>
      </c>
      <c r="K206" s="87">
        <f>INDEX(District!W:W,MATCH($A206&amp;$A$5,District!$J:$J,0))</f>
        <v>0</v>
      </c>
      <c r="L206" s="87">
        <f>INDEX(District!L:L,MATCH($A206&amp;$A$5,District!$J:$J,0))</f>
        <v>0</v>
      </c>
      <c r="M206" s="87">
        <f>INDEX(District!Y:Y,MATCH($A206&amp;$A$5,District!$J:$J,0))</f>
        <v>1.03626943005181E-2</v>
      </c>
      <c r="N206" s="87">
        <f>INDEX(District!X:X,MATCH($A206&amp;$A$5,District!$J:$J,0))</f>
        <v>8.0645161290322606E-2</v>
      </c>
      <c r="O206" s="87">
        <f>INDEX(District!AC:AC,MATCH($A206&amp;$A$5,District!$J:$J,0))</f>
        <v>2.4390243902439001E-2</v>
      </c>
      <c r="P206" s="87">
        <f>INDEX(District!AF:AF,MATCH($A206&amp;$A$5,District!$J:$J,0))</f>
        <v>0</v>
      </c>
      <c r="Q206" s="87">
        <f>INDEX(District!R:R,MATCH($A206&amp;$A$5,District!$J:$J,0))</f>
        <v>6.0975609756097598E-3</v>
      </c>
      <c r="R206" s="87">
        <f>INDEX(District!AH:AH,MATCH($A206&amp;$A$5,District!$J:$J,0))</f>
        <v>3.8834951456310697E-2</v>
      </c>
      <c r="S206" s="87">
        <f>INDEX(District!AD:AD,MATCH($A206&amp;$A$5,District!$J:$J,0))</f>
        <v>-2.2204460492503101E-16</v>
      </c>
      <c r="T206" s="87">
        <f>INDEX(District!K:K,MATCH($A206&amp;$A$5,District!$J:$J,0))</f>
        <v>4.11522633744856E-3</v>
      </c>
      <c r="U206" s="87">
        <f>INDEX(District!Q:Q,MATCH($A206&amp;$A$5,District!$J:$J,0))</f>
        <v>6.2893081761006301E-3</v>
      </c>
      <c r="V206" s="87">
        <f>INDEX(District!P:P,MATCH($A206&amp;$A$5,District!$J:$J,0))</f>
        <v>2.2624434389140299E-2</v>
      </c>
      <c r="W206" s="87">
        <f>INDEX(District!V:V,MATCH($A206&amp;$A$5,District!$J:$J,0))</f>
        <v>0</v>
      </c>
      <c r="X206" s="87">
        <f>INDEX(District!U:U,MATCH($A206&amp;$A$5,District!$J:$J,0))</f>
        <v>0</v>
      </c>
      <c r="Y206" s="87">
        <f>INDEX(District!S:S,MATCH($A206&amp;$A$5,District!$J:$J,0))</f>
        <v>5.2356020942408397E-3</v>
      </c>
    </row>
    <row r="207" spans="1:25" x14ac:dyDescent="0.35">
      <c r="A207" s="90" t="s">
        <v>327</v>
      </c>
      <c r="B207" s="86">
        <f>INDEX(District!M:M,MATCH($A207&amp;$A$5,District!$J:$J,0))</f>
        <v>6.5789473684210497E-3</v>
      </c>
      <c r="C207" s="87">
        <f>INDEX(District!AA:AA,MATCH($A207&amp;$A$5,District!$J:$J,0))</f>
        <v>0.101123595505618</v>
      </c>
      <c r="D207" s="87">
        <f>INDEX(District!AE:AE,MATCH($A207&amp;$A$5,District!$J:$J,0))</f>
        <v>1.4492753623188401E-2</v>
      </c>
      <c r="E207" s="87">
        <f>INDEX(District!T:T,MATCH($A207&amp;$A$5,District!$J:$J,0))</f>
        <v>8.5714285714285701E-2</v>
      </c>
      <c r="F207" s="87">
        <f>INDEX(District!AB:AB,MATCH($A207&amp;$A$5,District!$J:$J,0))</f>
        <v>0</v>
      </c>
      <c r="G207" s="87">
        <f>INDEX(District!AC:AC,MATCH($A207&amp;$A$5,District!$J:$J,0))</f>
        <v>3.65853658536585E-2</v>
      </c>
      <c r="H207" s="87">
        <f>INDEX(District!Z:Z,MATCH($A207&amp;$A$5,District!$J:$J,0))</f>
        <v>9.27152317880795E-2</v>
      </c>
      <c r="I207" s="87">
        <f>INDEX(District!O:O,MATCH($A207&amp;$A$5,District!$J:$J,0))</f>
        <v>0</v>
      </c>
      <c r="J207" s="87">
        <f>INDEX(District!AG:AG,MATCH($A207&amp;$A$5,District!$J:$J,0))</f>
        <v>1.8018018018018001E-2</v>
      </c>
      <c r="K207" s="87">
        <f>INDEX(District!W:W,MATCH($A207&amp;$A$5,District!$J:$J,0))</f>
        <v>0</v>
      </c>
      <c r="L207" s="87">
        <f>INDEX(District!L:L,MATCH($A207&amp;$A$5,District!$J:$J,0))</f>
        <v>5.22875816993464E-2</v>
      </c>
      <c r="M207" s="87">
        <f>INDEX(District!Y:Y,MATCH($A207&amp;$A$5,District!$J:$J,0))</f>
        <v>5.6994818652849701E-2</v>
      </c>
      <c r="N207" s="87">
        <f>INDEX(District!X:X,MATCH($A207&amp;$A$5,District!$J:$J,0))</f>
        <v>4.3010752688171998E-2</v>
      </c>
      <c r="O207" s="87">
        <f>INDEX(District!AC:AC,MATCH($A207&amp;$A$5,District!$J:$J,0))</f>
        <v>3.65853658536585E-2</v>
      </c>
      <c r="P207" s="87">
        <f>INDEX(District!AF:AF,MATCH($A207&amp;$A$5,District!$J:$J,0))</f>
        <v>2.53164556962025E-2</v>
      </c>
      <c r="Q207" s="87">
        <f>INDEX(District!R:R,MATCH($A207&amp;$A$5,District!$J:$J,0))</f>
        <v>6.7073170731707293E-2</v>
      </c>
      <c r="R207" s="87">
        <f>INDEX(District!AH:AH,MATCH($A207&amp;$A$5,District!$J:$J,0))</f>
        <v>2.9126213592233E-2</v>
      </c>
      <c r="S207" s="87">
        <f>INDEX(District!AD:AD,MATCH($A207&amp;$A$5,District!$J:$J,0))</f>
        <v>1.3245033112582801E-2</v>
      </c>
      <c r="T207" s="87">
        <f>INDEX(District!K:K,MATCH($A207&amp;$A$5,District!$J:$J,0))</f>
        <v>2.4691358024691398E-2</v>
      </c>
      <c r="U207" s="87">
        <f>INDEX(District!Q:Q,MATCH($A207&amp;$A$5,District!$J:$J,0))</f>
        <v>3.1446540880503103E-2</v>
      </c>
      <c r="V207" s="87">
        <f>INDEX(District!P:P,MATCH($A207&amp;$A$5,District!$J:$J,0))</f>
        <v>4.0723981900452497E-2</v>
      </c>
      <c r="W207" s="87">
        <f>INDEX(District!V:V,MATCH($A207&amp;$A$5,District!$J:$J,0))</f>
        <v>4.3478260869565202E-2</v>
      </c>
      <c r="X207" s="87">
        <f>INDEX(District!U:U,MATCH($A207&amp;$A$5,District!$J:$J,0))</f>
        <v>6.9930069930069904E-3</v>
      </c>
      <c r="Y207" s="87">
        <f>INDEX(District!S:S,MATCH($A207&amp;$A$5,District!$J:$J,0))</f>
        <v>2.0942408376963401E-2</v>
      </c>
    </row>
    <row r="208" spans="1:25" x14ac:dyDescent="0.35">
      <c r="A208" s="90" t="s">
        <v>328</v>
      </c>
      <c r="B208" s="86">
        <f>INDEX(District!M:M,MATCH($A208&amp;$A$5,District!$J:$J,0))</f>
        <v>0</v>
      </c>
      <c r="C208" s="87">
        <f>INDEX(District!AA:AA,MATCH($A208&amp;$A$5,District!$J:$J,0))</f>
        <v>1.1235955056179799E-2</v>
      </c>
      <c r="D208" s="87">
        <f>INDEX(District!AE:AE,MATCH($A208&amp;$A$5,District!$J:$J,0))</f>
        <v>0</v>
      </c>
      <c r="E208" s="87">
        <f>INDEX(District!T:T,MATCH($A208&amp;$A$5,District!$J:$J,0))</f>
        <v>7.14285714285714E-3</v>
      </c>
      <c r="F208" s="87">
        <f>INDEX(District!AB:AB,MATCH($A208&amp;$A$5,District!$J:$J,0))</f>
        <v>0</v>
      </c>
      <c r="G208" s="87">
        <f>INDEX(District!AC:AC,MATCH($A208&amp;$A$5,District!$J:$J,0))</f>
        <v>0</v>
      </c>
      <c r="H208" s="87">
        <f>INDEX(District!Z:Z,MATCH($A208&amp;$A$5,District!$J:$J,0))</f>
        <v>0</v>
      </c>
      <c r="I208" s="87">
        <f>INDEX(District!O:O,MATCH($A208&amp;$A$5,District!$J:$J,0))</f>
        <v>6.7114093959731499E-3</v>
      </c>
      <c r="J208" s="87">
        <f>INDEX(District!AG:AG,MATCH($A208&amp;$A$5,District!$J:$J,0))</f>
        <v>9.0090090090090107E-3</v>
      </c>
      <c r="K208" s="87">
        <f>INDEX(District!W:W,MATCH($A208&amp;$A$5,District!$J:$J,0))</f>
        <v>0</v>
      </c>
      <c r="L208" s="87">
        <f>INDEX(District!L:L,MATCH($A208&amp;$A$5,District!$J:$J,0))</f>
        <v>0</v>
      </c>
      <c r="M208" s="87">
        <f>INDEX(District!Y:Y,MATCH($A208&amp;$A$5,District!$J:$J,0))</f>
        <v>0</v>
      </c>
      <c r="N208" s="87">
        <f>INDEX(District!X:X,MATCH($A208&amp;$A$5,District!$J:$J,0))</f>
        <v>5.3763440860215101E-3</v>
      </c>
      <c r="O208" s="87">
        <f>INDEX(District!AC:AC,MATCH($A208&amp;$A$5,District!$J:$J,0))</f>
        <v>0</v>
      </c>
      <c r="P208" s="87">
        <f>INDEX(District!AF:AF,MATCH($A208&amp;$A$5,District!$J:$J,0))</f>
        <v>0</v>
      </c>
      <c r="Q208" s="87">
        <f>INDEX(District!R:R,MATCH($A208&amp;$A$5,District!$J:$J,0))</f>
        <v>0</v>
      </c>
      <c r="R208" s="87">
        <f>INDEX(District!AH:AH,MATCH($A208&amp;$A$5,District!$J:$J,0))</f>
        <v>0</v>
      </c>
      <c r="S208" s="87">
        <f>INDEX(District!AD:AD,MATCH($A208&amp;$A$5,District!$J:$J,0))</f>
        <v>-2.2204460492503101E-16</v>
      </c>
      <c r="T208" s="87">
        <f>INDEX(District!K:K,MATCH($A208&amp;$A$5,District!$J:$J,0))</f>
        <v>1.2345679012345699E-2</v>
      </c>
      <c r="U208" s="87">
        <f>INDEX(District!Q:Q,MATCH($A208&amp;$A$5,District!$J:$J,0))</f>
        <v>0</v>
      </c>
      <c r="V208" s="87">
        <f>INDEX(District!P:P,MATCH($A208&amp;$A$5,District!$J:$J,0))</f>
        <v>1.11022302462516E-16</v>
      </c>
      <c r="W208" s="87">
        <f>INDEX(District!V:V,MATCH($A208&amp;$A$5,District!$J:$J,0))</f>
        <v>1.2422360248447201E-2</v>
      </c>
      <c r="X208" s="87">
        <f>INDEX(District!U:U,MATCH($A208&amp;$A$5,District!$J:$J,0))</f>
        <v>6.9930069930069904E-3</v>
      </c>
      <c r="Y208" s="87">
        <f>INDEX(District!S:S,MATCH($A208&amp;$A$5,District!$J:$J,0))</f>
        <v>0</v>
      </c>
    </row>
    <row r="209" spans="1:25" x14ac:dyDescent="0.35">
      <c r="A209" s="90" t="s">
        <v>329</v>
      </c>
      <c r="B209" s="86">
        <f>INDEX(District!M:M,MATCH($A209&amp;$A$5,District!$J:$J,0))</f>
        <v>0</v>
      </c>
      <c r="C209" s="87">
        <f>INDEX(District!AA:AA,MATCH($A209&amp;$A$5,District!$J:$J,0))</f>
        <v>5.6179775280898901E-3</v>
      </c>
      <c r="D209" s="87">
        <f>INDEX(District!AE:AE,MATCH($A209&amp;$A$5,District!$J:$J,0))</f>
        <v>3.6231884057971002E-3</v>
      </c>
      <c r="E209" s="87">
        <f>INDEX(District!T:T,MATCH($A209&amp;$A$5,District!$J:$J,0))</f>
        <v>7.1428571428571397E-2</v>
      </c>
      <c r="F209" s="87">
        <f>INDEX(District!AB:AB,MATCH($A209&amp;$A$5,District!$J:$J,0))</f>
        <v>4.8076923076923097E-3</v>
      </c>
      <c r="G209" s="87">
        <f>INDEX(District!AC:AC,MATCH($A209&amp;$A$5,District!$J:$J,0))</f>
        <v>1.8292682926829298E-2</v>
      </c>
      <c r="H209" s="87">
        <f>INDEX(District!Z:Z,MATCH($A209&amp;$A$5,District!$J:$J,0))</f>
        <v>0</v>
      </c>
      <c r="I209" s="87">
        <f>INDEX(District!O:O,MATCH($A209&amp;$A$5,District!$J:$J,0))</f>
        <v>6.7114093959731499E-3</v>
      </c>
      <c r="J209" s="87">
        <f>INDEX(District!AG:AG,MATCH($A209&amp;$A$5,District!$J:$J,0))</f>
        <v>5.4054054054054099E-2</v>
      </c>
      <c r="K209" s="87">
        <f>INDEX(District!W:W,MATCH($A209&amp;$A$5,District!$J:$J,0))</f>
        <v>1.9108280254777101E-2</v>
      </c>
      <c r="L209" s="87">
        <f>INDEX(District!L:L,MATCH($A209&amp;$A$5,District!$J:$J,0))</f>
        <v>1.30718954248366E-2</v>
      </c>
      <c r="M209" s="87">
        <f>INDEX(District!Y:Y,MATCH($A209&amp;$A$5,District!$J:$J,0))</f>
        <v>1.03626943005181E-2</v>
      </c>
      <c r="N209" s="87">
        <f>INDEX(District!X:X,MATCH($A209&amp;$A$5,District!$J:$J,0))</f>
        <v>5.3763440860215101E-3</v>
      </c>
      <c r="O209" s="87">
        <f>INDEX(District!AC:AC,MATCH($A209&amp;$A$5,District!$J:$J,0))</f>
        <v>1.8292682926829298E-2</v>
      </c>
      <c r="P209" s="87">
        <f>INDEX(District!AF:AF,MATCH($A209&amp;$A$5,District!$J:$J,0))</f>
        <v>0</v>
      </c>
      <c r="Q209" s="87">
        <f>INDEX(District!R:R,MATCH($A209&amp;$A$5,District!$J:$J,0))</f>
        <v>0</v>
      </c>
      <c r="R209" s="87">
        <f>INDEX(District!AH:AH,MATCH($A209&amp;$A$5,District!$J:$J,0))</f>
        <v>9.7087378640776708E-3</v>
      </c>
      <c r="S209" s="87">
        <f>INDEX(District!AD:AD,MATCH($A209&amp;$A$5,District!$J:$J,0))</f>
        <v>6.6225165562913899E-3</v>
      </c>
      <c r="T209" s="87">
        <f>INDEX(District!K:K,MATCH($A209&amp;$A$5,District!$J:$J,0))</f>
        <v>3.7037037037037E-2</v>
      </c>
      <c r="U209" s="87">
        <f>INDEX(District!Q:Q,MATCH($A209&amp;$A$5,District!$J:$J,0))</f>
        <v>3.77358490566038E-2</v>
      </c>
      <c r="V209" s="87">
        <f>INDEX(District!P:P,MATCH($A209&amp;$A$5,District!$J:$J,0))</f>
        <v>2.7149321266968299E-2</v>
      </c>
      <c r="W209" s="87">
        <f>INDEX(District!V:V,MATCH($A209&amp;$A$5,District!$J:$J,0))</f>
        <v>1.8633540372670801E-2</v>
      </c>
      <c r="X209" s="87">
        <f>INDEX(District!U:U,MATCH($A209&amp;$A$5,District!$J:$J,0))</f>
        <v>6.9930069930069904E-3</v>
      </c>
      <c r="Y209" s="87">
        <f>INDEX(District!S:S,MATCH($A209&amp;$A$5,District!$J:$J,0))</f>
        <v>5.2356020942408397E-3</v>
      </c>
    </row>
    <row r="210" spans="1:25" x14ac:dyDescent="0.35">
      <c r="A210" s="90" t="s">
        <v>330</v>
      </c>
      <c r="B210" s="86">
        <f>INDEX(District!M:M,MATCH($A210&amp;$A$5,District!$J:$J,0))</f>
        <v>6.5789473684210497E-3</v>
      </c>
      <c r="C210" s="87">
        <f>INDEX(District!AA:AA,MATCH($A210&amp;$A$5,District!$J:$J,0))</f>
        <v>1.6853932584269701E-2</v>
      </c>
      <c r="D210" s="87">
        <f>INDEX(District!AE:AE,MATCH($A210&amp;$A$5,District!$J:$J,0))</f>
        <v>0</v>
      </c>
      <c r="E210" s="87">
        <f>INDEX(District!T:T,MATCH($A210&amp;$A$5,District!$J:$J,0))</f>
        <v>2.1428571428571401E-2</v>
      </c>
      <c r="F210" s="87">
        <f>INDEX(District!AB:AB,MATCH($A210&amp;$A$5,District!$J:$J,0))</f>
        <v>9.6153846153846194E-3</v>
      </c>
      <c r="G210" s="87">
        <f>INDEX(District!AC:AC,MATCH($A210&amp;$A$5,District!$J:$J,0))</f>
        <v>1.8292682926829298E-2</v>
      </c>
      <c r="H210" s="87">
        <f>INDEX(District!Z:Z,MATCH($A210&amp;$A$5,District!$J:$J,0))</f>
        <v>1.3245033112582801E-2</v>
      </c>
      <c r="I210" s="87">
        <f>INDEX(District!O:O,MATCH($A210&amp;$A$5,District!$J:$J,0))</f>
        <v>0</v>
      </c>
      <c r="J210" s="87">
        <f>INDEX(District!AG:AG,MATCH($A210&amp;$A$5,District!$J:$J,0))</f>
        <v>4.5045045045045001E-2</v>
      </c>
      <c r="K210" s="87">
        <f>INDEX(District!W:W,MATCH($A210&amp;$A$5,District!$J:$J,0))</f>
        <v>6.3694267515923596E-3</v>
      </c>
      <c r="L210" s="87">
        <f>INDEX(District!L:L,MATCH($A210&amp;$A$5,District!$J:$J,0))</f>
        <v>6.5359477124183E-3</v>
      </c>
      <c r="M210" s="87">
        <f>INDEX(District!Y:Y,MATCH($A210&amp;$A$5,District!$J:$J,0))</f>
        <v>5.1813471502590702E-3</v>
      </c>
      <c r="N210" s="87">
        <f>INDEX(District!X:X,MATCH($A210&amp;$A$5,District!$J:$J,0))</f>
        <v>1.6129032258064498E-2</v>
      </c>
      <c r="O210" s="87">
        <f>INDEX(District!AC:AC,MATCH($A210&amp;$A$5,District!$J:$J,0))</f>
        <v>1.8292682926829298E-2</v>
      </c>
      <c r="P210" s="87">
        <f>INDEX(District!AF:AF,MATCH($A210&amp;$A$5,District!$J:$J,0))</f>
        <v>0</v>
      </c>
      <c r="Q210" s="87">
        <f>INDEX(District!R:R,MATCH($A210&amp;$A$5,District!$J:$J,0))</f>
        <v>1.21951219512195E-2</v>
      </c>
      <c r="R210" s="87">
        <f>INDEX(District!AH:AH,MATCH($A210&amp;$A$5,District!$J:$J,0))</f>
        <v>0</v>
      </c>
      <c r="S210" s="87">
        <f>INDEX(District!AD:AD,MATCH($A210&amp;$A$5,District!$J:$J,0))</f>
        <v>6.6225165562913899E-3</v>
      </c>
      <c r="T210" s="87">
        <f>INDEX(District!K:K,MATCH($A210&amp;$A$5,District!$J:$J,0))</f>
        <v>1.2345679012345699E-2</v>
      </c>
      <c r="U210" s="87">
        <f>INDEX(District!Q:Q,MATCH($A210&amp;$A$5,District!$J:$J,0))</f>
        <v>1.88679245283019E-2</v>
      </c>
      <c r="V210" s="87">
        <f>INDEX(District!P:P,MATCH($A210&amp;$A$5,District!$J:$J,0))</f>
        <v>4.5248868778280504E-3</v>
      </c>
      <c r="W210" s="87">
        <f>INDEX(District!V:V,MATCH($A210&amp;$A$5,District!$J:$J,0))</f>
        <v>3.7267080745341602E-2</v>
      </c>
      <c r="X210" s="87">
        <f>INDEX(District!U:U,MATCH($A210&amp;$A$5,District!$J:$J,0))</f>
        <v>1.3986013986014E-2</v>
      </c>
      <c r="Y210" s="87">
        <f>INDEX(District!S:S,MATCH($A210&amp;$A$5,District!$J:$J,0))</f>
        <v>5.2356020942408397E-3</v>
      </c>
    </row>
    <row r="211" spans="1:25" x14ac:dyDescent="0.35">
      <c r="A211" s="90" t="s">
        <v>331</v>
      </c>
      <c r="B211" s="86">
        <f>INDEX(District!M:M,MATCH($A211&amp;$A$5,District!$J:$J,0))</f>
        <v>0.28947368421052599</v>
      </c>
      <c r="C211" s="87">
        <f>INDEX(District!AA:AA,MATCH($A211&amp;$A$5,District!$J:$J,0))</f>
        <v>6.7415730337078594E-2</v>
      </c>
      <c r="D211" s="87">
        <f>INDEX(District!AE:AE,MATCH($A211&amp;$A$5,District!$J:$J,0))</f>
        <v>4.3478260869565202E-2</v>
      </c>
      <c r="E211" s="87">
        <f>INDEX(District!T:T,MATCH($A211&amp;$A$5,District!$J:$J,0))</f>
        <v>0.17142857142857101</v>
      </c>
      <c r="F211" s="87">
        <f>INDEX(District!AB:AB,MATCH($A211&amp;$A$5,District!$J:$J,0))</f>
        <v>1.9230769230769201E-2</v>
      </c>
      <c r="G211" s="87">
        <f>INDEX(District!AC:AC,MATCH($A211&amp;$A$5,District!$J:$J,0))</f>
        <v>6.7073170731707293E-2</v>
      </c>
      <c r="H211" s="87">
        <f>INDEX(District!Z:Z,MATCH($A211&amp;$A$5,District!$J:$J,0))</f>
        <v>0.15231788079470199</v>
      </c>
      <c r="I211" s="87">
        <f>INDEX(District!O:O,MATCH($A211&amp;$A$5,District!$J:$J,0))</f>
        <v>4.6979865771812103E-2</v>
      </c>
      <c r="J211" s="87">
        <f>INDEX(District!AG:AG,MATCH($A211&amp;$A$5,District!$J:$J,0))</f>
        <v>0.117117117117117</v>
      </c>
      <c r="K211" s="87">
        <f>INDEX(District!W:W,MATCH($A211&amp;$A$5,District!$J:$J,0))</f>
        <v>3.8216560509554097E-2</v>
      </c>
      <c r="L211" s="87">
        <f>INDEX(District!L:L,MATCH($A211&amp;$A$5,District!$J:$J,0))</f>
        <v>5.8823529411764698E-2</v>
      </c>
      <c r="M211" s="87">
        <f>INDEX(District!Y:Y,MATCH($A211&amp;$A$5,District!$J:$J,0))</f>
        <v>0.124352331606218</v>
      </c>
      <c r="N211" s="87">
        <f>INDEX(District!X:X,MATCH($A211&amp;$A$5,District!$J:$J,0))</f>
        <v>0.123655913978495</v>
      </c>
      <c r="O211" s="87">
        <f>INDEX(District!AC:AC,MATCH($A211&amp;$A$5,District!$J:$J,0))</f>
        <v>6.7073170731707293E-2</v>
      </c>
      <c r="P211" s="87">
        <f>INDEX(District!AF:AF,MATCH($A211&amp;$A$5,District!$J:$J,0))</f>
        <v>1.8987341772151899E-2</v>
      </c>
      <c r="Q211" s="87">
        <f>INDEX(District!R:R,MATCH($A211&amp;$A$5,District!$J:$J,0))</f>
        <v>3.0487804878048801E-2</v>
      </c>
      <c r="R211" s="87">
        <f>INDEX(District!AH:AH,MATCH($A211&amp;$A$5,District!$J:$J,0))</f>
        <v>0.12621359223301001</v>
      </c>
      <c r="S211" s="87">
        <f>INDEX(District!AD:AD,MATCH($A211&amp;$A$5,District!$J:$J,0))</f>
        <v>4.6357615894039701E-2</v>
      </c>
      <c r="T211" s="87">
        <f>INDEX(District!K:K,MATCH($A211&amp;$A$5,District!$J:$J,0))</f>
        <v>0.21399176954732499</v>
      </c>
      <c r="U211" s="87">
        <f>INDEX(District!Q:Q,MATCH($A211&amp;$A$5,District!$J:$J,0))</f>
        <v>0.14465408805031399</v>
      </c>
      <c r="V211" s="87">
        <f>INDEX(District!P:P,MATCH($A211&amp;$A$5,District!$J:$J,0))</f>
        <v>0.14932126696832601</v>
      </c>
      <c r="W211" s="87">
        <f>INDEX(District!V:V,MATCH($A211&amp;$A$5,District!$J:$J,0))</f>
        <v>8.6956521739130405E-2</v>
      </c>
      <c r="X211" s="87">
        <f>INDEX(District!U:U,MATCH($A211&amp;$A$5,District!$J:$J,0))</f>
        <v>5.5944055944055902E-2</v>
      </c>
      <c r="Y211" s="87">
        <f>INDEX(District!S:S,MATCH($A211&amp;$A$5,District!$J:$J,0))</f>
        <v>5.7591623036649199E-2</v>
      </c>
    </row>
    <row r="212" spans="1:25" x14ac:dyDescent="0.35">
      <c r="A212" s="90" t="s">
        <v>237</v>
      </c>
      <c r="B212" s="86">
        <f>INDEX(District!M:M,MATCH($A212&amp;$A$5,District!$J:$J,0))</f>
        <v>0.157894736842105</v>
      </c>
      <c r="C212" s="87">
        <f>INDEX(District!AA:AA,MATCH($A212&amp;$A$5,District!$J:$J,0))</f>
        <v>8.98876404494382E-2</v>
      </c>
      <c r="D212" s="87">
        <f>INDEX(District!AE:AE,MATCH($A212&amp;$A$5,District!$J:$J,0))</f>
        <v>5.4347826086956499E-2</v>
      </c>
      <c r="E212" s="87">
        <f>INDEX(District!T:T,MATCH($A212&amp;$A$5,District!$J:$J,0))</f>
        <v>0.192857142857143</v>
      </c>
      <c r="F212" s="87">
        <f>INDEX(District!AB:AB,MATCH($A212&amp;$A$5,District!$J:$J,0))</f>
        <v>2.8846153846153799E-2</v>
      </c>
      <c r="G212" s="87">
        <f>INDEX(District!AC:AC,MATCH($A212&amp;$A$5,District!$J:$J,0))</f>
        <v>0.115853658536585</v>
      </c>
      <c r="H212" s="87">
        <f>INDEX(District!Z:Z,MATCH($A212&amp;$A$5,District!$J:$J,0))</f>
        <v>0.19205298013245001</v>
      </c>
      <c r="I212" s="87">
        <f>INDEX(District!O:O,MATCH($A212&amp;$A$5,District!$J:$J,0))</f>
        <v>3.35570469798658E-2</v>
      </c>
      <c r="J212" s="87">
        <f>INDEX(District!AG:AG,MATCH($A212&amp;$A$5,District!$J:$J,0))</f>
        <v>0.19819819819819801</v>
      </c>
      <c r="K212" s="87">
        <f>INDEX(District!W:W,MATCH($A212&amp;$A$5,District!$J:$J,0))</f>
        <v>8.2802547770700605E-2</v>
      </c>
      <c r="L212" s="87">
        <f>INDEX(District!L:L,MATCH($A212&amp;$A$5,District!$J:$J,0))</f>
        <v>7.1895424836601302E-2</v>
      </c>
      <c r="M212" s="87">
        <f>INDEX(District!Y:Y,MATCH($A212&amp;$A$5,District!$J:$J,0))</f>
        <v>6.21761658031088E-2</v>
      </c>
      <c r="N212" s="87">
        <f>INDEX(District!X:X,MATCH($A212&amp;$A$5,District!$J:$J,0))</f>
        <v>6.4516129032258104E-2</v>
      </c>
      <c r="O212" s="87">
        <f>INDEX(District!AC:AC,MATCH($A212&amp;$A$5,District!$J:$J,0))</f>
        <v>0.115853658536585</v>
      </c>
      <c r="P212" s="87">
        <f>INDEX(District!AF:AF,MATCH($A212&amp;$A$5,District!$J:$J,0))</f>
        <v>3.1645569620253201E-2</v>
      </c>
      <c r="Q212" s="87">
        <f>INDEX(District!R:R,MATCH($A212&amp;$A$5,District!$J:$J,0))</f>
        <v>0.134146341463415</v>
      </c>
      <c r="R212" s="87">
        <f>INDEX(District!AH:AH,MATCH($A212&amp;$A$5,District!$J:$J,0))</f>
        <v>7.7669902912621394E-2</v>
      </c>
      <c r="S212" s="87">
        <f>INDEX(District!AD:AD,MATCH($A212&amp;$A$5,District!$J:$J,0))</f>
        <v>7.9470198675496706E-2</v>
      </c>
      <c r="T212" s="87">
        <f>INDEX(District!K:K,MATCH($A212&amp;$A$5,District!$J:$J,0))</f>
        <v>0.26337448559670801</v>
      </c>
      <c r="U212" s="87">
        <f>INDEX(District!Q:Q,MATCH($A212&amp;$A$5,District!$J:$J,0))</f>
        <v>0.113207547169811</v>
      </c>
      <c r="V212" s="87">
        <f>INDEX(District!P:P,MATCH($A212&amp;$A$5,District!$J:$J,0))</f>
        <v>0.13574660633484201</v>
      </c>
      <c r="W212" s="87">
        <f>INDEX(District!V:V,MATCH($A212&amp;$A$5,District!$J:$J,0))</f>
        <v>9.9378881987577605E-2</v>
      </c>
      <c r="X212" s="87">
        <f>INDEX(District!U:U,MATCH($A212&amp;$A$5,District!$J:$J,0))</f>
        <v>0.132867132867133</v>
      </c>
      <c r="Y212" s="87">
        <f>INDEX(District!S:S,MATCH($A212&amp;$A$5,District!$J:$J,0))</f>
        <v>4.1884816753926697E-2</v>
      </c>
    </row>
    <row r="213" spans="1:25" x14ac:dyDescent="0.35">
      <c r="A213" s="90" t="s">
        <v>238</v>
      </c>
      <c r="B213" s="86">
        <f>INDEX(District!M:M,MATCH($A213&amp;$A$5,District!$J:$J,0))</f>
        <v>0</v>
      </c>
      <c r="C213" s="87">
        <f>INDEX(District!AA:AA,MATCH($A213&amp;$A$5,District!$J:$J,0))</f>
        <v>0</v>
      </c>
      <c r="D213" s="87">
        <f>INDEX(District!AE:AE,MATCH($A213&amp;$A$5,District!$J:$J,0))</f>
        <v>0</v>
      </c>
      <c r="E213" s="87">
        <f>INDEX(District!T:T,MATCH($A213&amp;$A$5,District!$J:$J,0))</f>
        <v>0</v>
      </c>
      <c r="F213" s="87">
        <f>INDEX(District!AB:AB,MATCH($A213&amp;$A$5,District!$J:$J,0))</f>
        <v>0</v>
      </c>
      <c r="G213" s="87">
        <f>INDEX(District!AC:AC,MATCH($A213&amp;$A$5,District!$J:$J,0))</f>
        <v>0</v>
      </c>
      <c r="H213" s="87">
        <f>INDEX(District!Z:Z,MATCH($A213&amp;$A$5,District!$J:$J,0))</f>
        <v>6.6225165562913899E-3</v>
      </c>
      <c r="I213" s="87">
        <f>INDEX(District!O:O,MATCH($A213&amp;$A$5,District!$J:$J,0))</f>
        <v>0</v>
      </c>
      <c r="J213" s="87">
        <f>INDEX(District!AG:AG,MATCH($A213&amp;$A$5,District!$J:$J,0))</f>
        <v>0</v>
      </c>
      <c r="K213" s="87">
        <f>INDEX(District!W:W,MATCH($A213&amp;$A$5,District!$J:$J,0))</f>
        <v>0</v>
      </c>
      <c r="L213" s="87">
        <f>INDEX(District!L:L,MATCH($A213&amp;$A$5,District!$J:$J,0))</f>
        <v>0</v>
      </c>
      <c r="M213" s="87">
        <f>INDEX(District!Y:Y,MATCH($A213&amp;$A$5,District!$J:$J,0))</f>
        <v>0</v>
      </c>
      <c r="N213" s="87">
        <f>INDEX(District!X:X,MATCH($A213&amp;$A$5,District!$J:$J,0))</f>
        <v>0</v>
      </c>
      <c r="O213" s="87">
        <f>INDEX(District!AC:AC,MATCH($A213&amp;$A$5,District!$J:$J,0))</f>
        <v>0</v>
      </c>
      <c r="P213" s="87">
        <f>INDEX(District!AF:AF,MATCH($A213&amp;$A$5,District!$J:$J,0))</f>
        <v>0</v>
      </c>
      <c r="Q213" s="87">
        <f>INDEX(District!R:R,MATCH($A213&amp;$A$5,District!$J:$J,0))</f>
        <v>0</v>
      </c>
      <c r="R213" s="87">
        <f>INDEX(District!AH:AH,MATCH($A213&amp;$A$5,District!$J:$J,0))</f>
        <v>0</v>
      </c>
      <c r="S213" s="87">
        <f>INDEX(District!AD:AD,MATCH($A213&amp;$A$5,District!$J:$J,0))</f>
        <v>-2.2204460492503101E-16</v>
      </c>
      <c r="T213" s="87">
        <f>INDEX(District!K:K,MATCH($A213&amp;$A$5,District!$J:$J,0))</f>
        <v>0</v>
      </c>
      <c r="U213" s="87">
        <f>INDEX(District!Q:Q,MATCH($A213&amp;$A$5,District!$J:$J,0))</f>
        <v>0</v>
      </c>
      <c r="V213" s="87">
        <f>INDEX(District!P:P,MATCH($A213&amp;$A$5,District!$J:$J,0))</f>
        <v>1.11022302462516E-16</v>
      </c>
      <c r="W213" s="87">
        <f>INDEX(District!V:V,MATCH($A213&amp;$A$5,District!$J:$J,0))</f>
        <v>6.2111801242236003E-3</v>
      </c>
      <c r="X213" s="87">
        <f>INDEX(District!U:U,MATCH($A213&amp;$A$5,District!$J:$J,0))</f>
        <v>0</v>
      </c>
      <c r="Y213" s="87">
        <f>INDEX(District!S:S,MATCH($A213&amp;$A$5,District!$J:$J,0))</f>
        <v>0</v>
      </c>
    </row>
    <row r="214" spans="1:25" x14ac:dyDescent="0.35">
      <c r="A214" s="90" t="s">
        <v>239</v>
      </c>
      <c r="B214" s="86">
        <f>INDEX(District!M:M,MATCH($A214&amp;$A$5,District!$J:$J,0))</f>
        <v>0</v>
      </c>
      <c r="C214" s="87">
        <f>INDEX(District!AA:AA,MATCH($A214&amp;$A$5,District!$J:$J,0))</f>
        <v>0</v>
      </c>
      <c r="D214" s="87">
        <f>INDEX(District!AE:AE,MATCH($A214&amp;$A$5,District!$J:$J,0))</f>
        <v>0</v>
      </c>
      <c r="E214" s="87">
        <f>INDEX(District!T:T,MATCH($A214&amp;$A$5,District!$J:$J,0))</f>
        <v>0</v>
      </c>
      <c r="F214" s="87">
        <f>INDEX(District!AB:AB,MATCH($A214&amp;$A$5,District!$J:$J,0))</f>
        <v>4.8076923076923097E-3</v>
      </c>
      <c r="G214" s="87">
        <f>INDEX(District!AC:AC,MATCH($A214&amp;$A$5,District!$J:$J,0))</f>
        <v>0</v>
      </c>
      <c r="H214" s="87">
        <f>INDEX(District!Z:Z,MATCH($A214&amp;$A$5,District!$J:$J,0))</f>
        <v>0</v>
      </c>
      <c r="I214" s="87">
        <f>INDEX(District!O:O,MATCH($A214&amp;$A$5,District!$J:$J,0))</f>
        <v>6.7114093959731499E-3</v>
      </c>
      <c r="J214" s="87">
        <f>INDEX(District!AG:AG,MATCH($A214&amp;$A$5,District!$J:$J,0))</f>
        <v>0</v>
      </c>
      <c r="K214" s="87">
        <f>INDEX(District!W:W,MATCH($A214&amp;$A$5,District!$J:$J,0))</f>
        <v>0</v>
      </c>
      <c r="L214" s="87">
        <f>INDEX(District!L:L,MATCH($A214&amp;$A$5,District!$J:$J,0))</f>
        <v>0</v>
      </c>
      <c r="M214" s="87">
        <f>INDEX(District!Y:Y,MATCH($A214&amp;$A$5,District!$J:$J,0))</f>
        <v>1.03626943005181E-2</v>
      </c>
      <c r="N214" s="87">
        <f>INDEX(District!X:X,MATCH($A214&amp;$A$5,District!$J:$J,0))</f>
        <v>0</v>
      </c>
      <c r="O214" s="87">
        <f>INDEX(District!AC:AC,MATCH($A214&amp;$A$5,District!$J:$J,0))</f>
        <v>0</v>
      </c>
      <c r="P214" s="87">
        <f>INDEX(District!AF:AF,MATCH($A214&amp;$A$5,District!$J:$J,0))</f>
        <v>6.3291139240506302E-3</v>
      </c>
      <c r="Q214" s="87">
        <f>INDEX(District!R:R,MATCH($A214&amp;$A$5,District!$J:$J,0))</f>
        <v>6.0975609756097598E-3</v>
      </c>
      <c r="R214" s="87">
        <f>INDEX(District!AH:AH,MATCH($A214&amp;$A$5,District!$J:$J,0))</f>
        <v>0</v>
      </c>
      <c r="S214" s="87">
        <f>INDEX(District!AD:AD,MATCH($A214&amp;$A$5,District!$J:$J,0))</f>
        <v>1.3245033112582801E-2</v>
      </c>
      <c r="T214" s="87">
        <f>INDEX(District!K:K,MATCH($A214&amp;$A$5,District!$J:$J,0))</f>
        <v>0</v>
      </c>
      <c r="U214" s="87">
        <f>INDEX(District!Q:Q,MATCH($A214&amp;$A$5,District!$J:$J,0))</f>
        <v>1.88679245283019E-2</v>
      </c>
      <c r="V214" s="87">
        <f>INDEX(District!P:P,MATCH($A214&amp;$A$5,District!$J:$J,0))</f>
        <v>3.1674208144796399E-2</v>
      </c>
      <c r="W214" s="87">
        <f>INDEX(District!V:V,MATCH($A214&amp;$A$5,District!$J:$J,0))</f>
        <v>0</v>
      </c>
      <c r="X214" s="87">
        <f>INDEX(District!U:U,MATCH($A214&amp;$A$5,District!$J:$J,0))</f>
        <v>6.9930069930069904E-3</v>
      </c>
      <c r="Y214" s="87">
        <f>INDEX(District!S:S,MATCH($A214&amp;$A$5,District!$J:$J,0))</f>
        <v>1.04712041884817E-2</v>
      </c>
    </row>
    <row r="215" spans="1:25" x14ac:dyDescent="0.35">
      <c r="A215" s="90" t="s">
        <v>240</v>
      </c>
      <c r="B215" s="86">
        <f>INDEX(District!M:M,MATCH($A215&amp;$A$5,District!$J:$J,0))</f>
        <v>0</v>
      </c>
      <c r="C215" s="87">
        <f>INDEX(District!AA:AA,MATCH($A215&amp;$A$5,District!$J:$J,0))</f>
        <v>0</v>
      </c>
      <c r="D215" s="87">
        <f>INDEX(District!AE:AE,MATCH($A215&amp;$A$5,District!$J:$J,0))</f>
        <v>0</v>
      </c>
      <c r="E215" s="87">
        <f>INDEX(District!T:T,MATCH($A215&amp;$A$5,District!$J:$J,0))</f>
        <v>0</v>
      </c>
      <c r="F215" s="87">
        <f>INDEX(District!AB:AB,MATCH($A215&amp;$A$5,District!$J:$J,0))</f>
        <v>0</v>
      </c>
      <c r="G215" s="87">
        <f>INDEX(District!AC:AC,MATCH($A215&amp;$A$5,District!$J:$J,0))</f>
        <v>0</v>
      </c>
      <c r="H215" s="87">
        <f>INDEX(District!Z:Z,MATCH($A215&amp;$A$5,District!$J:$J,0))</f>
        <v>0</v>
      </c>
      <c r="I215" s="87">
        <f>INDEX(District!O:O,MATCH($A215&amp;$A$5,District!$J:$J,0))</f>
        <v>6.7114093959731499E-3</v>
      </c>
      <c r="J215" s="87">
        <f>INDEX(District!AG:AG,MATCH($A215&amp;$A$5,District!$J:$J,0))</f>
        <v>0</v>
      </c>
      <c r="K215" s="87">
        <f>INDEX(District!W:W,MATCH($A215&amp;$A$5,District!$J:$J,0))</f>
        <v>0</v>
      </c>
      <c r="L215" s="87">
        <f>INDEX(District!L:L,MATCH($A215&amp;$A$5,District!$J:$J,0))</f>
        <v>0</v>
      </c>
      <c r="M215" s="87">
        <f>INDEX(District!Y:Y,MATCH($A215&amp;$A$5,District!$J:$J,0))</f>
        <v>0</v>
      </c>
      <c r="N215" s="87">
        <f>INDEX(District!X:X,MATCH($A215&amp;$A$5,District!$J:$J,0))</f>
        <v>0</v>
      </c>
      <c r="O215" s="87">
        <f>INDEX(District!AC:AC,MATCH($A215&amp;$A$5,District!$J:$J,0))</f>
        <v>0</v>
      </c>
      <c r="P215" s="87">
        <f>INDEX(District!AF:AF,MATCH($A215&amp;$A$5,District!$J:$J,0))</f>
        <v>1.26582278481013E-2</v>
      </c>
      <c r="Q215" s="87">
        <f>INDEX(District!R:R,MATCH($A215&amp;$A$5,District!$J:$J,0))</f>
        <v>0</v>
      </c>
      <c r="R215" s="87">
        <f>INDEX(District!AH:AH,MATCH($A215&amp;$A$5,District!$J:$J,0))</f>
        <v>7.7669902912621394E-2</v>
      </c>
      <c r="S215" s="87">
        <f>INDEX(District!AD:AD,MATCH($A215&amp;$A$5,District!$J:$J,0))</f>
        <v>6.6225165562913899E-3</v>
      </c>
      <c r="T215" s="87">
        <f>INDEX(District!K:K,MATCH($A215&amp;$A$5,District!$J:$J,0))</f>
        <v>3.7037037037037E-2</v>
      </c>
      <c r="U215" s="87">
        <f>INDEX(District!Q:Q,MATCH($A215&amp;$A$5,District!$J:$J,0))</f>
        <v>1.25786163522013E-2</v>
      </c>
      <c r="V215" s="87">
        <f>INDEX(District!P:P,MATCH($A215&amp;$A$5,District!$J:$J,0))</f>
        <v>1.11022302462516E-16</v>
      </c>
      <c r="W215" s="87">
        <f>INDEX(District!V:V,MATCH($A215&amp;$A$5,District!$J:$J,0))</f>
        <v>6.2111801242236003E-3</v>
      </c>
      <c r="X215" s="87">
        <f>INDEX(District!U:U,MATCH($A215&amp;$A$5,District!$J:$J,0))</f>
        <v>0</v>
      </c>
      <c r="Y215" s="87">
        <f>INDEX(District!S:S,MATCH($A215&amp;$A$5,District!$J:$J,0))</f>
        <v>5.2356020942408397E-3</v>
      </c>
    </row>
    <row r="219" spans="1:25" x14ac:dyDescent="0.35">
      <c r="A219" s="81" t="s">
        <v>342</v>
      </c>
    </row>
    <row r="220" spans="1:25" x14ac:dyDescent="0.35">
      <c r="A220" s="82" t="s">
        <v>341</v>
      </c>
    </row>
    <row r="222" spans="1:25" x14ac:dyDescent="0.35">
      <c r="A222" s="25"/>
    </row>
    <row r="223" spans="1:25" x14ac:dyDescent="0.35">
      <c r="A223" s="25"/>
      <c r="B223" s="71" t="s">
        <v>80</v>
      </c>
      <c r="C223" s="71" t="s">
        <v>83</v>
      </c>
      <c r="D223" s="71" t="s">
        <v>84</v>
      </c>
      <c r="E223" s="71" t="s">
        <v>79</v>
      </c>
      <c r="F223" s="71" t="s">
        <v>266</v>
      </c>
      <c r="G223" s="71" t="s">
        <v>81</v>
      </c>
      <c r="H223" s="71" t="s">
        <v>85</v>
      </c>
      <c r="I223" s="71" t="s">
        <v>267</v>
      </c>
      <c r="J223" s="71" t="s">
        <v>268</v>
      </c>
      <c r="K223" s="71" t="s">
        <v>269</v>
      </c>
      <c r="L223" s="71" t="s">
        <v>270</v>
      </c>
      <c r="M223" s="71" t="s">
        <v>271</v>
      </c>
      <c r="N223" s="71" t="s">
        <v>86</v>
      </c>
      <c r="O223" s="71" t="s">
        <v>272</v>
      </c>
      <c r="P223" s="71" t="s">
        <v>89</v>
      </c>
      <c r="Q223" s="71" t="s">
        <v>273</v>
      </c>
      <c r="R223" s="71" t="s">
        <v>274</v>
      </c>
      <c r="S223" s="71" t="s">
        <v>275</v>
      </c>
      <c r="T223" s="71" t="s">
        <v>276</v>
      </c>
      <c r="U223" s="71" t="s">
        <v>277</v>
      </c>
      <c r="V223" s="71" t="s">
        <v>87</v>
      </c>
      <c r="W223" s="71" t="s">
        <v>278</v>
      </c>
      <c r="X223" s="71" t="s">
        <v>82</v>
      </c>
      <c r="Y223" s="71" t="s">
        <v>88</v>
      </c>
    </row>
    <row r="224" spans="1:25" x14ac:dyDescent="0.35">
      <c r="A224" t="s">
        <v>252</v>
      </c>
      <c r="B224" s="86">
        <f>INDEX(District!M:M,MATCH($A224&amp;$A$5,District!$J:$J,0))</f>
        <v>0</v>
      </c>
      <c r="C224" s="86">
        <f>INDEX(District!AA:AA,MATCH($A224&amp;$A$5,District!$J:$J,0))</f>
        <v>0</v>
      </c>
      <c r="D224" s="86">
        <f>INDEX(District!AE:AE,MATCH($A224&amp;$A$5,District!$J:$J,0))</f>
        <v>9.0909090909090898E-2</v>
      </c>
      <c r="E224" s="86">
        <f>INDEX(District!T:T,MATCH($A224&amp;$A$5,District!$J:$J,0))</f>
        <v>0</v>
      </c>
      <c r="F224" s="86">
        <f>INDEX(District!AB:AB,MATCH($A224&amp;$A$5,District!$J:$J,0))</f>
        <v>0</v>
      </c>
      <c r="G224" s="86">
        <f>INDEX(District!AC:AC,MATCH($A224&amp;$A$5,District!$J:$J,0))</f>
        <v>0</v>
      </c>
      <c r="H224" s="86">
        <f>INDEX(District!Z:Z,MATCH($A224&amp;$A$5,District!$J:$J,0))</f>
        <v>1.88679245283019E-2</v>
      </c>
      <c r="I224" s="86">
        <f>INDEX(District!O:O,MATCH($A224&amp;$A$5,District!$J:$J,0))</f>
        <v>0</v>
      </c>
      <c r="J224" s="86">
        <f>INDEX(District!AG:AG,MATCH($A224&amp;$A$5,District!$J:$J,0))</f>
        <v>1.11022302462516E-16</v>
      </c>
      <c r="K224" s="86">
        <f>INDEX(District!W:W,MATCH($A224&amp;$A$5,District!$J:$J,0))</f>
        <v>0</v>
      </c>
      <c r="L224" s="86">
        <f>INDEX(District!L:L,MATCH($A224&amp;$A$5,District!$J:$J,0))</f>
        <v>0</v>
      </c>
      <c r="M224" s="86">
        <f>INDEX(District!Y:Y,MATCH($A224&amp;$A$5,District!$J:$J,0))</f>
        <v>0</v>
      </c>
      <c r="N224" s="86">
        <f>INDEX(District!X:X,MATCH($A224&amp;$A$5,District!$J:$J,0))</f>
        <v>1.5625E-2</v>
      </c>
      <c r="O224" s="86">
        <f>INDEX(District!AC:AC,MATCH($A224&amp;$A$5,District!$J:$J,0))</f>
        <v>0</v>
      </c>
      <c r="P224" s="86">
        <f>INDEX(District!AF:AF,MATCH($A224&amp;$A$5,District!$J:$J,0))</f>
        <v>0</v>
      </c>
      <c r="Q224" s="86">
        <f>INDEX(District!R:R,MATCH($A224&amp;$A$5,District!$J:$J,0))</f>
        <v>0</v>
      </c>
      <c r="R224" s="86">
        <f>INDEX(District!AH:AH,MATCH($A224&amp;$A$5,District!$J:$J,0))</f>
        <v>0</v>
      </c>
      <c r="S224" s="86">
        <f>INDEX(District!AD:AD,MATCH($A224&amp;$A$5,District!$J:$J,0))</f>
        <v>0</v>
      </c>
      <c r="T224" s="86">
        <f>INDEX(District!K:K,MATCH($A224&amp;$A$5,District!$J:$J,0))</f>
        <v>0</v>
      </c>
      <c r="U224" s="86">
        <f>INDEX(District!Q:Q,MATCH($A224&amp;$A$5,District!$J:$J,0))</f>
        <v>0</v>
      </c>
      <c r="V224" s="86">
        <f>INDEX(District!P:P,MATCH($A224&amp;$A$5,District!$J:$J,0))</f>
        <v>1.0869565217391301E-2</v>
      </c>
      <c r="W224" s="86">
        <f>INDEX(District!V:V,MATCH($A224&amp;$A$5,District!$J:$J,0))</f>
        <v>1.11022302462516E-16</v>
      </c>
      <c r="X224" s="86">
        <f>INDEX(District!U:U,MATCH($A224&amp;$A$5,District!$J:$J,0))</f>
        <v>0</v>
      </c>
      <c r="Y224" s="86">
        <f>INDEX(District!S:S,MATCH($A224&amp;$A$5,District!$J:$J,0))</f>
        <v>0</v>
      </c>
    </row>
    <row r="225" spans="1:25" x14ac:dyDescent="0.35">
      <c r="A225" t="s">
        <v>253</v>
      </c>
      <c r="B225" s="86">
        <f>INDEX(District!M:M,MATCH($A225&amp;$A$5,District!$J:$J,0))</f>
        <v>0.76923076923076905</v>
      </c>
      <c r="C225" s="87">
        <f>INDEX(District!AA:AA,MATCH($A225&amp;$A$5,District!$J:$J,0))</f>
        <v>0.875</v>
      </c>
      <c r="D225" s="87">
        <f>INDEX(District!AE:AE,MATCH($A225&amp;$A$5,District!$J:$J,0))</f>
        <v>0.8</v>
      </c>
      <c r="E225" s="87">
        <f>INDEX(District!T:T,MATCH($A225&amp;$A$5,District!$J:$J,0))</f>
        <v>0.86486486486486502</v>
      </c>
      <c r="F225" s="87">
        <f>INDEX(District!AB:AB,MATCH($A225&amp;$A$5,District!$J:$J,0))</f>
        <v>0.78125</v>
      </c>
      <c r="G225" s="87">
        <f>INDEX(District!AC:AC,MATCH($A225&amp;$A$5,District!$J:$J,0))</f>
        <v>0.86111111111111105</v>
      </c>
      <c r="H225" s="87">
        <f>INDEX(District!Z:Z,MATCH($A225&amp;$A$5,District!$J:$J,0))</f>
        <v>0.73584905660377398</v>
      </c>
      <c r="I225" s="87">
        <f>INDEX(District!O:O,MATCH($A225&amp;$A$5,District!$J:$J,0))</f>
        <v>0.77419354838709697</v>
      </c>
      <c r="J225" s="87">
        <f>INDEX(District!AG:AG,MATCH($A225&amp;$A$5,District!$J:$J,0))</f>
        <v>0.81081081081081097</v>
      </c>
      <c r="K225" s="87">
        <f>INDEX(District!W:W,MATCH($A225&amp;$A$5,District!$J:$J,0))</f>
        <v>0.80357142857142805</v>
      </c>
      <c r="L225" s="87">
        <f>INDEX(District!L:L,MATCH($A225&amp;$A$5,District!$J:$J,0))</f>
        <v>0.96153846153846201</v>
      </c>
      <c r="M225" s="87">
        <f>INDEX(District!Y:Y,MATCH($A225&amp;$A$5,District!$J:$J,0))</f>
        <v>0.92727272727272703</v>
      </c>
      <c r="N225" s="87">
        <f>INDEX(District!X:X,MATCH($A225&amp;$A$5,District!$J:$J,0))</f>
        <v>0.953125</v>
      </c>
      <c r="O225" s="87">
        <f>INDEX(District!AC:AC,MATCH($A225&amp;$A$5,District!$J:$J,0))</f>
        <v>0.86111111111111105</v>
      </c>
      <c r="P225" s="87">
        <f>INDEX(District!AF:AF,MATCH($A225&amp;$A$5,District!$J:$J,0))</f>
        <v>0.952380952380952</v>
      </c>
      <c r="Q225" s="87">
        <f>INDEX(District!R:R,MATCH($A225&amp;$A$5,District!$J:$J,0))</f>
        <v>0.82051282051282004</v>
      </c>
      <c r="R225" s="87">
        <f>INDEX(District!AH:AH,MATCH($A225&amp;$A$5,District!$J:$J,0))</f>
        <v>0.89473684210526305</v>
      </c>
      <c r="S225" s="87">
        <f>INDEX(District!AD:AD,MATCH($A225&amp;$A$5,District!$J:$J,0))</f>
        <v>0.91176470588235303</v>
      </c>
      <c r="T225" s="87">
        <f>INDEX(District!K:K,MATCH($A225&amp;$A$5,District!$J:$J,0))</f>
        <v>0.93442622950819698</v>
      </c>
      <c r="U225" s="87">
        <f>INDEX(District!Q:Q,MATCH($A225&amp;$A$5,District!$J:$J,0))</f>
        <v>0.80701754385964897</v>
      </c>
      <c r="V225" s="87">
        <f>INDEX(District!P:P,MATCH($A225&amp;$A$5,District!$J:$J,0))</f>
        <v>0.80434782608695699</v>
      </c>
      <c r="W225" s="87">
        <f>INDEX(District!V:V,MATCH($A225&amp;$A$5,District!$J:$J,0))</f>
        <v>0.94594594594594605</v>
      </c>
      <c r="X225" s="87">
        <f>INDEX(District!U:U,MATCH($A225&amp;$A$5,District!$J:$J,0))</f>
        <v>0.97058823529411797</v>
      </c>
      <c r="Y225" s="87">
        <f>INDEX(District!S:S,MATCH($A225&amp;$A$5,District!$J:$J,0))</f>
        <v>0.63013698630137005</v>
      </c>
    </row>
    <row r="226" spans="1:25" x14ac:dyDescent="0.35">
      <c r="A226" t="s">
        <v>254</v>
      </c>
      <c r="B226" s="86">
        <f>INDEX(District!M:M,MATCH($A226&amp;$A$5,District!$J:$J,0))</f>
        <v>0.269230769230769</v>
      </c>
      <c r="C226" s="87">
        <f>INDEX(District!AA:AA,MATCH($A226&amp;$A$5,District!$J:$J,0))</f>
        <v>0</v>
      </c>
      <c r="D226" s="87">
        <f>INDEX(District!AE:AE,MATCH($A226&amp;$A$5,District!$J:$J,0))</f>
        <v>0</v>
      </c>
      <c r="E226" s="87">
        <f>INDEX(District!T:T,MATCH($A226&amp;$A$5,District!$J:$J,0))</f>
        <v>2.7027027027027001E-2</v>
      </c>
      <c r="F226" s="87">
        <f>INDEX(District!AB:AB,MATCH($A226&amp;$A$5,District!$J:$J,0))</f>
        <v>0</v>
      </c>
      <c r="G226" s="87">
        <f>INDEX(District!AC:AC,MATCH($A226&amp;$A$5,District!$J:$J,0))</f>
        <v>0</v>
      </c>
      <c r="H226" s="87">
        <f>INDEX(District!Z:Z,MATCH($A226&amp;$A$5,District!$J:$J,0))</f>
        <v>1.88679245283019E-2</v>
      </c>
      <c r="I226" s="87">
        <f>INDEX(District!O:O,MATCH($A226&amp;$A$5,District!$J:$J,0))</f>
        <v>0</v>
      </c>
      <c r="J226" s="87">
        <f>INDEX(District!AG:AG,MATCH($A226&amp;$A$5,District!$J:$J,0))</f>
        <v>1.11022302462516E-16</v>
      </c>
      <c r="K226" s="87">
        <f>INDEX(District!W:W,MATCH($A226&amp;$A$5,District!$J:$J,0))</f>
        <v>5.3571428571428603E-2</v>
      </c>
      <c r="L226" s="87">
        <f>INDEX(District!L:L,MATCH($A226&amp;$A$5,District!$J:$J,0))</f>
        <v>0</v>
      </c>
      <c r="M226" s="87">
        <f>INDEX(District!Y:Y,MATCH($A226&amp;$A$5,District!$J:$J,0))</f>
        <v>7.2727272727272696E-2</v>
      </c>
      <c r="N226" s="87">
        <f>INDEX(District!X:X,MATCH($A226&amp;$A$5,District!$J:$J,0))</f>
        <v>3.125E-2</v>
      </c>
      <c r="O226" s="87">
        <f>INDEX(District!AC:AC,MATCH($A226&amp;$A$5,District!$J:$J,0))</f>
        <v>0</v>
      </c>
      <c r="P226" s="87">
        <f>INDEX(District!AF:AF,MATCH($A226&amp;$A$5,District!$J:$J,0))</f>
        <v>0</v>
      </c>
      <c r="Q226" s="87">
        <f>INDEX(District!R:R,MATCH($A226&amp;$A$5,District!$J:$J,0))</f>
        <v>2.5641025641025599E-2</v>
      </c>
      <c r="R226" s="87">
        <f>INDEX(District!AH:AH,MATCH($A226&amp;$A$5,District!$J:$J,0))</f>
        <v>0</v>
      </c>
      <c r="S226" s="87">
        <f>INDEX(District!AD:AD,MATCH($A226&amp;$A$5,District!$J:$J,0))</f>
        <v>2.9411764705882401E-2</v>
      </c>
      <c r="T226" s="87">
        <f>INDEX(District!K:K,MATCH($A226&amp;$A$5,District!$J:$J,0))</f>
        <v>0</v>
      </c>
      <c r="U226" s="87">
        <f>INDEX(District!Q:Q,MATCH($A226&amp;$A$5,District!$J:$J,0))</f>
        <v>0</v>
      </c>
      <c r="V226" s="87">
        <f>INDEX(District!P:P,MATCH($A226&amp;$A$5,District!$J:$J,0))</f>
        <v>9.7826086956521702E-2</v>
      </c>
      <c r="W226" s="87">
        <f>INDEX(District!V:V,MATCH($A226&amp;$A$5,District!$J:$J,0))</f>
        <v>1.11022302462516E-16</v>
      </c>
      <c r="X226" s="87">
        <f>INDEX(District!U:U,MATCH($A226&amp;$A$5,District!$J:$J,0))</f>
        <v>0</v>
      </c>
      <c r="Y226" s="87">
        <f>INDEX(District!S:S,MATCH($A226&amp;$A$5,District!$J:$J,0))</f>
        <v>5.4794520547945202E-2</v>
      </c>
    </row>
    <row r="227" spans="1:25" x14ac:dyDescent="0.35">
      <c r="A227" t="s">
        <v>255</v>
      </c>
      <c r="B227" s="86">
        <f>INDEX(District!M:M,MATCH($A227&amp;$A$5,District!$J:$J,0))</f>
        <v>0.15384615384615399</v>
      </c>
      <c r="C227" s="87">
        <f>INDEX(District!AA:AA,MATCH($A227&amp;$A$5,District!$J:$J,0))</f>
        <v>0</v>
      </c>
      <c r="D227" s="87">
        <f>INDEX(District!AE:AE,MATCH($A227&amp;$A$5,District!$J:$J,0))</f>
        <v>0</v>
      </c>
      <c r="E227" s="87">
        <f>INDEX(District!T:T,MATCH($A227&amp;$A$5,District!$J:$J,0))</f>
        <v>5.4054054054054099E-2</v>
      </c>
      <c r="F227" s="87">
        <f>INDEX(District!AB:AB,MATCH($A227&amp;$A$5,District!$J:$J,0))</f>
        <v>0</v>
      </c>
      <c r="G227" s="87">
        <f>INDEX(District!AC:AC,MATCH($A227&amp;$A$5,District!$J:$J,0))</f>
        <v>0</v>
      </c>
      <c r="H227" s="87">
        <f>INDEX(District!Z:Z,MATCH($A227&amp;$A$5,District!$J:$J,0))</f>
        <v>9.4339622641509399E-2</v>
      </c>
      <c r="I227" s="87">
        <f>INDEX(District!O:O,MATCH($A227&amp;$A$5,District!$J:$J,0))</f>
        <v>0</v>
      </c>
      <c r="J227" s="87">
        <f>INDEX(District!AG:AG,MATCH($A227&amp;$A$5,District!$J:$J,0))</f>
        <v>1.11022302462516E-16</v>
      </c>
      <c r="K227" s="87">
        <f>INDEX(District!W:W,MATCH($A227&amp;$A$5,District!$J:$J,0))</f>
        <v>0</v>
      </c>
      <c r="L227" s="87">
        <f>INDEX(District!L:L,MATCH($A227&amp;$A$5,District!$J:$J,0))</f>
        <v>0</v>
      </c>
      <c r="M227" s="87">
        <f>INDEX(District!Y:Y,MATCH($A227&amp;$A$5,District!$J:$J,0))</f>
        <v>1.8181818181818198E-2</v>
      </c>
      <c r="N227" s="87">
        <f>INDEX(District!X:X,MATCH($A227&amp;$A$5,District!$J:$J,0))</f>
        <v>3.125E-2</v>
      </c>
      <c r="O227" s="87">
        <f>INDEX(District!AC:AC,MATCH($A227&amp;$A$5,District!$J:$J,0))</f>
        <v>0</v>
      </c>
      <c r="P227" s="87">
        <f>INDEX(District!AF:AF,MATCH($A227&amp;$A$5,District!$J:$J,0))</f>
        <v>4.7619047619047603E-2</v>
      </c>
      <c r="Q227" s="87">
        <f>INDEX(District!R:R,MATCH($A227&amp;$A$5,District!$J:$J,0))</f>
        <v>2.5641025641025599E-2</v>
      </c>
      <c r="R227" s="87">
        <f>INDEX(District!AH:AH,MATCH($A227&amp;$A$5,District!$J:$J,0))</f>
        <v>0</v>
      </c>
      <c r="S227" s="87">
        <f>INDEX(District!AD:AD,MATCH($A227&amp;$A$5,District!$J:$J,0))</f>
        <v>0</v>
      </c>
      <c r="T227" s="87">
        <f>INDEX(District!K:K,MATCH($A227&amp;$A$5,District!$J:$J,0))</f>
        <v>1.63934426229508E-2</v>
      </c>
      <c r="U227" s="87">
        <f>INDEX(District!Q:Q,MATCH($A227&amp;$A$5,District!$J:$J,0))</f>
        <v>5.2631578947368397E-2</v>
      </c>
      <c r="V227" s="87">
        <f>INDEX(District!P:P,MATCH($A227&amp;$A$5,District!$J:$J,0))</f>
        <v>4.3478260869565202E-2</v>
      </c>
      <c r="W227" s="87">
        <f>INDEX(District!V:V,MATCH($A227&amp;$A$5,District!$J:$J,0))</f>
        <v>1.11022302462516E-16</v>
      </c>
      <c r="X227" s="87">
        <f>INDEX(District!U:U,MATCH($A227&amp;$A$5,District!$J:$J,0))</f>
        <v>0</v>
      </c>
      <c r="Y227" s="87">
        <f>INDEX(District!S:S,MATCH($A227&amp;$A$5,District!$J:$J,0))</f>
        <v>0</v>
      </c>
    </row>
    <row r="228" spans="1:25" x14ac:dyDescent="0.35">
      <c r="A228" t="s">
        <v>256</v>
      </c>
      <c r="B228" s="86">
        <f>INDEX(District!M:M,MATCH($A228&amp;$A$5,District!$J:$J,0))</f>
        <v>0</v>
      </c>
      <c r="C228" s="87">
        <f>INDEX(District!AA:AA,MATCH($A228&amp;$A$5,District!$J:$J,0))</f>
        <v>0</v>
      </c>
      <c r="D228" s="87">
        <f>INDEX(District!AE:AE,MATCH($A228&amp;$A$5,District!$J:$J,0))</f>
        <v>0</v>
      </c>
      <c r="E228" s="87">
        <f>INDEX(District!T:T,MATCH($A228&amp;$A$5,District!$J:$J,0))</f>
        <v>0</v>
      </c>
      <c r="F228" s="87">
        <f>INDEX(District!AB:AB,MATCH($A228&amp;$A$5,District!$J:$J,0))</f>
        <v>0</v>
      </c>
      <c r="G228" s="87">
        <f>INDEX(District!AC:AC,MATCH($A228&amp;$A$5,District!$J:$J,0))</f>
        <v>0</v>
      </c>
      <c r="H228" s="87">
        <f>INDEX(District!Z:Z,MATCH($A228&amp;$A$5,District!$J:$J,0))</f>
        <v>0</v>
      </c>
      <c r="I228" s="87">
        <f>INDEX(District!O:O,MATCH($A228&amp;$A$5,District!$J:$J,0))</f>
        <v>0</v>
      </c>
      <c r="J228" s="87">
        <f>INDEX(District!AG:AG,MATCH($A228&amp;$A$5,District!$J:$J,0))</f>
        <v>1.11022302462516E-16</v>
      </c>
      <c r="K228" s="87">
        <f>INDEX(District!W:W,MATCH($A228&amp;$A$5,District!$J:$J,0))</f>
        <v>0</v>
      </c>
      <c r="L228" s="87">
        <f>INDEX(District!L:L,MATCH($A228&amp;$A$5,District!$J:$J,0))</f>
        <v>0</v>
      </c>
      <c r="M228" s="87">
        <f>INDEX(District!Y:Y,MATCH($A228&amp;$A$5,District!$J:$J,0))</f>
        <v>0</v>
      </c>
      <c r="N228" s="87">
        <f>INDEX(District!X:X,MATCH($A228&amp;$A$5,District!$J:$J,0))</f>
        <v>0</v>
      </c>
      <c r="O228" s="87">
        <f>INDEX(District!AC:AC,MATCH($A228&amp;$A$5,District!$J:$J,0))</f>
        <v>0</v>
      </c>
      <c r="P228" s="87">
        <f>INDEX(District!AF:AF,MATCH($A228&amp;$A$5,District!$J:$J,0))</f>
        <v>0</v>
      </c>
      <c r="Q228" s="87">
        <f>INDEX(District!R:R,MATCH($A228&amp;$A$5,District!$J:$J,0))</f>
        <v>0</v>
      </c>
      <c r="R228" s="87">
        <f>INDEX(District!AH:AH,MATCH($A228&amp;$A$5,District!$J:$J,0))</f>
        <v>0</v>
      </c>
      <c r="S228" s="87">
        <f>INDEX(District!AD:AD,MATCH($A228&amp;$A$5,District!$J:$J,0))</f>
        <v>0</v>
      </c>
      <c r="T228" s="87">
        <f>INDEX(District!K:K,MATCH($A228&amp;$A$5,District!$J:$J,0))</f>
        <v>0</v>
      </c>
      <c r="U228" s="87">
        <f>INDEX(District!Q:Q,MATCH($A228&amp;$A$5,District!$J:$J,0))</f>
        <v>0</v>
      </c>
      <c r="V228" s="87">
        <f>INDEX(District!P:P,MATCH($A228&amp;$A$5,District!$J:$J,0))</f>
        <v>0</v>
      </c>
      <c r="W228" s="87">
        <f>INDEX(District!V:V,MATCH($A228&amp;$A$5,District!$J:$J,0))</f>
        <v>1.11022302462516E-16</v>
      </c>
      <c r="X228" s="87">
        <f>INDEX(District!U:U,MATCH($A228&amp;$A$5,District!$J:$J,0))</f>
        <v>0</v>
      </c>
      <c r="Y228" s="87">
        <f>INDEX(District!S:S,MATCH($A228&amp;$A$5,District!$J:$J,0))</f>
        <v>0</v>
      </c>
    </row>
    <row r="229" spans="1:25" x14ac:dyDescent="0.35">
      <c r="A229" t="s">
        <v>257</v>
      </c>
      <c r="B229" s="86">
        <f>INDEX(District!M:M,MATCH($A229&amp;$A$5,District!$J:$J,0))</f>
        <v>0</v>
      </c>
      <c r="C229" s="87">
        <f>INDEX(District!AA:AA,MATCH($A229&amp;$A$5,District!$J:$J,0))</f>
        <v>0.125</v>
      </c>
      <c r="D229" s="87">
        <f>INDEX(District!AE:AE,MATCH($A229&amp;$A$5,District!$J:$J,0))</f>
        <v>0</v>
      </c>
      <c r="E229" s="87">
        <f>INDEX(District!T:T,MATCH($A229&amp;$A$5,District!$J:$J,0))</f>
        <v>0</v>
      </c>
      <c r="F229" s="87">
        <f>INDEX(District!AB:AB,MATCH($A229&amp;$A$5,District!$J:$J,0))</f>
        <v>0</v>
      </c>
      <c r="G229" s="87">
        <f>INDEX(District!AC:AC,MATCH($A229&amp;$A$5,District!$J:$J,0))</f>
        <v>0</v>
      </c>
      <c r="H229" s="87">
        <f>INDEX(District!Z:Z,MATCH($A229&amp;$A$5,District!$J:$J,0))</f>
        <v>0.15094339622641501</v>
      </c>
      <c r="I229" s="87">
        <f>INDEX(District!O:O,MATCH($A229&amp;$A$5,District!$J:$J,0))</f>
        <v>0</v>
      </c>
      <c r="J229" s="87">
        <f>INDEX(District!AG:AG,MATCH($A229&amp;$A$5,District!$J:$J,0))</f>
        <v>1.11022302462516E-16</v>
      </c>
      <c r="K229" s="87">
        <f>INDEX(District!W:W,MATCH($A229&amp;$A$5,District!$J:$J,0))</f>
        <v>0</v>
      </c>
      <c r="L229" s="87">
        <f>INDEX(District!L:L,MATCH($A229&amp;$A$5,District!$J:$J,0))</f>
        <v>3.8461538461538498E-2</v>
      </c>
      <c r="M229" s="87">
        <f>INDEX(District!Y:Y,MATCH($A229&amp;$A$5,District!$J:$J,0))</f>
        <v>0</v>
      </c>
      <c r="N229" s="87">
        <f>INDEX(District!X:X,MATCH($A229&amp;$A$5,District!$J:$J,0))</f>
        <v>0</v>
      </c>
      <c r="O229" s="87">
        <f>INDEX(District!AC:AC,MATCH($A229&amp;$A$5,District!$J:$J,0))</f>
        <v>0</v>
      </c>
      <c r="P229" s="87">
        <f>INDEX(District!AF:AF,MATCH($A229&amp;$A$5,District!$J:$J,0))</f>
        <v>0</v>
      </c>
      <c r="Q229" s="87">
        <f>INDEX(District!R:R,MATCH($A229&amp;$A$5,District!$J:$J,0))</f>
        <v>0</v>
      </c>
      <c r="R229" s="87">
        <f>INDEX(District!AH:AH,MATCH($A229&amp;$A$5,District!$J:$J,0))</f>
        <v>0</v>
      </c>
      <c r="S229" s="87">
        <f>INDEX(District!AD:AD,MATCH($A229&amp;$A$5,District!$J:$J,0))</f>
        <v>0</v>
      </c>
      <c r="T229" s="87">
        <f>INDEX(District!K:K,MATCH($A229&amp;$A$5,District!$J:$J,0))</f>
        <v>0</v>
      </c>
      <c r="U229" s="87">
        <f>INDEX(District!Q:Q,MATCH($A229&amp;$A$5,District!$J:$J,0))</f>
        <v>0</v>
      </c>
      <c r="V229" s="87">
        <f>INDEX(District!P:P,MATCH($A229&amp;$A$5,District!$J:$J,0))</f>
        <v>0</v>
      </c>
      <c r="W229" s="87">
        <f>INDEX(District!V:V,MATCH($A229&amp;$A$5,District!$J:$J,0))</f>
        <v>1.11022302462516E-16</v>
      </c>
      <c r="X229" s="87">
        <f>INDEX(District!U:U,MATCH($A229&amp;$A$5,District!$J:$J,0))</f>
        <v>0</v>
      </c>
      <c r="Y229" s="87">
        <f>INDEX(District!S:S,MATCH($A229&amp;$A$5,District!$J:$J,0))</f>
        <v>0</v>
      </c>
    </row>
    <row r="230" spans="1:25" x14ac:dyDescent="0.35">
      <c r="A230" t="s">
        <v>258</v>
      </c>
      <c r="B230" s="86">
        <f>INDEX(District!M:M,MATCH($A230&amp;$A$5,District!$J:$J,0))</f>
        <v>0</v>
      </c>
      <c r="C230" s="87">
        <f>INDEX(District!AA:AA,MATCH($A230&amp;$A$5,District!$J:$J,0))</f>
        <v>0</v>
      </c>
      <c r="D230" s="87">
        <f>INDEX(District!AE:AE,MATCH($A230&amp;$A$5,District!$J:$J,0))</f>
        <v>0</v>
      </c>
      <c r="E230" s="87">
        <f>INDEX(District!T:T,MATCH($A230&amp;$A$5,District!$J:$J,0))</f>
        <v>2.7027027027027001E-2</v>
      </c>
      <c r="F230" s="87">
        <f>INDEX(District!AB:AB,MATCH($A230&amp;$A$5,District!$J:$J,0))</f>
        <v>0</v>
      </c>
      <c r="G230" s="87">
        <f>INDEX(District!AC:AC,MATCH($A230&amp;$A$5,District!$J:$J,0))</f>
        <v>0</v>
      </c>
      <c r="H230" s="87">
        <f>INDEX(District!Z:Z,MATCH($A230&amp;$A$5,District!$J:$J,0))</f>
        <v>0</v>
      </c>
      <c r="I230" s="87">
        <f>INDEX(District!O:O,MATCH($A230&amp;$A$5,District!$J:$J,0))</f>
        <v>0</v>
      </c>
      <c r="J230" s="87">
        <f>INDEX(District!AG:AG,MATCH($A230&amp;$A$5,District!$J:$J,0))</f>
        <v>0.162162162162162</v>
      </c>
      <c r="K230" s="87">
        <f>INDEX(District!W:W,MATCH($A230&amp;$A$5,District!$J:$J,0))</f>
        <v>0</v>
      </c>
      <c r="L230" s="87">
        <f>INDEX(District!L:L,MATCH($A230&amp;$A$5,District!$J:$J,0))</f>
        <v>0</v>
      </c>
      <c r="M230" s="87">
        <f>INDEX(District!Y:Y,MATCH($A230&amp;$A$5,District!$J:$J,0))</f>
        <v>0</v>
      </c>
      <c r="N230" s="87">
        <f>INDEX(District!X:X,MATCH($A230&amp;$A$5,District!$J:$J,0))</f>
        <v>0</v>
      </c>
      <c r="O230" s="87">
        <f>INDEX(District!AC:AC,MATCH($A230&amp;$A$5,District!$J:$J,0))</f>
        <v>0</v>
      </c>
      <c r="P230" s="87">
        <f>INDEX(District!AF:AF,MATCH($A230&amp;$A$5,District!$J:$J,0))</f>
        <v>0</v>
      </c>
      <c r="Q230" s="87">
        <f>INDEX(District!R:R,MATCH($A230&amp;$A$5,District!$J:$J,0))</f>
        <v>0</v>
      </c>
      <c r="R230" s="87">
        <f>INDEX(District!AH:AH,MATCH($A230&amp;$A$5,District!$J:$J,0))</f>
        <v>0</v>
      </c>
      <c r="S230" s="87">
        <f>INDEX(District!AD:AD,MATCH($A230&amp;$A$5,District!$J:$J,0))</f>
        <v>8.8235294117647106E-2</v>
      </c>
      <c r="T230" s="87">
        <f>INDEX(District!K:K,MATCH($A230&amp;$A$5,District!$J:$J,0))</f>
        <v>0</v>
      </c>
      <c r="U230" s="87">
        <f>INDEX(District!Q:Q,MATCH($A230&amp;$A$5,District!$J:$J,0))</f>
        <v>0</v>
      </c>
      <c r="V230" s="87">
        <f>INDEX(District!P:P,MATCH($A230&amp;$A$5,District!$J:$J,0))</f>
        <v>0</v>
      </c>
      <c r="W230" s="87">
        <f>INDEX(District!V:V,MATCH($A230&amp;$A$5,District!$J:$J,0))</f>
        <v>2.7027027027027001E-2</v>
      </c>
      <c r="X230" s="87">
        <f>INDEX(District!U:U,MATCH($A230&amp;$A$5,District!$J:$J,0))</f>
        <v>0</v>
      </c>
      <c r="Y230" s="87">
        <f>INDEX(District!S:S,MATCH($A230&amp;$A$5,District!$J:$J,0))</f>
        <v>0</v>
      </c>
    </row>
    <row r="231" spans="1:25" x14ac:dyDescent="0.35">
      <c r="A231" t="s">
        <v>259</v>
      </c>
      <c r="B231" s="86">
        <f>INDEX(District!M:M,MATCH($A231&amp;$A$5,District!$J:$J,0))</f>
        <v>0</v>
      </c>
      <c r="C231" s="87">
        <f>INDEX(District!AA:AA,MATCH($A231&amp;$A$5,District!$J:$J,0))</f>
        <v>0</v>
      </c>
      <c r="D231" s="87">
        <f>INDEX(District!AE:AE,MATCH($A231&amp;$A$5,District!$J:$J,0))</f>
        <v>0</v>
      </c>
      <c r="E231" s="87">
        <f>INDEX(District!T:T,MATCH($A231&amp;$A$5,District!$J:$J,0))</f>
        <v>0</v>
      </c>
      <c r="F231" s="87">
        <f>INDEX(District!AB:AB,MATCH($A231&amp;$A$5,District!$J:$J,0))</f>
        <v>0</v>
      </c>
      <c r="G231" s="87">
        <f>INDEX(District!AC:AC,MATCH($A231&amp;$A$5,District!$J:$J,0))</f>
        <v>0</v>
      </c>
      <c r="H231" s="87">
        <f>INDEX(District!Z:Z,MATCH($A231&amp;$A$5,District!$J:$J,0))</f>
        <v>0</v>
      </c>
      <c r="I231" s="87">
        <f>INDEX(District!O:O,MATCH($A231&amp;$A$5,District!$J:$J,0))</f>
        <v>0</v>
      </c>
      <c r="J231" s="87">
        <f>INDEX(District!AG:AG,MATCH($A231&amp;$A$5,District!$J:$J,0))</f>
        <v>1.11022302462516E-16</v>
      </c>
      <c r="K231" s="87">
        <f>INDEX(District!W:W,MATCH($A231&amp;$A$5,District!$J:$J,0))</f>
        <v>0</v>
      </c>
      <c r="L231" s="87">
        <f>INDEX(District!L:L,MATCH($A231&amp;$A$5,District!$J:$J,0))</f>
        <v>0</v>
      </c>
      <c r="M231" s="87">
        <f>INDEX(District!Y:Y,MATCH($A231&amp;$A$5,District!$J:$J,0))</f>
        <v>0</v>
      </c>
      <c r="N231" s="87">
        <f>INDEX(District!X:X,MATCH($A231&amp;$A$5,District!$J:$J,0))</f>
        <v>0</v>
      </c>
      <c r="O231" s="87">
        <f>INDEX(District!AC:AC,MATCH($A231&amp;$A$5,District!$J:$J,0))</f>
        <v>0</v>
      </c>
      <c r="P231" s="87">
        <f>INDEX(District!AF:AF,MATCH($A231&amp;$A$5,District!$J:$J,0))</f>
        <v>0</v>
      </c>
      <c r="Q231" s="87">
        <f>INDEX(District!R:R,MATCH($A231&amp;$A$5,District!$J:$J,0))</f>
        <v>0</v>
      </c>
      <c r="R231" s="87">
        <f>INDEX(District!AH:AH,MATCH($A231&amp;$A$5,District!$J:$J,0))</f>
        <v>0</v>
      </c>
      <c r="S231" s="87">
        <f>INDEX(District!AD:AD,MATCH($A231&amp;$A$5,District!$J:$J,0))</f>
        <v>0</v>
      </c>
      <c r="T231" s="87">
        <f>INDEX(District!K:K,MATCH($A231&amp;$A$5,District!$J:$J,0))</f>
        <v>0</v>
      </c>
      <c r="U231" s="87">
        <f>INDEX(District!Q:Q,MATCH($A231&amp;$A$5,District!$J:$J,0))</f>
        <v>1.7543859649122799E-2</v>
      </c>
      <c r="V231" s="87">
        <f>INDEX(District!P:P,MATCH($A231&amp;$A$5,District!$J:$J,0))</f>
        <v>0</v>
      </c>
      <c r="W231" s="87">
        <f>INDEX(District!V:V,MATCH($A231&amp;$A$5,District!$J:$J,0))</f>
        <v>1.11022302462516E-16</v>
      </c>
      <c r="X231" s="87">
        <f>INDEX(District!U:U,MATCH($A231&amp;$A$5,District!$J:$J,0))</f>
        <v>0</v>
      </c>
      <c r="Y231" s="87">
        <f>INDEX(District!S:S,MATCH($A231&amp;$A$5,District!$J:$J,0))</f>
        <v>0</v>
      </c>
    </row>
    <row r="232" spans="1:25" x14ac:dyDescent="0.35">
      <c r="A232" t="s">
        <v>260</v>
      </c>
      <c r="B232" s="86">
        <f>INDEX(District!M:M,MATCH($A232&amp;$A$5,District!$J:$J,0))</f>
        <v>3.8461538461538498E-2</v>
      </c>
      <c r="C232" s="87">
        <f>INDEX(District!AA:AA,MATCH($A232&amp;$A$5,District!$J:$J,0))</f>
        <v>4.1666666666666699E-2</v>
      </c>
      <c r="D232" s="87">
        <f>INDEX(District!AE:AE,MATCH($A232&amp;$A$5,District!$J:$J,0))</f>
        <v>7.2727272727272696E-2</v>
      </c>
      <c r="E232" s="87">
        <f>INDEX(District!T:T,MATCH($A232&amp;$A$5,District!$J:$J,0))</f>
        <v>5.4054054054054099E-2</v>
      </c>
      <c r="F232" s="87">
        <f>INDEX(District!AB:AB,MATCH($A232&amp;$A$5,District!$J:$J,0))</f>
        <v>0.125</v>
      </c>
      <c r="G232" s="87">
        <f>INDEX(District!AC:AC,MATCH($A232&amp;$A$5,District!$J:$J,0))</f>
        <v>0.11111111111111099</v>
      </c>
      <c r="H232" s="87">
        <f>INDEX(District!Z:Z,MATCH($A232&amp;$A$5,District!$J:$J,0))</f>
        <v>0</v>
      </c>
      <c r="I232" s="87">
        <f>INDEX(District!O:O,MATCH($A232&amp;$A$5,District!$J:$J,0))</f>
        <v>0.19354838709677399</v>
      </c>
      <c r="J232" s="87">
        <f>INDEX(District!AG:AG,MATCH($A232&amp;$A$5,District!$J:$J,0))</f>
        <v>1.11022302462516E-16</v>
      </c>
      <c r="K232" s="87">
        <f>INDEX(District!W:W,MATCH($A232&amp;$A$5,District!$J:$J,0))</f>
        <v>0.14285714285714299</v>
      </c>
      <c r="L232" s="87">
        <f>INDEX(District!L:L,MATCH($A232&amp;$A$5,District!$J:$J,0))</f>
        <v>3.8461538461538498E-2</v>
      </c>
      <c r="M232" s="87">
        <f>INDEX(District!Y:Y,MATCH($A232&amp;$A$5,District!$J:$J,0))</f>
        <v>1.8181818181818198E-2</v>
      </c>
      <c r="N232" s="87">
        <f>INDEX(District!X:X,MATCH($A232&amp;$A$5,District!$J:$J,0))</f>
        <v>1.5625E-2</v>
      </c>
      <c r="O232" s="87">
        <f>INDEX(District!AC:AC,MATCH($A232&amp;$A$5,District!$J:$J,0))</f>
        <v>0.11111111111111099</v>
      </c>
      <c r="P232" s="87">
        <f>INDEX(District!AF:AF,MATCH($A232&amp;$A$5,District!$J:$J,0))</f>
        <v>0</v>
      </c>
      <c r="Q232" s="87">
        <f>INDEX(District!R:R,MATCH($A232&amp;$A$5,District!$J:$J,0))</f>
        <v>0.17948717948717899</v>
      </c>
      <c r="R232" s="87">
        <f>INDEX(District!AH:AH,MATCH($A232&amp;$A$5,District!$J:$J,0))</f>
        <v>0.105263157894737</v>
      </c>
      <c r="S232" s="87">
        <f>INDEX(District!AD:AD,MATCH($A232&amp;$A$5,District!$J:$J,0))</f>
        <v>0</v>
      </c>
      <c r="T232" s="87">
        <f>INDEX(District!K:K,MATCH($A232&amp;$A$5,District!$J:$J,0))</f>
        <v>3.2786885245901599E-2</v>
      </c>
      <c r="U232" s="87">
        <f>INDEX(District!Q:Q,MATCH($A232&amp;$A$5,District!$J:$J,0))</f>
        <v>0.12280701754386</v>
      </c>
      <c r="V232" s="87">
        <f>INDEX(District!P:P,MATCH($A232&amp;$A$5,District!$J:$J,0))</f>
        <v>6.5217391304347797E-2</v>
      </c>
      <c r="W232" s="87">
        <f>INDEX(District!V:V,MATCH($A232&amp;$A$5,District!$J:$J,0))</f>
        <v>2.7027027027027001E-2</v>
      </c>
      <c r="X232" s="87">
        <f>INDEX(District!U:U,MATCH($A232&amp;$A$5,District!$J:$J,0))</f>
        <v>2.9411764705882401E-2</v>
      </c>
      <c r="Y232" s="87">
        <f>INDEX(District!S:S,MATCH($A232&amp;$A$5,District!$J:$J,0))</f>
        <v>0.24657534246575299</v>
      </c>
    </row>
    <row r="233" spans="1:25" x14ac:dyDescent="0.35">
      <c r="A233" t="s">
        <v>261</v>
      </c>
      <c r="B233" s="86">
        <f>INDEX(District!M:M,MATCH($A233&amp;$A$5,District!$J:$J,0))</f>
        <v>0</v>
      </c>
      <c r="C233" s="87">
        <f>INDEX(District!AA:AA,MATCH($A233&amp;$A$5,District!$J:$J,0))</f>
        <v>0</v>
      </c>
      <c r="D233" s="87">
        <f>INDEX(District!AE:AE,MATCH($A233&amp;$A$5,District!$J:$J,0))</f>
        <v>0</v>
      </c>
      <c r="E233" s="87">
        <f>INDEX(District!T:T,MATCH($A233&amp;$A$5,District!$J:$J,0))</f>
        <v>0</v>
      </c>
      <c r="F233" s="87">
        <f>INDEX(District!AB:AB,MATCH($A233&amp;$A$5,District!$J:$J,0))</f>
        <v>0</v>
      </c>
      <c r="G233" s="87">
        <f>INDEX(District!AC:AC,MATCH($A233&amp;$A$5,District!$J:$J,0))</f>
        <v>0</v>
      </c>
      <c r="H233" s="87">
        <f>INDEX(District!Z:Z,MATCH($A233&amp;$A$5,District!$J:$J,0))</f>
        <v>0</v>
      </c>
      <c r="I233" s="87">
        <f>INDEX(District!O:O,MATCH($A233&amp;$A$5,District!$J:$J,0))</f>
        <v>0</v>
      </c>
      <c r="J233" s="87">
        <f>INDEX(District!AG:AG,MATCH($A233&amp;$A$5,District!$J:$J,0))</f>
        <v>1.11022302462516E-16</v>
      </c>
      <c r="K233" s="87">
        <f>INDEX(District!W:W,MATCH($A233&amp;$A$5,District!$J:$J,0))</f>
        <v>0</v>
      </c>
      <c r="L233" s="87">
        <f>INDEX(District!L:L,MATCH($A233&amp;$A$5,District!$J:$J,0))</f>
        <v>0</v>
      </c>
      <c r="M233" s="87">
        <f>INDEX(District!Y:Y,MATCH($A233&amp;$A$5,District!$J:$J,0))</f>
        <v>0</v>
      </c>
      <c r="N233" s="87">
        <f>INDEX(District!X:X,MATCH($A233&amp;$A$5,District!$J:$J,0))</f>
        <v>0</v>
      </c>
      <c r="O233" s="87">
        <f>INDEX(District!AC:AC,MATCH($A233&amp;$A$5,District!$J:$J,0))</f>
        <v>0</v>
      </c>
      <c r="P233" s="87">
        <f>INDEX(District!AF:AF,MATCH($A233&amp;$A$5,District!$J:$J,0))</f>
        <v>0</v>
      </c>
      <c r="Q233" s="87">
        <f>INDEX(District!R:R,MATCH($A233&amp;$A$5,District!$J:$J,0))</f>
        <v>0</v>
      </c>
      <c r="R233" s="87">
        <f>INDEX(District!AH:AH,MATCH($A233&amp;$A$5,District!$J:$J,0))</f>
        <v>0</v>
      </c>
      <c r="S233" s="87">
        <f>INDEX(District!AD:AD,MATCH($A233&amp;$A$5,District!$J:$J,0))</f>
        <v>0</v>
      </c>
      <c r="T233" s="87">
        <f>INDEX(District!K:K,MATCH($A233&amp;$A$5,District!$J:$J,0))</f>
        <v>0</v>
      </c>
      <c r="U233" s="87">
        <f>INDEX(District!Q:Q,MATCH($A233&amp;$A$5,District!$J:$J,0))</f>
        <v>0</v>
      </c>
      <c r="V233" s="87">
        <f>INDEX(District!P:P,MATCH($A233&amp;$A$5,District!$J:$J,0))</f>
        <v>0</v>
      </c>
      <c r="W233" s="87">
        <f>INDEX(District!V:V,MATCH($A233&amp;$A$5,District!$J:$J,0))</f>
        <v>1.11022302462516E-16</v>
      </c>
      <c r="X233" s="87">
        <f>INDEX(District!U:U,MATCH($A233&amp;$A$5,District!$J:$J,0))</f>
        <v>0</v>
      </c>
      <c r="Y233" s="87">
        <f>INDEX(District!S:S,MATCH($A233&amp;$A$5,District!$J:$J,0))</f>
        <v>0</v>
      </c>
    </row>
    <row r="234" spans="1:25" x14ac:dyDescent="0.35">
      <c r="A234" t="s">
        <v>262</v>
      </c>
      <c r="B234" s="86">
        <f>INDEX(District!M:M,MATCH($A234&amp;$A$5,District!$J:$J,0))</f>
        <v>0</v>
      </c>
      <c r="C234" s="87">
        <f>INDEX(District!AA:AA,MATCH($A234&amp;$A$5,District!$J:$J,0))</f>
        <v>0</v>
      </c>
      <c r="D234" s="87">
        <f>INDEX(District!AE:AE,MATCH($A234&amp;$A$5,District!$J:$J,0))</f>
        <v>0</v>
      </c>
      <c r="E234" s="87">
        <f>INDEX(District!T:T,MATCH($A234&amp;$A$5,District!$J:$J,0))</f>
        <v>0</v>
      </c>
      <c r="F234" s="87">
        <f>INDEX(District!AB:AB,MATCH($A234&amp;$A$5,District!$J:$J,0))</f>
        <v>0</v>
      </c>
      <c r="G234" s="87">
        <f>INDEX(District!AC:AC,MATCH($A234&amp;$A$5,District!$J:$J,0))</f>
        <v>0</v>
      </c>
      <c r="H234" s="87">
        <f>INDEX(District!Z:Z,MATCH($A234&amp;$A$5,District!$J:$J,0))</f>
        <v>0</v>
      </c>
      <c r="I234" s="87">
        <f>INDEX(District!O:O,MATCH($A234&amp;$A$5,District!$J:$J,0))</f>
        <v>0</v>
      </c>
      <c r="J234" s="87">
        <f>INDEX(District!AG:AG,MATCH($A234&amp;$A$5,District!$J:$J,0))</f>
        <v>1.11022302462516E-16</v>
      </c>
      <c r="K234" s="87">
        <f>INDEX(District!W:W,MATCH($A234&amp;$A$5,District!$J:$J,0))</f>
        <v>0</v>
      </c>
      <c r="L234" s="87">
        <f>INDEX(District!L:L,MATCH($A234&amp;$A$5,District!$J:$J,0))</f>
        <v>0</v>
      </c>
      <c r="M234" s="87">
        <f>INDEX(District!Y:Y,MATCH($A234&amp;$A$5,District!$J:$J,0))</f>
        <v>0</v>
      </c>
      <c r="N234" s="87">
        <f>INDEX(District!X:X,MATCH($A234&amp;$A$5,District!$J:$J,0))</f>
        <v>0</v>
      </c>
      <c r="O234" s="87">
        <f>INDEX(District!AC:AC,MATCH($A234&amp;$A$5,District!$J:$J,0))</f>
        <v>0</v>
      </c>
      <c r="P234" s="87">
        <f>INDEX(District!AF:AF,MATCH($A234&amp;$A$5,District!$J:$J,0))</f>
        <v>0</v>
      </c>
      <c r="Q234" s="87">
        <f>INDEX(District!R:R,MATCH($A234&amp;$A$5,District!$J:$J,0))</f>
        <v>0</v>
      </c>
      <c r="R234" s="87">
        <f>INDEX(District!AH:AH,MATCH($A234&amp;$A$5,District!$J:$J,0))</f>
        <v>0</v>
      </c>
      <c r="S234" s="87">
        <f>INDEX(District!AD:AD,MATCH($A234&amp;$A$5,District!$J:$J,0))</f>
        <v>0</v>
      </c>
      <c r="T234" s="87">
        <f>INDEX(District!K:K,MATCH($A234&amp;$A$5,District!$J:$J,0))</f>
        <v>1.63934426229508E-2</v>
      </c>
      <c r="U234" s="87">
        <f>INDEX(District!Q:Q,MATCH($A234&amp;$A$5,District!$J:$J,0))</f>
        <v>0</v>
      </c>
      <c r="V234" s="87">
        <f>INDEX(District!P:P,MATCH($A234&amp;$A$5,District!$J:$J,0))</f>
        <v>0</v>
      </c>
      <c r="W234" s="87">
        <f>INDEX(District!V:V,MATCH($A234&amp;$A$5,District!$J:$J,0))</f>
        <v>1.11022302462516E-16</v>
      </c>
      <c r="X234" s="87">
        <f>INDEX(District!U:U,MATCH($A234&amp;$A$5,District!$J:$J,0))</f>
        <v>0</v>
      </c>
      <c r="Y234" s="87">
        <f>INDEX(District!S:S,MATCH($A234&amp;$A$5,District!$J:$J,0))</f>
        <v>1.3698630136986301E-2</v>
      </c>
    </row>
    <row r="235" spans="1:25" x14ac:dyDescent="0.35">
      <c r="A235" t="s">
        <v>263</v>
      </c>
      <c r="B235" s="86">
        <f>INDEX(District!M:M,MATCH($A235&amp;$A$5,District!$J:$J,0))</f>
        <v>0</v>
      </c>
      <c r="C235" s="87">
        <f>INDEX(District!AA:AA,MATCH($A235&amp;$A$5,District!$J:$J,0))</f>
        <v>8.3333333333333301E-2</v>
      </c>
      <c r="D235" s="87">
        <f>INDEX(District!AE:AE,MATCH($A235&amp;$A$5,District!$J:$J,0))</f>
        <v>3.6363636363636397E-2</v>
      </c>
      <c r="E235" s="87">
        <f>INDEX(District!T:T,MATCH($A235&amp;$A$5,District!$J:$J,0))</f>
        <v>0</v>
      </c>
      <c r="F235" s="87">
        <f>INDEX(District!AB:AB,MATCH($A235&amp;$A$5,District!$J:$J,0))</f>
        <v>9.375E-2</v>
      </c>
      <c r="G235" s="87">
        <f>INDEX(District!AC:AC,MATCH($A235&amp;$A$5,District!$J:$J,0))</f>
        <v>2.7777777777777801E-2</v>
      </c>
      <c r="H235" s="87">
        <f>INDEX(District!Z:Z,MATCH($A235&amp;$A$5,District!$J:$J,0))</f>
        <v>0.18867924528301899</v>
      </c>
      <c r="I235" s="87">
        <f>INDEX(District!O:O,MATCH($A235&amp;$A$5,District!$J:$J,0))</f>
        <v>3.2258064516128997E-2</v>
      </c>
      <c r="J235" s="87">
        <f>INDEX(District!AG:AG,MATCH($A235&amp;$A$5,District!$J:$J,0))</f>
        <v>2.7027027027027001E-2</v>
      </c>
      <c r="K235" s="87">
        <f>INDEX(District!W:W,MATCH($A235&amp;$A$5,District!$J:$J,0))</f>
        <v>3.5714285714285698E-2</v>
      </c>
      <c r="L235" s="87">
        <f>INDEX(District!L:L,MATCH($A235&amp;$A$5,District!$J:$J,0))</f>
        <v>0</v>
      </c>
      <c r="M235" s="87">
        <f>INDEX(District!Y:Y,MATCH($A235&amp;$A$5,District!$J:$J,0))</f>
        <v>1.8181818181818198E-2</v>
      </c>
      <c r="N235" s="87">
        <f>INDEX(District!X:X,MATCH($A235&amp;$A$5,District!$J:$J,0))</f>
        <v>0</v>
      </c>
      <c r="O235" s="87">
        <f>INDEX(District!AC:AC,MATCH($A235&amp;$A$5,District!$J:$J,0))</f>
        <v>2.7777777777777801E-2</v>
      </c>
      <c r="P235" s="87">
        <f>INDEX(District!AF:AF,MATCH($A235&amp;$A$5,District!$J:$J,0))</f>
        <v>0</v>
      </c>
      <c r="Q235" s="87">
        <f>INDEX(District!R:R,MATCH($A235&amp;$A$5,District!$J:$J,0))</f>
        <v>0</v>
      </c>
      <c r="R235" s="87">
        <f>INDEX(District!AH:AH,MATCH($A235&amp;$A$5,District!$J:$J,0))</f>
        <v>0</v>
      </c>
      <c r="S235" s="87">
        <f>INDEX(District!AD:AD,MATCH($A235&amp;$A$5,District!$J:$J,0))</f>
        <v>0</v>
      </c>
      <c r="T235" s="87">
        <f>INDEX(District!K:K,MATCH($A235&amp;$A$5,District!$J:$J,0))</f>
        <v>0</v>
      </c>
      <c r="U235" s="87">
        <f>INDEX(District!Q:Q,MATCH($A235&amp;$A$5,District!$J:$J,0))</f>
        <v>3.5087719298245598E-2</v>
      </c>
      <c r="V235" s="87">
        <f>INDEX(District!P:P,MATCH($A235&amp;$A$5,District!$J:$J,0))</f>
        <v>4.3478260869565202E-2</v>
      </c>
      <c r="W235" s="87">
        <f>INDEX(District!V:V,MATCH($A235&amp;$A$5,District!$J:$J,0))</f>
        <v>1.11022302462516E-16</v>
      </c>
      <c r="X235" s="87">
        <f>INDEX(District!U:U,MATCH($A235&amp;$A$5,District!$J:$J,0))</f>
        <v>0</v>
      </c>
      <c r="Y235" s="87">
        <f>INDEX(District!S:S,MATCH($A235&amp;$A$5,District!$J:$J,0))</f>
        <v>9.5890410958904104E-2</v>
      </c>
    </row>
    <row r="238" spans="1:25" x14ac:dyDescent="0.35">
      <c r="A238" s="81" t="s">
        <v>343</v>
      </c>
    </row>
    <row r="239" spans="1:25" x14ac:dyDescent="0.35">
      <c r="A239" s="82" t="s">
        <v>341</v>
      </c>
    </row>
    <row r="240" spans="1:25" x14ac:dyDescent="0.35">
      <c r="A240" s="82"/>
    </row>
    <row r="241" spans="1:25" x14ac:dyDescent="0.35">
      <c r="B241" s="71" t="s">
        <v>80</v>
      </c>
      <c r="C241" s="71" t="s">
        <v>83</v>
      </c>
      <c r="D241" s="71" t="s">
        <v>84</v>
      </c>
      <c r="E241" s="71" t="s">
        <v>79</v>
      </c>
      <c r="F241" s="71" t="s">
        <v>266</v>
      </c>
      <c r="G241" s="71" t="s">
        <v>81</v>
      </c>
      <c r="H241" s="71" t="s">
        <v>85</v>
      </c>
      <c r="I241" s="71" t="s">
        <v>267</v>
      </c>
      <c r="J241" s="71" t="s">
        <v>268</v>
      </c>
      <c r="K241" s="71" t="s">
        <v>269</v>
      </c>
      <c r="L241" s="71" t="s">
        <v>270</v>
      </c>
      <c r="M241" s="71" t="s">
        <v>271</v>
      </c>
      <c r="N241" s="71" t="s">
        <v>86</v>
      </c>
      <c r="O241" s="71" t="s">
        <v>272</v>
      </c>
      <c r="P241" s="71" t="s">
        <v>89</v>
      </c>
      <c r="Q241" s="71" t="s">
        <v>273</v>
      </c>
      <c r="R241" s="71" t="s">
        <v>274</v>
      </c>
      <c r="S241" s="71" t="s">
        <v>275</v>
      </c>
      <c r="T241" s="71" t="s">
        <v>276</v>
      </c>
      <c r="U241" s="71" t="s">
        <v>277</v>
      </c>
      <c r="V241" s="71" t="s">
        <v>87</v>
      </c>
      <c r="W241" s="71" t="s">
        <v>278</v>
      </c>
      <c r="X241" s="71" t="s">
        <v>82</v>
      </c>
      <c r="Y241" s="71" t="s">
        <v>88</v>
      </c>
    </row>
    <row r="242" spans="1:25" x14ac:dyDescent="0.35">
      <c r="A242" s="83" t="s">
        <v>281</v>
      </c>
      <c r="B242" s="86">
        <f>INDEX(District!M:M,MATCH($A242&amp;$A$5,District!$J:$J,0))</f>
        <v>0.5</v>
      </c>
      <c r="C242" s="87">
        <f>INDEX(District!AA:AA,MATCH($A242&amp;$A$5,District!$J:$J,0))</f>
        <v>0.5</v>
      </c>
      <c r="D242" s="87">
        <f>INDEX(District!AE:AE,MATCH($A242&amp;$A$5,District!$J:$J,0))</f>
        <v>0.56363636363636405</v>
      </c>
      <c r="E242" s="87">
        <f>INDEX(District!T:T,MATCH($A242&amp;$A$5,District!$J:$J,0))</f>
        <v>0.40540540540540498</v>
      </c>
      <c r="F242" s="87">
        <f>INDEX(District!AB:AB,MATCH($A242&amp;$A$5,District!$J:$J,0))</f>
        <v>0.25</v>
      </c>
      <c r="G242" s="87">
        <f>INDEX(District!AC:AC,MATCH($A242&amp;$A$5,District!$J:$J,0))</f>
        <v>0.58333333333333304</v>
      </c>
      <c r="H242" s="87">
        <f>INDEX(District!Z:Z,MATCH($A242&amp;$A$5,District!$J:$J,0))</f>
        <v>0.39622641509433998</v>
      </c>
      <c r="I242" s="87">
        <f>INDEX(District!O:O,MATCH($A242&amp;$A$5,District!$J:$J,0))</f>
        <v>0.51612903225806495</v>
      </c>
      <c r="J242" s="87">
        <f>INDEX(District!AG:AG,MATCH($A242&amp;$A$5,District!$J:$J,0))</f>
        <v>0.51351351351351304</v>
      </c>
      <c r="K242" s="87">
        <f>INDEX(District!W:W,MATCH($A242&amp;$A$5,District!$J:$J,0))</f>
        <v>0.19642857142857101</v>
      </c>
      <c r="L242" s="87">
        <f>INDEX(District!L:L,MATCH($A242&amp;$A$5,District!$J:$J,0))</f>
        <v>0.61538461538461497</v>
      </c>
      <c r="M242" s="87">
        <f>INDEX(District!Y:Y,MATCH($A242&amp;$A$5,District!$J:$J,0))</f>
        <v>0.34545454545454501</v>
      </c>
      <c r="N242" s="87">
        <f>INDEX(District!X:X,MATCH($A242&amp;$A$5,District!$J:$J,0))</f>
        <v>0.5</v>
      </c>
      <c r="O242" s="87">
        <f>INDEX(District!AC:AC,MATCH($A242&amp;$A$5,District!$J:$J,0))</f>
        <v>0.58333333333333304</v>
      </c>
      <c r="P242" s="87">
        <f>INDEX(District!AF:AF,MATCH($A242&amp;$A$5,District!$J:$J,0))</f>
        <v>0.42857142857142899</v>
      </c>
      <c r="Q242" s="87">
        <f>INDEX(District!R:R,MATCH($A242&amp;$A$5,District!$J:$J,0))</f>
        <v>0.66666666666666696</v>
      </c>
      <c r="R242" s="87">
        <f>INDEX(District!AH:AH,MATCH($A242&amp;$A$5,District!$J:$J,0))</f>
        <v>0.36842105263157898</v>
      </c>
      <c r="S242" s="87">
        <f>INDEX(District!AD:AD,MATCH($A242&amp;$A$5,District!$J:$J,0))</f>
        <v>0.38235294117647101</v>
      </c>
      <c r="T242" s="87">
        <f>INDEX(District!K:K,MATCH($A242&amp;$A$5,District!$J:$J,0))</f>
        <v>0.42622950819672101</v>
      </c>
      <c r="U242" s="87">
        <f>INDEX(District!Q:Q,MATCH($A242&amp;$A$5,District!$J:$J,0))</f>
        <v>0.54385964912280704</v>
      </c>
      <c r="V242" s="87">
        <f>INDEX(District!P:P,MATCH($A242&amp;$A$5,District!$J:$J,0))</f>
        <v>0.27173913043478298</v>
      </c>
      <c r="W242" s="87">
        <f>INDEX(District!V:V,MATCH($A242&amp;$A$5,District!$J:$J,0))</f>
        <v>0.45945945945945899</v>
      </c>
      <c r="X242" s="87">
        <f>INDEX(District!U:U,MATCH($A242&amp;$A$5,District!$J:$J,0))</f>
        <v>0.26470588235294101</v>
      </c>
      <c r="Y242" s="87">
        <f>INDEX(District!S:S,MATCH($A242&amp;$A$5,District!$J:$J,0))</f>
        <v>0.50684931506849296</v>
      </c>
    </row>
    <row r="243" spans="1:25" x14ac:dyDescent="0.35">
      <c r="A243" s="83" t="s">
        <v>292</v>
      </c>
      <c r="B243" s="86">
        <f>INDEX(District!M:M,MATCH($A243&amp;$A$5,District!$J:$J,0))</f>
        <v>0.38461538461538503</v>
      </c>
      <c r="C243" s="87">
        <f>INDEX(District!AA:AA,MATCH($A243&amp;$A$5,District!$J:$J,0))</f>
        <v>0.41666666666666702</v>
      </c>
      <c r="D243" s="87">
        <f>INDEX(District!AE:AE,MATCH($A243&amp;$A$5,District!$J:$J,0))</f>
        <v>0.41818181818181799</v>
      </c>
      <c r="E243" s="87">
        <f>INDEX(District!T:T,MATCH($A243&amp;$A$5,District!$J:$J,0))</f>
        <v>0.40540540540540498</v>
      </c>
      <c r="F243" s="87">
        <f>INDEX(District!AB:AB,MATCH($A243&amp;$A$5,District!$J:$J,0))</f>
        <v>0.671875</v>
      </c>
      <c r="G243" s="87">
        <f>INDEX(District!AC:AC,MATCH($A243&amp;$A$5,District!$J:$J,0))</f>
        <v>0.41666666666666702</v>
      </c>
      <c r="H243" s="87">
        <f>INDEX(District!Z:Z,MATCH($A243&amp;$A$5,District!$J:$J,0))</f>
        <v>0.39622641509433998</v>
      </c>
      <c r="I243" s="87">
        <f>INDEX(District!O:O,MATCH($A243&amp;$A$5,District!$J:$J,0))</f>
        <v>0.45161290322580599</v>
      </c>
      <c r="J243" s="87">
        <f>INDEX(District!AG:AG,MATCH($A243&amp;$A$5,District!$J:$J,0))</f>
        <v>0.45945945945945899</v>
      </c>
      <c r="K243" s="87">
        <f>INDEX(District!W:W,MATCH($A243&amp;$A$5,District!$J:$J,0))</f>
        <v>0.75</v>
      </c>
      <c r="L243" s="87">
        <f>INDEX(District!L:L,MATCH($A243&amp;$A$5,District!$J:$J,0))</f>
        <v>0.34615384615384598</v>
      </c>
      <c r="M243" s="87">
        <f>INDEX(District!Y:Y,MATCH($A243&amp;$A$5,District!$J:$J,0))</f>
        <v>0.58181818181818201</v>
      </c>
      <c r="N243" s="87">
        <f>INDEX(District!X:X,MATCH($A243&amp;$A$5,District!$J:$J,0))</f>
        <v>0.46875</v>
      </c>
      <c r="O243" s="87">
        <f>INDEX(District!AC:AC,MATCH($A243&amp;$A$5,District!$J:$J,0))</f>
        <v>0.41666666666666702</v>
      </c>
      <c r="P243" s="87">
        <f>INDEX(District!AF:AF,MATCH($A243&amp;$A$5,District!$J:$J,0))</f>
        <v>0.52380952380952395</v>
      </c>
      <c r="Q243" s="87">
        <f>INDEX(District!R:R,MATCH($A243&amp;$A$5,District!$J:$J,0))</f>
        <v>0.30769230769230799</v>
      </c>
      <c r="R243" s="87">
        <f>INDEX(District!AH:AH,MATCH($A243&amp;$A$5,District!$J:$J,0))</f>
        <v>0.63157894736842102</v>
      </c>
      <c r="S243" s="87">
        <f>INDEX(District!AD:AD,MATCH($A243&amp;$A$5,District!$J:$J,0))</f>
        <v>0.61764705882352899</v>
      </c>
      <c r="T243" s="87">
        <f>INDEX(District!K:K,MATCH($A243&amp;$A$5,District!$J:$J,0))</f>
        <v>0.50819672131147497</v>
      </c>
      <c r="U243" s="87">
        <f>INDEX(District!Q:Q,MATCH($A243&amp;$A$5,District!$J:$J,0))</f>
        <v>0.36842105263157898</v>
      </c>
      <c r="V243" s="87">
        <f>INDEX(District!P:P,MATCH($A243&amp;$A$5,District!$J:$J,0))</f>
        <v>0.51086956521739102</v>
      </c>
      <c r="W243" s="87">
        <f>INDEX(District!V:V,MATCH($A243&amp;$A$5,District!$J:$J,0))</f>
        <v>0.51351351351351304</v>
      </c>
      <c r="X243" s="87">
        <f>INDEX(District!U:U,MATCH($A243&amp;$A$5,District!$J:$J,0))</f>
        <v>0.64705882352941202</v>
      </c>
      <c r="Y243" s="87">
        <f>INDEX(District!S:S,MATCH($A243&amp;$A$5,District!$J:$J,0))</f>
        <v>0.397260273972603</v>
      </c>
    </row>
    <row r="244" spans="1:25" x14ac:dyDescent="0.35">
      <c r="A244" s="83" t="s">
        <v>282</v>
      </c>
      <c r="B244" s="86">
        <f>INDEX(District!M:M,MATCH($A244&amp;$A$5,District!$J:$J,0))</f>
        <v>0.15384615384615399</v>
      </c>
      <c r="C244" s="87">
        <f>INDEX(District!AA:AA,MATCH($A244&amp;$A$5,District!$J:$J,0))</f>
        <v>0</v>
      </c>
      <c r="D244" s="87">
        <f>INDEX(District!AE:AE,MATCH($A244&amp;$A$5,District!$J:$J,0))</f>
        <v>0</v>
      </c>
      <c r="E244" s="87">
        <f>INDEX(District!T:T,MATCH($A244&amp;$A$5,District!$J:$J,0))</f>
        <v>2.7027027027027001E-2</v>
      </c>
      <c r="F244" s="87">
        <f>INDEX(District!AB:AB,MATCH($A244&amp;$A$5,District!$J:$J,0))</f>
        <v>0</v>
      </c>
      <c r="G244" s="87">
        <f>INDEX(District!AC:AC,MATCH($A244&amp;$A$5,District!$J:$J,0))</f>
        <v>0</v>
      </c>
      <c r="H244" s="87">
        <f>INDEX(District!Z:Z,MATCH($A244&amp;$A$5,District!$J:$J,0))</f>
        <v>1.88679245283019E-2</v>
      </c>
      <c r="I244" s="87">
        <f>INDEX(District!O:O,MATCH($A244&amp;$A$5,District!$J:$J,0))</f>
        <v>0</v>
      </c>
      <c r="J244" s="87">
        <f>INDEX(District!AG:AG,MATCH($A244&amp;$A$5,District!$J:$J,0))</f>
        <v>1.11022302462516E-16</v>
      </c>
      <c r="K244" s="87">
        <f>INDEX(District!W:W,MATCH($A244&amp;$A$5,District!$J:$J,0))</f>
        <v>1.7857142857142901E-2</v>
      </c>
      <c r="L244" s="87">
        <f>INDEX(District!L:L,MATCH($A244&amp;$A$5,District!$J:$J,0))</f>
        <v>0</v>
      </c>
      <c r="M244" s="87">
        <f>INDEX(District!Y:Y,MATCH($A244&amp;$A$5,District!$J:$J,0))</f>
        <v>7.2727272727272696E-2</v>
      </c>
      <c r="N244" s="87">
        <f>INDEX(District!X:X,MATCH($A244&amp;$A$5,District!$J:$J,0))</f>
        <v>1.5625E-2</v>
      </c>
      <c r="O244" s="87">
        <f>INDEX(District!AC:AC,MATCH($A244&amp;$A$5,District!$J:$J,0))</f>
        <v>0</v>
      </c>
      <c r="P244" s="87">
        <f>INDEX(District!AF:AF,MATCH($A244&amp;$A$5,District!$J:$J,0))</f>
        <v>4.7619047619047603E-2</v>
      </c>
      <c r="Q244" s="87">
        <f>INDEX(District!R:R,MATCH($A244&amp;$A$5,District!$J:$J,0))</f>
        <v>2.5641025641025599E-2</v>
      </c>
      <c r="R244" s="87">
        <f>INDEX(District!AH:AH,MATCH($A244&amp;$A$5,District!$J:$J,0))</f>
        <v>0</v>
      </c>
      <c r="S244" s="87">
        <f>INDEX(District!AD:AD,MATCH($A244&amp;$A$5,District!$J:$J,0))</f>
        <v>0</v>
      </c>
      <c r="T244" s="87">
        <f>INDEX(District!K:K,MATCH($A244&amp;$A$5,District!$J:$J,0))</f>
        <v>3.2786885245901599E-2</v>
      </c>
      <c r="U244" s="87">
        <f>INDEX(District!Q:Q,MATCH($A244&amp;$A$5,District!$J:$J,0))</f>
        <v>5.2631578947368397E-2</v>
      </c>
      <c r="V244" s="87">
        <f>INDEX(District!P:P,MATCH($A244&amp;$A$5,District!$J:$J,0))</f>
        <v>0.119565217391304</v>
      </c>
      <c r="W244" s="87">
        <f>INDEX(District!V:V,MATCH($A244&amp;$A$5,District!$J:$J,0))</f>
        <v>1.11022302462516E-16</v>
      </c>
      <c r="X244" s="87">
        <f>INDEX(District!U:U,MATCH($A244&amp;$A$5,District!$J:$J,0))</f>
        <v>5.8823529411764698E-2</v>
      </c>
      <c r="Y244" s="87">
        <f>INDEX(District!S:S,MATCH($A244&amp;$A$5,District!$J:$J,0))</f>
        <v>4.1095890410958902E-2</v>
      </c>
    </row>
    <row r="245" spans="1:25" x14ac:dyDescent="0.35">
      <c r="A245" s="83" t="s">
        <v>283</v>
      </c>
      <c r="B245" s="86">
        <f>INDEX(District!M:M,MATCH($A245&amp;$A$5,District!$J:$J,0))</f>
        <v>0</v>
      </c>
      <c r="C245" s="86">
        <f>INDEX(District!AA:AA,MATCH($A245&amp;$A$5,District!$J:$J,0))</f>
        <v>0</v>
      </c>
      <c r="D245" s="86">
        <f>INDEX(District!AE:AE,MATCH($A245&amp;$A$5,District!$J:$J,0))</f>
        <v>0</v>
      </c>
      <c r="E245" s="86">
        <f>INDEX(District!T:T,MATCH($A245&amp;$A$5,District!$J:$J,0))</f>
        <v>0</v>
      </c>
      <c r="F245" s="86">
        <f>INDEX(District!AB:AB,MATCH($A245&amp;$A$5,District!$J:$J,0))</f>
        <v>0</v>
      </c>
      <c r="G245" s="86">
        <f>INDEX(District!AC:AC,MATCH($A245&amp;$A$5,District!$J:$J,0))</f>
        <v>0</v>
      </c>
      <c r="H245" s="86">
        <f>INDEX(District!Z:Z,MATCH($A245&amp;$A$5,District!$J:$J,0))</f>
        <v>1.88679245283019E-2</v>
      </c>
      <c r="I245" s="86">
        <f>INDEX(District!O:O,MATCH($A245&amp;$A$5,District!$J:$J,0))</f>
        <v>0</v>
      </c>
      <c r="J245" s="86">
        <f>INDEX(District!AG:AG,MATCH($A245&amp;$A$5,District!$J:$J,0))</f>
        <v>1.11022302462516E-16</v>
      </c>
      <c r="K245" s="86">
        <f>INDEX(District!W:W,MATCH($A245&amp;$A$5,District!$J:$J,0))</f>
        <v>0</v>
      </c>
      <c r="L245" s="86">
        <f>INDEX(District!L:L,MATCH($A245&amp;$A$5,District!$J:$J,0))</f>
        <v>0</v>
      </c>
      <c r="M245" s="86">
        <f>INDEX(District!Y:Y,MATCH($A245&amp;$A$5,District!$J:$J,0))</f>
        <v>0</v>
      </c>
      <c r="N245" s="86">
        <f>INDEX(District!X:X,MATCH($A245&amp;$A$5,District!$J:$J,0))</f>
        <v>0.15625</v>
      </c>
      <c r="O245" s="86">
        <f>INDEX(District!AC:AC,MATCH($A245&amp;$A$5,District!$J:$J,0))</f>
        <v>0</v>
      </c>
      <c r="P245" s="86">
        <f>INDEX(District!AF:AF,MATCH($A245&amp;$A$5,District!$J:$J,0))</f>
        <v>0</v>
      </c>
      <c r="Q245" s="86">
        <f>INDEX(District!R:R,MATCH($A245&amp;$A$5,District!$J:$J,0))</f>
        <v>2.5641025641025599E-2</v>
      </c>
      <c r="R245" s="86">
        <f>INDEX(District!AH:AH,MATCH($A245&amp;$A$5,District!$J:$J,0))</f>
        <v>0.105263157894737</v>
      </c>
      <c r="S245" s="86">
        <f>INDEX(District!AD:AD,MATCH($A245&amp;$A$5,District!$J:$J,0))</f>
        <v>0</v>
      </c>
      <c r="T245" s="86">
        <f>INDEX(District!K:K,MATCH($A245&amp;$A$5,District!$J:$J,0))</f>
        <v>0</v>
      </c>
      <c r="U245" s="86">
        <f>INDEX(District!Q:Q,MATCH($A245&amp;$A$5,District!$J:$J,0))</f>
        <v>1.7543859649122799E-2</v>
      </c>
      <c r="V245" s="86">
        <f>INDEX(District!P:P,MATCH($A245&amp;$A$5,District!$J:$J,0))</f>
        <v>3.2608695652173898E-2</v>
      </c>
      <c r="W245" s="86">
        <f>INDEX(District!V:V,MATCH($A245&amp;$A$5,District!$J:$J,0))</f>
        <v>1.11022302462516E-16</v>
      </c>
      <c r="X245" s="86">
        <f>INDEX(District!U:U,MATCH($A245&amp;$A$5,District!$J:$J,0))</f>
        <v>0</v>
      </c>
      <c r="Y245" s="86">
        <f>INDEX(District!S:S,MATCH($A245&amp;$A$5,District!$J:$J,0))</f>
        <v>0</v>
      </c>
    </row>
    <row r="246" spans="1:25" x14ac:dyDescent="0.35">
      <c r="A246" s="83" t="s">
        <v>284</v>
      </c>
      <c r="B246" s="86">
        <f>INDEX(District!M:M,MATCH($A246&amp;$A$5,District!$J:$J,0))</f>
        <v>0</v>
      </c>
      <c r="C246" s="87">
        <f>INDEX(District!AA:AA,MATCH($A246&amp;$A$5,District!$J:$J,0))</f>
        <v>0.125</v>
      </c>
      <c r="D246" s="87">
        <f>INDEX(District!AE:AE,MATCH($A246&amp;$A$5,District!$J:$J,0))</f>
        <v>0</v>
      </c>
      <c r="E246" s="87">
        <f>INDEX(District!T:T,MATCH($A246&amp;$A$5,District!$J:$J,0))</f>
        <v>2.7027027027027001E-2</v>
      </c>
      <c r="F246" s="87">
        <f>INDEX(District!AB:AB,MATCH($A246&amp;$A$5,District!$J:$J,0))</f>
        <v>0</v>
      </c>
      <c r="G246" s="87">
        <f>INDEX(District!AC:AC,MATCH($A246&amp;$A$5,District!$J:$J,0))</f>
        <v>0</v>
      </c>
      <c r="H246" s="87">
        <f>INDEX(District!Z:Z,MATCH($A246&amp;$A$5,District!$J:$J,0))</f>
        <v>0.13207547169811301</v>
      </c>
      <c r="I246" s="87">
        <f>INDEX(District!O:O,MATCH($A246&amp;$A$5,District!$J:$J,0))</f>
        <v>0</v>
      </c>
      <c r="J246" s="87">
        <f>INDEX(District!AG:AG,MATCH($A246&amp;$A$5,District!$J:$J,0))</f>
        <v>1.11022302462516E-16</v>
      </c>
      <c r="K246" s="87">
        <f>INDEX(District!W:W,MATCH($A246&amp;$A$5,District!$J:$J,0))</f>
        <v>0</v>
      </c>
      <c r="L246" s="87">
        <f>INDEX(District!L:L,MATCH($A246&amp;$A$5,District!$J:$J,0))</f>
        <v>3.8461538461538498E-2</v>
      </c>
      <c r="M246" s="87">
        <f>INDEX(District!Y:Y,MATCH($A246&amp;$A$5,District!$J:$J,0))</f>
        <v>0</v>
      </c>
      <c r="N246" s="87">
        <f>INDEX(District!X:X,MATCH($A246&amp;$A$5,District!$J:$J,0))</f>
        <v>6.25E-2</v>
      </c>
      <c r="O246" s="87">
        <f>INDEX(District!AC:AC,MATCH($A246&amp;$A$5,District!$J:$J,0))</f>
        <v>0</v>
      </c>
      <c r="P246" s="87">
        <f>INDEX(District!AF:AF,MATCH($A246&amp;$A$5,District!$J:$J,0))</f>
        <v>0</v>
      </c>
      <c r="Q246" s="87">
        <f>INDEX(District!R:R,MATCH($A246&amp;$A$5,District!$J:$J,0))</f>
        <v>0</v>
      </c>
      <c r="R246" s="87">
        <f>INDEX(District!AH:AH,MATCH($A246&amp;$A$5,District!$J:$J,0))</f>
        <v>0</v>
      </c>
      <c r="S246" s="87">
        <f>INDEX(District!AD:AD,MATCH($A246&amp;$A$5,District!$J:$J,0))</f>
        <v>2.9411764705882401E-2</v>
      </c>
      <c r="T246" s="87">
        <f>INDEX(District!K:K,MATCH($A246&amp;$A$5,District!$J:$J,0))</f>
        <v>0</v>
      </c>
      <c r="U246" s="87">
        <f>INDEX(District!Q:Q,MATCH($A246&amp;$A$5,District!$J:$J,0))</f>
        <v>1.7543859649122799E-2</v>
      </c>
      <c r="V246" s="87">
        <f>INDEX(District!P:P,MATCH($A246&amp;$A$5,District!$J:$J,0))</f>
        <v>5.4347826086956499E-2</v>
      </c>
      <c r="W246" s="87">
        <f>INDEX(District!V:V,MATCH($A246&amp;$A$5,District!$J:$J,0))</f>
        <v>5.4054054054054099E-2</v>
      </c>
      <c r="X246" s="87">
        <f>INDEX(District!U:U,MATCH($A246&amp;$A$5,District!$J:$J,0))</f>
        <v>0</v>
      </c>
      <c r="Y246" s="87">
        <f>INDEX(District!S:S,MATCH($A246&amp;$A$5,District!$J:$J,0))</f>
        <v>2.7397260273972601E-2</v>
      </c>
    </row>
    <row r="247" spans="1:25" x14ac:dyDescent="0.35">
      <c r="A247" s="83" t="s">
        <v>285</v>
      </c>
      <c r="B247" s="86">
        <f>INDEX(District!M:M,MATCH($A247&amp;$A$5,District!$J:$J,0))</f>
        <v>0</v>
      </c>
      <c r="C247" s="87">
        <f>INDEX(District!AA:AA,MATCH($A247&amp;$A$5,District!$J:$J,0))</f>
        <v>0</v>
      </c>
      <c r="D247" s="87">
        <f>INDEX(District!AE:AE,MATCH($A247&amp;$A$5,District!$J:$J,0))</f>
        <v>0</v>
      </c>
      <c r="E247" s="87">
        <f>INDEX(District!T:T,MATCH($A247&amp;$A$5,District!$J:$J,0))</f>
        <v>0</v>
      </c>
      <c r="F247" s="87">
        <f>INDEX(District!AB:AB,MATCH($A247&amp;$A$5,District!$J:$J,0))</f>
        <v>0</v>
      </c>
      <c r="G247" s="87">
        <f>INDEX(District!AC:AC,MATCH($A247&amp;$A$5,District!$J:$J,0))</f>
        <v>0</v>
      </c>
      <c r="H247" s="87">
        <f>INDEX(District!Z:Z,MATCH($A247&amp;$A$5,District!$J:$J,0))</f>
        <v>0</v>
      </c>
      <c r="I247" s="87">
        <f>INDEX(District!O:O,MATCH($A247&amp;$A$5,District!$J:$J,0))</f>
        <v>0</v>
      </c>
      <c r="J247" s="87">
        <f>INDEX(District!AG:AG,MATCH($A247&amp;$A$5,District!$J:$J,0))</f>
        <v>1.11022302462516E-16</v>
      </c>
      <c r="K247" s="87">
        <f>INDEX(District!W:W,MATCH($A247&amp;$A$5,District!$J:$J,0))</f>
        <v>0</v>
      </c>
      <c r="L247" s="87">
        <f>INDEX(District!L:L,MATCH($A247&amp;$A$5,District!$J:$J,0))</f>
        <v>0</v>
      </c>
      <c r="M247" s="87">
        <f>INDEX(District!Y:Y,MATCH($A247&amp;$A$5,District!$J:$J,0))</f>
        <v>0</v>
      </c>
      <c r="N247" s="87">
        <f>INDEX(District!X:X,MATCH($A247&amp;$A$5,District!$J:$J,0))</f>
        <v>0</v>
      </c>
      <c r="O247" s="87">
        <f>INDEX(District!AC:AC,MATCH($A247&amp;$A$5,District!$J:$J,0))</f>
        <v>0</v>
      </c>
      <c r="P247" s="87">
        <f>INDEX(District!AF:AF,MATCH($A247&amp;$A$5,District!$J:$J,0))</f>
        <v>0</v>
      </c>
      <c r="Q247" s="87">
        <f>INDEX(District!R:R,MATCH($A247&amp;$A$5,District!$J:$J,0))</f>
        <v>0</v>
      </c>
      <c r="R247" s="87">
        <f>INDEX(District!AH:AH,MATCH($A247&amp;$A$5,District!$J:$J,0))</f>
        <v>0</v>
      </c>
      <c r="S247" s="87">
        <f>INDEX(District!AD:AD,MATCH($A247&amp;$A$5,District!$J:$J,0))</f>
        <v>0</v>
      </c>
      <c r="T247" s="87">
        <f>INDEX(District!K:K,MATCH($A247&amp;$A$5,District!$J:$J,0))</f>
        <v>0</v>
      </c>
      <c r="U247" s="87">
        <f>INDEX(District!Q:Q,MATCH($A247&amp;$A$5,District!$J:$J,0))</f>
        <v>0</v>
      </c>
      <c r="V247" s="87">
        <f>INDEX(District!P:P,MATCH($A247&amp;$A$5,District!$J:$J,0))</f>
        <v>0</v>
      </c>
      <c r="W247" s="87">
        <f>INDEX(District!V:V,MATCH($A247&amp;$A$5,District!$J:$J,0))</f>
        <v>1.11022302462516E-16</v>
      </c>
      <c r="X247" s="87">
        <f>INDEX(District!U:U,MATCH($A247&amp;$A$5,District!$J:$J,0))</f>
        <v>0</v>
      </c>
      <c r="Y247" s="87">
        <f>INDEX(District!S:S,MATCH($A247&amp;$A$5,District!$J:$J,0))</f>
        <v>0</v>
      </c>
    </row>
    <row r="248" spans="1:25" x14ac:dyDescent="0.35">
      <c r="A248" s="83" t="s">
        <v>286</v>
      </c>
      <c r="B248" s="86">
        <f>INDEX(District!M:M,MATCH($A248&amp;$A$5,District!$J:$J,0))</f>
        <v>0</v>
      </c>
      <c r="C248" s="87">
        <f>INDEX(District!AA:AA,MATCH($A248&amp;$A$5,District!$J:$J,0))</f>
        <v>0</v>
      </c>
      <c r="D248" s="87">
        <f>INDEX(District!AE:AE,MATCH($A248&amp;$A$5,District!$J:$J,0))</f>
        <v>0</v>
      </c>
      <c r="E248" s="87">
        <f>INDEX(District!T:T,MATCH($A248&amp;$A$5,District!$J:$J,0))</f>
        <v>0</v>
      </c>
      <c r="F248" s="87">
        <f>INDEX(District!AB:AB,MATCH($A248&amp;$A$5,District!$J:$J,0))</f>
        <v>0</v>
      </c>
      <c r="G248" s="87">
        <f>INDEX(District!AC:AC,MATCH($A248&amp;$A$5,District!$J:$J,0))</f>
        <v>0</v>
      </c>
      <c r="H248" s="87">
        <f>INDEX(District!Z:Z,MATCH($A248&amp;$A$5,District!$J:$J,0))</f>
        <v>0</v>
      </c>
      <c r="I248" s="87">
        <f>INDEX(District!O:O,MATCH($A248&amp;$A$5,District!$J:$J,0))</f>
        <v>0</v>
      </c>
      <c r="J248" s="87">
        <f>INDEX(District!AG:AG,MATCH($A248&amp;$A$5,District!$J:$J,0))</f>
        <v>1.11022302462516E-16</v>
      </c>
      <c r="K248" s="87">
        <f>INDEX(District!W:W,MATCH($A248&amp;$A$5,District!$J:$J,0))</f>
        <v>1.7857142857142901E-2</v>
      </c>
      <c r="L248" s="87">
        <f>INDEX(District!L:L,MATCH($A248&amp;$A$5,District!$J:$J,0))</f>
        <v>0</v>
      </c>
      <c r="M248" s="87">
        <f>INDEX(District!Y:Y,MATCH($A248&amp;$A$5,District!$J:$J,0))</f>
        <v>0</v>
      </c>
      <c r="N248" s="87">
        <f>INDEX(District!X:X,MATCH($A248&amp;$A$5,District!$J:$J,0))</f>
        <v>0</v>
      </c>
      <c r="O248" s="87">
        <f>INDEX(District!AC:AC,MATCH($A248&amp;$A$5,District!$J:$J,0))</f>
        <v>0</v>
      </c>
      <c r="P248" s="87">
        <f>INDEX(District!AF:AF,MATCH($A248&amp;$A$5,District!$J:$J,0))</f>
        <v>0</v>
      </c>
      <c r="Q248" s="87">
        <f>INDEX(District!R:R,MATCH($A248&amp;$A$5,District!$J:$J,0))</f>
        <v>2.5641025641025599E-2</v>
      </c>
      <c r="R248" s="87">
        <f>INDEX(District!AH:AH,MATCH($A248&amp;$A$5,District!$J:$J,0))</f>
        <v>0</v>
      </c>
      <c r="S248" s="87">
        <f>INDEX(District!AD:AD,MATCH($A248&amp;$A$5,District!$J:$J,0))</f>
        <v>0</v>
      </c>
      <c r="T248" s="87">
        <f>INDEX(District!K:K,MATCH($A248&amp;$A$5,District!$J:$J,0))</f>
        <v>1.63934426229508E-2</v>
      </c>
      <c r="U248" s="87">
        <f>INDEX(District!Q:Q,MATCH($A248&amp;$A$5,District!$J:$J,0))</f>
        <v>0</v>
      </c>
      <c r="V248" s="87">
        <f>INDEX(District!P:P,MATCH($A248&amp;$A$5,District!$J:$J,0))</f>
        <v>0</v>
      </c>
      <c r="W248" s="87">
        <f>INDEX(District!V:V,MATCH($A248&amp;$A$5,District!$J:$J,0))</f>
        <v>1.11022302462516E-16</v>
      </c>
      <c r="X248" s="87">
        <f>INDEX(District!U:U,MATCH($A248&amp;$A$5,District!$J:$J,0))</f>
        <v>0</v>
      </c>
      <c r="Y248" s="87">
        <f>INDEX(District!S:S,MATCH($A248&amp;$A$5,District!$J:$J,0))</f>
        <v>0</v>
      </c>
    </row>
    <row r="249" spans="1:25" x14ac:dyDescent="0.35">
      <c r="A249" s="83" t="s">
        <v>287</v>
      </c>
      <c r="B249" s="86">
        <f>INDEX(District!M:M,MATCH($A249&amp;$A$5,District!$J:$J,0))</f>
        <v>0</v>
      </c>
      <c r="C249" s="87">
        <f>INDEX(District!AA:AA,MATCH($A249&amp;$A$5,District!$J:$J,0))</f>
        <v>0</v>
      </c>
      <c r="D249" s="87">
        <f>INDEX(District!AE:AE,MATCH($A249&amp;$A$5,District!$J:$J,0))</f>
        <v>0</v>
      </c>
      <c r="E249" s="87">
        <f>INDEX(District!T:T,MATCH($A249&amp;$A$5,District!$J:$J,0))</f>
        <v>2.7027027027027001E-2</v>
      </c>
      <c r="F249" s="87">
        <f>INDEX(District!AB:AB,MATCH($A249&amp;$A$5,District!$J:$J,0))</f>
        <v>0</v>
      </c>
      <c r="G249" s="87">
        <f>INDEX(District!AC:AC,MATCH($A249&amp;$A$5,District!$J:$J,0))</f>
        <v>0</v>
      </c>
      <c r="H249" s="87">
        <f>INDEX(District!Z:Z,MATCH($A249&amp;$A$5,District!$J:$J,0))</f>
        <v>5.6603773584905703E-2</v>
      </c>
      <c r="I249" s="87">
        <f>INDEX(District!O:O,MATCH($A249&amp;$A$5,District!$J:$J,0))</f>
        <v>0</v>
      </c>
      <c r="J249" s="87">
        <f>INDEX(District!AG:AG,MATCH($A249&amp;$A$5,District!$J:$J,0))</f>
        <v>1.11022302462516E-16</v>
      </c>
      <c r="K249" s="87">
        <f>INDEX(District!W:W,MATCH($A249&amp;$A$5,District!$J:$J,0))</f>
        <v>0</v>
      </c>
      <c r="L249" s="87">
        <f>INDEX(District!L:L,MATCH($A249&amp;$A$5,District!$J:$J,0))</f>
        <v>0</v>
      </c>
      <c r="M249" s="87">
        <f>INDEX(District!Y:Y,MATCH($A249&amp;$A$5,District!$J:$J,0))</f>
        <v>1.8181818181818198E-2</v>
      </c>
      <c r="N249" s="87">
        <f>INDEX(District!X:X,MATCH($A249&amp;$A$5,District!$J:$J,0))</f>
        <v>0</v>
      </c>
      <c r="O249" s="87">
        <f>INDEX(District!AC:AC,MATCH($A249&amp;$A$5,District!$J:$J,0))</f>
        <v>0</v>
      </c>
      <c r="P249" s="87">
        <f>INDEX(District!AF:AF,MATCH($A249&amp;$A$5,District!$J:$J,0))</f>
        <v>0</v>
      </c>
      <c r="Q249" s="87">
        <f>INDEX(District!R:R,MATCH($A249&amp;$A$5,District!$J:$J,0))</f>
        <v>2.5641025641025599E-2</v>
      </c>
      <c r="R249" s="87">
        <f>INDEX(District!AH:AH,MATCH($A249&amp;$A$5,District!$J:$J,0))</f>
        <v>0</v>
      </c>
      <c r="S249" s="87">
        <f>INDEX(District!AD:AD,MATCH($A249&amp;$A$5,District!$J:$J,0))</f>
        <v>0</v>
      </c>
      <c r="T249" s="87">
        <f>INDEX(District!K:K,MATCH($A249&amp;$A$5,District!$J:$J,0))</f>
        <v>0</v>
      </c>
      <c r="U249" s="87">
        <f>INDEX(District!Q:Q,MATCH($A249&amp;$A$5,District!$J:$J,0))</f>
        <v>3.5087719298245598E-2</v>
      </c>
      <c r="V249" s="87">
        <f>INDEX(District!P:P,MATCH($A249&amp;$A$5,District!$J:$J,0))</f>
        <v>0</v>
      </c>
      <c r="W249" s="87">
        <f>INDEX(District!V:V,MATCH($A249&amp;$A$5,District!$J:$J,0))</f>
        <v>1.11022302462516E-16</v>
      </c>
      <c r="X249" s="87">
        <f>INDEX(District!U:U,MATCH($A249&amp;$A$5,District!$J:$J,0))</f>
        <v>2.9411764705882401E-2</v>
      </c>
      <c r="Y249" s="87">
        <f>INDEX(District!S:S,MATCH($A249&amp;$A$5,District!$J:$J,0))</f>
        <v>0</v>
      </c>
    </row>
    <row r="250" spans="1:25" x14ac:dyDescent="0.35">
      <c r="A250" s="83" t="s">
        <v>288</v>
      </c>
      <c r="B250" s="86">
        <f>INDEX(District!M:M,MATCH($A250&amp;$A$5,District!$J:$J,0))</f>
        <v>7.69230769230769E-2</v>
      </c>
      <c r="C250" s="87">
        <f>INDEX(District!AA:AA,MATCH($A250&amp;$A$5,District!$J:$J,0))</f>
        <v>4.1666666666666699E-2</v>
      </c>
      <c r="D250" s="87">
        <f>INDEX(District!AE:AE,MATCH($A250&amp;$A$5,District!$J:$J,0))</f>
        <v>1.8181818181818198E-2</v>
      </c>
      <c r="E250" s="87">
        <f>INDEX(District!T:T,MATCH($A250&amp;$A$5,District!$J:$J,0))</f>
        <v>0.135135135135135</v>
      </c>
      <c r="F250" s="87">
        <f>INDEX(District!AB:AB,MATCH($A250&amp;$A$5,District!$J:$J,0))</f>
        <v>0</v>
      </c>
      <c r="G250" s="87">
        <f>INDEX(District!AC:AC,MATCH($A250&amp;$A$5,District!$J:$J,0))</f>
        <v>0</v>
      </c>
      <c r="H250" s="87">
        <f>INDEX(District!Z:Z,MATCH($A250&amp;$A$5,District!$J:$J,0))</f>
        <v>0.169811320754717</v>
      </c>
      <c r="I250" s="87">
        <f>INDEX(District!O:O,MATCH($A250&amp;$A$5,District!$J:$J,0))</f>
        <v>0</v>
      </c>
      <c r="J250" s="87">
        <f>INDEX(District!AG:AG,MATCH($A250&amp;$A$5,District!$J:$J,0))</f>
        <v>2.7027027027027001E-2</v>
      </c>
      <c r="K250" s="87">
        <f>INDEX(District!W:W,MATCH($A250&amp;$A$5,District!$J:$J,0))</f>
        <v>0</v>
      </c>
      <c r="L250" s="87">
        <f>INDEX(District!L:L,MATCH($A250&amp;$A$5,District!$J:$J,0))</f>
        <v>0</v>
      </c>
      <c r="M250" s="87">
        <f>INDEX(District!Y:Y,MATCH($A250&amp;$A$5,District!$J:$J,0))</f>
        <v>0</v>
      </c>
      <c r="N250" s="87">
        <f>INDEX(District!X:X,MATCH($A250&amp;$A$5,District!$J:$J,0))</f>
        <v>1.5625E-2</v>
      </c>
      <c r="O250" s="87">
        <f>INDEX(District!AC:AC,MATCH($A250&amp;$A$5,District!$J:$J,0))</f>
        <v>0</v>
      </c>
      <c r="P250" s="87">
        <f>INDEX(District!AF:AF,MATCH($A250&amp;$A$5,District!$J:$J,0))</f>
        <v>0</v>
      </c>
      <c r="Q250" s="87">
        <f>INDEX(District!R:R,MATCH($A250&amp;$A$5,District!$J:$J,0))</f>
        <v>0</v>
      </c>
      <c r="R250" s="87">
        <f>INDEX(District!AH:AH,MATCH($A250&amp;$A$5,District!$J:$J,0))</f>
        <v>5.2631578947368397E-2</v>
      </c>
      <c r="S250" s="87">
        <f>INDEX(District!AD:AD,MATCH($A250&amp;$A$5,District!$J:$J,0))</f>
        <v>0</v>
      </c>
      <c r="T250" s="87">
        <f>INDEX(District!K:K,MATCH($A250&amp;$A$5,District!$J:$J,0))</f>
        <v>6.5573770491803296E-2</v>
      </c>
      <c r="U250" s="87">
        <f>INDEX(District!Q:Q,MATCH($A250&amp;$A$5,District!$J:$J,0))</f>
        <v>0</v>
      </c>
      <c r="V250" s="87">
        <f>INDEX(District!P:P,MATCH($A250&amp;$A$5,District!$J:$J,0))</f>
        <v>3.2608695652173898E-2</v>
      </c>
      <c r="W250" s="87">
        <f>INDEX(District!V:V,MATCH($A250&amp;$A$5,District!$J:$J,0))</f>
        <v>2.7027027027027001E-2</v>
      </c>
      <c r="X250" s="87">
        <f>INDEX(District!U:U,MATCH($A250&amp;$A$5,District!$J:$J,0))</f>
        <v>5.8823529411764698E-2</v>
      </c>
      <c r="Y250" s="87">
        <f>INDEX(District!S:S,MATCH($A250&amp;$A$5,District!$J:$J,0))</f>
        <v>2.7397260273972601E-2</v>
      </c>
    </row>
    <row r="251" spans="1:25" x14ac:dyDescent="0.35">
      <c r="A251" s="83" t="s">
        <v>289</v>
      </c>
      <c r="B251" s="86">
        <f>INDEX(District!M:M,MATCH($A251&amp;$A$5,District!$J:$J,0))</f>
        <v>0</v>
      </c>
      <c r="C251" s="87">
        <f>INDEX(District!AA:AA,MATCH($A251&amp;$A$5,District!$J:$J,0))</f>
        <v>0</v>
      </c>
      <c r="D251" s="87">
        <f>INDEX(District!AE:AE,MATCH($A251&amp;$A$5,District!$J:$J,0))</f>
        <v>0</v>
      </c>
      <c r="E251" s="87">
        <f>INDEX(District!T:T,MATCH($A251&amp;$A$5,District!$J:$J,0))</f>
        <v>0</v>
      </c>
      <c r="F251" s="87">
        <f>INDEX(District!AB:AB,MATCH($A251&amp;$A$5,District!$J:$J,0))</f>
        <v>0</v>
      </c>
      <c r="G251" s="87">
        <f>INDEX(District!AC:AC,MATCH($A251&amp;$A$5,District!$J:$J,0))</f>
        <v>0</v>
      </c>
      <c r="H251" s="87">
        <f>INDEX(District!Z:Z,MATCH($A251&amp;$A$5,District!$J:$J,0))</f>
        <v>0</v>
      </c>
      <c r="I251" s="87">
        <f>INDEX(District!O:O,MATCH($A251&amp;$A$5,District!$J:$J,0))</f>
        <v>0</v>
      </c>
      <c r="J251" s="87">
        <f>INDEX(District!AG:AG,MATCH($A251&amp;$A$5,District!$J:$J,0))</f>
        <v>1.11022302462516E-16</v>
      </c>
      <c r="K251" s="87">
        <f>INDEX(District!W:W,MATCH($A251&amp;$A$5,District!$J:$J,0))</f>
        <v>0</v>
      </c>
      <c r="L251" s="87">
        <f>INDEX(District!L:L,MATCH($A251&amp;$A$5,District!$J:$J,0))</f>
        <v>0</v>
      </c>
      <c r="M251" s="87">
        <f>INDEX(District!Y:Y,MATCH($A251&amp;$A$5,District!$J:$J,0))</f>
        <v>0</v>
      </c>
      <c r="N251" s="87">
        <f>INDEX(District!X:X,MATCH($A251&amp;$A$5,District!$J:$J,0))</f>
        <v>0</v>
      </c>
      <c r="O251" s="87">
        <f>INDEX(District!AC:AC,MATCH($A251&amp;$A$5,District!$J:$J,0))</f>
        <v>0</v>
      </c>
      <c r="P251" s="87">
        <f>INDEX(District!AF:AF,MATCH($A251&amp;$A$5,District!$J:$J,0))</f>
        <v>0</v>
      </c>
      <c r="Q251" s="87">
        <f>INDEX(District!R:R,MATCH($A251&amp;$A$5,District!$J:$J,0))</f>
        <v>0</v>
      </c>
      <c r="R251" s="87">
        <f>INDEX(District!AH:AH,MATCH($A251&amp;$A$5,District!$J:$J,0))</f>
        <v>0</v>
      </c>
      <c r="S251" s="87">
        <f>INDEX(District!AD:AD,MATCH($A251&amp;$A$5,District!$J:$J,0))</f>
        <v>0</v>
      </c>
      <c r="T251" s="87">
        <f>INDEX(District!K:K,MATCH($A251&amp;$A$5,District!$J:$J,0))</f>
        <v>0</v>
      </c>
      <c r="U251" s="87">
        <f>INDEX(District!Q:Q,MATCH($A251&amp;$A$5,District!$J:$J,0))</f>
        <v>0</v>
      </c>
      <c r="V251" s="87">
        <f>INDEX(District!P:P,MATCH($A251&amp;$A$5,District!$J:$J,0))</f>
        <v>0</v>
      </c>
      <c r="W251" s="87">
        <f>INDEX(District!V:V,MATCH($A251&amp;$A$5,District!$J:$J,0))</f>
        <v>1.11022302462516E-16</v>
      </c>
      <c r="X251" s="87">
        <f>INDEX(District!U:U,MATCH($A251&amp;$A$5,District!$J:$J,0))</f>
        <v>0</v>
      </c>
      <c r="Y251" s="87">
        <f>INDEX(District!S:S,MATCH($A251&amp;$A$5,District!$J:$J,0))</f>
        <v>0</v>
      </c>
    </row>
    <row r="252" spans="1:25" x14ac:dyDescent="0.35">
      <c r="A252" s="83" t="s">
        <v>290</v>
      </c>
      <c r="B252" s="86">
        <f>INDEX(District!M:M,MATCH($A252&amp;$A$5,District!$J:$J,0))</f>
        <v>0</v>
      </c>
      <c r="C252" s="87">
        <f>INDEX(District!AA:AA,MATCH($A252&amp;$A$5,District!$J:$J,0))</f>
        <v>0</v>
      </c>
      <c r="D252" s="87">
        <f>INDEX(District!AE:AE,MATCH($A252&amp;$A$5,District!$J:$J,0))</f>
        <v>0</v>
      </c>
      <c r="E252" s="87">
        <f>INDEX(District!T:T,MATCH($A252&amp;$A$5,District!$J:$J,0))</f>
        <v>0</v>
      </c>
      <c r="F252" s="87">
        <f>INDEX(District!AB:AB,MATCH($A252&amp;$A$5,District!$J:$J,0))</f>
        <v>0</v>
      </c>
      <c r="G252" s="87">
        <f>INDEX(District!AC:AC,MATCH($A252&amp;$A$5,District!$J:$J,0))</f>
        <v>0</v>
      </c>
      <c r="H252" s="87">
        <f>INDEX(District!Z:Z,MATCH($A252&amp;$A$5,District!$J:$J,0))</f>
        <v>0</v>
      </c>
      <c r="I252" s="87">
        <f>INDEX(District!O:O,MATCH($A252&amp;$A$5,District!$J:$J,0))</f>
        <v>0</v>
      </c>
      <c r="J252" s="87">
        <f>INDEX(District!AG:AG,MATCH($A252&amp;$A$5,District!$J:$J,0))</f>
        <v>1.11022302462516E-16</v>
      </c>
      <c r="K252" s="87">
        <f>INDEX(District!W:W,MATCH($A252&amp;$A$5,District!$J:$J,0))</f>
        <v>0</v>
      </c>
      <c r="L252" s="87">
        <f>INDEX(District!L:L,MATCH($A252&amp;$A$5,District!$J:$J,0))</f>
        <v>0</v>
      </c>
      <c r="M252" s="87">
        <f>INDEX(District!Y:Y,MATCH($A252&amp;$A$5,District!$J:$J,0))</f>
        <v>0</v>
      </c>
      <c r="N252" s="87">
        <f>INDEX(District!X:X,MATCH($A252&amp;$A$5,District!$J:$J,0))</f>
        <v>0</v>
      </c>
      <c r="O252" s="87">
        <f>INDEX(District!AC:AC,MATCH($A252&amp;$A$5,District!$J:$J,0))</f>
        <v>0</v>
      </c>
      <c r="P252" s="87">
        <f>INDEX(District!AF:AF,MATCH($A252&amp;$A$5,District!$J:$J,0))</f>
        <v>0</v>
      </c>
      <c r="Q252" s="87">
        <f>INDEX(District!R:R,MATCH($A252&amp;$A$5,District!$J:$J,0))</f>
        <v>0</v>
      </c>
      <c r="R252" s="87">
        <f>INDEX(District!AH:AH,MATCH($A252&amp;$A$5,District!$J:$J,0))</f>
        <v>0</v>
      </c>
      <c r="S252" s="87">
        <f>INDEX(District!AD:AD,MATCH($A252&amp;$A$5,District!$J:$J,0))</f>
        <v>0</v>
      </c>
      <c r="T252" s="87">
        <f>INDEX(District!K:K,MATCH($A252&amp;$A$5,District!$J:$J,0))</f>
        <v>1.63934426229508E-2</v>
      </c>
      <c r="U252" s="87">
        <f>INDEX(District!Q:Q,MATCH($A252&amp;$A$5,District!$J:$J,0))</f>
        <v>0</v>
      </c>
      <c r="V252" s="87">
        <f>INDEX(District!P:P,MATCH($A252&amp;$A$5,District!$J:$J,0))</f>
        <v>3.2608695652173898E-2</v>
      </c>
      <c r="W252" s="87">
        <f>INDEX(District!V:V,MATCH($A252&amp;$A$5,District!$J:$J,0))</f>
        <v>1.11022302462516E-16</v>
      </c>
      <c r="X252" s="87">
        <f>INDEX(District!U:U,MATCH($A252&amp;$A$5,District!$J:$J,0))</f>
        <v>0</v>
      </c>
      <c r="Y252" s="87">
        <f>INDEX(District!S:S,MATCH($A252&amp;$A$5,District!$J:$J,0))</f>
        <v>2.7397260273972601E-2</v>
      </c>
    </row>
    <row r="253" spans="1:25" x14ac:dyDescent="0.35">
      <c r="A253" s="83" t="s">
        <v>291</v>
      </c>
      <c r="B253" s="86">
        <f>INDEX(District!M:M,MATCH($A253&amp;$A$5,District!$J:$J,0))</f>
        <v>0</v>
      </c>
      <c r="C253" s="87">
        <f>INDEX(District!AA:AA,MATCH($A253&amp;$A$5,District!$J:$J,0))</f>
        <v>0</v>
      </c>
      <c r="D253" s="87">
        <f>INDEX(District!AE:AE,MATCH($A253&amp;$A$5,District!$J:$J,0))</f>
        <v>0</v>
      </c>
      <c r="E253" s="87">
        <f>INDEX(District!T:T,MATCH($A253&amp;$A$5,District!$J:$J,0))</f>
        <v>0</v>
      </c>
      <c r="F253" s="87">
        <f>INDEX(District!AB:AB,MATCH($A253&amp;$A$5,District!$J:$J,0))</f>
        <v>7.8125E-2</v>
      </c>
      <c r="G253" s="87">
        <f>INDEX(District!AC:AC,MATCH($A253&amp;$A$5,District!$J:$J,0))</f>
        <v>0</v>
      </c>
      <c r="H253" s="87">
        <f>INDEX(District!Z:Z,MATCH($A253&amp;$A$5,District!$J:$J,0))</f>
        <v>3.77358490566038E-2</v>
      </c>
      <c r="I253" s="87">
        <f>INDEX(District!O:O,MATCH($A253&amp;$A$5,District!$J:$J,0))</f>
        <v>3.2258064516128997E-2</v>
      </c>
      <c r="J253" s="87">
        <f>INDEX(District!AG:AG,MATCH($A253&amp;$A$5,District!$J:$J,0))</f>
        <v>2.7027027027027001E-2</v>
      </c>
      <c r="K253" s="87">
        <f>INDEX(District!W:W,MATCH($A253&amp;$A$5,District!$J:$J,0))</f>
        <v>1.7857142857142901E-2</v>
      </c>
      <c r="L253" s="87">
        <f>INDEX(District!L:L,MATCH($A253&amp;$A$5,District!$J:$J,0))</f>
        <v>0</v>
      </c>
      <c r="M253" s="87">
        <f>INDEX(District!Y:Y,MATCH($A253&amp;$A$5,District!$J:$J,0))</f>
        <v>1.8181818181818198E-2</v>
      </c>
      <c r="N253" s="87">
        <f>INDEX(District!X:X,MATCH($A253&amp;$A$5,District!$J:$J,0))</f>
        <v>0</v>
      </c>
      <c r="O253" s="87">
        <f>INDEX(District!AC:AC,MATCH($A253&amp;$A$5,District!$J:$J,0))</f>
        <v>0</v>
      </c>
      <c r="P253" s="87">
        <f>INDEX(District!AF:AF,MATCH($A253&amp;$A$5,District!$J:$J,0))</f>
        <v>0</v>
      </c>
      <c r="Q253" s="87">
        <f>INDEX(District!R:R,MATCH($A253&amp;$A$5,District!$J:$J,0))</f>
        <v>0</v>
      </c>
      <c r="R253" s="87">
        <f>INDEX(District!AH:AH,MATCH($A253&amp;$A$5,District!$J:$J,0))</f>
        <v>0</v>
      </c>
      <c r="S253" s="87">
        <f>INDEX(District!AD:AD,MATCH($A253&amp;$A$5,District!$J:$J,0))</f>
        <v>0</v>
      </c>
      <c r="T253" s="87">
        <f>INDEX(District!K:K,MATCH($A253&amp;$A$5,District!$J:$J,0))</f>
        <v>3.2786885245901599E-2</v>
      </c>
      <c r="U253" s="87">
        <f>INDEX(District!Q:Q,MATCH($A253&amp;$A$5,District!$J:$J,0))</f>
        <v>3.5087719298245598E-2</v>
      </c>
      <c r="V253" s="87">
        <f>INDEX(District!P:P,MATCH($A253&amp;$A$5,District!$J:$J,0))</f>
        <v>3.2608695652173898E-2</v>
      </c>
      <c r="W253" s="87">
        <f>INDEX(District!V:V,MATCH($A253&amp;$A$5,District!$J:$J,0))</f>
        <v>1.11022302462516E-16</v>
      </c>
      <c r="X253" s="87">
        <f>INDEX(District!U:U,MATCH($A253&amp;$A$5,District!$J:$J,0))</f>
        <v>0</v>
      </c>
      <c r="Y253" s="87">
        <f>INDEX(District!S:S,MATCH($A253&amp;$A$5,District!$J:$J,0))</f>
        <v>2.7397260273972601E-2</v>
      </c>
    </row>
  </sheetData>
  <conditionalFormatting sqref="B27:Y27">
    <cfRule type="top10" dxfId="13" priority="15" rank="3"/>
  </conditionalFormatting>
  <conditionalFormatting sqref="B37:Y37">
    <cfRule type="top10" dxfId="12" priority="14" rank="3"/>
  </conditionalFormatting>
  <conditionalFormatting sqref="B52:Y52">
    <cfRule type="top10" dxfId="11" priority="13" rank="3"/>
  </conditionalFormatting>
  <conditionalFormatting sqref="B96:F96 H96:Q96 S96:Y96">
    <cfRule type="top10" dxfId="10" priority="12" rank="3"/>
  </conditionalFormatting>
  <conditionalFormatting sqref="R96">
    <cfRule type="top10" dxfId="9" priority="10" rank="3"/>
  </conditionalFormatting>
  <conditionalFormatting sqref="G96">
    <cfRule type="top10" dxfId="8" priority="9" rank="3"/>
  </conditionalFormatting>
  <conditionalFormatting sqref="B95:Y95">
    <cfRule type="top10" dxfId="7" priority="8" rank="3"/>
  </conditionalFormatting>
  <conditionalFormatting sqref="B108:Y108">
    <cfRule type="top10" dxfId="6" priority="7" rank="3"/>
  </conditionalFormatting>
  <conditionalFormatting sqref="B145:Y145">
    <cfRule type="top10" dxfId="5" priority="6" rank="3"/>
  </conditionalFormatting>
  <conditionalFormatting sqref="B224:Y224">
    <cfRule type="top10" dxfId="4" priority="5" rank="3"/>
  </conditionalFormatting>
  <conditionalFormatting sqref="B245:Y245">
    <cfRule type="top10" dxfId="3" priority="4" rank="3"/>
  </conditionalFormatting>
  <conditionalFormatting sqref="B135:Y135">
    <cfRule type="top10" dxfId="2" priority="3" rank="3"/>
  </conditionalFormatting>
  <conditionalFormatting sqref="B136:Y136">
    <cfRule type="top10" dxfId="1" priority="2" rank="3"/>
  </conditionalFormatting>
  <conditionalFormatting sqref="B137:Y137">
    <cfRule type="top10" dxfId="0" priority="1" rank="3"/>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01"/>
  <sheetViews>
    <sheetView zoomScale="64" workbookViewId="0">
      <selection activeCell="H1" sqref="A1:L400"/>
    </sheetView>
  </sheetViews>
  <sheetFormatPr defaultColWidth="8.90625" defaultRowHeight="14.5" x14ac:dyDescent="0.35"/>
  <cols>
    <col min="2" max="2" width="13.81640625" customWidth="1"/>
    <col min="3" max="3" width="15.1796875" customWidth="1"/>
    <col min="4" max="4" width="17.36328125" customWidth="1"/>
    <col min="5" max="5" width="15" customWidth="1"/>
    <col min="6" max="6" width="14.7265625" customWidth="1"/>
    <col min="7" max="7" width="27.81640625" customWidth="1"/>
    <col min="8" max="8" width="21.7265625" customWidth="1"/>
    <col min="9" max="9" width="42.90625" customWidth="1"/>
    <col min="11" max="11" width="9" bestFit="1" customWidth="1"/>
    <col min="12" max="12" width="13.7265625" bestFit="1" customWidth="1"/>
  </cols>
  <sheetData>
    <row r="1" spans="1:13" s="1" customFormat="1" ht="28.5" x14ac:dyDescent="0.35">
      <c r="A1" s="46" t="s">
        <v>70</v>
      </c>
      <c r="B1" s="46" t="s">
        <v>71</v>
      </c>
      <c r="C1" s="46" t="s">
        <v>72</v>
      </c>
      <c r="D1" s="46" t="s">
        <v>73</v>
      </c>
      <c r="E1" s="46" t="s">
        <v>0</v>
      </c>
      <c r="F1" s="46" t="s">
        <v>74</v>
      </c>
      <c r="G1" s="46" t="s">
        <v>75</v>
      </c>
      <c r="H1" s="46" t="s">
        <v>76</v>
      </c>
      <c r="I1" s="46" t="s">
        <v>77</v>
      </c>
      <c r="J1" s="47" t="s">
        <v>1</v>
      </c>
      <c r="K1" s="46" t="s">
        <v>2</v>
      </c>
      <c r="L1" s="46" t="s">
        <v>24</v>
      </c>
    </row>
    <row r="2" spans="1:13" x14ac:dyDescent="0.35">
      <c r="A2" s="37" t="s">
        <v>3</v>
      </c>
      <c r="B2" s="37" t="s">
        <v>7</v>
      </c>
      <c r="C2" s="37" t="s">
        <v>8</v>
      </c>
      <c r="D2" s="37"/>
      <c r="E2" s="37" t="s">
        <v>25</v>
      </c>
      <c r="F2" s="37" t="s">
        <v>26</v>
      </c>
      <c r="G2" s="38" t="s">
        <v>265</v>
      </c>
      <c r="H2" s="38" t="s">
        <v>9</v>
      </c>
      <c r="I2" s="37" t="str">
        <f>CONCATENATE(G2,H2)</f>
        <v>Primary source of drinking water : Bottled water</v>
      </c>
      <c r="J2" s="37" t="str">
        <f>CONCATENATE(G2,H2,F2)</f>
        <v>Primary source of drinking water : Bottled waterLebanese</v>
      </c>
      <c r="K2" s="39">
        <f>L2*100</f>
        <v>59.155732162984897</v>
      </c>
      <c r="L2" s="122">
        <v>0.59155732162984898</v>
      </c>
    </row>
    <row r="3" spans="1:13" x14ac:dyDescent="0.35">
      <c r="A3" s="37" t="s">
        <v>3</v>
      </c>
      <c r="B3" s="37" t="s">
        <v>7</v>
      </c>
      <c r="C3" s="37" t="s">
        <v>8</v>
      </c>
      <c r="D3" s="37"/>
      <c r="E3" s="37" t="s">
        <v>25</v>
      </c>
      <c r="F3" s="37" t="s">
        <v>26</v>
      </c>
      <c r="G3" s="38" t="s">
        <v>265</v>
      </c>
      <c r="H3" s="38" t="s">
        <v>10</v>
      </c>
      <c r="I3" s="37" t="str">
        <f t="shared" ref="I3:I60" si="0">CONCATENATE(G3,H3)</f>
        <v>Primary source of drinking water : Decline to answer</v>
      </c>
      <c r="J3" s="37" t="str">
        <f t="shared" ref="J3:J15" si="1">CONCATENATE(G3,H3,F3)</f>
        <v>Primary source of drinking water : Decline to answerLebanese</v>
      </c>
      <c r="K3" s="39">
        <f t="shared" ref="K3:K66" si="2">L3*100</f>
        <v>0</v>
      </c>
      <c r="L3" s="40">
        <v>0</v>
      </c>
    </row>
    <row r="4" spans="1:13" x14ac:dyDescent="0.35">
      <c r="A4" s="37" t="s">
        <v>3</v>
      </c>
      <c r="B4" s="37" t="s">
        <v>7</v>
      </c>
      <c r="C4" s="37" t="s">
        <v>8</v>
      </c>
      <c r="D4" s="37"/>
      <c r="E4" s="37" t="s">
        <v>25</v>
      </c>
      <c r="F4" s="37" t="s">
        <v>26</v>
      </c>
      <c r="G4" s="38" t="s">
        <v>265</v>
      </c>
      <c r="H4" s="38" t="s">
        <v>11</v>
      </c>
      <c r="I4" s="37" t="str">
        <f t="shared" si="0"/>
        <v>Primary source of drinking water : Don't know</v>
      </c>
      <c r="J4" s="37" t="str">
        <f t="shared" si="1"/>
        <v>Primary source of drinking water : Don't knowLebanese</v>
      </c>
      <c r="K4" s="39">
        <f t="shared" si="2"/>
        <v>1.01077051423517E-2</v>
      </c>
      <c r="L4" s="122">
        <v>1.01077051423517E-4</v>
      </c>
    </row>
    <row r="5" spans="1:13" x14ac:dyDescent="0.35">
      <c r="A5" s="37" t="s">
        <v>3</v>
      </c>
      <c r="B5" s="37" t="s">
        <v>7</v>
      </c>
      <c r="C5" s="37" t="s">
        <v>8</v>
      </c>
      <c r="D5" s="37"/>
      <c r="E5" s="37" t="s">
        <v>25</v>
      </c>
      <c r="F5" s="37" t="s">
        <v>26</v>
      </c>
      <c r="G5" s="38" t="s">
        <v>265</v>
      </c>
      <c r="H5" s="38" t="s">
        <v>12</v>
      </c>
      <c r="I5" s="37" t="str">
        <f t="shared" si="0"/>
        <v>Primary source of drinking water : Other</v>
      </c>
      <c r="J5" s="37" t="str">
        <f t="shared" si="1"/>
        <v>Primary source of drinking water : OtherLebanese</v>
      </c>
      <c r="K5" s="39">
        <f t="shared" si="2"/>
        <v>0.27590127451157598</v>
      </c>
      <c r="L5" s="122">
        <v>2.7590127451157598E-3</v>
      </c>
    </row>
    <row r="6" spans="1:13" x14ac:dyDescent="0.35">
      <c r="A6" s="37" t="s">
        <v>3</v>
      </c>
      <c r="B6" s="37" t="s">
        <v>7</v>
      </c>
      <c r="C6" s="37" t="s">
        <v>8</v>
      </c>
      <c r="D6" s="37"/>
      <c r="E6" s="37" t="s">
        <v>25</v>
      </c>
      <c r="F6" s="37" t="s">
        <v>26</v>
      </c>
      <c r="G6" s="38" t="s">
        <v>265</v>
      </c>
      <c r="H6" s="38" t="s">
        <v>13</v>
      </c>
      <c r="I6" s="37" t="str">
        <f t="shared" si="0"/>
        <v>Primary source of drinking water : Piped water connected to public tap</v>
      </c>
      <c r="J6" s="37" t="str">
        <f t="shared" si="1"/>
        <v>Primary source of drinking water : Piped water connected to public tapLebanese</v>
      </c>
      <c r="K6" s="39">
        <f t="shared" si="2"/>
        <v>5.36965956559371</v>
      </c>
      <c r="L6" s="122">
        <v>5.3696595655937103E-2</v>
      </c>
    </row>
    <row r="7" spans="1:13" x14ac:dyDescent="0.35">
      <c r="A7" s="37" t="s">
        <v>3</v>
      </c>
      <c r="B7" s="37" t="s">
        <v>7</v>
      </c>
      <c r="C7" s="37" t="s">
        <v>8</v>
      </c>
      <c r="D7" s="37"/>
      <c r="E7" s="37" t="s">
        <v>25</v>
      </c>
      <c r="F7" s="37" t="s">
        <v>26</v>
      </c>
      <c r="G7" s="38" t="s">
        <v>265</v>
      </c>
      <c r="H7" s="38" t="s">
        <v>14</v>
      </c>
      <c r="I7" s="37" t="str">
        <f t="shared" si="0"/>
        <v>Primary source of drinking water : Piped water into compound</v>
      </c>
      <c r="J7" s="37" t="str">
        <f t="shared" si="1"/>
        <v>Primary source of drinking water : Piped water into compoundLebanese</v>
      </c>
      <c r="K7" s="39">
        <f t="shared" si="2"/>
        <v>8.6323662547204503</v>
      </c>
      <c r="L7" s="122">
        <v>8.6323662547204499E-2</v>
      </c>
    </row>
    <row r="8" spans="1:13" x14ac:dyDescent="0.35">
      <c r="A8" s="37" t="s">
        <v>3</v>
      </c>
      <c r="B8" s="37" t="s">
        <v>7</v>
      </c>
      <c r="C8" s="37" t="s">
        <v>8</v>
      </c>
      <c r="D8" s="37"/>
      <c r="E8" s="37" t="s">
        <v>25</v>
      </c>
      <c r="F8" s="37" t="s">
        <v>26</v>
      </c>
      <c r="G8" s="38" t="s">
        <v>265</v>
      </c>
      <c r="H8" s="38" t="s">
        <v>15</v>
      </c>
      <c r="I8" s="37" t="str">
        <f t="shared" si="0"/>
        <v>Primary source of drinking water : Protected rainwater tank</v>
      </c>
      <c r="J8" s="37" t="str">
        <f t="shared" si="1"/>
        <v>Primary source of drinking water : Protected rainwater tankLebanese</v>
      </c>
      <c r="K8" s="39">
        <f t="shared" si="2"/>
        <v>0.176476866556734</v>
      </c>
      <c r="L8" s="122">
        <v>1.7647686655673401E-3</v>
      </c>
    </row>
    <row r="9" spans="1:13" x14ac:dyDescent="0.35">
      <c r="A9" s="37" t="s">
        <v>3</v>
      </c>
      <c r="B9" s="37" t="s">
        <v>7</v>
      </c>
      <c r="C9" s="37" t="s">
        <v>8</v>
      </c>
      <c r="D9" s="37"/>
      <c r="E9" s="37" t="s">
        <v>25</v>
      </c>
      <c r="F9" s="37" t="s">
        <v>26</v>
      </c>
      <c r="G9" s="38" t="s">
        <v>265</v>
      </c>
      <c r="H9" s="38" t="s">
        <v>16</v>
      </c>
      <c r="I9" s="37" t="str">
        <f t="shared" si="0"/>
        <v>Primary source of drinking water : Protected spring</v>
      </c>
      <c r="J9" s="37" t="str">
        <f t="shared" si="1"/>
        <v>Primary source of drinking water : Protected springLebanese</v>
      </c>
      <c r="K9" s="39">
        <f t="shared" si="2"/>
        <v>8.0239156802059206</v>
      </c>
      <c r="L9" s="122">
        <v>8.0239156802059203E-2</v>
      </c>
    </row>
    <row r="10" spans="1:13" x14ac:dyDescent="0.35">
      <c r="A10" s="37" t="s">
        <v>3</v>
      </c>
      <c r="B10" s="37" t="s">
        <v>7</v>
      </c>
      <c r="C10" s="37" t="s">
        <v>8</v>
      </c>
      <c r="D10" s="37"/>
      <c r="E10" s="37" t="s">
        <v>25</v>
      </c>
      <c r="F10" s="37" t="s">
        <v>26</v>
      </c>
      <c r="G10" s="38" t="s">
        <v>265</v>
      </c>
      <c r="H10" s="38" t="s">
        <v>17</v>
      </c>
      <c r="I10" s="37" t="str">
        <f t="shared" si="0"/>
        <v>Primary source of drinking water : Protected well</v>
      </c>
      <c r="J10" s="37" t="str">
        <f t="shared" si="1"/>
        <v>Primary source of drinking water : Protected wellLebanese</v>
      </c>
      <c r="K10" s="39">
        <f t="shared" si="2"/>
        <v>11.4247029973337</v>
      </c>
      <c r="L10" s="122">
        <v>0.11424702997333699</v>
      </c>
    </row>
    <row r="11" spans="1:13" x14ac:dyDescent="0.35">
      <c r="A11" s="37" t="s">
        <v>3</v>
      </c>
      <c r="B11" s="37" t="s">
        <v>7</v>
      </c>
      <c r="C11" s="37" t="s">
        <v>8</v>
      </c>
      <c r="D11" s="37"/>
      <c r="E11" s="37" t="s">
        <v>25</v>
      </c>
      <c r="F11" s="37" t="s">
        <v>26</v>
      </c>
      <c r="G11" s="38" t="s">
        <v>265</v>
      </c>
      <c r="H11" s="38" t="s">
        <v>18</v>
      </c>
      <c r="I11" s="37" t="str">
        <f t="shared" si="0"/>
        <v>Primary source of drinking water : Surface water without pre-treatment (river, dam, lake, pond, stream, canal)</v>
      </c>
      <c r="J11" s="37" t="str">
        <f t="shared" si="1"/>
        <v>Primary source of drinking water : Surface water without pre-treatment (river, dam, lake, pond, stream, canal)Lebanese</v>
      </c>
      <c r="K11" s="39">
        <f t="shared" si="2"/>
        <v>0.17564913567166701</v>
      </c>
      <c r="L11" s="122">
        <v>1.7564913567166701E-3</v>
      </c>
    </row>
    <row r="12" spans="1:13" x14ac:dyDescent="0.35">
      <c r="A12" s="37" t="s">
        <v>3</v>
      </c>
      <c r="B12" s="37" t="s">
        <v>7</v>
      </c>
      <c r="C12" s="37" t="s">
        <v>8</v>
      </c>
      <c r="D12" s="37"/>
      <c r="E12" s="37" t="s">
        <v>25</v>
      </c>
      <c r="F12" s="37" t="s">
        <v>26</v>
      </c>
      <c r="G12" s="38" t="s">
        <v>265</v>
      </c>
      <c r="H12" s="38" t="s">
        <v>19</v>
      </c>
      <c r="I12" s="37" t="str">
        <f t="shared" si="0"/>
        <v>Primary source of drinking water : Unprotected rainwater tank</v>
      </c>
      <c r="J12" s="37" t="str">
        <f t="shared" si="1"/>
        <v>Primary source of drinking water : Unprotected rainwater tankLebanese</v>
      </c>
      <c r="K12" s="39">
        <f t="shared" si="2"/>
        <v>0.18560558946741401</v>
      </c>
      <c r="L12" s="122">
        <v>1.85605589467414E-3</v>
      </c>
    </row>
    <row r="13" spans="1:13" x14ac:dyDescent="0.35">
      <c r="A13" s="37" t="s">
        <v>3</v>
      </c>
      <c r="B13" s="37" t="s">
        <v>7</v>
      </c>
      <c r="C13" s="37" t="s">
        <v>8</v>
      </c>
      <c r="D13" s="37"/>
      <c r="E13" s="37" t="s">
        <v>25</v>
      </c>
      <c r="F13" s="37" t="s">
        <v>26</v>
      </c>
      <c r="G13" s="38" t="s">
        <v>265</v>
      </c>
      <c r="H13" s="38" t="s">
        <v>20</v>
      </c>
      <c r="I13" s="37" t="str">
        <f t="shared" si="0"/>
        <v>Primary source of drinking water : Unprotected spring</v>
      </c>
      <c r="J13" s="37" t="str">
        <f t="shared" si="1"/>
        <v>Primary source of drinking water : Unprotected springLebanese</v>
      </c>
      <c r="K13" s="39">
        <f t="shared" si="2"/>
        <v>1.5561928008392401</v>
      </c>
      <c r="L13" s="122">
        <v>1.5561928008392401E-2</v>
      </c>
    </row>
    <row r="14" spans="1:13" x14ac:dyDescent="0.35">
      <c r="A14" s="37" t="s">
        <v>3</v>
      </c>
      <c r="B14" s="37" t="s">
        <v>7</v>
      </c>
      <c r="C14" s="37" t="s">
        <v>8</v>
      </c>
      <c r="D14" s="37"/>
      <c r="E14" s="37" t="s">
        <v>25</v>
      </c>
      <c r="F14" s="37" t="s">
        <v>26</v>
      </c>
      <c r="G14" s="38" t="s">
        <v>265</v>
      </c>
      <c r="H14" s="38" t="s">
        <v>21</v>
      </c>
      <c r="I14" s="37" t="str">
        <f t="shared" si="0"/>
        <v>Primary source of drinking water : Unprotected well</v>
      </c>
      <c r="J14" s="37" t="str">
        <f t="shared" si="1"/>
        <v>Primary source of drinking water : Unprotected wellLebanese</v>
      </c>
      <c r="K14" s="39">
        <f t="shared" si="2"/>
        <v>1.4491401162897599</v>
      </c>
      <c r="L14" s="122">
        <v>1.4491401162897599E-2</v>
      </c>
    </row>
    <row r="15" spans="1:13" x14ac:dyDescent="0.35">
      <c r="A15" s="37" t="s">
        <v>3</v>
      </c>
      <c r="B15" s="37" t="s">
        <v>7</v>
      </c>
      <c r="C15" s="37" t="s">
        <v>8</v>
      </c>
      <c r="D15" s="37"/>
      <c r="E15" s="37" t="s">
        <v>25</v>
      </c>
      <c r="F15" s="37" t="s">
        <v>26</v>
      </c>
      <c r="G15" s="38" t="s">
        <v>265</v>
      </c>
      <c r="H15" s="38" t="s">
        <v>22</v>
      </c>
      <c r="I15" s="37" t="str">
        <f t="shared" si="0"/>
        <v>Primary source of drinking water : Water Trucking</v>
      </c>
      <c r="J15" s="37" t="str">
        <f t="shared" si="1"/>
        <v>Primary source of drinking water : Water TruckingLebanese</v>
      </c>
      <c r="K15" s="39">
        <f t="shared" si="2"/>
        <v>3.5645498506825199</v>
      </c>
      <c r="L15" s="122">
        <v>3.5645498506825198E-2</v>
      </c>
    </row>
    <row r="16" spans="1:13" x14ac:dyDescent="0.35">
      <c r="A16" s="37" t="s">
        <v>3</v>
      </c>
      <c r="B16" s="37" t="s">
        <v>7</v>
      </c>
      <c r="C16" s="37" t="s">
        <v>8</v>
      </c>
      <c r="D16" s="37"/>
      <c r="E16" s="37" t="s">
        <v>25</v>
      </c>
      <c r="F16" s="37" t="s">
        <v>78</v>
      </c>
      <c r="G16" s="38" t="s">
        <v>265</v>
      </c>
      <c r="H16" s="38" t="s">
        <v>9</v>
      </c>
      <c r="I16" s="37" t="str">
        <f t="shared" si="0"/>
        <v>Primary source of drinking water : Bottled water</v>
      </c>
      <c r="J16" s="37" t="str">
        <f>CONCATENATE(G16,H16,F16)</f>
        <v>Primary source of drinking water : Bottled waterMigrants</v>
      </c>
      <c r="K16" s="39">
        <f t="shared" si="2"/>
        <v>79.291459105345695</v>
      </c>
      <c r="L16" s="122">
        <v>0.79291459105345696</v>
      </c>
      <c r="M16" s="74"/>
    </row>
    <row r="17" spans="1:13" x14ac:dyDescent="0.35">
      <c r="A17" s="37" t="s">
        <v>3</v>
      </c>
      <c r="B17" s="37" t="s">
        <v>7</v>
      </c>
      <c r="C17" s="37" t="s">
        <v>8</v>
      </c>
      <c r="D17" s="37"/>
      <c r="E17" s="37" t="s">
        <v>25</v>
      </c>
      <c r="F17" s="37" t="s">
        <v>78</v>
      </c>
      <c r="G17" s="38" t="s">
        <v>265</v>
      </c>
      <c r="H17" s="38" t="s">
        <v>10</v>
      </c>
      <c r="I17" s="37" t="str">
        <f t="shared" si="0"/>
        <v>Primary source of drinking water : Decline to answer</v>
      </c>
      <c r="J17" s="37" t="str">
        <f t="shared" ref="J17:J80" si="3">CONCATENATE(G17,H17,F17)</f>
        <v>Primary source of drinking water : Decline to answerMigrants</v>
      </c>
      <c r="K17" s="39">
        <f t="shared" si="2"/>
        <v>4.39081769240443E-2</v>
      </c>
      <c r="L17" s="122">
        <v>4.3908176924044301E-4</v>
      </c>
      <c r="M17" s="74"/>
    </row>
    <row r="18" spans="1:13" x14ac:dyDescent="0.35">
      <c r="A18" s="37" t="s">
        <v>3</v>
      </c>
      <c r="B18" s="37" t="s">
        <v>7</v>
      </c>
      <c r="C18" s="37" t="s">
        <v>8</v>
      </c>
      <c r="D18" s="37"/>
      <c r="E18" s="37" t="s">
        <v>25</v>
      </c>
      <c r="F18" s="37" t="s">
        <v>78</v>
      </c>
      <c r="G18" s="38" t="s">
        <v>265</v>
      </c>
      <c r="H18" s="38" t="s">
        <v>11</v>
      </c>
      <c r="I18" s="37" t="str">
        <f t="shared" si="0"/>
        <v>Primary source of drinking water : Don't know</v>
      </c>
      <c r="J18" s="37" t="str">
        <f t="shared" si="3"/>
        <v>Primary source of drinking water : Don't knowMigrants</v>
      </c>
      <c r="K18" s="39">
        <f t="shared" si="2"/>
        <v>0</v>
      </c>
      <c r="L18" s="41">
        <v>0</v>
      </c>
      <c r="M18" s="74"/>
    </row>
    <row r="19" spans="1:13" x14ac:dyDescent="0.35">
      <c r="A19" s="37" t="s">
        <v>3</v>
      </c>
      <c r="B19" s="37" t="s">
        <v>7</v>
      </c>
      <c r="C19" s="37" t="s">
        <v>8</v>
      </c>
      <c r="D19" s="37"/>
      <c r="E19" s="37" t="s">
        <v>25</v>
      </c>
      <c r="F19" s="37" t="s">
        <v>78</v>
      </c>
      <c r="G19" s="38" t="s">
        <v>265</v>
      </c>
      <c r="H19" s="38" t="s">
        <v>12</v>
      </c>
      <c r="I19" s="37" t="str">
        <f t="shared" si="0"/>
        <v>Primary source of drinking water : Other</v>
      </c>
      <c r="J19" s="37" t="str">
        <f t="shared" si="3"/>
        <v>Primary source of drinking water : OtherMigrants</v>
      </c>
      <c r="K19" s="39">
        <f t="shared" si="2"/>
        <v>0</v>
      </c>
      <c r="L19" s="38"/>
      <c r="M19" s="74"/>
    </row>
    <row r="20" spans="1:13" x14ac:dyDescent="0.35">
      <c r="A20" s="37" t="s">
        <v>3</v>
      </c>
      <c r="B20" s="37" t="s">
        <v>7</v>
      </c>
      <c r="C20" s="37" t="s">
        <v>8</v>
      </c>
      <c r="D20" s="37"/>
      <c r="E20" s="37" t="s">
        <v>25</v>
      </c>
      <c r="F20" s="37" t="s">
        <v>78</v>
      </c>
      <c r="G20" s="38" t="s">
        <v>265</v>
      </c>
      <c r="H20" s="38" t="s">
        <v>13</v>
      </c>
      <c r="I20" s="37" t="str">
        <f t="shared" si="0"/>
        <v>Primary source of drinking water : Piped water connected to public tap</v>
      </c>
      <c r="J20" s="37" t="str">
        <f t="shared" si="3"/>
        <v>Primary source of drinking water : Piped water connected to public tapMigrants</v>
      </c>
      <c r="K20" s="39">
        <f t="shared" si="2"/>
        <v>2.1549819521468403</v>
      </c>
      <c r="L20" s="122">
        <v>2.1549819521468401E-2</v>
      </c>
      <c r="M20" s="74"/>
    </row>
    <row r="21" spans="1:13" x14ac:dyDescent="0.35">
      <c r="A21" s="37" t="s">
        <v>3</v>
      </c>
      <c r="B21" s="37" t="s">
        <v>7</v>
      </c>
      <c r="C21" s="37" t="s">
        <v>8</v>
      </c>
      <c r="D21" s="37"/>
      <c r="E21" s="37" t="s">
        <v>25</v>
      </c>
      <c r="F21" s="37" t="s">
        <v>78</v>
      </c>
      <c r="G21" s="38" t="s">
        <v>265</v>
      </c>
      <c r="H21" s="38" t="s">
        <v>14</v>
      </c>
      <c r="I21" s="37" t="str">
        <f t="shared" si="0"/>
        <v>Primary source of drinking water : Piped water into compound</v>
      </c>
      <c r="J21" s="37" t="str">
        <f t="shared" si="3"/>
        <v>Primary source of drinking water : Piped water into compoundMigrants</v>
      </c>
      <c r="K21" s="39">
        <f t="shared" si="2"/>
        <v>3.6628892958028203</v>
      </c>
      <c r="L21" s="122">
        <v>3.6628892958028202E-2</v>
      </c>
      <c r="M21" s="74"/>
    </row>
    <row r="22" spans="1:13" x14ac:dyDescent="0.35">
      <c r="A22" s="37" t="s">
        <v>3</v>
      </c>
      <c r="B22" s="37" t="s">
        <v>7</v>
      </c>
      <c r="C22" s="37" t="s">
        <v>8</v>
      </c>
      <c r="D22" s="37"/>
      <c r="E22" s="37" t="s">
        <v>25</v>
      </c>
      <c r="F22" s="37" t="s">
        <v>78</v>
      </c>
      <c r="G22" s="38" t="s">
        <v>265</v>
      </c>
      <c r="H22" s="38" t="s">
        <v>15</v>
      </c>
      <c r="I22" s="37" t="str">
        <f t="shared" si="0"/>
        <v>Primary source of drinking water : Protected rainwater tank</v>
      </c>
      <c r="J22" s="37" t="str">
        <f t="shared" si="3"/>
        <v>Primary source of drinking water : Protected rainwater tankMigrants</v>
      </c>
      <c r="K22" s="39">
        <f t="shared" si="2"/>
        <v>0.34958957300775301</v>
      </c>
      <c r="L22" s="122">
        <v>3.4958957300775298E-3</v>
      </c>
      <c r="M22" s="74"/>
    </row>
    <row r="23" spans="1:13" x14ac:dyDescent="0.35">
      <c r="A23" s="37" t="s">
        <v>3</v>
      </c>
      <c r="B23" s="37" t="s">
        <v>7</v>
      </c>
      <c r="C23" s="37" t="s">
        <v>8</v>
      </c>
      <c r="D23" s="37"/>
      <c r="E23" s="37" t="s">
        <v>25</v>
      </c>
      <c r="F23" s="37" t="s">
        <v>78</v>
      </c>
      <c r="G23" s="38" t="s">
        <v>265</v>
      </c>
      <c r="H23" s="38" t="s">
        <v>16</v>
      </c>
      <c r="I23" s="37" t="str">
        <f t="shared" si="0"/>
        <v>Primary source of drinking water : Protected spring</v>
      </c>
      <c r="J23" s="37" t="str">
        <f t="shared" si="3"/>
        <v>Primary source of drinking water : Protected springMigrants</v>
      </c>
      <c r="K23" s="39">
        <f t="shared" si="2"/>
        <v>3.65823602782105</v>
      </c>
      <c r="L23" s="122">
        <v>3.6582360278210498E-2</v>
      </c>
      <c r="M23" s="74"/>
    </row>
    <row r="24" spans="1:13" x14ac:dyDescent="0.35">
      <c r="A24" s="37" t="s">
        <v>3</v>
      </c>
      <c r="B24" s="37" t="s">
        <v>7</v>
      </c>
      <c r="C24" s="37" t="s">
        <v>8</v>
      </c>
      <c r="D24" s="37"/>
      <c r="E24" s="37" t="s">
        <v>25</v>
      </c>
      <c r="F24" s="37" t="s">
        <v>78</v>
      </c>
      <c r="G24" s="38" t="s">
        <v>265</v>
      </c>
      <c r="H24" s="38" t="s">
        <v>17</v>
      </c>
      <c r="I24" s="37" t="str">
        <f t="shared" si="0"/>
        <v>Primary source of drinking water : Protected well</v>
      </c>
      <c r="J24" s="37" t="str">
        <f t="shared" si="3"/>
        <v>Primary source of drinking water : Protected wellMigrants</v>
      </c>
      <c r="K24" s="39">
        <f t="shared" si="2"/>
        <v>3.8448889865225695</v>
      </c>
      <c r="L24" s="122">
        <v>3.8448889865225697E-2</v>
      </c>
      <c r="M24" s="74"/>
    </row>
    <row r="25" spans="1:13" x14ac:dyDescent="0.35">
      <c r="A25" s="37" t="s">
        <v>3</v>
      </c>
      <c r="B25" s="37" t="s">
        <v>7</v>
      </c>
      <c r="C25" s="37" t="s">
        <v>8</v>
      </c>
      <c r="D25" s="37"/>
      <c r="E25" s="37" t="s">
        <v>25</v>
      </c>
      <c r="F25" s="37" t="s">
        <v>78</v>
      </c>
      <c r="G25" s="38" t="s">
        <v>265</v>
      </c>
      <c r="H25" s="38" t="s">
        <v>18</v>
      </c>
      <c r="I25" s="37" t="str">
        <f t="shared" si="0"/>
        <v>Primary source of drinking water : Surface water without pre-treatment (river, dam, lake, pond, stream, canal)</v>
      </c>
      <c r="J25" s="37" t="str">
        <f t="shared" si="3"/>
        <v>Primary source of drinking water : Surface water without pre-treatment (river, dam, lake, pond, stream, canal)Migrants</v>
      </c>
      <c r="K25" s="39">
        <f t="shared" si="2"/>
        <v>0</v>
      </c>
      <c r="L25" s="31"/>
      <c r="M25" s="74"/>
    </row>
    <row r="26" spans="1:13" x14ac:dyDescent="0.35">
      <c r="A26" s="37" t="s">
        <v>3</v>
      </c>
      <c r="B26" s="37" t="s">
        <v>7</v>
      </c>
      <c r="C26" s="37" t="s">
        <v>8</v>
      </c>
      <c r="D26" s="37"/>
      <c r="E26" s="37" t="s">
        <v>25</v>
      </c>
      <c r="F26" s="37" t="s">
        <v>78</v>
      </c>
      <c r="G26" s="38" t="s">
        <v>265</v>
      </c>
      <c r="H26" s="38" t="s">
        <v>19</v>
      </c>
      <c r="I26" s="37" t="str">
        <f t="shared" si="0"/>
        <v>Primary source of drinking water : Unprotected rainwater tank</v>
      </c>
      <c r="J26" s="37" t="str">
        <f t="shared" si="3"/>
        <v>Primary source of drinking water : Unprotected rainwater tankMigrants</v>
      </c>
      <c r="K26" s="39">
        <f t="shared" si="2"/>
        <v>0</v>
      </c>
      <c r="L26" s="31"/>
    </row>
    <row r="27" spans="1:13" x14ac:dyDescent="0.35">
      <c r="A27" s="37" t="s">
        <v>3</v>
      </c>
      <c r="B27" s="37" t="s">
        <v>7</v>
      </c>
      <c r="C27" s="37" t="s">
        <v>8</v>
      </c>
      <c r="D27" s="37"/>
      <c r="E27" s="37" t="s">
        <v>25</v>
      </c>
      <c r="F27" s="37" t="s">
        <v>78</v>
      </c>
      <c r="G27" s="38" t="s">
        <v>265</v>
      </c>
      <c r="H27" s="38" t="s">
        <v>20</v>
      </c>
      <c r="I27" s="37" t="str">
        <f t="shared" si="0"/>
        <v>Primary source of drinking water : Unprotected spring</v>
      </c>
      <c r="J27" s="37" t="str">
        <f t="shared" si="3"/>
        <v>Primary source of drinking water : Unprotected springMigrants</v>
      </c>
      <c r="K27" s="39">
        <f t="shared" si="2"/>
        <v>0.660797708328691</v>
      </c>
      <c r="L27" s="122">
        <v>6.6079770832869096E-3</v>
      </c>
    </row>
    <row r="28" spans="1:13" x14ac:dyDescent="0.35">
      <c r="A28" s="37" t="s">
        <v>3</v>
      </c>
      <c r="B28" s="37" t="s">
        <v>7</v>
      </c>
      <c r="C28" s="37" t="s">
        <v>8</v>
      </c>
      <c r="D28" s="37"/>
      <c r="E28" s="37" t="s">
        <v>25</v>
      </c>
      <c r="F28" s="37" t="s">
        <v>78</v>
      </c>
      <c r="G28" s="38" t="s">
        <v>265</v>
      </c>
      <c r="H28" s="38" t="s">
        <v>21</v>
      </c>
      <c r="I28" s="37" t="str">
        <f t="shared" si="0"/>
        <v>Primary source of drinking water : Unprotected well</v>
      </c>
      <c r="J28" s="37" t="str">
        <f t="shared" si="3"/>
        <v>Primary source of drinking water : Unprotected wellMigrants</v>
      </c>
      <c r="K28" s="39">
        <f t="shared" si="2"/>
        <v>0.70470588525273503</v>
      </c>
      <c r="L28" s="122">
        <v>7.0470588525273501E-3</v>
      </c>
    </row>
    <row r="29" spans="1:13" x14ac:dyDescent="0.35">
      <c r="A29" s="37" t="s">
        <v>3</v>
      </c>
      <c r="B29" s="37" t="s">
        <v>7</v>
      </c>
      <c r="C29" s="37" t="s">
        <v>8</v>
      </c>
      <c r="D29" s="37"/>
      <c r="E29" s="37" t="s">
        <v>25</v>
      </c>
      <c r="F29" s="37" t="s">
        <v>78</v>
      </c>
      <c r="G29" s="38" t="s">
        <v>265</v>
      </c>
      <c r="H29" s="38" t="s">
        <v>22</v>
      </c>
      <c r="I29" s="37" t="str">
        <f t="shared" si="0"/>
        <v>Primary source of drinking water : Water Trucking</v>
      </c>
      <c r="J29" s="37" t="str">
        <f t="shared" si="3"/>
        <v>Primary source of drinking water : Water TruckingMigrants</v>
      </c>
      <c r="K29" s="39">
        <f t="shared" si="2"/>
        <v>5.6285432888477605</v>
      </c>
      <c r="L29" s="122">
        <v>5.62854328884776E-2</v>
      </c>
    </row>
    <row r="30" spans="1:13" x14ac:dyDescent="0.35">
      <c r="A30" s="37" t="s">
        <v>3</v>
      </c>
      <c r="B30" s="37" t="s">
        <v>7</v>
      </c>
      <c r="C30" s="37" t="s">
        <v>8</v>
      </c>
      <c r="D30" s="37"/>
      <c r="E30" s="37" t="s">
        <v>25</v>
      </c>
      <c r="F30" s="37" t="s">
        <v>41</v>
      </c>
      <c r="G30" s="38" t="s">
        <v>265</v>
      </c>
      <c r="H30" s="38" t="s">
        <v>9</v>
      </c>
      <c r="I30" s="37" t="str">
        <f t="shared" si="0"/>
        <v>Primary source of drinking water : Bottled water</v>
      </c>
      <c r="J30" s="37" t="str">
        <f t="shared" si="3"/>
        <v>Primary source of drinking water : Bottled waterPRL</v>
      </c>
      <c r="K30" s="39">
        <f t="shared" si="2"/>
        <v>76.149697915237795</v>
      </c>
      <c r="L30" s="122">
        <v>0.76149697915237802</v>
      </c>
    </row>
    <row r="31" spans="1:13" x14ac:dyDescent="0.35">
      <c r="A31" s="37" t="s">
        <v>3</v>
      </c>
      <c r="B31" s="37" t="s">
        <v>7</v>
      </c>
      <c r="C31" s="37" t="s">
        <v>8</v>
      </c>
      <c r="D31" s="37"/>
      <c r="E31" s="37" t="s">
        <v>25</v>
      </c>
      <c r="F31" s="37" t="s">
        <v>41</v>
      </c>
      <c r="G31" s="38" t="s">
        <v>265</v>
      </c>
      <c r="H31" s="38" t="s">
        <v>10</v>
      </c>
      <c r="I31" s="37" t="str">
        <f t="shared" si="0"/>
        <v>Primary source of drinking water : Decline to answer</v>
      </c>
      <c r="J31" s="37" t="str">
        <f t="shared" si="3"/>
        <v>Primary source of drinking water : Decline to answerPRL</v>
      </c>
      <c r="K31" s="39">
        <f t="shared" si="2"/>
        <v>0</v>
      </c>
      <c r="L31" s="38">
        <v>0</v>
      </c>
    </row>
    <row r="32" spans="1:13" x14ac:dyDescent="0.35">
      <c r="A32" s="37" t="s">
        <v>3</v>
      </c>
      <c r="B32" s="37" t="s">
        <v>7</v>
      </c>
      <c r="C32" s="37" t="s">
        <v>8</v>
      </c>
      <c r="D32" s="37"/>
      <c r="E32" s="37" t="s">
        <v>25</v>
      </c>
      <c r="F32" s="37" t="s">
        <v>41</v>
      </c>
      <c r="G32" s="38" t="s">
        <v>265</v>
      </c>
      <c r="H32" s="38" t="s">
        <v>11</v>
      </c>
      <c r="I32" s="37" t="str">
        <f t="shared" si="0"/>
        <v>Primary source of drinking water : Don't know</v>
      </c>
      <c r="J32" s="37" t="str">
        <f t="shared" si="3"/>
        <v>Primary source of drinking water : Don't knowPRL</v>
      </c>
      <c r="K32" s="39">
        <f t="shared" si="2"/>
        <v>0</v>
      </c>
      <c r="L32" s="42">
        <v>0</v>
      </c>
    </row>
    <row r="33" spans="1:13" x14ac:dyDescent="0.35">
      <c r="A33" s="37" t="s">
        <v>3</v>
      </c>
      <c r="B33" s="37" t="s">
        <v>7</v>
      </c>
      <c r="C33" s="37" t="s">
        <v>8</v>
      </c>
      <c r="D33" s="37"/>
      <c r="E33" s="37" t="s">
        <v>25</v>
      </c>
      <c r="F33" s="37" t="s">
        <v>41</v>
      </c>
      <c r="G33" s="38" t="s">
        <v>265</v>
      </c>
      <c r="H33" s="38" t="s">
        <v>12</v>
      </c>
      <c r="I33" s="37" t="str">
        <f t="shared" si="0"/>
        <v>Primary source of drinking water : Other</v>
      </c>
      <c r="J33" s="37" t="str">
        <f t="shared" si="3"/>
        <v>Primary source of drinking water : OtherPRL</v>
      </c>
      <c r="K33" s="39">
        <f t="shared" si="2"/>
        <v>0</v>
      </c>
      <c r="L33" s="42">
        <v>0</v>
      </c>
    </row>
    <row r="34" spans="1:13" x14ac:dyDescent="0.35">
      <c r="A34" s="37" t="s">
        <v>3</v>
      </c>
      <c r="B34" s="37" t="s">
        <v>7</v>
      </c>
      <c r="C34" s="37" t="s">
        <v>8</v>
      </c>
      <c r="D34" s="37"/>
      <c r="E34" s="37" t="s">
        <v>25</v>
      </c>
      <c r="F34" s="37" t="s">
        <v>41</v>
      </c>
      <c r="G34" s="38" t="s">
        <v>265</v>
      </c>
      <c r="H34" s="38" t="s">
        <v>13</v>
      </c>
      <c r="I34" s="37" t="str">
        <f t="shared" si="0"/>
        <v>Primary source of drinking water : Piped water connected to public tap</v>
      </c>
      <c r="J34" s="37" t="str">
        <f t="shared" si="3"/>
        <v>Primary source of drinking water : Piped water connected to public tapPRL</v>
      </c>
      <c r="K34" s="39">
        <f t="shared" si="2"/>
        <v>2.43898041610294</v>
      </c>
      <c r="L34" s="122">
        <v>2.4389804161029399E-2</v>
      </c>
    </row>
    <row r="35" spans="1:13" x14ac:dyDescent="0.35">
      <c r="A35" s="37" t="s">
        <v>3</v>
      </c>
      <c r="B35" s="37" t="s">
        <v>7</v>
      </c>
      <c r="C35" s="37" t="s">
        <v>8</v>
      </c>
      <c r="D35" s="37"/>
      <c r="E35" s="37" t="s">
        <v>25</v>
      </c>
      <c r="F35" s="37" t="s">
        <v>41</v>
      </c>
      <c r="G35" s="38" t="s">
        <v>265</v>
      </c>
      <c r="H35" s="38" t="s">
        <v>14</v>
      </c>
      <c r="I35" s="37" t="str">
        <f t="shared" si="0"/>
        <v>Primary source of drinking water : Piped water into compound</v>
      </c>
      <c r="J35" s="37" t="str">
        <f t="shared" si="3"/>
        <v>Primary source of drinking water : Piped water into compoundPRL</v>
      </c>
      <c r="K35" s="39">
        <f t="shared" si="2"/>
        <v>6.9113329375718404</v>
      </c>
      <c r="L35" s="122">
        <v>6.9113329375718402E-2</v>
      </c>
    </row>
    <row r="36" spans="1:13" x14ac:dyDescent="0.35">
      <c r="A36" s="37" t="s">
        <v>3</v>
      </c>
      <c r="B36" s="37" t="s">
        <v>7</v>
      </c>
      <c r="C36" s="37" t="s">
        <v>8</v>
      </c>
      <c r="D36" s="37"/>
      <c r="E36" s="37" t="s">
        <v>25</v>
      </c>
      <c r="F36" s="37" t="s">
        <v>41</v>
      </c>
      <c r="G36" s="38" t="s">
        <v>265</v>
      </c>
      <c r="H36" s="38" t="s">
        <v>15</v>
      </c>
      <c r="I36" s="37" t="str">
        <f t="shared" si="0"/>
        <v>Primary source of drinking water : Protected rainwater tank</v>
      </c>
      <c r="J36" s="37" t="str">
        <f t="shared" si="3"/>
        <v>Primary source of drinking water : Protected rainwater tankPRL</v>
      </c>
      <c r="K36" s="39">
        <f t="shared" si="2"/>
        <v>3.6253419814193701E-2</v>
      </c>
      <c r="L36" s="122">
        <v>3.6253419814193702E-4</v>
      </c>
    </row>
    <row r="37" spans="1:13" x14ac:dyDescent="0.35">
      <c r="A37" s="37" t="s">
        <v>3</v>
      </c>
      <c r="B37" s="37" t="s">
        <v>7</v>
      </c>
      <c r="C37" s="37" t="s">
        <v>8</v>
      </c>
      <c r="D37" s="37"/>
      <c r="E37" s="37" t="s">
        <v>25</v>
      </c>
      <c r="F37" s="37" t="s">
        <v>41</v>
      </c>
      <c r="G37" s="38" t="s">
        <v>265</v>
      </c>
      <c r="H37" s="38" t="s">
        <v>16</v>
      </c>
      <c r="I37" s="37" t="str">
        <f t="shared" si="0"/>
        <v>Primary source of drinking water : Protected spring</v>
      </c>
      <c r="J37" s="37" t="str">
        <f t="shared" si="3"/>
        <v>Primary source of drinking water : Protected springPRL</v>
      </c>
      <c r="K37" s="39">
        <f t="shared" si="2"/>
        <v>1.5263719544491501</v>
      </c>
      <c r="L37" s="122">
        <v>1.5263719544491501E-2</v>
      </c>
    </row>
    <row r="38" spans="1:13" x14ac:dyDescent="0.35">
      <c r="A38" s="37" t="s">
        <v>3</v>
      </c>
      <c r="B38" s="37" t="s">
        <v>7</v>
      </c>
      <c r="C38" s="37" t="s">
        <v>8</v>
      </c>
      <c r="D38" s="37"/>
      <c r="E38" s="37" t="s">
        <v>25</v>
      </c>
      <c r="F38" s="37" t="s">
        <v>41</v>
      </c>
      <c r="G38" s="38" t="s">
        <v>265</v>
      </c>
      <c r="H38" s="38" t="s">
        <v>17</v>
      </c>
      <c r="I38" s="37" t="str">
        <f t="shared" si="0"/>
        <v>Primary source of drinking water : Protected well</v>
      </c>
      <c r="J38" s="37" t="str">
        <f t="shared" si="3"/>
        <v>Primary source of drinking water : Protected wellPRL</v>
      </c>
      <c r="K38" s="39">
        <f t="shared" si="2"/>
        <v>7.6306391566763399</v>
      </c>
      <c r="L38" s="122">
        <v>7.6306391566763401E-2</v>
      </c>
    </row>
    <row r="39" spans="1:13" x14ac:dyDescent="0.35">
      <c r="A39" s="37" t="s">
        <v>3</v>
      </c>
      <c r="B39" s="37" t="s">
        <v>7</v>
      </c>
      <c r="C39" s="37" t="s">
        <v>8</v>
      </c>
      <c r="D39" s="37"/>
      <c r="E39" s="37" t="s">
        <v>25</v>
      </c>
      <c r="F39" s="37" t="s">
        <v>41</v>
      </c>
      <c r="G39" s="38" t="s">
        <v>265</v>
      </c>
      <c r="H39" s="38" t="s">
        <v>18</v>
      </c>
      <c r="I39" s="37" t="str">
        <f t="shared" si="0"/>
        <v>Primary source of drinking water : Surface water without pre-treatment (river, dam, lake, pond, stream, canal)</v>
      </c>
      <c r="J39" s="37" t="str">
        <f t="shared" si="3"/>
        <v>Primary source of drinking water : Surface water without pre-treatment (river, dam, lake, pond, stream, canal)PRL</v>
      </c>
      <c r="K39" s="39">
        <f t="shared" si="2"/>
        <v>0</v>
      </c>
      <c r="L39" s="42">
        <v>0</v>
      </c>
    </row>
    <row r="40" spans="1:13" x14ac:dyDescent="0.35">
      <c r="A40" s="37" t="s">
        <v>3</v>
      </c>
      <c r="B40" s="37" t="s">
        <v>7</v>
      </c>
      <c r="C40" s="37" t="s">
        <v>8</v>
      </c>
      <c r="D40" s="37"/>
      <c r="E40" s="37" t="s">
        <v>25</v>
      </c>
      <c r="F40" s="37" t="s">
        <v>41</v>
      </c>
      <c r="G40" s="38" t="s">
        <v>265</v>
      </c>
      <c r="H40" s="38" t="s">
        <v>19</v>
      </c>
      <c r="I40" s="37" t="str">
        <f t="shared" si="0"/>
        <v>Primary source of drinking water : Unprotected rainwater tank</v>
      </c>
      <c r="J40" s="37" t="str">
        <f t="shared" si="3"/>
        <v>Primary source of drinking water : Unprotected rainwater tankPRL</v>
      </c>
      <c r="K40" s="39">
        <f t="shared" si="2"/>
        <v>0</v>
      </c>
      <c r="L40" s="42">
        <v>0</v>
      </c>
    </row>
    <row r="41" spans="1:13" x14ac:dyDescent="0.35">
      <c r="A41" s="37" t="s">
        <v>3</v>
      </c>
      <c r="B41" s="37" t="s">
        <v>7</v>
      </c>
      <c r="C41" s="37" t="s">
        <v>8</v>
      </c>
      <c r="D41" s="37"/>
      <c r="E41" s="37" t="s">
        <v>25</v>
      </c>
      <c r="F41" s="37" t="s">
        <v>41</v>
      </c>
      <c r="G41" s="38" t="s">
        <v>265</v>
      </c>
      <c r="H41" s="38" t="s">
        <v>20</v>
      </c>
      <c r="I41" s="37" t="str">
        <f t="shared" si="0"/>
        <v>Primary source of drinking water : Unprotected spring</v>
      </c>
      <c r="J41" s="37" t="str">
        <f t="shared" si="3"/>
        <v>Primary source of drinking water : Unprotected springPRL</v>
      </c>
      <c r="K41" s="39">
        <f t="shared" si="2"/>
        <v>1.0245815507002498</v>
      </c>
      <c r="L41" s="122">
        <v>1.0245815507002499E-2</v>
      </c>
    </row>
    <row r="42" spans="1:13" x14ac:dyDescent="0.35">
      <c r="A42" s="37" t="s">
        <v>3</v>
      </c>
      <c r="B42" s="37" t="s">
        <v>7</v>
      </c>
      <c r="C42" s="37" t="s">
        <v>8</v>
      </c>
      <c r="D42" s="37"/>
      <c r="E42" s="37" t="s">
        <v>25</v>
      </c>
      <c r="F42" s="37" t="s">
        <v>41</v>
      </c>
      <c r="G42" s="38" t="s">
        <v>265</v>
      </c>
      <c r="H42" s="38" t="s">
        <v>21</v>
      </c>
      <c r="I42" s="37" t="str">
        <f t="shared" si="0"/>
        <v>Primary source of drinking water : Unprotected well</v>
      </c>
      <c r="J42" s="37" t="str">
        <f t="shared" si="3"/>
        <v>Primary source of drinking water : Unprotected wellPRL</v>
      </c>
      <c r="K42" s="39">
        <f t="shared" si="2"/>
        <v>1.6844901525423499</v>
      </c>
      <c r="L42" s="122">
        <v>1.6844901525423499E-2</v>
      </c>
    </row>
    <row r="43" spans="1:13" x14ac:dyDescent="0.35">
      <c r="A43" s="37" t="s">
        <v>3</v>
      </c>
      <c r="B43" s="37" t="s">
        <v>7</v>
      </c>
      <c r="C43" s="37" t="s">
        <v>8</v>
      </c>
      <c r="D43" s="37"/>
      <c r="E43" s="37" t="s">
        <v>25</v>
      </c>
      <c r="F43" s="37" t="s">
        <v>41</v>
      </c>
      <c r="G43" s="38" t="s">
        <v>265</v>
      </c>
      <c r="H43" s="38" t="s">
        <v>22</v>
      </c>
      <c r="I43" s="37" t="str">
        <f t="shared" si="0"/>
        <v>Primary source of drinking water : Water Trucking</v>
      </c>
      <c r="J43" s="37" t="str">
        <f t="shared" si="3"/>
        <v>Primary source of drinking water : Water TruckingPRL</v>
      </c>
      <c r="K43" s="39">
        <f t="shared" si="2"/>
        <v>2.59765249690511</v>
      </c>
      <c r="L43" s="122">
        <v>2.5976524969051101E-2</v>
      </c>
    </row>
    <row r="44" spans="1:13" x14ac:dyDescent="0.35">
      <c r="A44" s="37" t="s">
        <v>3</v>
      </c>
      <c r="B44" s="37" t="s">
        <v>7</v>
      </c>
      <c r="C44" s="37" t="s">
        <v>8</v>
      </c>
      <c r="D44" s="37"/>
      <c r="E44" s="37" t="s">
        <v>25</v>
      </c>
      <c r="F44" s="44" t="s">
        <v>26</v>
      </c>
      <c r="G44" s="42" t="s">
        <v>298</v>
      </c>
      <c r="H44" s="42" t="s">
        <v>96</v>
      </c>
      <c r="I44" s="37" t="str">
        <f t="shared" si="0"/>
        <v>Change in primary source of drinking water (6 months) : Yes</v>
      </c>
      <c r="J44" s="37" t="str">
        <f t="shared" si="3"/>
        <v>Change in primary source of drinking water (6 months) : YesLebanese</v>
      </c>
      <c r="K44" s="39">
        <f t="shared" si="2"/>
        <v>12.7292660535986</v>
      </c>
      <c r="L44" s="122">
        <v>0.12729266053598601</v>
      </c>
    </row>
    <row r="45" spans="1:13" x14ac:dyDescent="0.35">
      <c r="A45" s="37" t="s">
        <v>3</v>
      </c>
      <c r="B45" s="37" t="s">
        <v>7</v>
      </c>
      <c r="C45" s="37" t="s">
        <v>8</v>
      </c>
      <c r="D45" s="37"/>
      <c r="E45" s="37" t="s">
        <v>25</v>
      </c>
      <c r="F45" s="44" t="s">
        <v>26</v>
      </c>
      <c r="G45" s="42" t="s">
        <v>298</v>
      </c>
      <c r="H45" s="42" t="s">
        <v>95</v>
      </c>
      <c r="I45" s="37" t="str">
        <f t="shared" si="0"/>
        <v>Change in primary source of drinking water (6 months) : No</v>
      </c>
      <c r="J45" s="37" t="str">
        <f t="shared" si="3"/>
        <v>Change in primary source of drinking water (6 months) : NoLebanese</v>
      </c>
      <c r="K45" s="39">
        <f t="shared" si="2"/>
        <v>87.23792962512789</v>
      </c>
      <c r="L45" s="122">
        <v>0.87237929625127897</v>
      </c>
    </row>
    <row r="46" spans="1:13" x14ac:dyDescent="0.35">
      <c r="A46" s="37" t="s">
        <v>3</v>
      </c>
      <c r="B46" s="37" t="s">
        <v>7</v>
      </c>
      <c r="C46" s="37" t="s">
        <v>8</v>
      </c>
      <c r="D46" s="37"/>
      <c r="E46" s="37" t="s">
        <v>25</v>
      </c>
      <c r="F46" s="44" t="s">
        <v>26</v>
      </c>
      <c r="G46" s="42" t="s">
        <v>298</v>
      </c>
      <c r="H46" s="42" t="s">
        <v>11</v>
      </c>
      <c r="I46" s="37" t="str">
        <f t="shared" si="0"/>
        <v>Change in primary source of drinking water (6 months) : Don't know</v>
      </c>
      <c r="J46" s="37" t="str">
        <f t="shared" si="3"/>
        <v>Change in primary source of drinking water (6 months) : Don't knowLebanese</v>
      </c>
      <c r="K46" s="39">
        <f t="shared" si="2"/>
        <v>3.2804321273563197E-2</v>
      </c>
      <c r="L46" s="122">
        <v>3.2804321273563198E-4</v>
      </c>
    </row>
    <row r="47" spans="1:13" x14ac:dyDescent="0.35">
      <c r="A47" s="37" t="s">
        <v>3</v>
      </c>
      <c r="B47" s="37" t="s">
        <v>7</v>
      </c>
      <c r="C47" s="37" t="s">
        <v>8</v>
      </c>
      <c r="D47" s="37"/>
      <c r="E47" s="37" t="s">
        <v>25</v>
      </c>
      <c r="F47" s="44" t="s">
        <v>78</v>
      </c>
      <c r="G47" s="42" t="s">
        <v>298</v>
      </c>
      <c r="H47" s="42" t="s">
        <v>96</v>
      </c>
      <c r="I47" s="37" t="str">
        <f t="shared" si="0"/>
        <v>Change in primary source of drinking water (6 months) : Yes</v>
      </c>
      <c r="J47" s="37" t="str">
        <f t="shared" si="3"/>
        <v>Change in primary source of drinking water (6 months) : YesMigrants</v>
      </c>
      <c r="K47" s="39">
        <f t="shared" si="2"/>
        <v>6.3573165744237894</v>
      </c>
      <c r="L47" s="122">
        <v>6.3573165744237894E-2</v>
      </c>
      <c r="M47" s="74"/>
    </row>
    <row r="48" spans="1:13" x14ac:dyDescent="0.35">
      <c r="A48" s="37" t="s">
        <v>3</v>
      </c>
      <c r="B48" s="37" t="s">
        <v>7</v>
      </c>
      <c r="C48" s="37" t="s">
        <v>8</v>
      </c>
      <c r="D48" s="37"/>
      <c r="E48" s="37" t="s">
        <v>25</v>
      </c>
      <c r="F48" s="44" t="s">
        <v>78</v>
      </c>
      <c r="G48" s="42" t="s">
        <v>298</v>
      </c>
      <c r="H48" s="42" t="s">
        <v>95</v>
      </c>
      <c r="I48" s="37" t="str">
        <f t="shared" si="0"/>
        <v>Change in primary source of drinking water (6 months) : No</v>
      </c>
      <c r="J48" s="37" t="str">
        <f t="shared" si="3"/>
        <v>Change in primary source of drinking water (6 months) : NoMigrants</v>
      </c>
      <c r="K48" s="39">
        <f t="shared" si="2"/>
        <v>93.293093852568504</v>
      </c>
      <c r="L48" s="122">
        <v>0.93293093852568498</v>
      </c>
      <c r="M48" s="74"/>
    </row>
    <row r="49" spans="1:13" x14ac:dyDescent="0.35">
      <c r="A49" s="37" t="s">
        <v>3</v>
      </c>
      <c r="B49" s="37" t="s">
        <v>7</v>
      </c>
      <c r="C49" s="37" t="s">
        <v>8</v>
      </c>
      <c r="D49" s="37"/>
      <c r="E49" s="37" t="s">
        <v>25</v>
      </c>
      <c r="F49" s="44" t="s">
        <v>78</v>
      </c>
      <c r="G49" s="42" t="s">
        <v>298</v>
      </c>
      <c r="H49" s="42" t="s">
        <v>11</v>
      </c>
      <c r="I49" s="37" t="str">
        <f t="shared" si="0"/>
        <v>Change in primary source of drinking water (6 months) : Don't know</v>
      </c>
      <c r="J49" s="37" t="str">
        <f t="shared" si="3"/>
        <v>Change in primary source of drinking water (6 months) : Don't knowMigrants</v>
      </c>
      <c r="K49" s="39">
        <f t="shared" si="2"/>
        <v>0.34958957300775301</v>
      </c>
      <c r="L49" s="122">
        <v>3.4958957300775298E-3</v>
      </c>
      <c r="M49" s="74"/>
    </row>
    <row r="50" spans="1:13" x14ac:dyDescent="0.35">
      <c r="A50" s="37" t="s">
        <v>3</v>
      </c>
      <c r="B50" s="37" t="s">
        <v>7</v>
      </c>
      <c r="C50" s="37" t="s">
        <v>8</v>
      </c>
      <c r="D50" s="37"/>
      <c r="E50" s="37" t="s">
        <v>25</v>
      </c>
      <c r="F50" s="44" t="s">
        <v>41</v>
      </c>
      <c r="G50" s="42" t="s">
        <v>298</v>
      </c>
      <c r="H50" s="42" t="s">
        <v>96</v>
      </c>
      <c r="I50" s="37" t="str">
        <f t="shared" si="0"/>
        <v>Change in primary source of drinking water (6 months) : Yes</v>
      </c>
      <c r="J50" s="37" t="str">
        <f t="shared" si="3"/>
        <v>Change in primary source of drinking water (6 months) : YesPRL</v>
      </c>
      <c r="K50" s="39">
        <f t="shared" si="2"/>
        <v>11.7262708977324</v>
      </c>
      <c r="L50" s="122">
        <v>0.11726270897732401</v>
      </c>
    </row>
    <row r="51" spans="1:13" x14ac:dyDescent="0.35">
      <c r="A51" s="37" t="s">
        <v>3</v>
      </c>
      <c r="B51" s="37" t="s">
        <v>7</v>
      </c>
      <c r="C51" s="37" t="s">
        <v>8</v>
      </c>
      <c r="D51" s="37"/>
      <c r="E51" s="37" t="s">
        <v>25</v>
      </c>
      <c r="F51" s="44" t="s">
        <v>41</v>
      </c>
      <c r="G51" s="42" t="s">
        <v>298</v>
      </c>
      <c r="H51" s="42" t="s">
        <v>95</v>
      </c>
      <c r="I51" s="37" t="str">
        <f t="shared" si="0"/>
        <v>Change in primary source of drinking water (6 months) : No</v>
      </c>
      <c r="J51" s="37" t="str">
        <f t="shared" si="3"/>
        <v>Change in primary source of drinking water (6 months) : NoPRL</v>
      </c>
      <c r="K51" s="39">
        <f t="shared" si="2"/>
        <v>88.273729102267595</v>
      </c>
      <c r="L51" s="122">
        <v>0.88273729102267595</v>
      </c>
    </row>
    <row r="52" spans="1:13" x14ac:dyDescent="0.35">
      <c r="A52" s="37" t="s">
        <v>3</v>
      </c>
      <c r="B52" s="37" t="s">
        <v>7</v>
      </c>
      <c r="C52" s="37" t="s">
        <v>8</v>
      </c>
      <c r="D52" s="37"/>
      <c r="E52" s="37" t="s">
        <v>25</v>
      </c>
      <c r="F52" s="44" t="s">
        <v>41</v>
      </c>
      <c r="G52" s="42" t="s">
        <v>298</v>
      </c>
      <c r="H52" s="42" t="s">
        <v>11</v>
      </c>
      <c r="I52" s="37" t="str">
        <f t="shared" si="0"/>
        <v>Change in primary source of drinking water (6 months) : Don't know</v>
      </c>
      <c r="J52" s="37" t="str">
        <f t="shared" si="3"/>
        <v>Change in primary source of drinking water (6 months) : Don't knowPRL</v>
      </c>
      <c r="K52" s="39">
        <f t="shared" si="2"/>
        <v>0.35403764669353099</v>
      </c>
      <c r="L52" s="38">
        <v>3.5403764669353099E-3</v>
      </c>
    </row>
    <row r="53" spans="1:13" x14ac:dyDescent="0.35">
      <c r="A53" s="37" t="s">
        <v>3</v>
      </c>
      <c r="B53" s="37" t="s">
        <v>7</v>
      </c>
      <c r="C53" s="37" t="s">
        <v>8</v>
      </c>
      <c r="D53" s="37" t="s">
        <v>337</v>
      </c>
      <c r="E53" s="37" t="s">
        <v>25</v>
      </c>
      <c r="F53" s="44" t="s">
        <v>26</v>
      </c>
      <c r="G53" s="38" t="s">
        <v>299</v>
      </c>
      <c r="H53" s="122" t="s">
        <v>294</v>
      </c>
      <c r="I53" s="37" t="str">
        <f t="shared" si="0"/>
        <v>Primary reasons explaining the change of primary source of drinking water : Could no longer afford the previous source</v>
      </c>
      <c r="J53" s="37" t="str">
        <f t="shared" si="3"/>
        <v>Primary reasons explaining the change of primary source of drinking water : Could no longer afford the previous sourceLebanese</v>
      </c>
      <c r="K53" s="39">
        <f t="shared" si="2"/>
        <v>73.240131575307402</v>
      </c>
      <c r="L53" s="122">
        <v>0.73240131575307399</v>
      </c>
    </row>
    <row r="54" spans="1:13" x14ac:dyDescent="0.35">
      <c r="A54" s="37" t="s">
        <v>3</v>
      </c>
      <c r="B54" s="37" t="s">
        <v>7</v>
      </c>
      <c r="C54" s="37" t="s">
        <v>8</v>
      </c>
      <c r="D54" s="37" t="s">
        <v>337</v>
      </c>
      <c r="E54" s="37" t="s">
        <v>25</v>
      </c>
      <c r="F54" s="44" t="s">
        <v>26</v>
      </c>
      <c r="G54" s="38" t="s">
        <v>299</v>
      </c>
      <c r="H54" s="122" t="s">
        <v>100</v>
      </c>
      <c r="I54" s="37" t="str">
        <f t="shared" si="0"/>
        <v>Primary reasons explaining the change of primary source of drinking water : Quality of previous source deteriorated</v>
      </c>
      <c r="J54" s="37" t="str">
        <f t="shared" si="3"/>
        <v>Primary reasons explaining the change of primary source of drinking water : Quality of previous source deterioratedLebanese</v>
      </c>
      <c r="K54" s="39">
        <f t="shared" si="2"/>
        <v>12.0911941032569</v>
      </c>
      <c r="L54" s="122">
        <v>0.120911941032569</v>
      </c>
    </row>
    <row r="55" spans="1:13" x14ac:dyDescent="0.35">
      <c r="A55" s="37" t="s">
        <v>3</v>
      </c>
      <c r="B55" s="37" t="s">
        <v>7</v>
      </c>
      <c r="C55" s="37" t="s">
        <v>8</v>
      </c>
      <c r="D55" s="37" t="s">
        <v>337</v>
      </c>
      <c r="E55" s="37" t="s">
        <v>25</v>
      </c>
      <c r="F55" s="44" t="s">
        <v>26</v>
      </c>
      <c r="G55" s="38" t="s">
        <v>299</v>
      </c>
      <c r="H55" s="122" t="s">
        <v>101</v>
      </c>
      <c r="I55" s="37" t="str">
        <f t="shared" si="0"/>
        <v>Primary reasons explaining the change of primary source of drinking water : Quantity of previous source decreased</v>
      </c>
      <c r="J55" s="37" t="str">
        <f t="shared" si="3"/>
        <v>Primary reasons explaining the change of primary source of drinking water : Quantity of previous source decreasedLebanese</v>
      </c>
      <c r="K55" s="39">
        <f t="shared" si="2"/>
        <v>17.781343082928398</v>
      </c>
      <c r="L55" s="122">
        <v>0.177813430829284</v>
      </c>
    </row>
    <row r="56" spans="1:13" x14ac:dyDescent="0.35">
      <c r="A56" s="37" t="s">
        <v>3</v>
      </c>
      <c r="B56" s="37" t="s">
        <v>7</v>
      </c>
      <c r="C56" s="37" t="s">
        <v>8</v>
      </c>
      <c r="D56" s="37" t="s">
        <v>337</v>
      </c>
      <c r="E56" s="37" t="s">
        <v>25</v>
      </c>
      <c r="F56" s="44" t="s">
        <v>26</v>
      </c>
      <c r="G56" s="38" t="s">
        <v>299</v>
      </c>
      <c r="H56" s="122" t="s">
        <v>102</v>
      </c>
      <c r="I56" s="37" t="str">
        <f t="shared" si="0"/>
        <v>Primary reasons explaining the change of primary source of drinking water : Frequency of delivery decreased (e.g. fewer days a week, or fewer hours per day)</v>
      </c>
      <c r="J56" s="37" t="str">
        <f t="shared" si="3"/>
        <v>Primary reasons explaining the change of primary source of drinking water : Frequency of delivery decreased (e.g. fewer days a week, or fewer hours per day)Lebanese</v>
      </c>
      <c r="K56" s="39">
        <f t="shared" si="2"/>
        <v>3.7103340472970801</v>
      </c>
      <c r="L56" s="122">
        <v>3.71033404729708E-2</v>
      </c>
    </row>
    <row r="57" spans="1:13" x14ac:dyDescent="0.35">
      <c r="A57" s="37" t="s">
        <v>3</v>
      </c>
      <c r="B57" s="37" t="s">
        <v>7</v>
      </c>
      <c r="C57" s="37" t="s">
        <v>8</v>
      </c>
      <c r="D57" s="37" t="s">
        <v>337</v>
      </c>
      <c r="E57" s="37" t="s">
        <v>25</v>
      </c>
      <c r="F57" s="44" t="s">
        <v>26</v>
      </c>
      <c r="G57" s="38" t="s">
        <v>299</v>
      </c>
      <c r="H57" s="122" t="s">
        <v>103</v>
      </c>
      <c r="I57" s="37" t="str">
        <f t="shared" si="0"/>
        <v>Primary reasons explaining the change of primary source of drinking water : Damage to network or means of delivery</v>
      </c>
      <c r="J57" s="37" t="str">
        <f t="shared" si="3"/>
        <v>Primary reasons explaining the change of primary source of drinking water : Damage to network or means of deliveryLebanese</v>
      </c>
      <c r="K57" s="39">
        <f t="shared" si="2"/>
        <v>1.7316761287661901</v>
      </c>
      <c r="L57" s="122">
        <v>1.7316761287661901E-2</v>
      </c>
    </row>
    <row r="58" spans="1:13" x14ac:dyDescent="0.35">
      <c r="A58" s="37" t="s">
        <v>3</v>
      </c>
      <c r="B58" s="37" t="s">
        <v>7</v>
      </c>
      <c r="C58" s="37" t="s">
        <v>8</v>
      </c>
      <c r="D58" s="37" t="s">
        <v>337</v>
      </c>
      <c r="E58" s="37" t="s">
        <v>25</v>
      </c>
      <c r="F58" s="44" t="s">
        <v>26</v>
      </c>
      <c r="G58" s="38" t="s">
        <v>299</v>
      </c>
      <c r="H58" s="122" t="s">
        <v>295</v>
      </c>
      <c r="I58" s="37" t="str">
        <f t="shared" si="0"/>
        <v>Primary reasons explaining the change of primary source of drinking water : Changed locations and previous source is no longer available</v>
      </c>
      <c r="J58" s="37" t="str">
        <f t="shared" si="3"/>
        <v>Primary reasons explaining the change of primary source of drinking water : Changed locations and previous source is no longer availableLebanese</v>
      </c>
      <c r="K58" s="39">
        <f t="shared" si="2"/>
        <v>1.07947327321265</v>
      </c>
      <c r="L58" s="122">
        <v>1.07947327321265E-2</v>
      </c>
    </row>
    <row r="59" spans="1:13" x14ac:dyDescent="0.35">
      <c r="A59" s="37" t="s">
        <v>3</v>
      </c>
      <c r="B59" s="37" t="s">
        <v>7</v>
      </c>
      <c r="C59" s="37" t="s">
        <v>8</v>
      </c>
      <c r="D59" s="37" t="s">
        <v>337</v>
      </c>
      <c r="E59" s="37" t="s">
        <v>25</v>
      </c>
      <c r="F59" s="44" t="s">
        <v>26</v>
      </c>
      <c r="G59" s="38" t="s">
        <v>299</v>
      </c>
      <c r="H59" s="122" t="s">
        <v>12</v>
      </c>
      <c r="I59" s="37" t="str">
        <f t="shared" si="0"/>
        <v>Primary reasons explaining the change of primary source of drinking water : Other</v>
      </c>
      <c r="J59" s="37" t="str">
        <f t="shared" si="3"/>
        <v>Primary reasons explaining the change of primary source of drinking water : OtherLebanese</v>
      </c>
      <c r="K59" s="39">
        <f t="shared" si="2"/>
        <v>9.9887213891678192E-2</v>
      </c>
      <c r="L59" s="122">
        <v>9.9887213891678198E-4</v>
      </c>
    </row>
    <row r="60" spans="1:13" x14ac:dyDescent="0.35">
      <c r="A60" s="37" t="s">
        <v>3</v>
      </c>
      <c r="B60" s="37" t="s">
        <v>7</v>
      </c>
      <c r="C60" s="37" t="s">
        <v>8</v>
      </c>
      <c r="D60" s="37" t="s">
        <v>337</v>
      </c>
      <c r="E60" s="37" t="s">
        <v>25</v>
      </c>
      <c r="F60" s="44" t="s">
        <v>26</v>
      </c>
      <c r="G60" s="38" t="s">
        <v>299</v>
      </c>
      <c r="H60" s="122" t="s">
        <v>11</v>
      </c>
      <c r="I60" s="37" t="str">
        <f t="shared" si="0"/>
        <v>Primary reasons explaining the change of primary source of drinking water : Don't know</v>
      </c>
      <c r="J60" s="37" t="str">
        <f t="shared" si="3"/>
        <v>Primary reasons explaining the change of primary source of drinking water : Don't knowLebanese</v>
      </c>
      <c r="K60" s="39">
        <f t="shared" si="2"/>
        <v>1.12851997743257</v>
      </c>
      <c r="L60" s="122">
        <v>1.12851997743257E-2</v>
      </c>
    </row>
    <row r="61" spans="1:13" x14ac:dyDescent="0.35">
      <c r="A61" s="37" t="s">
        <v>3</v>
      </c>
      <c r="B61" s="37" t="s">
        <v>7</v>
      </c>
      <c r="C61" s="37" t="s">
        <v>8</v>
      </c>
      <c r="D61" s="37" t="s">
        <v>337</v>
      </c>
      <c r="E61" s="37" t="s">
        <v>25</v>
      </c>
      <c r="F61" s="44" t="s">
        <v>26</v>
      </c>
      <c r="G61" s="38" t="s">
        <v>299</v>
      </c>
      <c r="H61" s="122" t="s">
        <v>10</v>
      </c>
      <c r="I61" s="37" t="str">
        <f>CONCATENATE(G61,H61)</f>
        <v>Primary reasons explaining the change of primary source of drinking water : Decline to answer</v>
      </c>
      <c r="J61" s="37" t="str">
        <f t="shared" si="3"/>
        <v>Primary reasons explaining the change of primary source of drinking water : Decline to answerLebanese</v>
      </c>
      <c r="K61" s="39">
        <f t="shared" si="2"/>
        <v>0.141588606567285</v>
      </c>
      <c r="L61" s="122">
        <v>1.4158860656728501E-3</v>
      </c>
    </row>
    <row r="62" spans="1:13" x14ac:dyDescent="0.35">
      <c r="A62" s="37" t="s">
        <v>3</v>
      </c>
      <c r="B62" s="37" t="s">
        <v>7</v>
      </c>
      <c r="C62" s="37" t="s">
        <v>8</v>
      </c>
      <c r="D62" s="37" t="s">
        <v>337</v>
      </c>
      <c r="E62" s="37" t="s">
        <v>25</v>
      </c>
      <c r="F62" s="58" t="s">
        <v>78</v>
      </c>
      <c r="G62" s="38" t="s">
        <v>299</v>
      </c>
      <c r="H62" s="122" t="s">
        <v>294</v>
      </c>
      <c r="I62" s="37" t="str">
        <f t="shared" ref="I62:I81" si="4">CONCATENATE(G62,H62)</f>
        <v>Primary reasons explaining the change of primary source of drinking water : Could no longer afford the previous source</v>
      </c>
      <c r="J62" s="37" t="str">
        <f t="shared" si="3"/>
        <v>Primary reasons explaining the change of primary source of drinking water : Could no longer afford the previous sourceMigrants</v>
      </c>
      <c r="K62" s="39">
        <f t="shared" si="2"/>
        <v>74.642445926357809</v>
      </c>
      <c r="L62" s="122">
        <v>0.74642445926357803</v>
      </c>
      <c r="M62" s="74"/>
    </row>
    <row r="63" spans="1:13" x14ac:dyDescent="0.35">
      <c r="A63" s="37" t="s">
        <v>3</v>
      </c>
      <c r="B63" s="37" t="s">
        <v>7</v>
      </c>
      <c r="C63" s="37" t="s">
        <v>8</v>
      </c>
      <c r="D63" s="37" t="s">
        <v>337</v>
      </c>
      <c r="E63" s="37" t="s">
        <v>25</v>
      </c>
      <c r="F63" s="58" t="s">
        <v>78</v>
      </c>
      <c r="G63" s="38" t="s">
        <v>299</v>
      </c>
      <c r="H63" s="122" t="s">
        <v>100</v>
      </c>
      <c r="I63" s="37" t="str">
        <f t="shared" si="4"/>
        <v>Primary reasons explaining the change of primary source of drinking water : Quality of previous source deteriorated</v>
      </c>
      <c r="J63" s="37" t="str">
        <f t="shared" si="3"/>
        <v>Primary reasons explaining the change of primary source of drinking water : Quality of previous source deterioratedMigrants</v>
      </c>
      <c r="K63" s="39">
        <f t="shared" si="2"/>
        <v>22.043403512972201</v>
      </c>
      <c r="L63" s="122">
        <v>0.22043403512972201</v>
      </c>
    </row>
    <row r="64" spans="1:13" x14ac:dyDescent="0.35">
      <c r="A64" s="37" t="s">
        <v>3</v>
      </c>
      <c r="B64" s="37" t="s">
        <v>7</v>
      </c>
      <c r="C64" s="37" t="s">
        <v>8</v>
      </c>
      <c r="D64" s="37" t="s">
        <v>337</v>
      </c>
      <c r="E64" s="37" t="s">
        <v>25</v>
      </c>
      <c r="F64" s="58" t="s">
        <v>78</v>
      </c>
      <c r="G64" s="38" t="s">
        <v>299</v>
      </c>
      <c r="H64" s="122" t="s">
        <v>101</v>
      </c>
      <c r="I64" s="37" t="str">
        <f t="shared" si="4"/>
        <v>Primary reasons explaining the change of primary source of drinking water : Quantity of previous source decreased</v>
      </c>
      <c r="J64" s="37" t="str">
        <f t="shared" si="3"/>
        <v>Primary reasons explaining the change of primary source of drinking water : Quantity of previous source decreasedMigrants</v>
      </c>
      <c r="K64" s="39">
        <f t="shared" si="2"/>
        <v>9.5038336655649207</v>
      </c>
      <c r="L64" s="122">
        <v>9.5038336655649203E-2</v>
      </c>
    </row>
    <row r="65" spans="1:12" x14ac:dyDescent="0.35">
      <c r="A65" s="37" t="s">
        <v>3</v>
      </c>
      <c r="B65" s="37" t="s">
        <v>7</v>
      </c>
      <c r="C65" s="37" t="s">
        <v>8</v>
      </c>
      <c r="D65" s="37" t="s">
        <v>337</v>
      </c>
      <c r="E65" s="37" t="s">
        <v>25</v>
      </c>
      <c r="F65" s="58" t="s">
        <v>78</v>
      </c>
      <c r="G65" s="38" t="s">
        <v>299</v>
      </c>
      <c r="H65" s="122" t="s">
        <v>102</v>
      </c>
      <c r="I65" s="37" t="str">
        <f t="shared" si="4"/>
        <v>Primary reasons explaining the change of primary source of drinking water : Frequency of delivery decreased (e.g. fewer days a week, or fewer hours per day)</v>
      </c>
      <c r="J65" s="37" t="str">
        <f t="shared" si="3"/>
        <v>Primary reasons explaining the change of primary source of drinking water : Frequency of delivery decreased (e.g. fewer days a week, or fewer hours per day)Migrants</v>
      </c>
      <c r="K65" s="39">
        <f t="shared" si="2"/>
        <v>0</v>
      </c>
      <c r="L65" s="122">
        <v>0</v>
      </c>
    </row>
    <row r="66" spans="1:12" x14ac:dyDescent="0.35">
      <c r="A66" s="37" t="s">
        <v>3</v>
      </c>
      <c r="B66" s="37" t="s">
        <v>7</v>
      </c>
      <c r="C66" s="37" t="s">
        <v>8</v>
      </c>
      <c r="D66" s="37" t="s">
        <v>337</v>
      </c>
      <c r="E66" s="37" t="s">
        <v>25</v>
      </c>
      <c r="F66" s="58" t="s">
        <v>78</v>
      </c>
      <c r="G66" s="38" t="s">
        <v>299</v>
      </c>
      <c r="H66" s="122" t="s">
        <v>103</v>
      </c>
      <c r="I66" s="37" t="str">
        <f t="shared" si="4"/>
        <v>Primary reasons explaining the change of primary source of drinking water : Damage to network or means of delivery</v>
      </c>
      <c r="J66" s="37" t="str">
        <f t="shared" si="3"/>
        <v>Primary reasons explaining the change of primary source of drinking water : Damage to network or means of deliveryMigrants</v>
      </c>
      <c r="K66" s="39">
        <f t="shared" si="2"/>
        <v>1.93280746063645</v>
      </c>
      <c r="L66" s="122">
        <v>1.9328074606364501E-2</v>
      </c>
    </row>
    <row r="67" spans="1:12" x14ac:dyDescent="0.35">
      <c r="A67" s="37" t="s">
        <v>3</v>
      </c>
      <c r="B67" s="37" t="s">
        <v>7</v>
      </c>
      <c r="C67" s="37" t="s">
        <v>8</v>
      </c>
      <c r="D67" s="37" t="s">
        <v>337</v>
      </c>
      <c r="E67" s="37" t="s">
        <v>25</v>
      </c>
      <c r="F67" s="58" t="s">
        <v>78</v>
      </c>
      <c r="G67" s="38" t="s">
        <v>299</v>
      </c>
      <c r="H67" s="122" t="s">
        <v>295</v>
      </c>
      <c r="I67" s="37" t="str">
        <f t="shared" si="4"/>
        <v>Primary reasons explaining the change of primary source of drinking water : Changed locations and previous source is no longer available</v>
      </c>
      <c r="J67" s="37" t="str">
        <f t="shared" si="3"/>
        <v>Primary reasons explaining the change of primary source of drinking water : Changed locations and previous source is no longer availableMigrants</v>
      </c>
      <c r="K67" s="39">
        <f t="shared" ref="K67:K130" si="5">L67*100</f>
        <v>0</v>
      </c>
      <c r="L67" s="122">
        <v>0</v>
      </c>
    </row>
    <row r="68" spans="1:12" x14ac:dyDescent="0.35">
      <c r="A68" s="37" t="s">
        <v>3</v>
      </c>
      <c r="B68" s="37" t="s">
        <v>7</v>
      </c>
      <c r="C68" s="37" t="s">
        <v>8</v>
      </c>
      <c r="D68" s="37" t="s">
        <v>337</v>
      </c>
      <c r="E68" s="37" t="s">
        <v>25</v>
      </c>
      <c r="F68" s="58" t="s">
        <v>78</v>
      </c>
      <c r="G68" s="38" t="s">
        <v>299</v>
      </c>
      <c r="H68" s="122" t="s">
        <v>12</v>
      </c>
      <c r="I68" s="37" t="str">
        <f t="shared" si="4"/>
        <v>Primary reasons explaining the change of primary source of drinking water : Other</v>
      </c>
      <c r="J68" s="37" t="str">
        <f t="shared" si="3"/>
        <v>Primary reasons explaining the change of primary source of drinking water : OtherMigrants</v>
      </c>
      <c r="K68" s="39">
        <f t="shared" si="5"/>
        <v>0</v>
      </c>
      <c r="L68" s="122">
        <v>0</v>
      </c>
    </row>
    <row r="69" spans="1:12" x14ac:dyDescent="0.35">
      <c r="A69" s="37" t="s">
        <v>3</v>
      </c>
      <c r="B69" s="37" t="s">
        <v>7</v>
      </c>
      <c r="C69" s="37" t="s">
        <v>8</v>
      </c>
      <c r="D69" s="37" t="s">
        <v>337</v>
      </c>
      <c r="E69" s="37" t="s">
        <v>25</v>
      </c>
      <c r="F69" s="58" t="s">
        <v>78</v>
      </c>
      <c r="G69" s="38" t="s">
        <v>299</v>
      </c>
      <c r="H69" s="122" t="s">
        <v>11</v>
      </c>
      <c r="I69" s="37" t="str">
        <f t="shared" si="4"/>
        <v>Primary reasons explaining the change of primary source of drinking water : Don't know</v>
      </c>
      <c r="J69" s="37" t="str">
        <f t="shared" si="3"/>
        <v>Primary reasons explaining the change of primary source of drinking water : Don't knowMigrants</v>
      </c>
      <c r="K69" s="39">
        <f t="shared" si="5"/>
        <v>0</v>
      </c>
      <c r="L69" s="122">
        <v>0</v>
      </c>
    </row>
    <row r="70" spans="1:12" x14ac:dyDescent="0.35">
      <c r="A70" s="37" t="s">
        <v>3</v>
      </c>
      <c r="B70" s="37" t="s">
        <v>7</v>
      </c>
      <c r="C70" s="37" t="s">
        <v>8</v>
      </c>
      <c r="D70" s="37" t="s">
        <v>337</v>
      </c>
      <c r="E70" s="37" t="s">
        <v>25</v>
      </c>
      <c r="F70" s="58" t="s">
        <v>78</v>
      </c>
      <c r="G70" s="38" t="s">
        <v>299</v>
      </c>
      <c r="H70" s="122" t="s">
        <v>10</v>
      </c>
      <c r="I70" s="37" t="str">
        <f t="shared" si="4"/>
        <v>Primary reasons explaining the change of primary source of drinking water : Decline to answer</v>
      </c>
      <c r="J70" s="37" t="str">
        <f t="shared" si="3"/>
        <v>Primary reasons explaining the change of primary source of drinking water : Decline to answerMigrants</v>
      </c>
      <c r="K70" s="39">
        <f t="shared" si="5"/>
        <v>0</v>
      </c>
      <c r="L70" s="122">
        <v>0</v>
      </c>
    </row>
    <row r="71" spans="1:12" x14ac:dyDescent="0.35">
      <c r="A71" s="37" t="s">
        <v>3</v>
      </c>
      <c r="B71" s="37" t="s">
        <v>7</v>
      </c>
      <c r="C71" s="37" t="s">
        <v>8</v>
      </c>
      <c r="D71" s="37" t="s">
        <v>337</v>
      </c>
      <c r="E71" s="37" t="s">
        <v>25</v>
      </c>
      <c r="F71" s="44" t="s">
        <v>41</v>
      </c>
      <c r="G71" s="38" t="s">
        <v>299</v>
      </c>
      <c r="H71" s="122" t="s">
        <v>294</v>
      </c>
      <c r="I71" s="37" t="str">
        <f t="shared" si="4"/>
        <v>Primary reasons explaining the change of primary source of drinking water : Could no longer afford the previous source</v>
      </c>
      <c r="J71" s="37" t="str">
        <f t="shared" si="3"/>
        <v>Primary reasons explaining the change of primary source of drinking water : Could no longer afford the previous sourcePRL</v>
      </c>
      <c r="K71" s="39">
        <f t="shared" si="5"/>
        <v>81.947766743594897</v>
      </c>
      <c r="L71" s="122">
        <v>0.81947766743594896</v>
      </c>
    </row>
    <row r="72" spans="1:12" x14ac:dyDescent="0.35">
      <c r="A72" s="37" t="s">
        <v>3</v>
      </c>
      <c r="B72" s="37" t="s">
        <v>7</v>
      </c>
      <c r="C72" s="37" t="s">
        <v>8</v>
      </c>
      <c r="D72" s="37" t="s">
        <v>337</v>
      </c>
      <c r="E72" s="37" t="s">
        <v>25</v>
      </c>
      <c r="F72" s="44" t="s">
        <v>41</v>
      </c>
      <c r="G72" s="38" t="s">
        <v>299</v>
      </c>
      <c r="H72" s="122" t="s">
        <v>100</v>
      </c>
      <c r="I72" s="37" t="str">
        <f t="shared" si="4"/>
        <v>Primary reasons explaining the change of primary source of drinking water : Quality of previous source deteriorated</v>
      </c>
      <c r="J72" s="37" t="str">
        <f t="shared" si="3"/>
        <v>Primary reasons explaining the change of primary source of drinking water : Quality of previous source deterioratedPRL</v>
      </c>
      <c r="K72" s="39">
        <f t="shared" si="5"/>
        <v>7.8898499229272003</v>
      </c>
      <c r="L72" s="122">
        <v>7.8898499229272001E-2</v>
      </c>
    </row>
    <row r="73" spans="1:12" x14ac:dyDescent="0.35">
      <c r="A73" s="37" t="s">
        <v>3</v>
      </c>
      <c r="B73" s="37" t="s">
        <v>7</v>
      </c>
      <c r="C73" s="37" t="s">
        <v>8</v>
      </c>
      <c r="D73" s="37" t="s">
        <v>337</v>
      </c>
      <c r="E73" s="37" t="s">
        <v>25</v>
      </c>
      <c r="F73" s="44" t="s">
        <v>41</v>
      </c>
      <c r="G73" s="38" t="s">
        <v>299</v>
      </c>
      <c r="H73" s="122" t="s">
        <v>101</v>
      </c>
      <c r="I73" s="37" t="str">
        <f t="shared" si="4"/>
        <v>Primary reasons explaining the change of primary source of drinking water : Quantity of previous source decreased</v>
      </c>
      <c r="J73" s="37" t="str">
        <f t="shared" si="3"/>
        <v>Primary reasons explaining the change of primary source of drinking water : Quantity of previous source decreasedPRL</v>
      </c>
      <c r="K73" s="39">
        <f t="shared" si="5"/>
        <v>4.8701404858500403</v>
      </c>
      <c r="L73" s="122">
        <v>4.8701404858500399E-2</v>
      </c>
    </row>
    <row r="74" spans="1:12" x14ac:dyDescent="0.35">
      <c r="A74" s="37" t="s">
        <v>3</v>
      </c>
      <c r="B74" s="37" t="s">
        <v>7</v>
      </c>
      <c r="C74" s="37" t="s">
        <v>8</v>
      </c>
      <c r="D74" s="37" t="s">
        <v>337</v>
      </c>
      <c r="E74" s="37" t="s">
        <v>25</v>
      </c>
      <c r="F74" s="44" t="s">
        <v>41</v>
      </c>
      <c r="G74" s="38" t="s">
        <v>299</v>
      </c>
      <c r="H74" s="122" t="s">
        <v>102</v>
      </c>
      <c r="I74" s="37" t="str">
        <f t="shared" si="4"/>
        <v>Primary reasons explaining the change of primary source of drinking water : Frequency of delivery decreased (e.g. fewer days a week, or fewer hours per day)</v>
      </c>
      <c r="J74" s="37" t="str">
        <f t="shared" si="3"/>
        <v>Primary reasons explaining the change of primary source of drinking water : Frequency of delivery decreased (e.g. fewer days a week, or fewer hours per day)PRL</v>
      </c>
      <c r="K74" s="39">
        <f t="shared" si="5"/>
        <v>0.98109227732313609</v>
      </c>
      <c r="L74" s="122">
        <v>9.8109227732313606E-3</v>
      </c>
    </row>
    <row r="75" spans="1:12" x14ac:dyDescent="0.35">
      <c r="A75" s="37" t="s">
        <v>3</v>
      </c>
      <c r="B75" s="37" t="s">
        <v>7</v>
      </c>
      <c r="C75" s="37" t="s">
        <v>8</v>
      </c>
      <c r="D75" s="37" t="s">
        <v>337</v>
      </c>
      <c r="E75" s="37" t="s">
        <v>25</v>
      </c>
      <c r="F75" s="44" t="s">
        <v>41</v>
      </c>
      <c r="G75" s="38" t="s">
        <v>299</v>
      </c>
      <c r="H75" s="122" t="s">
        <v>103</v>
      </c>
      <c r="I75" s="37" t="str">
        <f t="shared" si="4"/>
        <v>Primary reasons explaining the change of primary source of drinking water : Damage to network or means of delivery</v>
      </c>
      <c r="J75" s="37" t="str">
        <f t="shared" si="3"/>
        <v>Primary reasons explaining the change of primary source of drinking water : Damage to network or means of deliveryPRL</v>
      </c>
      <c r="K75" s="39">
        <f t="shared" si="5"/>
        <v>1.29025637672326</v>
      </c>
      <c r="L75" s="122">
        <v>1.2902563767232599E-2</v>
      </c>
    </row>
    <row r="76" spans="1:12" x14ac:dyDescent="0.35">
      <c r="A76" s="37" t="s">
        <v>3</v>
      </c>
      <c r="B76" s="37" t="s">
        <v>7</v>
      </c>
      <c r="C76" s="37" t="s">
        <v>8</v>
      </c>
      <c r="D76" s="37" t="s">
        <v>337</v>
      </c>
      <c r="E76" s="37" t="s">
        <v>25</v>
      </c>
      <c r="F76" s="44" t="s">
        <v>41</v>
      </c>
      <c r="G76" s="38" t="s">
        <v>299</v>
      </c>
      <c r="H76" s="122" t="s">
        <v>295</v>
      </c>
      <c r="I76" s="37" t="str">
        <f t="shared" si="4"/>
        <v>Primary reasons explaining the change of primary source of drinking water : Changed locations and previous source is no longer available</v>
      </c>
      <c r="J76" s="37" t="str">
        <f t="shared" si="3"/>
        <v>Primary reasons explaining the change of primary source of drinking water : Changed locations and previous source is no longer availablePRL</v>
      </c>
      <c r="K76" s="39">
        <f t="shared" si="5"/>
        <v>4.8347670856401397</v>
      </c>
      <c r="L76" s="122">
        <v>4.8347670856401397E-2</v>
      </c>
    </row>
    <row r="77" spans="1:12" x14ac:dyDescent="0.35">
      <c r="A77" s="37" t="s">
        <v>3</v>
      </c>
      <c r="B77" s="37" t="s">
        <v>7</v>
      </c>
      <c r="C77" s="37" t="s">
        <v>8</v>
      </c>
      <c r="D77" s="37" t="s">
        <v>337</v>
      </c>
      <c r="E77" s="37" t="s">
        <v>25</v>
      </c>
      <c r="F77" s="44" t="s">
        <v>41</v>
      </c>
      <c r="G77" s="38" t="s">
        <v>299</v>
      </c>
      <c r="H77" s="122" t="s">
        <v>12</v>
      </c>
      <c r="I77" s="37" t="str">
        <f t="shared" si="4"/>
        <v>Primary reasons explaining the change of primary source of drinking water : Other</v>
      </c>
      <c r="J77" s="37" t="str">
        <f t="shared" si="3"/>
        <v>Primary reasons explaining the change of primary source of drinking water : OtherPRL</v>
      </c>
      <c r="K77" s="39">
        <f t="shared" si="5"/>
        <v>2.41966031663401</v>
      </c>
      <c r="L77" s="122">
        <v>2.4196603166340099E-2</v>
      </c>
    </row>
    <row r="78" spans="1:12" x14ac:dyDescent="0.35">
      <c r="A78" s="37" t="s">
        <v>3</v>
      </c>
      <c r="B78" s="37" t="s">
        <v>7</v>
      </c>
      <c r="C78" s="37" t="s">
        <v>8</v>
      </c>
      <c r="D78" s="37" t="s">
        <v>337</v>
      </c>
      <c r="E78" s="37" t="s">
        <v>25</v>
      </c>
      <c r="F78" s="44" t="s">
        <v>41</v>
      </c>
      <c r="G78" s="38" t="s">
        <v>299</v>
      </c>
      <c r="H78" s="122" t="s">
        <v>11</v>
      </c>
      <c r="I78" s="37" t="str">
        <f t="shared" si="4"/>
        <v>Primary reasons explaining the change of primary source of drinking water : Don't know</v>
      </c>
      <c r="J78" s="37" t="str">
        <f t="shared" si="3"/>
        <v>Primary reasons explaining the change of primary source of drinking water : Don't knowPRL</v>
      </c>
      <c r="K78" s="39">
        <f t="shared" si="5"/>
        <v>0</v>
      </c>
      <c r="L78" s="122">
        <v>0</v>
      </c>
    </row>
    <row r="79" spans="1:12" x14ac:dyDescent="0.35">
      <c r="A79" s="37" t="s">
        <v>3</v>
      </c>
      <c r="B79" s="37" t="s">
        <v>7</v>
      </c>
      <c r="C79" s="37" t="s">
        <v>8</v>
      </c>
      <c r="D79" s="37" t="s">
        <v>337</v>
      </c>
      <c r="E79" s="37" t="s">
        <v>25</v>
      </c>
      <c r="F79" s="44" t="s">
        <v>41</v>
      </c>
      <c r="G79" s="38" t="s">
        <v>299</v>
      </c>
      <c r="H79" s="122" t="s">
        <v>10</v>
      </c>
      <c r="I79" s="37" t="str">
        <f t="shared" si="4"/>
        <v>Primary reasons explaining the change of primary source of drinking water : Decline to answer</v>
      </c>
      <c r="J79" s="37" t="str">
        <f t="shared" si="3"/>
        <v>Primary reasons explaining the change of primary source of drinking water : Decline to answerPRL</v>
      </c>
      <c r="K79" s="39">
        <f t="shared" si="5"/>
        <v>0</v>
      </c>
      <c r="L79" s="122">
        <v>0</v>
      </c>
    </row>
    <row r="80" spans="1:12" x14ac:dyDescent="0.35">
      <c r="A80" s="37" t="s">
        <v>3</v>
      </c>
      <c r="B80" s="37" t="s">
        <v>7</v>
      </c>
      <c r="C80" s="37" t="s">
        <v>8</v>
      </c>
      <c r="D80" s="37"/>
      <c r="E80" s="37" t="s">
        <v>25</v>
      </c>
      <c r="F80" s="44" t="s">
        <v>26</v>
      </c>
      <c r="G80" s="42" t="s">
        <v>300</v>
      </c>
      <c r="H80" s="122" t="s">
        <v>11</v>
      </c>
      <c r="I80" s="37" t="str">
        <f t="shared" si="4"/>
        <v>Enough drinking water : Don't know</v>
      </c>
      <c r="J80" s="37" t="str">
        <f t="shared" si="3"/>
        <v>Enough drinking water : Don't knowLebanese</v>
      </c>
      <c r="K80" s="39">
        <f t="shared" si="5"/>
        <v>4.9942450372971001E-2</v>
      </c>
      <c r="L80" s="122">
        <v>4.9942450372971001E-4</v>
      </c>
    </row>
    <row r="81" spans="1:13" x14ac:dyDescent="0.35">
      <c r="A81" s="37" t="s">
        <v>3</v>
      </c>
      <c r="B81" s="37" t="s">
        <v>7</v>
      </c>
      <c r="C81" s="37" t="s">
        <v>8</v>
      </c>
      <c r="D81" s="37"/>
      <c r="E81" s="37" t="s">
        <v>25</v>
      </c>
      <c r="F81" s="44" t="s">
        <v>26</v>
      </c>
      <c r="G81" s="42" t="s">
        <v>300</v>
      </c>
      <c r="H81" s="122" t="s">
        <v>95</v>
      </c>
      <c r="I81" s="37" t="str">
        <f t="shared" si="4"/>
        <v>Enough drinking water : No</v>
      </c>
      <c r="J81" s="37" t="str">
        <f t="shared" ref="J81:J144" si="6">CONCATENATE(G81,H81,F81)</f>
        <v>Enough drinking water : NoLebanese</v>
      </c>
      <c r="K81" s="39">
        <f t="shared" si="5"/>
        <v>9.2123051174192199</v>
      </c>
      <c r="L81" s="122">
        <v>9.21230511741922E-2</v>
      </c>
    </row>
    <row r="82" spans="1:13" x14ac:dyDescent="0.35">
      <c r="A82" s="37" t="s">
        <v>3</v>
      </c>
      <c r="B82" s="37" t="s">
        <v>7</v>
      </c>
      <c r="C82" s="37" t="s">
        <v>8</v>
      </c>
      <c r="D82" s="37"/>
      <c r="E82" s="37" t="s">
        <v>25</v>
      </c>
      <c r="F82" s="44" t="s">
        <v>26</v>
      </c>
      <c r="G82" s="42" t="s">
        <v>300</v>
      </c>
      <c r="H82" s="122" t="s">
        <v>96</v>
      </c>
      <c r="I82" s="37" t="str">
        <f t="shared" ref="I82:I125" si="7">CONCATENATE(G82,H82)</f>
        <v>Enough drinking water : Yes</v>
      </c>
      <c r="J82" s="37" t="str">
        <f t="shared" si="6"/>
        <v>Enough drinking water : YesLebanese</v>
      </c>
      <c r="K82" s="39">
        <f t="shared" si="5"/>
        <v>90.737752432207799</v>
      </c>
      <c r="L82" s="122">
        <v>0.90737752432207797</v>
      </c>
    </row>
    <row r="83" spans="1:13" x14ac:dyDescent="0.35">
      <c r="A83" s="37" t="s">
        <v>3</v>
      </c>
      <c r="B83" s="37" t="s">
        <v>7</v>
      </c>
      <c r="C83" s="37" t="s">
        <v>8</v>
      </c>
      <c r="D83" s="37"/>
      <c r="E83" s="37" t="s">
        <v>25</v>
      </c>
      <c r="F83" s="58" t="s">
        <v>78</v>
      </c>
      <c r="G83" s="42" t="s">
        <v>300</v>
      </c>
      <c r="H83" s="122" t="s">
        <v>95</v>
      </c>
      <c r="I83" s="37" t="str">
        <f t="shared" si="7"/>
        <v>Enough drinking water : No</v>
      </c>
      <c r="J83" s="37" t="str">
        <f t="shared" si="6"/>
        <v>Enough drinking water : NoMigrants</v>
      </c>
      <c r="K83" s="39">
        <f t="shared" si="5"/>
        <v>4.0955123565774301</v>
      </c>
      <c r="L83" s="122">
        <v>4.0955123565774298E-2</v>
      </c>
      <c r="M83" s="74"/>
    </row>
    <row r="84" spans="1:13" x14ac:dyDescent="0.35">
      <c r="A84" s="37" t="s">
        <v>3</v>
      </c>
      <c r="B84" s="37" t="s">
        <v>7</v>
      </c>
      <c r="C84" s="37" t="s">
        <v>8</v>
      </c>
      <c r="D84" s="37"/>
      <c r="E84" s="37" t="s">
        <v>25</v>
      </c>
      <c r="F84" s="58" t="s">
        <v>78</v>
      </c>
      <c r="G84" s="42" t="s">
        <v>300</v>
      </c>
      <c r="H84" s="122" t="s">
        <v>96</v>
      </c>
      <c r="I84" s="37" t="str">
        <f t="shared" si="7"/>
        <v>Enough drinking water : Yes</v>
      </c>
      <c r="J84" s="37" t="str">
        <f t="shared" si="6"/>
        <v>Enough drinking water : YesMigrants</v>
      </c>
      <c r="K84" s="39">
        <f t="shared" si="5"/>
        <v>95.904487643422598</v>
      </c>
      <c r="L84" s="122">
        <v>0.95904487643422598</v>
      </c>
    </row>
    <row r="85" spans="1:13" x14ac:dyDescent="0.35">
      <c r="A85" s="37" t="s">
        <v>3</v>
      </c>
      <c r="B85" s="37" t="s">
        <v>7</v>
      </c>
      <c r="C85" s="37" t="s">
        <v>8</v>
      </c>
      <c r="D85" s="37"/>
      <c r="E85" s="37" t="s">
        <v>25</v>
      </c>
      <c r="F85" s="58" t="s">
        <v>78</v>
      </c>
      <c r="G85" s="42" t="s">
        <v>300</v>
      </c>
      <c r="H85" s="42" t="s">
        <v>11</v>
      </c>
      <c r="I85" s="37" t="str">
        <f t="shared" si="7"/>
        <v>Enough drinking water : Don't know</v>
      </c>
      <c r="J85" s="37" t="str">
        <f t="shared" si="6"/>
        <v>Enough drinking water : Don't knowMigrants</v>
      </c>
      <c r="K85" s="39">
        <f t="shared" si="5"/>
        <v>0</v>
      </c>
      <c r="L85" s="48">
        <v>0</v>
      </c>
    </row>
    <row r="86" spans="1:13" x14ac:dyDescent="0.35">
      <c r="A86" s="37" t="s">
        <v>3</v>
      </c>
      <c r="B86" s="37" t="s">
        <v>7</v>
      </c>
      <c r="C86" s="37" t="s">
        <v>8</v>
      </c>
      <c r="D86" s="37"/>
      <c r="E86" s="37" t="s">
        <v>25</v>
      </c>
      <c r="F86" s="44" t="s">
        <v>41</v>
      </c>
      <c r="G86" s="42" t="s">
        <v>300</v>
      </c>
      <c r="H86" s="122" t="s">
        <v>95</v>
      </c>
      <c r="I86" s="37" t="str">
        <f t="shared" si="7"/>
        <v>Enough drinking water : No</v>
      </c>
      <c r="J86" s="37" t="str">
        <f t="shared" si="6"/>
        <v>Enough drinking water : NoPRL</v>
      </c>
      <c r="K86" s="39">
        <f t="shared" si="5"/>
        <v>6.0969201570405795</v>
      </c>
      <c r="L86" s="122">
        <v>6.09692015704058E-2</v>
      </c>
    </row>
    <row r="87" spans="1:13" x14ac:dyDescent="0.35">
      <c r="A87" s="37" t="s">
        <v>3</v>
      </c>
      <c r="B87" s="37" t="s">
        <v>7</v>
      </c>
      <c r="C87" s="37" t="s">
        <v>8</v>
      </c>
      <c r="D87" s="37"/>
      <c r="E87" s="37" t="s">
        <v>25</v>
      </c>
      <c r="F87" s="44" t="s">
        <v>41</v>
      </c>
      <c r="G87" s="42" t="s">
        <v>300</v>
      </c>
      <c r="H87" s="122" t="s">
        <v>96</v>
      </c>
      <c r="I87" s="37" t="str">
        <f t="shared" si="7"/>
        <v>Enough drinking water : Yes</v>
      </c>
      <c r="J87" s="37" t="str">
        <f t="shared" si="6"/>
        <v>Enough drinking water : YesPRL</v>
      </c>
      <c r="K87" s="39">
        <f t="shared" si="5"/>
        <v>93.9030798429594</v>
      </c>
      <c r="L87" s="122">
        <v>0.93903079842959403</v>
      </c>
    </row>
    <row r="88" spans="1:13" x14ac:dyDescent="0.35">
      <c r="A88" s="52" t="s">
        <v>3</v>
      </c>
      <c r="B88" s="52" t="s">
        <v>7</v>
      </c>
      <c r="C88" s="52" t="s">
        <v>8</v>
      </c>
      <c r="D88" s="52"/>
      <c r="E88" s="52" t="s">
        <v>25</v>
      </c>
      <c r="F88" s="44" t="s">
        <v>41</v>
      </c>
      <c r="G88" s="42" t="s">
        <v>300</v>
      </c>
      <c r="H88" s="54" t="s">
        <v>11</v>
      </c>
      <c r="I88" s="37" t="str">
        <f t="shared" si="7"/>
        <v>Enough drinking water : Don't know</v>
      </c>
      <c r="J88" s="37" t="str">
        <f t="shared" si="6"/>
        <v>Enough drinking water : Don't knowPRL</v>
      </c>
      <c r="K88" s="55">
        <f t="shared" si="5"/>
        <v>0</v>
      </c>
      <c r="L88" s="54">
        <v>0</v>
      </c>
    </row>
    <row r="89" spans="1:13" x14ac:dyDescent="0.35">
      <c r="A89" s="37" t="s">
        <v>3</v>
      </c>
      <c r="B89" s="37" t="s">
        <v>7</v>
      </c>
      <c r="C89" s="37" t="s">
        <v>8</v>
      </c>
      <c r="D89" s="37"/>
      <c r="E89" s="37" t="s">
        <v>25</v>
      </c>
      <c r="F89" s="44" t="s">
        <v>26</v>
      </c>
      <c r="G89" s="42" t="s">
        <v>301</v>
      </c>
      <c r="H89" s="122" t="s">
        <v>11</v>
      </c>
      <c r="I89" s="37" t="str">
        <f t="shared" si="7"/>
        <v>Enough cooking water : Don't know</v>
      </c>
      <c r="J89" s="37" t="str">
        <f t="shared" si="6"/>
        <v>Enough cooking water : Don't knowLebanese</v>
      </c>
      <c r="K89" s="39">
        <f t="shared" si="5"/>
        <v>9.8751945670858404E-2</v>
      </c>
      <c r="L89" s="122">
        <v>9.87519456708584E-4</v>
      </c>
    </row>
    <row r="90" spans="1:13" x14ac:dyDescent="0.35">
      <c r="A90" s="37" t="s">
        <v>3</v>
      </c>
      <c r="B90" s="37" t="s">
        <v>7</v>
      </c>
      <c r="C90" s="37" t="s">
        <v>8</v>
      </c>
      <c r="D90" s="37"/>
      <c r="E90" s="37" t="s">
        <v>25</v>
      </c>
      <c r="F90" s="44" t="s">
        <v>26</v>
      </c>
      <c r="G90" s="42" t="s">
        <v>301</v>
      </c>
      <c r="H90" s="122" t="s">
        <v>95</v>
      </c>
      <c r="I90" s="37" t="str">
        <f t="shared" si="7"/>
        <v>Enough cooking water : No</v>
      </c>
      <c r="J90" s="37" t="str">
        <f t="shared" si="6"/>
        <v>Enough cooking water : NoLebanese</v>
      </c>
      <c r="K90" s="39">
        <f t="shared" si="5"/>
        <v>11.2440119701219</v>
      </c>
      <c r="L90" s="122">
        <v>0.112440119701219</v>
      </c>
    </row>
    <row r="91" spans="1:13" x14ac:dyDescent="0.35">
      <c r="A91" s="37" t="s">
        <v>3</v>
      </c>
      <c r="B91" s="37" t="s">
        <v>7</v>
      </c>
      <c r="C91" s="37" t="s">
        <v>8</v>
      </c>
      <c r="D91" s="37"/>
      <c r="E91" s="37" t="s">
        <v>25</v>
      </c>
      <c r="F91" s="44" t="s">
        <v>26</v>
      </c>
      <c r="G91" s="42" t="s">
        <v>301</v>
      </c>
      <c r="H91" s="122" t="s">
        <v>96</v>
      </c>
      <c r="I91" s="37" t="str">
        <f t="shared" si="7"/>
        <v>Enough cooking water : Yes</v>
      </c>
      <c r="J91" s="37" t="str">
        <f t="shared" si="6"/>
        <v>Enough cooking water : YesLebanese</v>
      </c>
      <c r="K91" s="39">
        <f t="shared" si="5"/>
        <v>88.657236084207199</v>
      </c>
      <c r="L91" s="122">
        <v>0.88657236084207203</v>
      </c>
    </row>
    <row r="92" spans="1:13" x14ac:dyDescent="0.35">
      <c r="A92" s="37" t="s">
        <v>3</v>
      </c>
      <c r="B92" s="37" t="s">
        <v>7</v>
      </c>
      <c r="C92" s="37" t="s">
        <v>8</v>
      </c>
      <c r="D92" s="37"/>
      <c r="E92" s="37" t="s">
        <v>25</v>
      </c>
      <c r="F92" s="58" t="s">
        <v>78</v>
      </c>
      <c r="G92" s="42" t="s">
        <v>301</v>
      </c>
      <c r="H92" s="122" t="s">
        <v>95</v>
      </c>
      <c r="I92" s="37" t="str">
        <f t="shared" si="7"/>
        <v>Enough cooking water : No</v>
      </c>
      <c r="J92" s="37" t="str">
        <f t="shared" si="6"/>
        <v>Enough cooking water : NoMigrants</v>
      </c>
      <c r="K92" s="39">
        <f t="shared" si="5"/>
        <v>6.6619688967995998</v>
      </c>
      <c r="L92" s="122">
        <v>6.6619688967995999E-2</v>
      </c>
    </row>
    <row r="93" spans="1:13" x14ac:dyDescent="0.35">
      <c r="A93" s="37" t="s">
        <v>3</v>
      </c>
      <c r="B93" s="37" t="s">
        <v>7</v>
      </c>
      <c r="C93" s="37" t="s">
        <v>8</v>
      </c>
      <c r="D93" s="37"/>
      <c r="E93" s="37" t="s">
        <v>25</v>
      </c>
      <c r="F93" s="58" t="s">
        <v>78</v>
      </c>
      <c r="G93" s="42" t="s">
        <v>301</v>
      </c>
      <c r="H93" s="122" t="s">
        <v>96</v>
      </c>
      <c r="I93" s="37" t="str">
        <f t="shared" si="7"/>
        <v>Enough cooking water : Yes</v>
      </c>
      <c r="J93" s="37" t="str">
        <f t="shared" si="6"/>
        <v>Enough cooking water : YesMigrants</v>
      </c>
      <c r="K93" s="39">
        <f t="shared" si="5"/>
        <v>93.338031103200407</v>
      </c>
      <c r="L93" s="122">
        <v>0.93338031103200403</v>
      </c>
    </row>
    <row r="94" spans="1:13" x14ac:dyDescent="0.35">
      <c r="A94" s="37" t="s">
        <v>3</v>
      </c>
      <c r="B94" s="37" t="s">
        <v>7</v>
      </c>
      <c r="C94" s="37" t="s">
        <v>8</v>
      </c>
      <c r="D94" s="37"/>
      <c r="E94" s="37" t="s">
        <v>25</v>
      </c>
      <c r="F94" s="58" t="s">
        <v>78</v>
      </c>
      <c r="G94" s="42" t="s">
        <v>301</v>
      </c>
      <c r="H94" s="42" t="s">
        <v>11</v>
      </c>
      <c r="I94" s="37" t="str">
        <f t="shared" si="7"/>
        <v>Enough cooking water : Don't know</v>
      </c>
      <c r="J94" s="37" t="str">
        <f t="shared" si="6"/>
        <v>Enough cooking water : Don't knowMigrants</v>
      </c>
      <c r="K94" s="39">
        <f t="shared" si="5"/>
        <v>0</v>
      </c>
      <c r="L94" s="42">
        <v>0</v>
      </c>
    </row>
    <row r="95" spans="1:13" x14ac:dyDescent="0.35">
      <c r="A95" s="37" t="s">
        <v>3</v>
      </c>
      <c r="B95" s="37" t="s">
        <v>7</v>
      </c>
      <c r="C95" s="37" t="s">
        <v>8</v>
      </c>
      <c r="D95" s="37"/>
      <c r="E95" s="37" t="s">
        <v>25</v>
      </c>
      <c r="F95" s="44" t="s">
        <v>41</v>
      </c>
      <c r="G95" s="42" t="s">
        <v>301</v>
      </c>
      <c r="H95" s="122" t="s">
        <v>95</v>
      </c>
      <c r="I95" s="37" t="str">
        <f>CONCATENATE(G95,H95)</f>
        <v>Enough cooking water : No</v>
      </c>
      <c r="J95" s="37" t="str">
        <f t="shared" si="6"/>
        <v>Enough cooking water : NoPRL</v>
      </c>
      <c r="K95" s="39">
        <f t="shared" si="5"/>
        <v>9.5441600718739199</v>
      </c>
      <c r="L95" s="122">
        <v>9.5441600718739195E-2</v>
      </c>
    </row>
    <row r="96" spans="1:13" x14ac:dyDescent="0.35">
      <c r="A96" s="37" t="s">
        <v>3</v>
      </c>
      <c r="B96" s="37" t="s">
        <v>7</v>
      </c>
      <c r="C96" s="37" t="s">
        <v>8</v>
      </c>
      <c r="D96" s="37"/>
      <c r="E96" s="37" t="s">
        <v>25</v>
      </c>
      <c r="F96" s="44" t="s">
        <v>41</v>
      </c>
      <c r="G96" s="42" t="s">
        <v>301</v>
      </c>
      <c r="H96" s="122" t="s">
        <v>96</v>
      </c>
      <c r="I96" s="37" t="str">
        <f t="shared" si="7"/>
        <v>Enough cooking water : Yes</v>
      </c>
      <c r="J96" s="37" t="str">
        <f t="shared" si="6"/>
        <v>Enough cooking water : YesPRL</v>
      </c>
      <c r="K96" s="39">
        <f t="shared" si="5"/>
        <v>90.455839928126096</v>
      </c>
      <c r="L96" s="122">
        <v>0.90455839928126103</v>
      </c>
    </row>
    <row r="97" spans="1:12" x14ac:dyDescent="0.35">
      <c r="A97" s="37" t="s">
        <v>3</v>
      </c>
      <c r="B97" s="37" t="s">
        <v>7</v>
      </c>
      <c r="C97" s="37" t="s">
        <v>8</v>
      </c>
      <c r="D97" s="37"/>
      <c r="E97" s="37" t="s">
        <v>25</v>
      </c>
      <c r="F97" s="44" t="s">
        <v>41</v>
      </c>
      <c r="G97" s="42" t="s">
        <v>301</v>
      </c>
      <c r="H97" s="42" t="s">
        <v>11</v>
      </c>
      <c r="I97" s="37" t="str">
        <f t="shared" si="7"/>
        <v>Enough cooking water : Don't know</v>
      </c>
      <c r="J97" s="37" t="str">
        <f t="shared" si="6"/>
        <v>Enough cooking water : Don't knowPRL</v>
      </c>
      <c r="K97" s="39">
        <f t="shared" si="5"/>
        <v>0</v>
      </c>
      <c r="L97" s="42">
        <v>0</v>
      </c>
    </row>
    <row r="98" spans="1:12" x14ac:dyDescent="0.35">
      <c r="A98" s="37" t="s">
        <v>3</v>
      </c>
      <c r="B98" s="37" t="s">
        <v>7</v>
      </c>
      <c r="C98" s="37" t="s">
        <v>126</v>
      </c>
      <c r="D98" s="37"/>
      <c r="E98" s="37" t="s">
        <v>25</v>
      </c>
      <c r="F98" s="44" t="s">
        <v>26</v>
      </c>
      <c r="G98" s="38" t="s">
        <v>302</v>
      </c>
      <c r="H98" s="38" t="s">
        <v>10</v>
      </c>
      <c r="I98" s="37" t="str">
        <f t="shared" si="7"/>
        <v>Personal hygiene (washing or bathing) : Decline to answer</v>
      </c>
      <c r="J98" s="37" t="str">
        <f t="shared" si="6"/>
        <v>Personal hygiene (washing or bathing) : Decline to answerLebanese</v>
      </c>
      <c r="K98" s="39">
        <f t="shared" si="5"/>
        <v>8.1569654012747697E-2</v>
      </c>
      <c r="L98" s="122">
        <v>8.1569654012747701E-4</v>
      </c>
    </row>
    <row r="99" spans="1:12" x14ac:dyDescent="0.35">
      <c r="A99" s="37" t="s">
        <v>3</v>
      </c>
      <c r="B99" s="37" t="s">
        <v>7</v>
      </c>
      <c r="C99" s="37" t="s">
        <v>126</v>
      </c>
      <c r="D99" s="37"/>
      <c r="E99" s="37" t="s">
        <v>25</v>
      </c>
      <c r="F99" s="44" t="s">
        <v>26</v>
      </c>
      <c r="G99" s="38" t="s">
        <v>302</v>
      </c>
      <c r="H99" s="38" t="s">
        <v>11</v>
      </c>
      <c r="I99" s="37" t="str">
        <f t="shared" si="7"/>
        <v>Personal hygiene (washing or bathing) : Don't know</v>
      </c>
      <c r="J99" s="37" t="str">
        <f t="shared" si="6"/>
        <v>Personal hygiene (washing or bathing) : Don't knowLebanese</v>
      </c>
      <c r="K99" s="39">
        <f t="shared" si="5"/>
        <v>1.71381290994078E-2</v>
      </c>
      <c r="L99" s="122">
        <v>1.71381290994078E-4</v>
      </c>
    </row>
    <row r="100" spans="1:12" x14ac:dyDescent="0.35">
      <c r="A100" s="37" t="s">
        <v>3</v>
      </c>
      <c r="B100" s="37" t="s">
        <v>7</v>
      </c>
      <c r="C100" s="37" t="s">
        <v>126</v>
      </c>
      <c r="D100" s="37"/>
      <c r="E100" s="37" t="s">
        <v>25</v>
      </c>
      <c r="F100" s="44" t="s">
        <v>26</v>
      </c>
      <c r="G100" s="38" t="s">
        <v>302</v>
      </c>
      <c r="H100" s="38" t="s">
        <v>95</v>
      </c>
      <c r="I100" s="37" t="str">
        <f t="shared" si="7"/>
        <v>Personal hygiene (washing or bathing) : No</v>
      </c>
      <c r="J100" s="37" t="str">
        <f t="shared" si="6"/>
        <v>Personal hygiene (washing or bathing) : NoLebanese</v>
      </c>
      <c r="K100" s="39">
        <f t="shared" si="5"/>
        <v>16.446099241565502</v>
      </c>
      <c r="L100" s="122">
        <v>0.16446099241565501</v>
      </c>
    </row>
    <row r="101" spans="1:12" x14ac:dyDescent="0.35">
      <c r="A101" s="37" t="s">
        <v>3</v>
      </c>
      <c r="B101" s="37" t="s">
        <v>7</v>
      </c>
      <c r="C101" s="37" t="s">
        <v>126</v>
      </c>
      <c r="D101" s="37"/>
      <c r="E101" s="37" t="s">
        <v>25</v>
      </c>
      <c r="F101" s="44" t="s">
        <v>26</v>
      </c>
      <c r="G101" s="38" t="s">
        <v>302</v>
      </c>
      <c r="H101" s="38" t="s">
        <v>96</v>
      </c>
      <c r="I101" s="37" t="str">
        <f t="shared" si="7"/>
        <v>Personal hygiene (washing or bathing) : Yes</v>
      </c>
      <c r="J101" s="37" t="str">
        <f t="shared" si="6"/>
        <v>Personal hygiene (washing or bathing) : YesLebanese</v>
      </c>
      <c r="K101" s="39">
        <f t="shared" si="5"/>
        <v>83.455192975322305</v>
      </c>
      <c r="L101" s="122">
        <v>0.83455192975322301</v>
      </c>
    </row>
    <row r="102" spans="1:12" x14ac:dyDescent="0.35">
      <c r="A102" s="37" t="s">
        <v>3</v>
      </c>
      <c r="B102" s="37" t="s">
        <v>7</v>
      </c>
      <c r="C102" s="37" t="s">
        <v>126</v>
      </c>
      <c r="D102" s="37"/>
      <c r="E102" s="37" t="s">
        <v>25</v>
      </c>
      <c r="F102" s="44" t="s">
        <v>78</v>
      </c>
      <c r="G102" s="38" t="s">
        <v>302</v>
      </c>
      <c r="H102" s="38" t="s">
        <v>11</v>
      </c>
      <c r="I102" s="37" t="str">
        <f t="shared" si="7"/>
        <v>Personal hygiene (washing or bathing) : Don't know</v>
      </c>
      <c r="J102" s="37" t="str">
        <f t="shared" si="6"/>
        <v>Personal hygiene (washing or bathing) : Don't knowMigrants</v>
      </c>
      <c r="K102" s="39">
        <f t="shared" si="5"/>
        <v>0.12287468904674101</v>
      </c>
      <c r="L102" s="122">
        <v>1.2287468904674101E-3</v>
      </c>
    </row>
    <row r="103" spans="1:12" x14ac:dyDescent="0.35">
      <c r="A103" s="37" t="s">
        <v>3</v>
      </c>
      <c r="B103" s="37" t="s">
        <v>7</v>
      </c>
      <c r="C103" s="37" t="s">
        <v>126</v>
      </c>
      <c r="D103" s="37"/>
      <c r="E103" s="37" t="s">
        <v>25</v>
      </c>
      <c r="F103" s="44" t="s">
        <v>78</v>
      </c>
      <c r="G103" s="38" t="s">
        <v>302</v>
      </c>
      <c r="H103" s="38" t="s">
        <v>95</v>
      </c>
      <c r="I103" s="37" t="str">
        <f t="shared" si="7"/>
        <v>Personal hygiene (washing or bathing) : No</v>
      </c>
      <c r="J103" s="37" t="str">
        <f t="shared" si="6"/>
        <v>Personal hygiene (washing or bathing) : NoMigrants</v>
      </c>
      <c r="K103" s="39">
        <f t="shared" si="5"/>
        <v>10.1926723224041</v>
      </c>
      <c r="L103" s="122">
        <v>0.101926723224041</v>
      </c>
    </row>
    <row r="104" spans="1:12" x14ac:dyDescent="0.35">
      <c r="A104" s="37" t="s">
        <v>3</v>
      </c>
      <c r="B104" s="37" t="s">
        <v>7</v>
      </c>
      <c r="C104" s="37" t="s">
        <v>126</v>
      </c>
      <c r="D104" s="37"/>
      <c r="E104" s="37" t="s">
        <v>25</v>
      </c>
      <c r="F104" s="44" t="s">
        <v>78</v>
      </c>
      <c r="G104" s="38" t="s">
        <v>302</v>
      </c>
      <c r="H104" s="38" t="s">
        <v>96</v>
      </c>
      <c r="I104" s="37" t="str">
        <f t="shared" si="7"/>
        <v>Personal hygiene (washing or bathing) : Yes</v>
      </c>
      <c r="J104" s="37" t="str">
        <f t="shared" si="6"/>
        <v>Personal hygiene (washing or bathing) : YesMigrants</v>
      </c>
      <c r="K104" s="39">
        <f t="shared" si="5"/>
        <v>89.684452988549197</v>
      </c>
      <c r="L104" s="122">
        <v>0.89684452988549201</v>
      </c>
    </row>
    <row r="105" spans="1:12" x14ac:dyDescent="0.35">
      <c r="A105" s="37" t="s">
        <v>3</v>
      </c>
      <c r="B105" s="37" t="s">
        <v>7</v>
      </c>
      <c r="C105" s="37" t="s">
        <v>126</v>
      </c>
      <c r="D105" s="37"/>
      <c r="E105" s="37" t="s">
        <v>25</v>
      </c>
      <c r="F105" s="44" t="s">
        <v>41</v>
      </c>
      <c r="G105" s="38" t="s">
        <v>302</v>
      </c>
      <c r="H105" s="38" t="s">
        <v>95</v>
      </c>
      <c r="I105" s="37" t="str">
        <f t="shared" si="7"/>
        <v>Personal hygiene (washing or bathing) : No</v>
      </c>
      <c r="J105" s="37" t="str">
        <f t="shared" si="6"/>
        <v>Personal hygiene (washing or bathing) : NoPRL</v>
      </c>
      <c r="K105" s="39">
        <f t="shared" si="5"/>
        <v>16.407861396332297</v>
      </c>
      <c r="L105" s="122">
        <v>0.16407861396332299</v>
      </c>
    </row>
    <row r="106" spans="1:12" x14ac:dyDescent="0.35">
      <c r="A106" s="37" t="s">
        <v>3</v>
      </c>
      <c r="B106" s="37" t="s">
        <v>7</v>
      </c>
      <c r="C106" s="37" t="s">
        <v>126</v>
      </c>
      <c r="D106" s="37"/>
      <c r="E106" s="37" t="s">
        <v>25</v>
      </c>
      <c r="F106" s="44" t="s">
        <v>41</v>
      </c>
      <c r="G106" s="38" t="s">
        <v>302</v>
      </c>
      <c r="H106" s="38" t="s">
        <v>96</v>
      </c>
      <c r="I106" s="37" t="str">
        <f t="shared" si="7"/>
        <v>Personal hygiene (washing or bathing) : Yes</v>
      </c>
      <c r="J106" s="37" t="str">
        <f t="shared" si="6"/>
        <v>Personal hygiene (washing or bathing) : YesPRL</v>
      </c>
      <c r="K106" s="39">
        <f t="shared" si="5"/>
        <v>83.592138603667692</v>
      </c>
      <c r="L106" s="122">
        <v>0.83592138603667698</v>
      </c>
    </row>
    <row r="107" spans="1:12" x14ac:dyDescent="0.35">
      <c r="A107" s="37" t="s">
        <v>3</v>
      </c>
      <c r="B107" s="37" t="s">
        <v>7</v>
      </c>
      <c r="C107" s="37" t="s">
        <v>8</v>
      </c>
      <c r="D107" s="37"/>
      <c r="E107" s="37" t="s">
        <v>25</v>
      </c>
      <c r="F107" s="44" t="s">
        <v>26</v>
      </c>
      <c r="G107" s="38" t="s">
        <v>303</v>
      </c>
      <c r="H107" s="38" t="s">
        <v>10</v>
      </c>
      <c r="I107" s="37" t="str">
        <f t="shared" si="7"/>
        <v>Domestic purposes (cleaning house, floor, etc.) : Decline to answer</v>
      </c>
      <c r="J107" s="37" t="str">
        <f t="shared" si="6"/>
        <v>Domestic purposes (cleaning house, floor, etc.) : Decline to answerLebanese</v>
      </c>
      <c r="K107" s="39">
        <f t="shared" si="5"/>
        <v>8.1569654012747697E-2</v>
      </c>
      <c r="L107" s="122">
        <v>8.1569654012747701E-4</v>
      </c>
    </row>
    <row r="108" spans="1:12" x14ac:dyDescent="0.35">
      <c r="A108" s="37" t="s">
        <v>3</v>
      </c>
      <c r="B108" s="37" t="s">
        <v>7</v>
      </c>
      <c r="C108" s="37" t="s">
        <v>8</v>
      </c>
      <c r="D108" s="37"/>
      <c r="E108" s="37" t="s">
        <v>25</v>
      </c>
      <c r="F108" s="44" t="s">
        <v>26</v>
      </c>
      <c r="G108" s="38" t="s">
        <v>303</v>
      </c>
      <c r="H108" s="38" t="s">
        <v>11</v>
      </c>
      <c r="I108" s="37" t="str">
        <f t="shared" si="7"/>
        <v>Domestic purposes (cleaning house, floor, etc.) : Don't know</v>
      </c>
      <c r="J108" s="37" t="str">
        <f t="shared" si="6"/>
        <v>Domestic purposes (cleaning house, floor, etc.) : Don't knowLebanese</v>
      </c>
      <c r="K108" s="39">
        <f t="shared" si="5"/>
        <v>4.9707537059766098E-2</v>
      </c>
      <c r="L108" s="122">
        <v>4.9707537059766099E-4</v>
      </c>
    </row>
    <row r="109" spans="1:12" x14ac:dyDescent="0.35">
      <c r="A109" s="37" t="s">
        <v>3</v>
      </c>
      <c r="B109" s="37" t="s">
        <v>7</v>
      </c>
      <c r="C109" s="37" t="s">
        <v>8</v>
      </c>
      <c r="D109" s="37"/>
      <c r="E109" s="37" t="s">
        <v>25</v>
      </c>
      <c r="F109" s="44" t="s">
        <v>26</v>
      </c>
      <c r="G109" s="38" t="s">
        <v>303</v>
      </c>
      <c r="H109" s="38" t="s">
        <v>95</v>
      </c>
      <c r="I109" s="37" t="str">
        <f t="shared" si="7"/>
        <v>Domestic purposes (cleaning house, floor, etc.) : No</v>
      </c>
      <c r="J109" s="37" t="str">
        <f t="shared" si="6"/>
        <v>Domestic purposes (cleaning house, floor, etc.) : NoLebanese</v>
      </c>
      <c r="K109" s="39">
        <f t="shared" si="5"/>
        <v>16.6588990947963</v>
      </c>
      <c r="L109" s="122">
        <v>0.16658899094796301</v>
      </c>
    </row>
    <row r="110" spans="1:12" x14ac:dyDescent="0.35">
      <c r="A110" s="37" t="s">
        <v>3</v>
      </c>
      <c r="B110" s="37" t="s">
        <v>7</v>
      </c>
      <c r="C110" s="37" t="s">
        <v>8</v>
      </c>
      <c r="D110" s="37"/>
      <c r="E110" s="37" t="s">
        <v>25</v>
      </c>
      <c r="F110" s="44" t="s">
        <v>26</v>
      </c>
      <c r="G110" s="38" t="s">
        <v>303</v>
      </c>
      <c r="H110" s="38" t="s">
        <v>96</v>
      </c>
      <c r="I110" s="37" t="str">
        <f t="shared" si="7"/>
        <v>Domestic purposes (cleaning house, floor, etc.) : Yes</v>
      </c>
      <c r="J110" s="37" t="str">
        <f t="shared" si="6"/>
        <v>Domestic purposes (cleaning house, floor, etc.) : YesLebanese</v>
      </c>
      <c r="K110" s="39">
        <f t="shared" si="5"/>
        <v>83.209823714131204</v>
      </c>
      <c r="L110" s="122">
        <v>0.83209823714131204</v>
      </c>
    </row>
    <row r="111" spans="1:12" x14ac:dyDescent="0.35">
      <c r="A111" s="37" t="s">
        <v>3</v>
      </c>
      <c r="B111" s="37" t="s">
        <v>7</v>
      </c>
      <c r="C111" s="37" t="s">
        <v>8</v>
      </c>
      <c r="D111" s="37"/>
      <c r="E111" s="37" t="s">
        <v>25</v>
      </c>
      <c r="F111" s="44" t="s">
        <v>78</v>
      </c>
      <c r="G111" s="38" t="s">
        <v>303</v>
      </c>
      <c r="H111" s="38" t="s">
        <v>11</v>
      </c>
      <c r="I111" s="37" t="str">
        <f t="shared" si="7"/>
        <v>Domestic purposes (cleaning house, floor, etc.) : Don't know</v>
      </c>
      <c r="J111" s="37" t="str">
        <f t="shared" si="6"/>
        <v>Domestic purposes (cleaning house, floor, etc.) : Don't knowMigrants</v>
      </c>
      <c r="K111" s="39">
        <f t="shared" si="5"/>
        <v>0.16678286597078501</v>
      </c>
      <c r="L111" s="122">
        <v>1.6678286597078501E-3</v>
      </c>
    </row>
    <row r="112" spans="1:12" x14ac:dyDescent="0.35">
      <c r="A112" s="37" t="s">
        <v>3</v>
      </c>
      <c r="B112" s="37" t="s">
        <v>7</v>
      </c>
      <c r="C112" s="37" t="s">
        <v>8</v>
      </c>
      <c r="D112" s="37"/>
      <c r="E112" s="37" t="s">
        <v>25</v>
      </c>
      <c r="F112" s="44" t="s">
        <v>78</v>
      </c>
      <c r="G112" s="38" t="s">
        <v>303</v>
      </c>
      <c r="H112" s="38" t="s">
        <v>95</v>
      </c>
      <c r="I112" s="37" t="str">
        <f t="shared" si="7"/>
        <v>Domestic purposes (cleaning house, floor, etc.) : No</v>
      </c>
      <c r="J112" s="37" t="str">
        <f t="shared" si="6"/>
        <v>Domestic purposes (cleaning house, floor, etc.) : NoMigrants</v>
      </c>
      <c r="K112" s="39">
        <f t="shared" si="5"/>
        <v>10.2995231703846</v>
      </c>
      <c r="L112" s="122">
        <v>0.102995231703846</v>
      </c>
    </row>
    <row r="113" spans="1:12" x14ac:dyDescent="0.35">
      <c r="A113" s="37" t="s">
        <v>3</v>
      </c>
      <c r="B113" s="37" t="s">
        <v>7</v>
      </c>
      <c r="C113" s="37" t="s">
        <v>8</v>
      </c>
      <c r="D113" s="37"/>
      <c r="E113" s="37" t="s">
        <v>25</v>
      </c>
      <c r="F113" s="44" t="s">
        <v>78</v>
      </c>
      <c r="G113" s="38" t="s">
        <v>303</v>
      </c>
      <c r="H113" s="38" t="s">
        <v>96</v>
      </c>
      <c r="I113" s="37" t="str">
        <f t="shared" si="7"/>
        <v>Domestic purposes (cleaning house, floor, etc.) : Yes</v>
      </c>
      <c r="J113" s="37" t="str">
        <f t="shared" si="6"/>
        <v>Domestic purposes (cleaning house, floor, etc.) : YesMigrants</v>
      </c>
      <c r="K113" s="39">
        <f t="shared" si="5"/>
        <v>89.533693963644595</v>
      </c>
      <c r="L113" s="122">
        <v>0.89533693963644601</v>
      </c>
    </row>
    <row r="114" spans="1:12" x14ac:dyDescent="0.35">
      <c r="A114" s="37" t="s">
        <v>3</v>
      </c>
      <c r="B114" s="37" t="s">
        <v>7</v>
      </c>
      <c r="C114" s="37" t="s">
        <v>8</v>
      </c>
      <c r="D114" s="37"/>
      <c r="E114" s="37" t="s">
        <v>25</v>
      </c>
      <c r="F114" s="44" t="s">
        <v>41</v>
      </c>
      <c r="G114" s="38" t="s">
        <v>303</v>
      </c>
      <c r="H114" s="38" t="s">
        <v>95</v>
      </c>
      <c r="I114" s="37" t="str">
        <f t="shared" si="7"/>
        <v>Domestic purposes (cleaning house, floor, etc.) : No</v>
      </c>
      <c r="J114" s="37" t="str">
        <f t="shared" si="6"/>
        <v>Domestic purposes (cleaning house, floor, etc.) : NoPRL</v>
      </c>
      <c r="K114" s="39">
        <f t="shared" si="5"/>
        <v>16.921688396257</v>
      </c>
      <c r="L114" s="122">
        <v>0.16921688396257001</v>
      </c>
    </row>
    <row r="115" spans="1:12" x14ac:dyDescent="0.35">
      <c r="A115" s="37" t="s">
        <v>3</v>
      </c>
      <c r="B115" s="37" t="s">
        <v>7</v>
      </c>
      <c r="C115" s="37" t="s">
        <v>8</v>
      </c>
      <c r="D115" s="37"/>
      <c r="E115" s="37" t="s">
        <v>25</v>
      </c>
      <c r="F115" s="44" t="s">
        <v>41</v>
      </c>
      <c r="G115" s="38" t="s">
        <v>303</v>
      </c>
      <c r="H115" s="38" t="s">
        <v>96</v>
      </c>
      <c r="I115" s="37" t="str">
        <f t="shared" si="7"/>
        <v>Domestic purposes (cleaning house, floor, etc.) : Yes</v>
      </c>
      <c r="J115" s="37" t="str">
        <f t="shared" si="6"/>
        <v>Domestic purposes (cleaning house, floor, etc.) : YesPRL</v>
      </c>
      <c r="K115" s="39">
        <f t="shared" si="5"/>
        <v>83.078311603743003</v>
      </c>
      <c r="L115" s="122">
        <v>0.83078311603743005</v>
      </c>
    </row>
    <row r="116" spans="1:12" x14ac:dyDescent="0.35">
      <c r="A116" s="37" t="s">
        <v>3</v>
      </c>
      <c r="B116" s="37" t="s">
        <v>7</v>
      </c>
      <c r="C116" s="37" t="s">
        <v>8</v>
      </c>
      <c r="D116" s="37" t="s">
        <v>351</v>
      </c>
      <c r="E116" s="37" t="s">
        <v>25</v>
      </c>
      <c r="F116" s="44" t="s">
        <v>26</v>
      </c>
      <c r="G116" s="42" t="s">
        <v>304</v>
      </c>
      <c r="H116" s="122" t="s">
        <v>296</v>
      </c>
      <c r="I116" s="37" t="str">
        <f t="shared" si="7"/>
        <v>Water coping strategy : No coping strategies used/needed</v>
      </c>
      <c r="J116" s="37" t="str">
        <f t="shared" si="6"/>
        <v>Water coping strategy : No coping strategies used/neededLebanese</v>
      </c>
      <c r="K116" s="39">
        <f t="shared" si="5"/>
        <v>15.3200183324454</v>
      </c>
      <c r="L116" s="122">
        <v>0.15320018332445401</v>
      </c>
    </row>
    <row r="117" spans="1:12" x14ac:dyDescent="0.35">
      <c r="A117" s="37" t="s">
        <v>3</v>
      </c>
      <c r="B117" s="37" t="s">
        <v>7</v>
      </c>
      <c r="C117" s="37" t="s">
        <v>8</v>
      </c>
      <c r="D117" s="37" t="s">
        <v>351</v>
      </c>
      <c r="E117" s="37" t="s">
        <v>25</v>
      </c>
      <c r="F117" s="44" t="s">
        <v>26</v>
      </c>
      <c r="G117" s="42" t="s">
        <v>304</v>
      </c>
      <c r="H117" s="122" t="s">
        <v>297</v>
      </c>
      <c r="I117" s="37" t="str">
        <f t="shared" si="7"/>
        <v>Water coping strategy : Spend money usually spent on other things to buy water</v>
      </c>
      <c r="J117" s="37" t="str">
        <f t="shared" si="6"/>
        <v>Water coping strategy : Spend money usually spent on other things to buy waterLebanese</v>
      </c>
      <c r="K117" s="39">
        <f t="shared" si="5"/>
        <v>35.189528723054494</v>
      </c>
      <c r="L117" s="122">
        <v>0.35189528723054497</v>
      </c>
    </row>
    <row r="118" spans="1:12" x14ac:dyDescent="0.35">
      <c r="A118" s="37" t="s">
        <v>3</v>
      </c>
      <c r="B118" s="37" t="s">
        <v>7</v>
      </c>
      <c r="C118" s="37" t="s">
        <v>8</v>
      </c>
      <c r="D118" s="37" t="s">
        <v>351</v>
      </c>
      <c r="E118" s="37" t="s">
        <v>25</v>
      </c>
      <c r="F118" s="44" t="s">
        <v>26</v>
      </c>
      <c r="G118" s="42" t="s">
        <v>304</v>
      </c>
      <c r="H118" s="122" t="s">
        <v>134</v>
      </c>
      <c r="I118" s="37" t="str">
        <f t="shared" si="7"/>
        <v>Water coping strategy : Receive water on credit/borrow water</v>
      </c>
      <c r="J118" s="37" t="str">
        <f t="shared" si="6"/>
        <v>Water coping strategy : Receive water on credit/borrow waterLebanese</v>
      </c>
      <c r="K118" s="39">
        <f t="shared" si="5"/>
        <v>10.077083570679999</v>
      </c>
      <c r="L118" s="122">
        <v>0.1007708357068</v>
      </c>
    </row>
    <row r="119" spans="1:12" x14ac:dyDescent="0.35">
      <c r="A119" s="37" t="s">
        <v>3</v>
      </c>
      <c r="B119" s="37" t="s">
        <v>7</v>
      </c>
      <c r="C119" s="37" t="s">
        <v>8</v>
      </c>
      <c r="D119" s="37" t="s">
        <v>351</v>
      </c>
      <c r="E119" s="37" t="s">
        <v>25</v>
      </c>
      <c r="F119" s="44" t="s">
        <v>26</v>
      </c>
      <c r="G119" s="42" t="s">
        <v>304</v>
      </c>
      <c r="H119" s="122" t="s">
        <v>135</v>
      </c>
      <c r="I119" s="37" t="str">
        <f t="shared" si="7"/>
        <v>Water coping strategy : Rely on drinking water stored previously</v>
      </c>
      <c r="J119" s="37" t="str">
        <f t="shared" si="6"/>
        <v>Water coping strategy : Rely on drinking water stored previouslyLebanese</v>
      </c>
      <c r="K119" s="39">
        <f t="shared" si="5"/>
        <v>10.514217754118201</v>
      </c>
      <c r="L119" s="122">
        <v>0.10514217754118201</v>
      </c>
    </row>
    <row r="120" spans="1:12" x14ac:dyDescent="0.35">
      <c r="A120" s="37" t="s">
        <v>3</v>
      </c>
      <c r="B120" s="37" t="s">
        <v>7</v>
      </c>
      <c r="C120" s="37" t="s">
        <v>8</v>
      </c>
      <c r="D120" s="37" t="s">
        <v>351</v>
      </c>
      <c r="E120" s="37" t="s">
        <v>25</v>
      </c>
      <c r="F120" s="44" t="s">
        <v>26</v>
      </c>
      <c r="G120" s="42" t="s">
        <v>304</v>
      </c>
      <c r="H120" s="122" t="s">
        <v>136</v>
      </c>
      <c r="I120" s="37" t="str">
        <f t="shared" si="7"/>
        <v>Water coping strategy : Rely on different sources of water</v>
      </c>
      <c r="J120" s="37" t="str">
        <f t="shared" si="6"/>
        <v>Water coping strategy : Rely on different sources of waterLebanese</v>
      </c>
      <c r="K120" s="39">
        <f t="shared" si="5"/>
        <v>24.789703234957798</v>
      </c>
      <c r="L120" s="122">
        <v>0.24789703234957799</v>
      </c>
    </row>
    <row r="121" spans="1:12" x14ac:dyDescent="0.35">
      <c r="A121" s="37" t="s">
        <v>3</v>
      </c>
      <c r="B121" s="37" t="s">
        <v>7</v>
      </c>
      <c r="C121" s="37" t="s">
        <v>8</v>
      </c>
      <c r="D121" s="37" t="s">
        <v>351</v>
      </c>
      <c r="E121" s="37" t="s">
        <v>25</v>
      </c>
      <c r="F121" s="44" t="s">
        <v>26</v>
      </c>
      <c r="G121" s="42" t="s">
        <v>304</v>
      </c>
      <c r="H121" s="122" t="s">
        <v>137</v>
      </c>
      <c r="I121" s="37" t="str">
        <f t="shared" si="7"/>
        <v>Water coping strategy : Reduce drinking water consumption</v>
      </c>
      <c r="J121" s="37" t="str">
        <f t="shared" si="6"/>
        <v>Water coping strategy : Reduce drinking water consumptionLebanese</v>
      </c>
      <c r="K121" s="39">
        <f t="shared" si="5"/>
        <v>17.651429123110098</v>
      </c>
      <c r="L121" s="122">
        <v>0.17651429123110099</v>
      </c>
    </row>
    <row r="122" spans="1:12" x14ac:dyDescent="0.35">
      <c r="A122" s="37" t="s">
        <v>3</v>
      </c>
      <c r="B122" s="37" t="s">
        <v>7</v>
      </c>
      <c r="C122" s="37" t="s">
        <v>8</v>
      </c>
      <c r="D122" s="37" t="s">
        <v>351</v>
      </c>
      <c r="E122" s="37" t="s">
        <v>25</v>
      </c>
      <c r="F122" s="44" t="s">
        <v>26</v>
      </c>
      <c r="G122" s="42" t="s">
        <v>304</v>
      </c>
      <c r="H122" s="122" t="s">
        <v>138</v>
      </c>
      <c r="I122" s="37" t="str">
        <f t="shared" si="7"/>
        <v>Water coping strategy : Modify hygiene practices (bath less etc.)</v>
      </c>
      <c r="J122" s="37" t="str">
        <f t="shared" si="6"/>
        <v>Water coping strategy : Modify hygiene practices (bath less etc.)Lebanese</v>
      </c>
      <c r="K122" s="39">
        <f t="shared" si="5"/>
        <v>11.9059941440768</v>
      </c>
      <c r="L122" s="122">
        <v>0.11905994144076799</v>
      </c>
    </row>
    <row r="123" spans="1:12" x14ac:dyDescent="0.35">
      <c r="A123" s="37" t="s">
        <v>3</v>
      </c>
      <c r="B123" s="37" t="s">
        <v>7</v>
      </c>
      <c r="C123" s="37" t="s">
        <v>8</v>
      </c>
      <c r="D123" s="37" t="s">
        <v>351</v>
      </c>
      <c r="E123" s="37" t="s">
        <v>25</v>
      </c>
      <c r="F123" s="44" t="s">
        <v>26</v>
      </c>
      <c r="G123" s="42" t="s">
        <v>304</v>
      </c>
      <c r="H123" s="122" t="s">
        <v>139</v>
      </c>
      <c r="I123" s="37" t="str">
        <f t="shared" si="7"/>
        <v>Water coping strategy : Drink water usually used for cleaning or other purposes than drinking</v>
      </c>
      <c r="J123" s="37" t="str">
        <f t="shared" si="6"/>
        <v>Water coping strategy : Drink water usually used for cleaning or other purposes than drinkingLebanese</v>
      </c>
      <c r="K123" s="39">
        <f t="shared" si="5"/>
        <v>4.1850622264959805</v>
      </c>
      <c r="L123" s="122">
        <v>4.1850622264959801E-2</v>
      </c>
    </row>
    <row r="124" spans="1:12" x14ac:dyDescent="0.35">
      <c r="A124" s="37" t="s">
        <v>3</v>
      </c>
      <c r="B124" s="37" t="s">
        <v>7</v>
      </c>
      <c r="C124" s="37" t="s">
        <v>8</v>
      </c>
      <c r="D124" s="37" t="s">
        <v>351</v>
      </c>
      <c r="E124" s="37" t="s">
        <v>25</v>
      </c>
      <c r="F124" s="44" t="s">
        <v>26</v>
      </c>
      <c r="G124" s="42" t="s">
        <v>304</v>
      </c>
      <c r="H124" s="122" t="s">
        <v>12</v>
      </c>
      <c r="I124" s="37" t="str">
        <f t="shared" si="7"/>
        <v>Water coping strategy : Other</v>
      </c>
      <c r="J124" s="37" t="str">
        <f t="shared" si="6"/>
        <v>Water coping strategy : OtherLebanese</v>
      </c>
      <c r="K124" s="39">
        <f t="shared" si="5"/>
        <v>0.54440920093640599</v>
      </c>
      <c r="L124" s="122">
        <v>5.4440920093640601E-3</v>
      </c>
    </row>
    <row r="125" spans="1:12" x14ac:dyDescent="0.35">
      <c r="A125" s="37" t="s">
        <v>3</v>
      </c>
      <c r="B125" s="37" t="s">
        <v>7</v>
      </c>
      <c r="C125" s="37" t="s">
        <v>8</v>
      </c>
      <c r="D125" s="37" t="s">
        <v>351</v>
      </c>
      <c r="E125" s="37" t="s">
        <v>25</v>
      </c>
      <c r="F125" s="44" t="s">
        <v>26</v>
      </c>
      <c r="G125" s="42" t="s">
        <v>304</v>
      </c>
      <c r="H125" s="122" t="s">
        <v>11</v>
      </c>
      <c r="I125" s="37" t="str">
        <f t="shared" si="7"/>
        <v>Water coping strategy : Don't know</v>
      </c>
      <c r="J125" s="37" t="str">
        <f t="shared" si="6"/>
        <v>Water coping strategy : Don't knowLebanese</v>
      </c>
      <c r="K125" s="39">
        <f t="shared" si="5"/>
        <v>0.98815090056876398</v>
      </c>
      <c r="L125" s="122">
        <v>9.8815090056876397E-3</v>
      </c>
    </row>
    <row r="126" spans="1:12" x14ac:dyDescent="0.35">
      <c r="A126" s="37" t="s">
        <v>3</v>
      </c>
      <c r="B126" s="37" t="s">
        <v>7</v>
      </c>
      <c r="C126" s="37" t="s">
        <v>8</v>
      </c>
      <c r="D126" s="37" t="s">
        <v>351</v>
      </c>
      <c r="E126" s="37" t="s">
        <v>25</v>
      </c>
      <c r="F126" s="44" t="s">
        <v>26</v>
      </c>
      <c r="G126" s="42" t="s">
        <v>304</v>
      </c>
      <c r="H126" s="122" t="s">
        <v>10</v>
      </c>
      <c r="I126" s="37" t="str">
        <f t="shared" ref="I126:I150" si="8">CONCATENATE(G126,H126)</f>
        <v>Water coping strategy : Decline to answer</v>
      </c>
      <c r="J126" s="37" t="str">
        <f t="shared" si="6"/>
        <v>Water coping strategy : Decline to answerLebanese</v>
      </c>
      <c r="K126" s="39">
        <f t="shared" si="5"/>
        <v>0.195258905097631</v>
      </c>
      <c r="L126" s="122">
        <v>1.95258905097631E-3</v>
      </c>
    </row>
    <row r="127" spans="1:12" x14ac:dyDescent="0.35">
      <c r="A127" s="37" t="s">
        <v>3</v>
      </c>
      <c r="B127" s="37" t="s">
        <v>7</v>
      </c>
      <c r="C127" s="37" t="s">
        <v>8</v>
      </c>
      <c r="D127" s="37" t="s">
        <v>351</v>
      </c>
      <c r="E127" s="37" t="s">
        <v>25</v>
      </c>
      <c r="F127" s="58" t="s">
        <v>78</v>
      </c>
      <c r="G127" s="42" t="s">
        <v>304</v>
      </c>
      <c r="H127" s="122" t="s">
        <v>296</v>
      </c>
      <c r="I127" s="37" t="str">
        <f t="shared" si="8"/>
        <v>Water coping strategy : No coping strategies used/needed</v>
      </c>
      <c r="J127" s="37" t="str">
        <f t="shared" si="6"/>
        <v>Water coping strategy : No coping strategies used/neededMigrants</v>
      </c>
      <c r="K127" s="39">
        <f t="shared" si="5"/>
        <v>41.1955121549259</v>
      </c>
      <c r="L127" s="122">
        <v>0.41195512154925901</v>
      </c>
    </row>
    <row r="128" spans="1:12" x14ac:dyDescent="0.35">
      <c r="A128" s="37" t="s">
        <v>3</v>
      </c>
      <c r="B128" s="37" t="s">
        <v>7</v>
      </c>
      <c r="C128" s="37" t="s">
        <v>8</v>
      </c>
      <c r="D128" s="37" t="s">
        <v>351</v>
      </c>
      <c r="E128" s="37" t="s">
        <v>25</v>
      </c>
      <c r="F128" s="58" t="s">
        <v>78</v>
      </c>
      <c r="G128" s="42" t="s">
        <v>304</v>
      </c>
      <c r="H128" s="122" t="s">
        <v>297</v>
      </c>
      <c r="I128" s="37" t="str">
        <f t="shared" si="8"/>
        <v>Water coping strategy : Spend money usually spent on other things to buy water</v>
      </c>
      <c r="J128" s="37" t="str">
        <f t="shared" si="6"/>
        <v>Water coping strategy : Spend money usually spent on other things to buy waterMigrants</v>
      </c>
      <c r="K128" s="39">
        <f t="shared" si="5"/>
        <v>35.775508886433499</v>
      </c>
      <c r="L128" s="122">
        <v>0.35775508886433499</v>
      </c>
    </row>
    <row r="129" spans="1:13" x14ac:dyDescent="0.35">
      <c r="A129" s="37" t="s">
        <v>3</v>
      </c>
      <c r="B129" s="37" t="s">
        <v>7</v>
      </c>
      <c r="C129" s="37" t="s">
        <v>8</v>
      </c>
      <c r="D129" s="37" t="s">
        <v>351</v>
      </c>
      <c r="E129" s="37" t="s">
        <v>25</v>
      </c>
      <c r="F129" s="58" t="s">
        <v>78</v>
      </c>
      <c r="G129" s="42" t="s">
        <v>304</v>
      </c>
      <c r="H129" s="122" t="s">
        <v>134</v>
      </c>
      <c r="I129" s="37" t="str">
        <f t="shared" si="8"/>
        <v>Water coping strategy : Receive water on credit/borrow water</v>
      </c>
      <c r="J129" s="37" t="str">
        <f t="shared" si="6"/>
        <v>Water coping strategy : Receive water on credit/borrow waterMigrants</v>
      </c>
      <c r="K129" s="39">
        <f t="shared" si="5"/>
        <v>6.5922233383457405</v>
      </c>
      <c r="L129" s="122">
        <v>6.5922233383457401E-2</v>
      </c>
    </row>
    <row r="130" spans="1:13" x14ac:dyDescent="0.35">
      <c r="A130" s="37" t="s">
        <v>3</v>
      </c>
      <c r="B130" s="37" t="s">
        <v>7</v>
      </c>
      <c r="C130" s="37" t="s">
        <v>8</v>
      </c>
      <c r="D130" s="37" t="s">
        <v>351</v>
      </c>
      <c r="E130" s="37" t="s">
        <v>25</v>
      </c>
      <c r="F130" s="58" t="s">
        <v>78</v>
      </c>
      <c r="G130" s="42" t="s">
        <v>304</v>
      </c>
      <c r="H130" s="122" t="s">
        <v>135</v>
      </c>
      <c r="I130" s="37" t="str">
        <f t="shared" si="8"/>
        <v>Water coping strategy : Rely on drinking water stored previously</v>
      </c>
      <c r="J130" s="37" t="str">
        <f t="shared" si="6"/>
        <v>Water coping strategy : Rely on drinking water stored previouslyMigrants</v>
      </c>
      <c r="K130" s="39">
        <f t="shared" si="5"/>
        <v>2.9156706913370698</v>
      </c>
      <c r="L130" s="122">
        <v>2.91567069133707E-2</v>
      </c>
    </row>
    <row r="131" spans="1:13" x14ac:dyDescent="0.35">
      <c r="A131" s="37" t="s">
        <v>3</v>
      </c>
      <c r="B131" s="37" t="s">
        <v>7</v>
      </c>
      <c r="C131" s="37" t="s">
        <v>8</v>
      </c>
      <c r="D131" s="37" t="s">
        <v>351</v>
      </c>
      <c r="E131" s="37" t="s">
        <v>25</v>
      </c>
      <c r="F131" s="58" t="s">
        <v>78</v>
      </c>
      <c r="G131" s="42" t="s">
        <v>304</v>
      </c>
      <c r="H131" s="122" t="s">
        <v>136</v>
      </c>
      <c r="I131" s="37" t="str">
        <f t="shared" si="8"/>
        <v>Water coping strategy : Rely on different sources of water</v>
      </c>
      <c r="J131" s="37" t="str">
        <f t="shared" si="6"/>
        <v>Water coping strategy : Rely on different sources of waterMigrants</v>
      </c>
      <c r="K131" s="39">
        <f t="shared" ref="K131:K136" si="9">L131*100</f>
        <v>10.9976936581887</v>
      </c>
      <c r="L131" s="122">
        <v>0.10997693658188699</v>
      </c>
    </row>
    <row r="132" spans="1:13" x14ac:dyDescent="0.35">
      <c r="A132" s="37" t="s">
        <v>3</v>
      </c>
      <c r="B132" s="37" t="s">
        <v>7</v>
      </c>
      <c r="C132" s="37" t="s">
        <v>8</v>
      </c>
      <c r="D132" s="37" t="s">
        <v>351</v>
      </c>
      <c r="E132" s="37" t="s">
        <v>25</v>
      </c>
      <c r="F132" s="58" t="s">
        <v>78</v>
      </c>
      <c r="G132" s="42" t="s">
        <v>304</v>
      </c>
      <c r="H132" s="122" t="s">
        <v>137</v>
      </c>
      <c r="I132" s="37" t="str">
        <f t="shared" si="8"/>
        <v>Water coping strategy : Reduce drinking water consumption</v>
      </c>
      <c r="J132" s="37" t="str">
        <f t="shared" si="6"/>
        <v>Water coping strategy : Reduce drinking water consumptionMigrants</v>
      </c>
      <c r="K132" s="39">
        <f t="shared" si="9"/>
        <v>7.62581498060909</v>
      </c>
      <c r="L132" s="122">
        <v>7.62581498060909E-2</v>
      </c>
    </row>
    <row r="133" spans="1:13" x14ac:dyDescent="0.35">
      <c r="A133" s="37" t="s">
        <v>3</v>
      </c>
      <c r="B133" s="37" t="s">
        <v>7</v>
      </c>
      <c r="C133" s="37" t="s">
        <v>8</v>
      </c>
      <c r="D133" s="37" t="s">
        <v>351</v>
      </c>
      <c r="E133" s="37" t="s">
        <v>25</v>
      </c>
      <c r="F133" s="58" t="s">
        <v>78</v>
      </c>
      <c r="G133" s="42" t="s">
        <v>304</v>
      </c>
      <c r="H133" s="122" t="s">
        <v>138</v>
      </c>
      <c r="I133" s="37" t="str">
        <f t="shared" si="8"/>
        <v>Water coping strategy : Modify hygiene practices (bath less etc.)</v>
      </c>
      <c r="J133" s="37" t="str">
        <f t="shared" si="6"/>
        <v>Water coping strategy : Modify hygiene practices (bath less etc.)Migrants</v>
      </c>
      <c r="K133" s="39">
        <f t="shared" si="9"/>
        <v>1.8222941820856702</v>
      </c>
      <c r="L133" s="122">
        <v>1.8222941820856702E-2</v>
      </c>
    </row>
    <row r="134" spans="1:13" x14ac:dyDescent="0.35">
      <c r="A134" s="37" t="s">
        <v>3</v>
      </c>
      <c r="B134" s="37" t="s">
        <v>7</v>
      </c>
      <c r="C134" s="37" t="s">
        <v>8</v>
      </c>
      <c r="D134" s="37" t="s">
        <v>351</v>
      </c>
      <c r="E134" s="37" t="s">
        <v>25</v>
      </c>
      <c r="F134" s="58" t="s">
        <v>78</v>
      </c>
      <c r="G134" s="42" t="s">
        <v>304</v>
      </c>
      <c r="H134" s="122" t="s">
        <v>139</v>
      </c>
      <c r="I134" s="37" t="str">
        <f t="shared" si="8"/>
        <v>Water coping strategy : Drink water usually used for cleaning or other purposes than drinking</v>
      </c>
      <c r="J134" s="37" t="str">
        <f t="shared" si="6"/>
        <v>Water coping strategy : Drink water usually used for cleaning or other purposes than drinkingMigrants</v>
      </c>
      <c r="K134" s="39">
        <f t="shared" si="9"/>
        <v>1.0933765092514001</v>
      </c>
      <c r="L134" s="122">
        <v>1.0933765092514E-2</v>
      </c>
    </row>
    <row r="135" spans="1:13" x14ac:dyDescent="0.35">
      <c r="A135" s="37" t="s">
        <v>3</v>
      </c>
      <c r="B135" s="37" t="s">
        <v>7</v>
      </c>
      <c r="C135" s="37" t="s">
        <v>8</v>
      </c>
      <c r="D135" s="37" t="s">
        <v>351</v>
      </c>
      <c r="E135" s="37" t="s">
        <v>25</v>
      </c>
      <c r="F135" s="58" t="s">
        <v>78</v>
      </c>
      <c r="G135" s="42" t="s">
        <v>304</v>
      </c>
      <c r="H135" s="122" t="s">
        <v>12</v>
      </c>
      <c r="I135" s="37" t="str">
        <f t="shared" si="8"/>
        <v>Water coping strategy : Other</v>
      </c>
      <c r="J135" s="37" t="str">
        <f t="shared" si="6"/>
        <v>Water coping strategy : OtherMigrants</v>
      </c>
      <c r="K135" s="39">
        <f t="shared" si="9"/>
        <v>0</v>
      </c>
      <c r="L135" s="122">
        <v>0</v>
      </c>
    </row>
    <row r="136" spans="1:13" x14ac:dyDescent="0.35">
      <c r="A136" s="37" t="s">
        <v>3</v>
      </c>
      <c r="B136" s="37" t="s">
        <v>7</v>
      </c>
      <c r="C136" s="37" t="s">
        <v>8</v>
      </c>
      <c r="D136" s="37" t="s">
        <v>351</v>
      </c>
      <c r="E136" s="37" t="s">
        <v>25</v>
      </c>
      <c r="F136" s="58" t="s">
        <v>78</v>
      </c>
      <c r="G136" s="42" t="s">
        <v>304</v>
      </c>
      <c r="H136" s="122" t="s">
        <v>11</v>
      </c>
      <c r="I136" s="37" t="str">
        <f t="shared" si="8"/>
        <v>Water coping strategy : Don't know</v>
      </c>
      <c r="J136" s="37" t="str">
        <f t="shared" si="6"/>
        <v>Water coping strategy : Don't knowMigrants</v>
      </c>
      <c r="K136" s="39">
        <f t="shared" si="9"/>
        <v>2.9017603992617098</v>
      </c>
      <c r="L136" s="122">
        <v>2.9017603992617099E-2</v>
      </c>
    </row>
    <row r="137" spans="1:13" x14ac:dyDescent="0.35">
      <c r="A137" s="37" t="s">
        <v>3</v>
      </c>
      <c r="B137" s="37" t="s">
        <v>7</v>
      </c>
      <c r="C137" s="37" t="s">
        <v>8</v>
      </c>
      <c r="D137" s="37" t="s">
        <v>351</v>
      </c>
      <c r="E137" s="37" t="s">
        <v>25</v>
      </c>
      <c r="F137" s="58" t="s">
        <v>78</v>
      </c>
      <c r="G137" s="42" t="s">
        <v>304</v>
      </c>
      <c r="H137" s="122" t="s">
        <v>10</v>
      </c>
      <c r="I137" s="37" t="str">
        <f t="shared" si="8"/>
        <v>Water coping strategy : Decline to answer</v>
      </c>
      <c r="J137" s="37" t="str">
        <f t="shared" si="6"/>
        <v>Water coping strategy : Decline to answerMigrants</v>
      </c>
      <c r="K137" s="39">
        <f>L137*100</f>
        <v>0</v>
      </c>
      <c r="L137" s="122">
        <v>0</v>
      </c>
    </row>
    <row r="138" spans="1:13" x14ac:dyDescent="0.35">
      <c r="A138" s="37" t="s">
        <v>3</v>
      </c>
      <c r="B138" s="37" t="s">
        <v>7</v>
      </c>
      <c r="C138" s="37" t="s">
        <v>8</v>
      </c>
      <c r="D138" s="37" t="s">
        <v>351</v>
      </c>
      <c r="E138" s="37" t="s">
        <v>25</v>
      </c>
      <c r="F138" s="44" t="s">
        <v>41</v>
      </c>
      <c r="G138" s="42" t="s">
        <v>304</v>
      </c>
      <c r="H138" s="122" t="s">
        <v>296</v>
      </c>
      <c r="I138" s="37" t="str">
        <f t="shared" si="8"/>
        <v>Water coping strategy : No coping strategies used/needed</v>
      </c>
      <c r="J138" s="37" t="str">
        <f t="shared" si="6"/>
        <v>Water coping strategy : No coping strategies used/neededPRL</v>
      </c>
      <c r="K138" s="39">
        <f t="shared" ref="K138:K172" si="10">L138*100</f>
        <v>31.869774496410603</v>
      </c>
      <c r="L138" s="122">
        <v>0.31869774496410602</v>
      </c>
      <c r="M138" s="74"/>
    </row>
    <row r="139" spans="1:13" x14ac:dyDescent="0.35">
      <c r="A139" s="37" t="s">
        <v>3</v>
      </c>
      <c r="B139" s="37" t="s">
        <v>7</v>
      </c>
      <c r="C139" s="37" t="s">
        <v>8</v>
      </c>
      <c r="D139" s="37" t="s">
        <v>351</v>
      </c>
      <c r="E139" s="37" t="s">
        <v>25</v>
      </c>
      <c r="F139" s="44" t="s">
        <v>41</v>
      </c>
      <c r="G139" s="42" t="s">
        <v>304</v>
      </c>
      <c r="H139" s="122" t="s">
        <v>297</v>
      </c>
      <c r="I139" s="37" t="str">
        <f t="shared" si="8"/>
        <v>Water coping strategy : Spend money usually spent on other things to buy water</v>
      </c>
      <c r="J139" s="37" t="str">
        <f t="shared" si="6"/>
        <v>Water coping strategy : Spend money usually spent on other things to buy waterPRL</v>
      </c>
      <c r="K139" s="39">
        <f t="shared" si="10"/>
        <v>20.4449498962496</v>
      </c>
      <c r="L139" s="122">
        <v>0.20444949896249601</v>
      </c>
      <c r="M139" s="74"/>
    </row>
    <row r="140" spans="1:13" x14ac:dyDescent="0.35">
      <c r="A140" s="37" t="s">
        <v>3</v>
      </c>
      <c r="B140" s="37" t="s">
        <v>7</v>
      </c>
      <c r="C140" s="37" t="s">
        <v>8</v>
      </c>
      <c r="D140" s="37" t="s">
        <v>351</v>
      </c>
      <c r="E140" s="37" t="s">
        <v>25</v>
      </c>
      <c r="F140" s="44" t="s">
        <v>41</v>
      </c>
      <c r="G140" s="42" t="s">
        <v>304</v>
      </c>
      <c r="H140" s="122" t="s">
        <v>134</v>
      </c>
      <c r="I140" s="37" t="str">
        <f t="shared" si="8"/>
        <v>Water coping strategy : Receive water on credit/borrow water</v>
      </c>
      <c r="J140" s="37" t="str">
        <f t="shared" si="6"/>
        <v>Water coping strategy : Receive water on credit/borrow waterPRL</v>
      </c>
      <c r="K140" s="39">
        <f t="shared" si="10"/>
        <v>10.2407391218358</v>
      </c>
      <c r="L140" s="122">
        <v>0.102407391218358</v>
      </c>
      <c r="M140" s="74"/>
    </row>
    <row r="141" spans="1:13" x14ac:dyDescent="0.35">
      <c r="A141" s="37" t="s">
        <v>3</v>
      </c>
      <c r="B141" s="37" t="s">
        <v>7</v>
      </c>
      <c r="C141" s="37" t="s">
        <v>8</v>
      </c>
      <c r="D141" s="37" t="s">
        <v>351</v>
      </c>
      <c r="E141" s="37" t="s">
        <v>25</v>
      </c>
      <c r="F141" s="44" t="s">
        <v>41</v>
      </c>
      <c r="G141" s="42" t="s">
        <v>304</v>
      </c>
      <c r="H141" s="122" t="s">
        <v>135</v>
      </c>
      <c r="I141" s="37" t="str">
        <f t="shared" si="8"/>
        <v>Water coping strategy : Rely on drinking water stored previously</v>
      </c>
      <c r="J141" s="37" t="str">
        <f t="shared" si="6"/>
        <v>Water coping strategy : Rely on drinking water stored previouslyPRL</v>
      </c>
      <c r="K141" s="39">
        <f t="shared" si="10"/>
        <v>7.5049622750269895</v>
      </c>
      <c r="L141" s="122">
        <v>7.5049622750269898E-2</v>
      </c>
      <c r="M141" s="74"/>
    </row>
    <row r="142" spans="1:13" x14ac:dyDescent="0.35">
      <c r="A142" s="37" t="s">
        <v>3</v>
      </c>
      <c r="B142" s="37" t="s">
        <v>7</v>
      </c>
      <c r="C142" s="37" t="s">
        <v>8</v>
      </c>
      <c r="D142" s="37" t="s">
        <v>351</v>
      </c>
      <c r="E142" s="37" t="s">
        <v>25</v>
      </c>
      <c r="F142" s="44" t="s">
        <v>41</v>
      </c>
      <c r="G142" s="42" t="s">
        <v>304</v>
      </c>
      <c r="H142" s="122" t="s">
        <v>136</v>
      </c>
      <c r="I142" s="37" t="str">
        <f t="shared" si="8"/>
        <v>Water coping strategy : Rely on different sources of water</v>
      </c>
      <c r="J142" s="37" t="str">
        <f t="shared" si="6"/>
        <v>Water coping strategy : Rely on different sources of waterPRL</v>
      </c>
      <c r="K142" s="39">
        <f t="shared" si="10"/>
        <v>16.8383196758137</v>
      </c>
      <c r="L142" s="122">
        <v>0.16838319675813701</v>
      </c>
      <c r="M142" s="74"/>
    </row>
    <row r="143" spans="1:13" x14ac:dyDescent="0.35">
      <c r="A143" s="37" t="s">
        <v>3</v>
      </c>
      <c r="B143" s="37" t="s">
        <v>7</v>
      </c>
      <c r="C143" s="37" t="s">
        <v>8</v>
      </c>
      <c r="D143" s="37" t="s">
        <v>351</v>
      </c>
      <c r="E143" s="37" t="s">
        <v>25</v>
      </c>
      <c r="F143" s="44" t="s">
        <v>41</v>
      </c>
      <c r="G143" s="42" t="s">
        <v>304</v>
      </c>
      <c r="H143" s="122" t="s">
        <v>137</v>
      </c>
      <c r="I143" s="37" t="str">
        <f t="shared" si="8"/>
        <v>Water coping strategy : Reduce drinking water consumption</v>
      </c>
      <c r="J143" s="37" t="str">
        <f t="shared" si="6"/>
        <v>Water coping strategy : Reduce drinking water consumptionPRL</v>
      </c>
      <c r="K143" s="39">
        <f t="shared" si="10"/>
        <v>11.248468279862301</v>
      </c>
      <c r="L143" s="122">
        <v>0.112484682798623</v>
      </c>
      <c r="M143" s="74"/>
    </row>
    <row r="144" spans="1:13" x14ac:dyDescent="0.35">
      <c r="A144" s="37" t="s">
        <v>3</v>
      </c>
      <c r="B144" s="37" t="s">
        <v>7</v>
      </c>
      <c r="C144" s="37" t="s">
        <v>8</v>
      </c>
      <c r="D144" s="37" t="s">
        <v>351</v>
      </c>
      <c r="E144" s="37" t="s">
        <v>25</v>
      </c>
      <c r="F144" s="44" t="s">
        <v>41</v>
      </c>
      <c r="G144" s="42" t="s">
        <v>304</v>
      </c>
      <c r="H144" s="122" t="s">
        <v>138</v>
      </c>
      <c r="I144" s="37" t="str">
        <f t="shared" si="8"/>
        <v>Water coping strategy : Modify hygiene practices (bath less etc.)</v>
      </c>
      <c r="J144" s="37" t="str">
        <f t="shared" si="6"/>
        <v>Water coping strategy : Modify hygiene practices (bath less etc.)PRL</v>
      </c>
      <c r="K144" s="39">
        <f t="shared" si="10"/>
        <v>19.592765934667</v>
      </c>
      <c r="L144" s="122">
        <v>0.19592765934667</v>
      </c>
      <c r="M144" s="74"/>
    </row>
    <row r="145" spans="1:13" x14ac:dyDescent="0.35">
      <c r="A145" s="37" t="s">
        <v>3</v>
      </c>
      <c r="B145" s="37" t="s">
        <v>7</v>
      </c>
      <c r="C145" s="37" t="s">
        <v>8</v>
      </c>
      <c r="D145" s="37" t="s">
        <v>351</v>
      </c>
      <c r="E145" s="37" t="s">
        <v>25</v>
      </c>
      <c r="F145" s="44" t="s">
        <v>41</v>
      </c>
      <c r="G145" s="42" t="s">
        <v>304</v>
      </c>
      <c r="H145" s="122" t="s">
        <v>139</v>
      </c>
      <c r="I145" s="37" t="str">
        <f t="shared" si="8"/>
        <v>Water coping strategy : Drink water usually used for cleaning or other purposes than drinking</v>
      </c>
      <c r="J145" s="37" t="str">
        <f t="shared" ref="J145:J212" si="11">CONCATENATE(G145,H145,F145)</f>
        <v>Water coping strategy : Drink water usually used for cleaning or other purposes than drinkingPRL</v>
      </c>
      <c r="K145" s="39">
        <f t="shared" si="10"/>
        <v>2.60104277421968</v>
      </c>
      <c r="L145" s="122">
        <v>2.60104277421968E-2</v>
      </c>
      <c r="M145" s="74"/>
    </row>
    <row r="146" spans="1:13" x14ac:dyDescent="0.35">
      <c r="A146" s="37" t="s">
        <v>3</v>
      </c>
      <c r="B146" s="37" t="s">
        <v>7</v>
      </c>
      <c r="C146" s="37" t="s">
        <v>8</v>
      </c>
      <c r="D146" s="37" t="s">
        <v>351</v>
      </c>
      <c r="E146" s="37" t="s">
        <v>25</v>
      </c>
      <c r="F146" s="44" t="s">
        <v>41</v>
      </c>
      <c r="G146" s="42" t="s">
        <v>304</v>
      </c>
      <c r="H146" s="122" t="s">
        <v>12</v>
      </c>
      <c r="I146" s="37" t="str">
        <f t="shared" si="8"/>
        <v>Water coping strategy : Other</v>
      </c>
      <c r="J146" s="37" t="str">
        <f t="shared" si="11"/>
        <v>Water coping strategy : OtherPRL</v>
      </c>
      <c r="K146" s="39">
        <f t="shared" si="10"/>
        <v>1.11022302462516E-14</v>
      </c>
      <c r="L146" s="122">
        <v>1.11022302462516E-16</v>
      </c>
    </row>
    <row r="147" spans="1:13" x14ac:dyDescent="0.35">
      <c r="A147" s="37" t="s">
        <v>3</v>
      </c>
      <c r="B147" s="37" t="s">
        <v>7</v>
      </c>
      <c r="C147" s="37" t="s">
        <v>8</v>
      </c>
      <c r="D147" s="37" t="s">
        <v>351</v>
      </c>
      <c r="E147" s="37" t="s">
        <v>25</v>
      </c>
      <c r="F147" s="44" t="s">
        <v>41</v>
      </c>
      <c r="G147" s="42" t="s">
        <v>304</v>
      </c>
      <c r="H147" s="122" t="s">
        <v>11</v>
      </c>
      <c r="I147" s="37" t="str">
        <f t="shared" si="8"/>
        <v>Water coping strategy : Don't know</v>
      </c>
      <c r="J147" s="37" t="str">
        <f t="shared" si="11"/>
        <v>Water coping strategy : Don't knowPRL</v>
      </c>
      <c r="K147" s="39">
        <f t="shared" si="10"/>
        <v>1.11022302462516E-14</v>
      </c>
      <c r="L147" s="122">
        <v>1.11022302462516E-16</v>
      </c>
    </row>
    <row r="148" spans="1:13" x14ac:dyDescent="0.35">
      <c r="A148" s="37" t="s">
        <v>3</v>
      </c>
      <c r="B148" s="37" t="s">
        <v>7</v>
      </c>
      <c r="C148" s="37" t="s">
        <v>8</v>
      </c>
      <c r="D148" s="37" t="s">
        <v>351</v>
      </c>
      <c r="E148" s="37" t="s">
        <v>25</v>
      </c>
      <c r="F148" s="44" t="s">
        <v>41</v>
      </c>
      <c r="G148" s="42" t="s">
        <v>304</v>
      </c>
      <c r="H148" s="122" t="s">
        <v>10</v>
      </c>
      <c r="I148" s="37" t="str">
        <f t="shared" si="8"/>
        <v>Water coping strategy : Decline to answer</v>
      </c>
      <c r="J148" s="37" t="str">
        <f t="shared" si="11"/>
        <v>Water coping strategy : Decline to answerPRL</v>
      </c>
      <c r="K148" s="39">
        <f t="shared" si="10"/>
        <v>1.11022302462516E-14</v>
      </c>
      <c r="L148" s="122">
        <v>1.11022302462516E-16</v>
      </c>
    </row>
    <row r="149" spans="1:13" x14ac:dyDescent="0.35">
      <c r="A149" s="37" t="s">
        <v>3</v>
      </c>
      <c r="B149" s="37" t="s">
        <v>7</v>
      </c>
      <c r="C149" s="44" t="s">
        <v>126</v>
      </c>
      <c r="D149" s="37"/>
      <c r="E149" s="37" t="s">
        <v>25</v>
      </c>
      <c r="F149" s="44" t="s">
        <v>26</v>
      </c>
      <c r="G149" s="42" t="s">
        <v>305</v>
      </c>
      <c r="H149" s="122" t="s">
        <v>10</v>
      </c>
      <c r="I149" s="37" t="str">
        <f t="shared" si="8"/>
        <v>Soap : Decline to answer</v>
      </c>
      <c r="J149" s="37" t="str">
        <f t="shared" si="11"/>
        <v>Soap : Decline to answerLebanese</v>
      </c>
      <c r="K149" s="39">
        <f t="shared" si="10"/>
        <v>8.3485197641538597E-2</v>
      </c>
      <c r="L149" s="122">
        <v>8.34851976415386E-4</v>
      </c>
    </row>
    <row r="150" spans="1:13" x14ac:dyDescent="0.35">
      <c r="A150" s="37" t="s">
        <v>3</v>
      </c>
      <c r="B150" s="37" t="s">
        <v>7</v>
      </c>
      <c r="C150" s="44" t="s">
        <v>126</v>
      </c>
      <c r="D150" s="37"/>
      <c r="E150" s="37" t="s">
        <v>25</v>
      </c>
      <c r="F150" s="44" t="s">
        <v>26</v>
      </c>
      <c r="G150" s="42" t="s">
        <v>305</v>
      </c>
      <c r="H150" s="122" t="s">
        <v>11</v>
      </c>
      <c r="I150" s="37" t="str">
        <f t="shared" si="8"/>
        <v>Soap : Don't know</v>
      </c>
      <c r="J150" s="37" t="str">
        <f t="shared" si="11"/>
        <v>Soap : Don't knowLebanese</v>
      </c>
      <c r="K150" s="39">
        <f t="shared" si="10"/>
        <v>7.3541525307778494E-2</v>
      </c>
      <c r="L150" s="122">
        <v>7.3541525307778497E-4</v>
      </c>
    </row>
    <row r="151" spans="1:13" x14ac:dyDescent="0.35">
      <c r="A151" s="37" t="s">
        <v>3</v>
      </c>
      <c r="B151" s="37" t="s">
        <v>7</v>
      </c>
      <c r="C151" s="44" t="s">
        <v>126</v>
      </c>
      <c r="D151" s="37"/>
      <c r="E151" s="37" t="s">
        <v>25</v>
      </c>
      <c r="F151" s="44" t="s">
        <v>26</v>
      </c>
      <c r="G151" s="42" t="s">
        <v>305</v>
      </c>
      <c r="H151" s="122" t="s">
        <v>95</v>
      </c>
      <c r="I151" s="37" t="str">
        <f t="shared" ref="I151:I196" si="12">CONCATENATE(G151,H151)</f>
        <v>Soap : No</v>
      </c>
      <c r="J151" s="37" t="str">
        <f t="shared" si="11"/>
        <v>Soap : NoLebanese</v>
      </c>
      <c r="K151" s="39">
        <f t="shared" si="10"/>
        <v>4.5107295413455306</v>
      </c>
      <c r="L151" s="122">
        <v>4.5107295413455303E-2</v>
      </c>
    </row>
    <row r="152" spans="1:13" x14ac:dyDescent="0.35">
      <c r="A152" s="37" t="s">
        <v>3</v>
      </c>
      <c r="B152" s="37" t="s">
        <v>7</v>
      </c>
      <c r="C152" s="44" t="s">
        <v>126</v>
      </c>
      <c r="D152" s="37"/>
      <c r="E152" s="37" t="s">
        <v>25</v>
      </c>
      <c r="F152" s="44" t="s">
        <v>26</v>
      </c>
      <c r="G152" s="42" t="s">
        <v>305</v>
      </c>
      <c r="H152" s="122" t="s">
        <v>96</v>
      </c>
      <c r="I152" s="37" t="str">
        <f t="shared" si="12"/>
        <v>Soap : Yes</v>
      </c>
      <c r="J152" s="37" t="str">
        <f t="shared" si="11"/>
        <v>Soap : YesLebanese</v>
      </c>
      <c r="K152" s="39">
        <f t="shared" si="10"/>
        <v>95.332243735705106</v>
      </c>
      <c r="L152" s="122">
        <v>0.95332243735705102</v>
      </c>
    </row>
    <row r="153" spans="1:13" x14ac:dyDescent="0.35">
      <c r="A153" s="37" t="s">
        <v>3</v>
      </c>
      <c r="B153" s="37" t="s">
        <v>7</v>
      </c>
      <c r="C153" s="44" t="s">
        <v>126</v>
      </c>
      <c r="D153" s="37"/>
      <c r="E153" s="37" t="s">
        <v>25</v>
      </c>
      <c r="F153" s="44" t="s">
        <v>41</v>
      </c>
      <c r="G153" s="42" t="s">
        <v>305</v>
      </c>
      <c r="H153" s="42" t="s">
        <v>95</v>
      </c>
      <c r="I153" s="37" t="str">
        <f t="shared" si="12"/>
        <v>Soap : No</v>
      </c>
      <c r="J153" s="37" t="str">
        <f t="shared" si="11"/>
        <v>Soap : NoPRL</v>
      </c>
      <c r="K153" s="39">
        <f t="shared" si="10"/>
        <v>3.6683668441979997</v>
      </c>
      <c r="L153" s="122">
        <v>3.6683668441979997E-2</v>
      </c>
    </row>
    <row r="154" spans="1:13" x14ac:dyDescent="0.35">
      <c r="A154" s="37" t="s">
        <v>3</v>
      </c>
      <c r="B154" s="37" t="s">
        <v>7</v>
      </c>
      <c r="C154" s="44" t="s">
        <v>126</v>
      </c>
      <c r="D154" s="37"/>
      <c r="E154" s="37" t="s">
        <v>25</v>
      </c>
      <c r="F154" s="44" t="s">
        <v>41</v>
      </c>
      <c r="G154" s="42" t="s">
        <v>305</v>
      </c>
      <c r="H154" s="42" t="s">
        <v>96</v>
      </c>
      <c r="I154" s="37" t="str">
        <f t="shared" si="12"/>
        <v>Soap : Yes</v>
      </c>
      <c r="J154" s="37" t="str">
        <f t="shared" si="11"/>
        <v>Soap : YesPRL</v>
      </c>
      <c r="K154" s="39">
        <f t="shared" si="10"/>
        <v>96.331633155801995</v>
      </c>
      <c r="L154" s="122">
        <v>0.96331633155801999</v>
      </c>
    </row>
    <row r="155" spans="1:13" x14ac:dyDescent="0.35">
      <c r="A155" s="37" t="s">
        <v>3</v>
      </c>
      <c r="B155" s="37" t="s">
        <v>7</v>
      </c>
      <c r="C155" s="44" t="s">
        <v>126</v>
      </c>
      <c r="D155" s="37"/>
      <c r="E155" s="37" t="s">
        <v>25</v>
      </c>
      <c r="F155" s="44" t="s">
        <v>41</v>
      </c>
      <c r="G155" s="42" t="s">
        <v>305</v>
      </c>
      <c r="H155" s="42" t="s">
        <v>10</v>
      </c>
      <c r="I155" s="37" t="str">
        <f t="shared" si="12"/>
        <v>Soap : Decline to answer</v>
      </c>
      <c r="J155" s="37" t="str">
        <f t="shared" si="11"/>
        <v>Soap : Decline to answerPRL</v>
      </c>
      <c r="K155" s="39">
        <f t="shared" si="10"/>
        <v>0</v>
      </c>
      <c r="L155" s="38">
        <v>0</v>
      </c>
    </row>
    <row r="156" spans="1:13" x14ac:dyDescent="0.35">
      <c r="A156" s="37" t="s">
        <v>3</v>
      </c>
      <c r="B156" s="37" t="s">
        <v>7</v>
      </c>
      <c r="C156" s="44" t="s">
        <v>126</v>
      </c>
      <c r="D156" s="37"/>
      <c r="E156" s="37" t="s">
        <v>25</v>
      </c>
      <c r="F156" s="44" t="s">
        <v>41</v>
      </c>
      <c r="G156" s="42" t="s">
        <v>305</v>
      </c>
      <c r="H156" s="42" t="s">
        <v>11</v>
      </c>
      <c r="I156" s="37" t="str">
        <f t="shared" si="12"/>
        <v>Soap : Don't know</v>
      </c>
      <c r="J156" s="37" t="str">
        <f t="shared" si="11"/>
        <v>Soap : Don't knowPRL</v>
      </c>
      <c r="K156" s="39">
        <f t="shared" si="10"/>
        <v>0</v>
      </c>
      <c r="L156" s="38">
        <v>0</v>
      </c>
    </row>
    <row r="157" spans="1:13" x14ac:dyDescent="0.35">
      <c r="A157" s="37" t="s">
        <v>3</v>
      </c>
      <c r="B157" s="37" t="s">
        <v>7</v>
      </c>
      <c r="C157" s="44" t="s">
        <v>126</v>
      </c>
      <c r="D157" s="37"/>
      <c r="E157" s="37" t="s">
        <v>25</v>
      </c>
      <c r="F157" s="44" t="s">
        <v>78</v>
      </c>
      <c r="G157" s="42" t="s">
        <v>305</v>
      </c>
      <c r="H157" s="42" t="s">
        <v>95</v>
      </c>
      <c r="I157" s="37" t="str">
        <f t="shared" si="12"/>
        <v>Soap : No</v>
      </c>
      <c r="J157" s="37" t="str">
        <f t="shared" si="11"/>
        <v>Soap : NoMigrants</v>
      </c>
      <c r="K157" s="39">
        <f t="shared" si="10"/>
        <v>5.0130843391930195</v>
      </c>
      <c r="L157" s="122">
        <v>5.0130843391930198E-2</v>
      </c>
    </row>
    <row r="158" spans="1:13" x14ac:dyDescent="0.35">
      <c r="A158" s="37" t="s">
        <v>3</v>
      </c>
      <c r="B158" s="37" t="s">
        <v>7</v>
      </c>
      <c r="C158" s="44" t="s">
        <v>126</v>
      </c>
      <c r="D158" s="37"/>
      <c r="E158" s="37" t="s">
        <v>25</v>
      </c>
      <c r="F158" s="44" t="s">
        <v>78</v>
      </c>
      <c r="G158" s="42" t="s">
        <v>305</v>
      </c>
      <c r="H158" s="42" t="s">
        <v>96</v>
      </c>
      <c r="I158" s="37" t="str">
        <f t="shared" si="12"/>
        <v>Soap : Yes</v>
      </c>
      <c r="J158" s="37" t="str">
        <f t="shared" si="11"/>
        <v>Soap : YesMigrants</v>
      </c>
      <c r="K158" s="39">
        <f t="shared" si="10"/>
        <v>94.986915660807</v>
      </c>
      <c r="L158" s="122">
        <v>0.94986915660807003</v>
      </c>
    </row>
    <row r="159" spans="1:13" x14ac:dyDescent="0.35">
      <c r="A159" s="57" t="s">
        <v>3</v>
      </c>
      <c r="B159" s="57" t="s">
        <v>7</v>
      </c>
      <c r="C159" s="44" t="s">
        <v>126</v>
      </c>
      <c r="D159" s="31"/>
      <c r="E159" s="37" t="s">
        <v>25</v>
      </c>
      <c r="F159" s="58" t="s">
        <v>78</v>
      </c>
      <c r="G159" s="42" t="s">
        <v>305</v>
      </c>
      <c r="H159" s="42" t="s">
        <v>10</v>
      </c>
      <c r="I159" s="37" t="str">
        <f t="shared" si="12"/>
        <v>Soap : Decline to answer</v>
      </c>
      <c r="J159" s="37" t="str">
        <f t="shared" si="11"/>
        <v>Soap : Decline to answerMigrants</v>
      </c>
      <c r="K159" s="59">
        <f t="shared" si="10"/>
        <v>0</v>
      </c>
      <c r="L159" s="45">
        <v>0</v>
      </c>
    </row>
    <row r="160" spans="1:13" x14ac:dyDescent="0.35">
      <c r="A160" s="62" t="s">
        <v>3</v>
      </c>
      <c r="B160" s="62" t="s">
        <v>7</v>
      </c>
      <c r="C160" s="53" t="s">
        <v>126</v>
      </c>
      <c r="D160" s="31"/>
      <c r="E160" s="52" t="s">
        <v>25</v>
      </c>
      <c r="F160" s="58" t="s">
        <v>78</v>
      </c>
      <c r="G160" s="42" t="s">
        <v>305</v>
      </c>
      <c r="H160" s="54" t="s">
        <v>11</v>
      </c>
      <c r="I160" s="37" t="str">
        <f t="shared" si="12"/>
        <v>Soap : Don't know</v>
      </c>
      <c r="J160" s="37" t="str">
        <f t="shared" si="11"/>
        <v>Soap : Don't knowMigrants</v>
      </c>
      <c r="K160" s="59">
        <f t="shared" si="10"/>
        <v>0</v>
      </c>
      <c r="L160" s="45">
        <v>0</v>
      </c>
    </row>
    <row r="161" spans="1:13" x14ac:dyDescent="0.35">
      <c r="A161" s="37" t="s">
        <v>3</v>
      </c>
      <c r="B161" s="37" t="s">
        <v>7</v>
      </c>
      <c r="C161" s="44" t="s">
        <v>126</v>
      </c>
      <c r="D161" s="37"/>
      <c r="E161" s="37" t="s">
        <v>25</v>
      </c>
      <c r="F161" s="44" t="s">
        <v>26</v>
      </c>
      <c r="G161" s="42" t="s">
        <v>306</v>
      </c>
      <c r="H161" s="122" t="s">
        <v>155</v>
      </c>
      <c r="I161" s="37" t="str">
        <f t="shared" si="12"/>
        <v>Solid waste disposal : Buried and covered on premises</v>
      </c>
      <c r="J161" s="37" t="str">
        <f t="shared" si="11"/>
        <v>Solid waste disposal : Buried and covered on premisesLebanese</v>
      </c>
      <c r="K161" s="63">
        <f t="shared" si="10"/>
        <v>0.30222181711273899</v>
      </c>
      <c r="L161" s="122">
        <v>3.0222181711273902E-3</v>
      </c>
    </row>
    <row r="162" spans="1:13" x14ac:dyDescent="0.35">
      <c r="A162" s="37" t="s">
        <v>3</v>
      </c>
      <c r="B162" s="37" t="s">
        <v>7</v>
      </c>
      <c r="C162" s="44" t="s">
        <v>126</v>
      </c>
      <c r="D162" s="37"/>
      <c r="E162" s="37" t="s">
        <v>25</v>
      </c>
      <c r="F162" s="44" t="s">
        <v>26</v>
      </c>
      <c r="G162" s="42" t="s">
        <v>306</v>
      </c>
      <c r="H162" s="122" t="s">
        <v>156</v>
      </c>
      <c r="I162" s="37" t="str">
        <f t="shared" si="12"/>
        <v>Solid waste disposal : Burned on premises</v>
      </c>
      <c r="J162" s="37" t="str">
        <f t="shared" si="11"/>
        <v>Solid waste disposal : Burned on premisesLebanese</v>
      </c>
      <c r="K162" s="63">
        <f t="shared" si="10"/>
        <v>1.8459714506870499</v>
      </c>
      <c r="L162" s="122">
        <v>1.8459714506870499E-2</v>
      </c>
    </row>
    <row r="163" spans="1:13" x14ac:dyDescent="0.35">
      <c r="A163" s="37" t="s">
        <v>3</v>
      </c>
      <c r="B163" s="37" t="s">
        <v>7</v>
      </c>
      <c r="C163" s="44" t="s">
        <v>126</v>
      </c>
      <c r="D163" s="37"/>
      <c r="E163" s="37" t="s">
        <v>25</v>
      </c>
      <c r="F163" s="44" t="s">
        <v>26</v>
      </c>
      <c r="G163" s="42" t="s">
        <v>306</v>
      </c>
      <c r="H163" s="122" t="s">
        <v>11</v>
      </c>
      <c r="I163" s="37" t="str">
        <f t="shared" si="12"/>
        <v>Solid waste disposal : Don't know</v>
      </c>
      <c r="J163" s="37" t="str">
        <f t="shared" si="11"/>
        <v>Solid waste disposal : Don't knowLebanese</v>
      </c>
      <c r="K163" s="63">
        <f t="shared" si="10"/>
        <v>0.21976112155720601</v>
      </c>
      <c r="L163" s="122">
        <v>2.1976112155720601E-3</v>
      </c>
    </row>
    <row r="164" spans="1:13" x14ac:dyDescent="0.35">
      <c r="A164" s="37" t="s">
        <v>3</v>
      </c>
      <c r="B164" s="37" t="s">
        <v>7</v>
      </c>
      <c r="C164" s="44" t="s">
        <v>126</v>
      </c>
      <c r="D164" s="37"/>
      <c r="E164" s="37" t="s">
        <v>25</v>
      </c>
      <c r="F164" s="44" t="s">
        <v>26</v>
      </c>
      <c r="G164" s="42" t="s">
        <v>306</v>
      </c>
      <c r="H164" s="122" t="s">
        <v>157</v>
      </c>
      <c r="I164" s="37" t="str">
        <f t="shared" si="12"/>
        <v>Solid waste disposal : Dumped in the area</v>
      </c>
      <c r="J164" s="37" t="str">
        <f t="shared" si="11"/>
        <v>Solid waste disposal : Dumped in the areaLebanese</v>
      </c>
      <c r="K164" s="63">
        <f t="shared" si="10"/>
        <v>1.0268800376876199</v>
      </c>
      <c r="L164" s="122">
        <v>1.02688003768762E-2</v>
      </c>
    </row>
    <row r="165" spans="1:13" x14ac:dyDescent="0.35">
      <c r="A165" s="37" t="s">
        <v>3</v>
      </c>
      <c r="B165" s="37" t="s">
        <v>7</v>
      </c>
      <c r="C165" s="44" t="s">
        <v>126</v>
      </c>
      <c r="D165" s="37"/>
      <c r="E165" s="37" t="s">
        <v>25</v>
      </c>
      <c r="F165" s="44" t="s">
        <v>26</v>
      </c>
      <c r="G165" s="42" t="s">
        <v>306</v>
      </c>
      <c r="H165" s="122" t="s">
        <v>158</v>
      </c>
      <c r="I165" s="37" t="str">
        <f t="shared" si="12"/>
        <v>Solid waste disposal : Dumping solid waste in official dumping location</v>
      </c>
      <c r="J165" s="37" t="str">
        <f t="shared" si="11"/>
        <v>Solid waste disposal : Dumping solid waste in official dumping locationLebanese</v>
      </c>
      <c r="K165" s="63">
        <f t="shared" si="10"/>
        <v>19.393978214375402</v>
      </c>
      <c r="L165" s="122">
        <v>0.19393978214375401</v>
      </c>
    </row>
    <row r="166" spans="1:13" x14ac:dyDescent="0.35">
      <c r="A166" s="37" t="s">
        <v>3</v>
      </c>
      <c r="B166" s="37" t="s">
        <v>7</v>
      </c>
      <c r="C166" s="44" t="s">
        <v>126</v>
      </c>
      <c r="D166" s="37"/>
      <c r="E166" s="37" t="s">
        <v>25</v>
      </c>
      <c r="F166" s="44" t="s">
        <v>26</v>
      </c>
      <c r="G166" s="42" t="s">
        <v>306</v>
      </c>
      <c r="H166" s="122" t="s">
        <v>159</v>
      </c>
      <c r="I166" s="37" t="str">
        <f t="shared" si="12"/>
        <v>Solid waste disposal : Openly dumped on premises</v>
      </c>
      <c r="J166" s="37" t="str">
        <f t="shared" si="11"/>
        <v>Solid waste disposal : Openly dumped on premisesLebanese</v>
      </c>
      <c r="K166" s="63">
        <f t="shared" si="10"/>
        <v>0.91168462914848392</v>
      </c>
      <c r="L166" s="122">
        <v>9.1168462914848394E-3</v>
      </c>
    </row>
    <row r="167" spans="1:13" x14ac:dyDescent="0.35">
      <c r="A167" s="37" t="s">
        <v>3</v>
      </c>
      <c r="B167" s="37" t="s">
        <v>7</v>
      </c>
      <c r="C167" s="44" t="s">
        <v>126</v>
      </c>
      <c r="D167" s="37"/>
      <c r="E167" s="37" t="s">
        <v>25</v>
      </c>
      <c r="F167" s="44" t="s">
        <v>26</v>
      </c>
      <c r="G167" s="42" t="s">
        <v>306</v>
      </c>
      <c r="H167" s="122" t="s">
        <v>160</v>
      </c>
      <c r="I167" s="37" t="str">
        <f t="shared" si="12"/>
        <v>Solid waste disposal : Collected by municipality waste system</v>
      </c>
      <c r="J167" s="37" t="str">
        <f t="shared" si="11"/>
        <v>Solid waste disposal : Collected by municipality waste systemLebanese</v>
      </c>
      <c r="K167" s="63">
        <f t="shared" si="10"/>
        <v>64.233524317537899</v>
      </c>
      <c r="L167" s="122">
        <v>0.64233524317537904</v>
      </c>
    </row>
    <row r="168" spans="1:13" x14ac:dyDescent="0.35">
      <c r="A168" s="37" t="s">
        <v>3</v>
      </c>
      <c r="B168" s="37" t="s">
        <v>7</v>
      </c>
      <c r="C168" s="44" t="s">
        <v>126</v>
      </c>
      <c r="D168" s="37"/>
      <c r="E168" s="37" t="s">
        <v>25</v>
      </c>
      <c r="F168" s="44" t="s">
        <v>26</v>
      </c>
      <c r="G168" s="42" t="s">
        <v>306</v>
      </c>
      <c r="H168" s="122" t="s">
        <v>12</v>
      </c>
      <c r="I168" s="37" t="str">
        <f t="shared" si="12"/>
        <v>Solid waste disposal : Other</v>
      </c>
      <c r="J168" s="37" t="str">
        <f t="shared" si="11"/>
        <v>Solid waste disposal : OtherLebanese</v>
      </c>
      <c r="K168" s="63">
        <f t="shared" si="10"/>
        <v>0.17675679758012999</v>
      </c>
      <c r="L168" s="122">
        <v>1.7675679758013001E-3</v>
      </c>
    </row>
    <row r="169" spans="1:13" x14ac:dyDescent="0.35">
      <c r="A169" s="37" t="s">
        <v>3</v>
      </c>
      <c r="B169" s="37" t="s">
        <v>7</v>
      </c>
      <c r="C169" s="44" t="s">
        <v>126</v>
      </c>
      <c r="D169" s="37"/>
      <c r="E169" s="37" t="s">
        <v>25</v>
      </c>
      <c r="F169" s="44" t="s">
        <v>26</v>
      </c>
      <c r="G169" s="42" t="s">
        <v>306</v>
      </c>
      <c r="H169" s="122" t="s">
        <v>308</v>
      </c>
      <c r="I169" s="37" t="str">
        <f t="shared" si="12"/>
        <v>Solid waste disposal : Collected by private waste management company</v>
      </c>
      <c r="J169" s="37" t="str">
        <f t="shared" si="11"/>
        <v>Solid waste disposal : Collected by private waste management companyLebanese</v>
      </c>
      <c r="K169" s="63">
        <f t="shared" si="10"/>
        <v>11.889221614313501</v>
      </c>
      <c r="L169" s="122">
        <v>0.118892216143135</v>
      </c>
    </row>
    <row r="170" spans="1:13" x14ac:dyDescent="0.35">
      <c r="A170" s="37" t="s">
        <v>3</v>
      </c>
      <c r="B170" s="37" t="s">
        <v>7</v>
      </c>
      <c r="C170" s="44" t="s">
        <v>126</v>
      </c>
      <c r="D170" s="37"/>
      <c r="E170" s="37" t="s">
        <v>25</v>
      </c>
      <c r="F170" s="58" t="s">
        <v>78</v>
      </c>
      <c r="G170" s="42" t="s">
        <v>306</v>
      </c>
      <c r="H170" s="122" t="s">
        <v>155</v>
      </c>
      <c r="I170" s="37" t="str">
        <f>CONCATENATE(G170,H170)</f>
        <v>Solid waste disposal : Buried and covered on premises</v>
      </c>
      <c r="J170" s="37" t="str">
        <f t="shared" si="11"/>
        <v>Solid waste disposal : Buried and covered on premisesMigrants</v>
      </c>
      <c r="K170" s="63">
        <f t="shared" si="10"/>
        <v>0.53459991679378804</v>
      </c>
      <c r="L170" s="122">
        <v>5.3459991679378803E-3</v>
      </c>
      <c r="M170" s="74"/>
    </row>
    <row r="171" spans="1:13" x14ac:dyDescent="0.35">
      <c r="A171" s="37" t="s">
        <v>3</v>
      </c>
      <c r="B171" s="37" t="s">
        <v>7</v>
      </c>
      <c r="C171" s="44" t="s">
        <v>126</v>
      </c>
      <c r="D171" s="37"/>
      <c r="E171" s="37" t="s">
        <v>25</v>
      </c>
      <c r="F171" s="58" t="s">
        <v>78</v>
      </c>
      <c r="G171" s="42" t="s">
        <v>306</v>
      </c>
      <c r="H171" s="122" t="s">
        <v>156</v>
      </c>
      <c r="I171" s="37" t="str">
        <f t="shared" si="12"/>
        <v>Solid waste disposal : Burned on premises</v>
      </c>
      <c r="J171" s="37" t="str">
        <f t="shared" si="11"/>
        <v>Solid waste disposal : Burned on premisesMigrants</v>
      </c>
      <c r="K171" s="63">
        <f t="shared" si="10"/>
        <v>0.53459991679378804</v>
      </c>
      <c r="L171" s="122">
        <v>5.3459991679378803E-3</v>
      </c>
      <c r="M171" s="74"/>
    </row>
    <row r="172" spans="1:13" x14ac:dyDescent="0.35">
      <c r="A172" s="37" t="s">
        <v>3</v>
      </c>
      <c r="B172" s="37" t="s">
        <v>7</v>
      </c>
      <c r="C172" s="44" t="s">
        <v>126</v>
      </c>
      <c r="D172" s="37"/>
      <c r="E172" s="37" t="s">
        <v>25</v>
      </c>
      <c r="F172" s="58" t="s">
        <v>78</v>
      </c>
      <c r="G172" s="42" t="s">
        <v>306</v>
      </c>
      <c r="H172" s="122" t="s">
        <v>11</v>
      </c>
      <c r="I172" s="37" t="str">
        <f t="shared" si="12"/>
        <v>Solid waste disposal : Don't know</v>
      </c>
      <c r="J172" s="37" t="str">
        <f t="shared" si="11"/>
        <v>Solid waste disposal : Don't knowMigrants</v>
      </c>
      <c r="K172" s="63">
        <f t="shared" si="10"/>
        <v>0.76212181707201898</v>
      </c>
      <c r="L172" s="122">
        <v>7.6212181707201896E-3</v>
      </c>
      <c r="M172" s="74"/>
    </row>
    <row r="173" spans="1:13" x14ac:dyDescent="0.35">
      <c r="A173" s="37" t="s">
        <v>3</v>
      </c>
      <c r="B173" s="37" t="s">
        <v>7</v>
      </c>
      <c r="C173" s="44" t="s">
        <v>126</v>
      </c>
      <c r="D173" s="37"/>
      <c r="E173" s="37" t="s">
        <v>25</v>
      </c>
      <c r="F173" s="58" t="s">
        <v>78</v>
      </c>
      <c r="G173" s="42" t="s">
        <v>306</v>
      </c>
      <c r="H173" s="122" t="s">
        <v>157</v>
      </c>
      <c r="I173" s="37" t="str">
        <f t="shared" si="12"/>
        <v>Solid waste disposal : Dumped in the area</v>
      </c>
      <c r="J173" s="37" t="str">
        <f t="shared" si="11"/>
        <v>Solid waste disposal : Dumped in the areaMigrants</v>
      </c>
      <c r="K173" s="63">
        <f t="shared" ref="K173:K201" si="13">L173*100</f>
        <v>1.50660576044342</v>
      </c>
      <c r="L173" s="122">
        <v>1.50660576044342E-2</v>
      </c>
      <c r="M173" s="74"/>
    </row>
    <row r="174" spans="1:13" x14ac:dyDescent="0.35">
      <c r="A174" s="37" t="s">
        <v>3</v>
      </c>
      <c r="B174" s="37" t="s">
        <v>7</v>
      </c>
      <c r="C174" s="44" t="s">
        <v>126</v>
      </c>
      <c r="D174" s="37"/>
      <c r="E174" s="37" t="s">
        <v>25</v>
      </c>
      <c r="F174" s="58" t="s">
        <v>78</v>
      </c>
      <c r="G174" s="42" t="s">
        <v>306</v>
      </c>
      <c r="H174" s="122" t="s">
        <v>158</v>
      </c>
      <c r="I174" s="37" t="str">
        <f t="shared" si="12"/>
        <v>Solid waste disposal : Dumping solid waste in official dumping location</v>
      </c>
      <c r="J174" s="37" t="str">
        <f t="shared" si="11"/>
        <v>Solid waste disposal : Dumping solid waste in official dumping locationMigrants</v>
      </c>
      <c r="K174" s="63">
        <f t="shared" si="13"/>
        <v>25.163564991367</v>
      </c>
      <c r="L174" s="122">
        <v>0.25163564991366999</v>
      </c>
      <c r="M174" s="74"/>
    </row>
    <row r="175" spans="1:13" x14ac:dyDescent="0.35">
      <c r="A175" s="37" t="s">
        <v>3</v>
      </c>
      <c r="B175" s="37" t="s">
        <v>7</v>
      </c>
      <c r="C175" s="44" t="s">
        <v>126</v>
      </c>
      <c r="D175" s="37"/>
      <c r="E175" s="37" t="s">
        <v>25</v>
      </c>
      <c r="F175" s="58" t="s">
        <v>78</v>
      </c>
      <c r="G175" s="42" t="s">
        <v>306</v>
      </c>
      <c r="H175" s="122" t="s">
        <v>159</v>
      </c>
      <c r="I175" s="37" t="str">
        <f t="shared" si="12"/>
        <v>Solid waste disposal : Openly dumped on premises</v>
      </c>
      <c r="J175" s="37" t="str">
        <f t="shared" si="11"/>
        <v>Solid waste disposal : Openly dumped on premisesMigrants</v>
      </c>
      <c r="K175" s="63">
        <f t="shared" si="13"/>
        <v>0.69917914601550502</v>
      </c>
      <c r="L175" s="122">
        <v>6.9917914601550502E-3</v>
      </c>
      <c r="M175" s="74"/>
    </row>
    <row r="176" spans="1:13" x14ac:dyDescent="0.35">
      <c r="A176" s="37" t="s">
        <v>3</v>
      </c>
      <c r="B176" s="37" t="s">
        <v>7</v>
      </c>
      <c r="C176" s="44" t="s">
        <v>126</v>
      </c>
      <c r="D176" s="37"/>
      <c r="E176" s="37" t="s">
        <v>25</v>
      </c>
      <c r="F176" s="58" t="s">
        <v>78</v>
      </c>
      <c r="G176" s="42" t="s">
        <v>306</v>
      </c>
      <c r="H176" s="122" t="s">
        <v>160</v>
      </c>
      <c r="I176" s="37" t="str">
        <f t="shared" si="12"/>
        <v>Solid waste disposal : Collected by municipality waste system</v>
      </c>
      <c r="J176" s="37" t="str">
        <f t="shared" si="11"/>
        <v>Solid waste disposal : Collected by municipality waste systemMigrants</v>
      </c>
      <c r="K176" s="63">
        <f t="shared" si="13"/>
        <v>60.0323685462292</v>
      </c>
      <c r="L176" s="122">
        <v>0.60032368546229198</v>
      </c>
      <c r="M176" s="74"/>
    </row>
    <row r="177" spans="1:13" x14ac:dyDescent="0.35">
      <c r="A177" s="37" t="s">
        <v>3</v>
      </c>
      <c r="B177" s="37" t="s">
        <v>7</v>
      </c>
      <c r="C177" s="44" t="s">
        <v>126</v>
      </c>
      <c r="D177" s="37"/>
      <c r="E177" s="37" t="s">
        <v>25</v>
      </c>
      <c r="F177" s="58" t="s">
        <v>78</v>
      </c>
      <c r="G177" s="42" t="s">
        <v>306</v>
      </c>
      <c r="H177" s="122" t="s">
        <v>308</v>
      </c>
      <c r="I177" s="37" t="str">
        <f t="shared" si="12"/>
        <v>Solid waste disposal : Collected by private waste management company</v>
      </c>
      <c r="J177" s="37" t="str">
        <f t="shared" si="11"/>
        <v>Solid waste disposal : Collected by private waste management companyMigrants</v>
      </c>
      <c r="K177" s="63">
        <f t="shared" si="13"/>
        <v>10.766959905285301</v>
      </c>
      <c r="L177" s="122">
        <v>0.107669599052853</v>
      </c>
      <c r="M177" s="74"/>
    </row>
    <row r="178" spans="1:13" x14ac:dyDescent="0.35">
      <c r="A178" s="37" t="s">
        <v>3</v>
      </c>
      <c r="B178" s="37" t="s">
        <v>7</v>
      </c>
      <c r="C178" s="44" t="s">
        <v>126</v>
      </c>
      <c r="D178" s="37"/>
      <c r="E178" s="37" t="s">
        <v>25</v>
      </c>
      <c r="F178" s="58" t="s">
        <v>78</v>
      </c>
      <c r="G178" s="42" t="s">
        <v>306</v>
      </c>
      <c r="H178" s="122" t="s">
        <v>156</v>
      </c>
      <c r="I178" s="37" t="str">
        <f t="shared" si="12"/>
        <v>Solid waste disposal : Burned on premises</v>
      </c>
      <c r="J178" s="37" t="str">
        <f t="shared" si="11"/>
        <v>Solid waste disposal : Burned on premisesMigrants</v>
      </c>
      <c r="K178" s="63">
        <f t="shared" si="13"/>
        <v>0.28373592353343402</v>
      </c>
      <c r="L178" s="122">
        <v>2.8373592353343399E-3</v>
      </c>
      <c r="M178" s="74"/>
    </row>
    <row r="179" spans="1:13" x14ac:dyDescent="0.35">
      <c r="A179" s="37" t="s">
        <v>3</v>
      </c>
      <c r="B179" s="37" t="s">
        <v>7</v>
      </c>
      <c r="C179" s="44" t="s">
        <v>126</v>
      </c>
      <c r="D179" s="37"/>
      <c r="E179" s="37" t="s">
        <v>25</v>
      </c>
      <c r="F179" s="58" t="s">
        <v>41</v>
      </c>
      <c r="G179" s="42" t="s">
        <v>306</v>
      </c>
      <c r="H179" s="122" t="s">
        <v>155</v>
      </c>
      <c r="I179" s="37" t="str">
        <f t="shared" ref="I179:I183" si="14">CONCATENATE(G179,H179)</f>
        <v>Solid waste disposal : Buried and covered on premises</v>
      </c>
      <c r="J179" s="37" t="str">
        <f t="shared" ref="J179:J183" si="15">CONCATENATE(G179,H179,F179)</f>
        <v>Solid waste disposal : Buried and covered on premisesPRL</v>
      </c>
      <c r="K179" s="63">
        <v>0</v>
      </c>
      <c r="L179" s="122"/>
      <c r="M179" s="75"/>
    </row>
    <row r="180" spans="1:13" x14ac:dyDescent="0.35">
      <c r="A180" s="37" t="s">
        <v>3</v>
      </c>
      <c r="B180" s="37" t="s">
        <v>7</v>
      </c>
      <c r="C180" s="44" t="s">
        <v>126</v>
      </c>
      <c r="D180" s="37"/>
      <c r="E180" s="37" t="s">
        <v>25</v>
      </c>
      <c r="F180" s="58" t="s">
        <v>41</v>
      </c>
      <c r="G180" s="42" t="s">
        <v>306</v>
      </c>
      <c r="H180" s="122" t="s">
        <v>156</v>
      </c>
      <c r="I180" s="37" t="str">
        <f t="shared" si="14"/>
        <v>Solid waste disposal : Burned on premises</v>
      </c>
      <c r="J180" s="37" t="str">
        <f t="shared" si="15"/>
        <v>Solid waste disposal : Burned on premisesPRL</v>
      </c>
      <c r="K180" s="63">
        <v>0</v>
      </c>
      <c r="L180" s="122"/>
      <c r="M180" s="75"/>
    </row>
    <row r="181" spans="1:13" x14ac:dyDescent="0.35">
      <c r="A181" s="37" t="s">
        <v>3</v>
      </c>
      <c r="B181" s="37" t="s">
        <v>7</v>
      </c>
      <c r="C181" s="44" t="s">
        <v>126</v>
      </c>
      <c r="D181" s="37"/>
      <c r="E181" s="37" t="s">
        <v>25</v>
      </c>
      <c r="F181" s="44" t="s">
        <v>41</v>
      </c>
      <c r="G181" s="42" t="s">
        <v>306</v>
      </c>
      <c r="H181" s="122" t="s">
        <v>10</v>
      </c>
      <c r="I181" s="37" t="str">
        <f t="shared" si="14"/>
        <v>Solid waste disposal : Decline to answer</v>
      </c>
      <c r="J181" s="37" t="str">
        <f t="shared" si="15"/>
        <v>Solid waste disposal : Decline to answerPRL</v>
      </c>
      <c r="K181" s="63">
        <f t="shared" si="13"/>
        <v>0.12347427119446901</v>
      </c>
      <c r="L181" s="122">
        <v>1.2347427119446901E-3</v>
      </c>
    </row>
    <row r="182" spans="1:13" x14ac:dyDescent="0.35">
      <c r="A182" s="37" t="s">
        <v>3</v>
      </c>
      <c r="B182" s="37" t="s">
        <v>7</v>
      </c>
      <c r="C182" s="44" t="s">
        <v>126</v>
      </c>
      <c r="D182" s="37"/>
      <c r="E182" s="37" t="s">
        <v>25</v>
      </c>
      <c r="F182" s="44" t="s">
        <v>41</v>
      </c>
      <c r="G182" s="42" t="s">
        <v>306</v>
      </c>
      <c r="H182" s="122" t="s">
        <v>11</v>
      </c>
      <c r="I182" s="37" t="str">
        <f t="shared" si="14"/>
        <v>Solid waste disposal : Don't know</v>
      </c>
      <c r="J182" s="37" t="str">
        <f t="shared" si="15"/>
        <v>Solid waste disposal : Don't knowPRL</v>
      </c>
      <c r="K182" s="63">
        <f t="shared" si="13"/>
        <v>0.151298958009837</v>
      </c>
      <c r="L182" s="122">
        <v>1.5129895800983699E-3</v>
      </c>
    </row>
    <row r="183" spans="1:13" x14ac:dyDescent="0.35">
      <c r="A183" s="37" t="s">
        <v>3</v>
      </c>
      <c r="B183" s="37" t="s">
        <v>7</v>
      </c>
      <c r="C183" s="44" t="s">
        <v>126</v>
      </c>
      <c r="D183" s="37"/>
      <c r="E183" s="37" t="s">
        <v>25</v>
      </c>
      <c r="F183" s="44" t="s">
        <v>41</v>
      </c>
      <c r="G183" s="42" t="s">
        <v>306</v>
      </c>
      <c r="H183" s="122" t="s">
        <v>157</v>
      </c>
      <c r="I183" s="37" t="str">
        <f t="shared" si="14"/>
        <v>Solid waste disposal : Dumped in the area</v>
      </c>
      <c r="J183" s="37" t="str">
        <f t="shared" si="15"/>
        <v>Solid waste disposal : Dumped in the areaPRL</v>
      </c>
      <c r="K183" s="63">
        <f t="shared" si="13"/>
        <v>2.8737388948293598</v>
      </c>
      <c r="L183" s="122">
        <v>2.8737388948293599E-2</v>
      </c>
    </row>
    <row r="184" spans="1:13" x14ac:dyDescent="0.35">
      <c r="A184" s="37" t="s">
        <v>3</v>
      </c>
      <c r="B184" s="37" t="s">
        <v>7</v>
      </c>
      <c r="C184" s="44" t="s">
        <v>126</v>
      </c>
      <c r="D184" s="37"/>
      <c r="E184" s="37" t="s">
        <v>25</v>
      </c>
      <c r="F184" s="44" t="s">
        <v>41</v>
      </c>
      <c r="G184" s="42" t="s">
        <v>306</v>
      </c>
      <c r="H184" s="122" t="s">
        <v>158</v>
      </c>
      <c r="I184" s="37" t="str">
        <f t="shared" si="12"/>
        <v>Solid waste disposal : Dumping solid waste in official dumping location</v>
      </c>
      <c r="J184" s="37" t="str">
        <f t="shared" si="11"/>
        <v>Solid waste disposal : Dumping solid waste in official dumping locationPRL</v>
      </c>
      <c r="K184" s="63">
        <f t="shared" si="13"/>
        <v>19.461503488813602</v>
      </c>
      <c r="L184" s="122">
        <v>0.194615034888136</v>
      </c>
    </row>
    <row r="185" spans="1:13" x14ac:dyDescent="0.35">
      <c r="A185" s="37" t="s">
        <v>3</v>
      </c>
      <c r="B185" s="37" t="s">
        <v>7</v>
      </c>
      <c r="C185" s="44" t="s">
        <v>126</v>
      </c>
      <c r="D185" s="37"/>
      <c r="E185" s="37" t="s">
        <v>25</v>
      </c>
      <c r="F185" s="44" t="s">
        <v>41</v>
      </c>
      <c r="G185" s="42" t="s">
        <v>306</v>
      </c>
      <c r="H185" s="122" t="s">
        <v>159</v>
      </c>
      <c r="I185" s="37" t="str">
        <f t="shared" si="12"/>
        <v>Solid waste disposal : Openly dumped on premises</v>
      </c>
      <c r="J185" s="37" t="str">
        <f t="shared" si="11"/>
        <v>Solid waste disposal : Openly dumped on premisesPRL</v>
      </c>
      <c r="K185" s="63">
        <f t="shared" si="13"/>
        <v>0.36199408058457999</v>
      </c>
      <c r="L185" s="122">
        <v>3.6199408058458001E-3</v>
      </c>
    </row>
    <row r="186" spans="1:13" x14ac:dyDescent="0.35">
      <c r="A186" s="37" t="s">
        <v>3</v>
      </c>
      <c r="B186" s="37" t="s">
        <v>7</v>
      </c>
      <c r="C186" s="44" t="s">
        <v>126</v>
      </c>
      <c r="D186" s="37"/>
      <c r="E186" s="37" t="s">
        <v>25</v>
      </c>
      <c r="F186" s="44" t="s">
        <v>41</v>
      </c>
      <c r="G186" s="42" t="s">
        <v>306</v>
      </c>
      <c r="H186" s="122" t="s">
        <v>160</v>
      </c>
      <c r="I186" s="37" t="str">
        <f t="shared" si="12"/>
        <v>Solid waste disposal : Collected by municipality waste system</v>
      </c>
      <c r="J186" s="37" t="str">
        <f t="shared" si="11"/>
        <v>Solid waste disposal : Collected by municipality waste systemPRL</v>
      </c>
      <c r="K186" s="63">
        <f t="shared" si="13"/>
        <v>55.605187722576702</v>
      </c>
      <c r="L186" s="122">
        <v>0.55605187722576699</v>
      </c>
    </row>
    <row r="187" spans="1:13" x14ac:dyDescent="0.35">
      <c r="A187" s="37" t="s">
        <v>3</v>
      </c>
      <c r="B187" s="37" t="s">
        <v>7</v>
      </c>
      <c r="C187" s="44" t="s">
        <v>126</v>
      </c>
      <c r="D187" s="37"/>
      <c r="E187" s="37" t="s">
        <v>25</v>
      </c>
      <c r="F187" s="44" t="s">
        <v>41</v>
      </c>
      <c r="G187" s="42" t="s">
        <v>306</v>
      </c>
      <c r="H187" s="122" t="s">
        <v>12</v>
      </c>
      <c r="I187" s="37" t="str">
        <f t="shared" si="12"/>
        <v>Solid waste disposal : Other</v>
      </c>
      <c r="J187" s="37" t="str">
        <f t="shared" si="11"/>
        <v>Solid waste disposal : OtherPRL</v>
      </c>
      <c r="K187" s="63">
        <f t="shared" si="13"/>
        <v>4.6566964277815499</v>
      </c>
      <c r="L187" s="122">
        <v>4.6566964277815502E-2</v>
      </c>
    </row>
    <row r="188" spans="1:13" x14ac:dyDescent="0.35">
      <c r="A188" s="37" t="s">
        <v>3</v>
      </c>
      <c r="B188" s="37" t="s">
        <v>7</v>
      </c>
      <c r="C188" s="44" t="s">
        <v>126</v>
      </c>
      <c r="D188" s="37"/>
      <c r="E188" s="37" t="s">
        <v>25</v>
      </c>
      <c r="F188" s="44" t="s">
        <v>41</v>
      </c>
      <c r="G188" s="42" t="s">
        <v>306</v>
      </c>
      <c r="H188" s="122" t="s">
        <v>308</v>
      </c>
      <c r="I188" s="37" t="str">
        <f t="shared" si="12"/>
        <v>Solid waste disposal : Collected by private waste management company</v>
      </c>
      <c r="J188" s="37" t="str">
        <f t="shared" si="11"/>
        <v>Solid waste disposal : Collected by private waste management companyPRL</v>
      </c>
      <c r="K188" s="63">
        <f t="shared" si="13"/>
        <v>16.482370232676498</v>
      </c>
      <c r="L188" s="122">
        <v>0.16482370232676499</v>
      </c>
    </row>
    <row r="189" spans="1:13" x14ac:dyDescent="0.35">
      <c r="A189" s="37" t="s">
        <v>3</v>
      </c>
      <c r="B189" s="37" t="s">
        <v>7</v>
      </c>
      <c r="C189" s="44" t="s">
        <v>126</v>
      </c>
      <c r="D189" s="37"/>
      <c r="E189" s="37" t="s">
        <v>25</v>
      </c>
      <c r="F189" s="44" t="s">
        <v>41</v>
      </c>
      <c r="G189" s="42" t="s">
        <v>306</v>
      </c>
      <c r="H189" s="42" t="s">
        <v>12</v>
      </c>
      <c r="I189" s="37" t="str">
        <f t="shared" si="12"/>
        <v>Solid waste disposal : Other</v>
      </c>
      <c r="J189" s="37" t="str">
        <f t="shared" si="11"/>
        <v>Solid waste disposal : OtherPRL</v>
      </c>
      <c r="K189" s="63">
        <f t="shared" si="13"/>
        <v>0</v>
      </c>
      <c r="L189" s="42">
        <v>0</v>
      </c>
    </row>
    <row r="190" spans="1:13" x14ac:dyDescent="0.35">
      <c r="A190" s="44" t="s">
        <v>3</v>
      </c>
      <c r="B190" s="44" t="s">
        <v>7</v>
      </c>
      <c r="C190" s="44" t="s">
        <v>171</v>
      </c>
      <c r="D190" s="37"/>
      <c r="E190" s="44" t="s">
        <v>25</v>
      </c>
      <c r="F190" s="44" t="s">
        <v>26</v>
      </c>
      <c r="G190" s="42" t="s">
        <v>307</v>
      </c>
      <c r="H190" s="38" t="s">
        <v>172</v>
      </c>
      <c r="I190" s="37" t="str">
        <f t="shared" si="12"/>
        <v>Sanitation facility : Bucket toilet</v>
      </c>
      <c r="J190" s="37" t="str">
        <f t="shared" si="11"/>
        <v>Sanitation facility : Bucket toiletLebanese</v>
      </c>
      <c r="K190" s="63">
        <f t="shared" si="13"/>
        <v>2.4853768529883E-2</v>
      </c>
      <c r="L190" s="122">
        <v>2.4853768529883001E-4</v>
      </c>
    </row>
    <row r="191" spans="1:13" x14ac:dyDescent="0.35">
      <c r="A191" s="44" t="s">
        <v>3</v>
      </c>
      <c r="B191" s="44" t="s">
        <v>7</v>
      </c>
      <c r="C191" s="44" t="s">
        <v>171</v>
      </c>
      <c r="D191" s="37"/>
      <c r="E191" s="44" t="s">
        <v>25</v>
      </c>
      <c r="F191" s="44" t="s">
        <v>26</v>
      </c>
      <c r="G191" s="42" t="s">
        <v>307</v>
      </c>
      <c r="H191" s="38" t="s">
        <v>10</v>
      </c>
      <c r="I191" s="37" t="str">
        <f t="shared" si="12"/>
        <v>Sanitation facility : Decline to answer</v>
      </c>
      <c r="J191" s="37" t="str">
        <f t="shared" si="11"/>
        <v>Sanitation facility : Decline to answerLebanese</v>
      </c>
      <c r="K191" s="63">
        <f t="shared" si="13"/>
        <v>1.71381290994078E-2</v>
      </c>
      <c r="L191" s="122">
        <v>1.71381290994078E-4</v>
      </c>
    </row>
    <row r="192" spans="1:13" x14ac:dyDescent="0.35">
      <c r="A192" s="44" t="s">
        <v>3</v>
      </c>
      <c r="B192" s="44" t="s">
        <v>7</v>
      </c>
      <c r="C192" s="44" t="s">
        <v>171</v>
      </c>
      <c r="D192" s="37"/>
      <c r="E192" s="44" t="s">
        <v>25</v>
      </c>
      <c r="F192" s="44" t="s">
        <v>26</v>
      </c>
      <c r="G192" s="42" t="s">
        <v>307</v>
      </c>
      <c r="H192" s="38" t="s">
        <v>173</v>
      </c>
      <c r="I192" s="37" t="str">
        <f t="shared" si="12"/>
        <v>Sanitation facility : Flush or pour/flush toilet</v>
      </c>
      <c r="J192" s="37" t="str">
        <f t="shared" si="11"/>
        <v>Sanitation facility : Flush or pour/flush toiletLebanese</v>
      </c>
      <c r="K192" s="63">
        <f t="shared" si="13"/>
        <v>93.405131147358603</v>
      </c>
      <c r="L192" s="122">
        <v>0.934051311473586</v>
      </c>
    </row>
    <row r="193" spans="1:13" x14ac:dyDescent="0.35">
      <c r="A193" s="44" t="s">
        <v>3</v>
      </c>
      <c r="B193" s="44" t="s">
        <v>7</v>
      </c>
      <c r="C193" s="44" t="s">
        <v>171</v>
      </c>
      <c r="D193" s="37"/>
      <c r="E193" s="44" t="s">
        <v>25</v>
      </c>
      <c r="F193" s="44" t="s">
        <v>26</v>
      </c>
      <c r="G193" s="42" t="s">
        <v>307</v>
      </c>
      <c r="H193" s="38" t="s">
        <v>174</v>
      </c>
      <c r="I193" s="37" t="str">
        <f t="shared" si="12"/>
        <v>Sanitation facility : Hanging toilet/latrine</v>
      </c>
      <c r="J193" s="37" t="str">
        <f t="shared" si="11"/>
        <v>Sanitation facility : Hanging toilet/latrineLebanese</v>
      </c>
      <c r="K193" s="63">
        <f t="shared" si="13"/>
        <v>5.9858225321782399E-3</v>
      </c>
      <c r="L193" s="122">
        <v>5.98582253217824E-5</v>
      </c>
    </row>
    <row r="194" spans="1:13" x14ac:dyDescent="0.35">
      <c r="A194" s="44" t="s">
        <v>3</v>
      </c>
      <c r="B194" s="44" t="s">
        <v>7</v>
      </c>
      <c r="C194" s="44" t="s">
        <v>171</v>
      </c>
      <c r="D194" s="37"/>
      <c r="E194" s="44" t="s">
        <v>25</v>
      </c>
      <c r="F194" s="44" t="s">
        <v>26</v>
      </c>
      <c r="G194" s="42" t="s">
        <v>307</v>
      </c>
      <c r="H194" s="38" t="s">
        <v>175</v>
      </c>
      <c r="I194" s="37" t="str">
        <f t="shared" si="12"/>
        <v>Sanitation facility : Pit latrine with a slab and platform</v>
      </c>
      <c r="J194" s="37" t="str">
        <f t="shared" si="11"/>
        <v>Sanitation facility : Pit latrine with a slab and platformLebanese</v>
      </c>
      <c r="K194" s="63">
        <f t="shared" si="13"/>
        <v>0.63936185202461393</v>
      </c>
      <c r="L194" s="122">
        <v>6.3936185202461398E-3</v>
      </c>
    </row>
    <row r="195" spans="1:13" x14ac:dyDescent="0.35">
      <c r="A195" s="44" t="s">
        <v>3</v>
      </c>
      <c r="B195" s="44" t="s">
        <v>7</v>
      </c>
      <c r="C195" s="44" t="s">
        <v>171</v>
      </c>
      <c r="D195" s="37"/>
      <c r="E195" s="44" t="s">
        <v>25</v>
      </c>
      <c r="F195" s="44" t="s">
        <v>26</v>
      </c>
      <c r="G195" s="42" t="s">
        <v>307</v>
      </c>
      <c r="H195" s="38" t="s">
        <v>176</v>
      </c>
      <c r="I195" s="37" t="str">
        <f t="shared" si="12"/>
        <v>Sanitation facility : Pit latrine without a slab or platform</v>
      </c>
      <c r="J195" s="37" t="str">
        <f t="shared" si="11"/>
        <v>Sanitation facility : Pit latrine without a slab or platformLebanese</v>
      </c>
      <c r="K195" s="63">
        <f t="shared" si="13"/>
        <v>0.22837793905152998</v>
      </c>
      <c r="L195" s="122">
        <v>2.2837793905152999E-3</v>
      </c>
    </row>
    <row r="196" spans="1:13" x14ac:dyDescent="0.35">
      <c r="A196" s="44" t="s">
        <v>3</v>
      </c>
      <c r="B196" s="44" t="s">
        <v>7</v>
      </c>
      <c r="C196" s="44" t="s">
        <v>171</v>
      </c>
      <c r="D196" s="37"/>
      <c r="E196" s="44" t="s">
        <v>25</v>
      </c>
      <c r="F196" s="44" t="s">
        <v>26</v>
      </c>
      <c r="G196" s="42" t="s">
        <v>307</v>
      </c>
      <c r="H196" s="38" t="s">
        <v>132</v>
      </c>
      <c r="I196" s="37" t="str">
        <f t="shared" si="12"/>
        <v>Sanitation facility : None or not applicable</v>
      </c>
      <c r="J196" s="37" t="str">
        <f t="shared" si="11"/>
        <v>Sanitation facility : None or not applicableLebanese</v>
      </c>
      <c r="K196" s="63">
        <f t="shared" si="13"/>
        <v>7.3541525307778494E-2</v>
      </c>
      <c r="L196" s="122">
        <v>7.3541525307778497E-4</v>
      </c>
    </row>
    <row r="197" spans="1:13" x14ac:dyDescent="0.35">
      <c r="A197" s="44" t="s">
        <v>3</v>
      </c>
      <c r="B197" s="44" t="s">
        <v>7</v>
      </c>
      <c r="C197" s="44" t="s">
        <v>171</v>
      </c>
      <c r="D197" s="37"/>
      <c r="E197" s="44" t="s">
        <v>25</v>
      </c>
      <c r="F197" s="44" t="s">
        <v>26</v>
      </c>
      <c r="G197" s="42" t="s">
        <v>307</v>
      </c>
      <c r="H197" s="38" t="s">
        <v>177</v>
      </c>
      <c r="I197" s="37" t="str">
        <f t="shared" ref="I197:I264" si="16">CONCATENATE(G197,H197)</f>
        <v>Sanitation facility : Open hole</v>
      </c>
      <c r="J197" s="37" t="str">
        <f t="shared" si="11"/>
        <v>Sanitation facility : Open holeLebanese</v>
      </c>
      <c r="K197" s="63">
        <f t="shared" si="13"/>
        <v>0.150405984376319</v>
      </c>
      <c r="L197" s="122">
        <v>1.50405984376319E-3</v>
      </c>
    </row>
    <row r="198" spans="1:13" x14ac:dyDescent="0.35">
      <c r="A198" s="44" t="s">
        <v>3</v>
      </c>
      <c r="B198" s="44" t="s">
        <v>7</v>
      </c>
      <c r="C198" s="44" t="s">
        <v>171</v>
      </c>
      <c r="D198" s="37"/>
      <c r="E198" s="44" t="s">
        <v>25</v>
      </c>
      <c r="F198" s="44" t="s">
        <v>26</v>
      </c>
      <c r="G198" s="42" t="s">
        <v>307</v>
      </c>
      <c r="H198" s="38" t="s">
        <v>178</v>
      </c>
      <c r="I198" s="37" t="str">
        <f t="shared" si="16"/>
        <v>Sanitation facility : Pit VIP toilet</v>
      </c>
      <c r="J198" s="37" t="str">
        <f t="shared" si="11"/>
        <v>Sanitation facility : Pit VIP toiletLebanese</v>
      </c>
      <c r="K198" s="63">
        <f t="shared" si="13"/>
        <v>5.4552038317196896</v>
      </c>
      <c r="L198" s="122">
        <v>5.4552038317196898E-2</v>
      </c>
    </row>
    <row r="199" spans="1:13" x14ac:dyDescent="0.35">
      <c r="A199" s="44" t="s">
        <v>3</v>
      </c>
      <c r="B199" s="44" t="s">
        <v>7</v>
      </c>
      <c r="C199" s="44" t="s">
        <v>171</v>
      </c>
      <c r="D199" s="37"/>
      <c r="E199" s="44" t="s">
        <v>25</v>
      </c>
      <c r="F199" s="44" t="s">
        <v>26</v>
      </c>
      <c r="G199" s="42" t="s">
        <v>307</v>
      </c>
      <c r="H199" s="38" t="s">
        <v>179</v>
      </c>
      <c r="I199" s="37" t="str">
        <f t="shared" si="16"/>
        <v>Sanitation facility : Plastic bag</v>
      </c>
      <c r="J199" s="37" t="str">
        <f t="shared" si="11"/>
        <v>Sanitation facility : Plastic bagLebanese</v>
      </c>
      <c r="K199" s="63">
        <v>0</v>
      </c>
      <c r="L199" s="122"/>
    </row>
    <row r="200" spans="1:13" x14ac:dyDescent="0.35">
      <c r="A200" s="44" t="s">
        <v>3</v>
      </c>
      <c r="B200" s="44" t="s">
        <v>7</v>
      </c>
      <c r="C200" s="44" t="s">
        <v>171</v>
      </c>
      <c r="D200" s="37"/>
      <c r="E200" s="44" t="s">
        <v>25</v>
      </c>
      <c r="F200" s="44" t="s">
        <v>41</v>
      </c>
      <c r="G200" s="42" t="s">
        <v>307</v>
      </c>
      <c r="H200" s="38" t="s">
        <v>11</v>
      </c>
      <c r="I200" s="37" t="str">
        <f t="shared" si="16"/>
        <v>Sanitation facility : Don't know</v>
      </c>
      <c r="J200" s="37" t="str">
        <f t="shared" si="11"/>
        <v>Sanitation facility : Don't knowPRL</v>
      </c>
      <c r="K200" s="63">
        <f t="shared" si="13"/>
        <v>0.23851980939011197</v>
      </c>
      <c r="L200" s="122">
        <v>2.3851980939011198E-3</v>
      </c>
      <c r="M200" s="74"/>
    </row>
    <row r="201" spans="1:13" x14ac:dyDescent="0.35">
      <c r="A201" s="44" t="s">
        <v>3</v>
      </c>
      <c r="B201" s="44" t="s">
        <v>7</v>
      </c>
      <c r="C201" s="44" t="s">
        <v>171</v>
      </c>
      <c r="D201" s="37"/>
      <c r="E201" s="44" t="s">
        <v>25</v>
      </c>
      <c r="F201" s="44" t="s">
        <v>41</v>
      </c>
      <c r="G201" s="42" t="s">
        <v>307</v>
      </c>
      <c r="H201" s="38" t="s">
        <v>173</v>
      </c>
      <c r="I201" s="37" t="str">
        <f t="shared" si="16"/>
        <v>Sanitation facility : Flush or pour/flush toilet</v>
      </c>
      <c r="J201" s="37" t="str">
        <f t="shared" si="11"/>
        <v>Sanitation facility : Flush or pour/flush toiletPRL</v>
      </c>
      <c r="K201" s="63">
        <f t="shared" si="13"/>
        <v>95.5166788050159</v>
      </c>
      <c r="L201" s="122">
        <v>0.95516678805015898</v>
      </c>
      <c r="M201" s="74"/>
    </row>
    <row r="202" spans="1:13" x14ac:dyDescent="0.35">
      <c r="A202" s="44" t="s">
        <v>3</v>
      </c>
      <c r="B202" s="44" t="s">
        <v>7</v>
      </c>
      <c r="C202" s="44" t="s">
        <v>171</v>
      </c>
      <c r="D202" s="37"/>
      <c r="E202" s="44" t="s">
        <v>25</v>
      </c>
      <c r="F202" s="44" t="s">
        <v>41</v>
      </c>
      <c r="G202" s="42" t="s">
        <v>307</v>
      </c>
      <c r="H202" s="38" t="s">
        <v>175</v>
      </c>
      <c r="I202" s="37" t="str">
        <f t="shared" si="16"/>
        <v>Sanitation facility : Pit latrine with a slab and platform</v>
      </c>
      <c r="J202" s="37" t="str">
        <f t="shared" si="11"/>
        <v>Sanitation facility : Pit latrine with a slab and platformPRL</v>
      </c>
      <c r="K202" s="63">
        <f t="shared" ref="K202:K240" si="17">L202*100</f>
        <v>1.0025067286101399</v>
      </c>
      <c r="L202" s="122">
        <v>1.00250672861014E-2</v>
      </c>
      <c r="M202" s="74"/>
    </row>
    <row r="203" spans="1:13" x14ac:dyDescent="0.35">
      <c r="A203" s="44" t="s">
        <v>3</v>
      </c>
      <c r="B203" s="44" t="s">
        <v>7</v>
      </c>
      <c r="C203" s="44" t="s">
        <v>171</v>
      </c>
      <c r="D203" s="37"/>
      <c r="E203" s="44" t="s">
        <v>25</v>
      </c>
      <c r="F203" s="44" t="s">
        <v>41</v>
      </c>
      <c r="G203" s="42" t="s">
        <v>307</v>
      </c>
      <c r="H203" s="38" t="s">
        <v>176</v>
      </c>
      <c r="I203" s="37" t="str">
        <f t="shared" si="16"/>
        <v>Sanitation facility : Pit latrine without a slab or platform</v>
      </c>
      <c r="J203" s="37" t="str">
        <f t="shared" si="11"/>
        <v>Sanitation facility : Pit latrine without a slab or platformPRL</v>
      </c>
      <c r="K203" s="63">
        <f t="shared" si="17"/>
        <v>0.36199408058457999</v>
      </c>
      <c r="L203" s="122">
        <v>3.6199408058458001E-3</v>
      </c>
      <c r="M203" s="74"/>
    </row>
    <row r="204" spans="1:13" x14ac:dyDescent="0.35">
      <c r="A204" s="44" t="s">
        <v>3</v>
      </c>
      <c r="B204" s="44" t="s">
        <v>7</v>
      </c>
      <c r="C204" s="44" t="s">
        <v>171</v>
      </c>
      <c r="D204" s="37"/>
      <c r="E204" s="44" t="s">
        <v>25</v>
      </c>
      <c r="F204" s="44" t="s">
        <v>41</v>
      </c>
      <c r="G204" s="42" t="s">
        <v>307</v>
      </c>
      <c r="H204" s="38" t="s">
        <v>177</v>
      </c>
      <c r="I204" s="37" t="str">
        <f t="shared" si="16"/>
        <v>Sanitation facility : Open hole</v>
      </c>
      <c r="J204" s="37" t="str">
        <f t="shared" si="11"/>
        <v>Sanitation facility : Open holePRL</v>
      </c>
      <c r="K204" s="63">
        <f t="shared" si="17"/>
        <v>0.56747184706686804</v>
      </c>
      <c r="L204" s="122">
        <v>5.6747184706686798E-3</v>
      </c>
      <c r="M204" s="74"/>
    </row>
    <row r="205" spans="1:13" x14ac:dyDescent="0.35">
      <c r="A205" s="44" t="s">
        <v>3</v>
      </c>
      <c r="B205" s="44" t="s">
        <v>7</v>
      </c>
      <c r="C205" s="44" t="s">
        <v>171</v>
      </c>
      <c r="D205" s="37"/>
      <c r="E205" s="44" t="s">
        <v>25</v>
      </c>
      <c r="F205" s="44" t="s">
        <v>41</v>
      </c>
      <c r="G205" s="42" t="s">
        <v>307</v>
      </c>
      <c r="H205" s="38" t="s">
        <v>178</v>
      </c>
      <c r="I205" s="37" t="str">
        <f t="shared" si="16"/>
        <v>Sanitation facility : Pit VIP toilet</v>
      </c>
      <c r="J205" s="37" t="str">
        <f t="shared" si="11"/>
        <v>Sanitation facility : Pit VIP toiletPRL</v>
      </c>
      <c r="K205" s="63">
        <f t="shared" si="17"/>
        <v>2.1893544581379398</v>
      </c>
      <c r="L205" s="122">
        <v>2.18935445813794E-2</v>
      </c>
      <c r="M205" s="74"/>
    </row>
    <row r="206" spans="1:13" x14ac:dyDescent="0.35">
      <c r="A206" s="44" t="s">
        <v>3</v>
      </c>
      <c r="B206" s="44" t="s">
        <v>7</v>
      </c>
      <c r="C206" s="44" t="s">
        <v>171</v>
      </c>
      <c r="D206" s="37"/>
      <c r="E206" s="44" t="s">
        <v>25</v>
      </c>
      <c r="F206" s="44" t="s">
        <v>41</v>
      </c>
      <c r="G206" s="42" t="s">
        <v>307</v>
      </c>
      <c r="H206" s="38" t="s">
        <v>179</v>
      </c>
      <c r="I206" s="37" t="str">
        <f t="shared" si="16"/>
        <v>Sanitation facility : Plastic bag</v>
      </c>
      <c r="J206" s="37" t="str">
        <f t="shared" si="11"/>
        <v>Sanitation facility : Plastic bagPRL</v>
      </c>
      <c r="K206" s="63">
        <f t="shared" si="17"/>
        <v>0.12347427119446901</v>
      </c>
      <c r="L206" s="122">
        <v>1.2347427119446901E-3</v>
      </c>
      <c r="M206" s="74"/>
    </row>
    <row r="207" spans="1:13" x14ac:dyDescent="0.35">
      <c r="A207" s="44" t="s">
        <v>3</v>
      </c>
      <c r="B207" s="44" t="s">
        <v>7</v>
      </c>
      <c r="C207" s="44" t="s">
        <v>171</v>
      </c>
      <c r="D207" s="37"/>
      <c r="E207" s="44" t="s">
        <v>25</v>
      </c>
      <c r="F207" s="44" t="s">
        <v>41</v>
      </c>
      <c r="G207" s="42" t="s">
        <v>307</v>
      </c>
      <c r="H207" s="38" t="s">
        <v>10</v>
      </c>
      <c r="I207" s="37" t="str">
        <f t="shared" si="16"/>
        <v>Sanitation facility : Decline to answer</v>
      </c>
      <c r="J207" s="37" t="str">
        <f t="shared" si="11"/>
        <v>Sanitation facility : Decline to answerPRL</v>
      </c>
      <c r="K207" s="63">
        <f t="shared" si="17"/>
        <v>0</v>
      </c>
      <c r="L207" s="38">
        <v>0</v>
      </c>
    </row>
    <row r="208" spans="1:13" x14ac:dyDescent="0.35">
      <c r="A208" s="44" t="s">
        <v>3</v>
      </c>
      <c r="B208" s="44" t="s">
        <v>7</v>
      </c>
      <c r="C208" s="44" t="s">
        <v>171</v>
      </c>
      <c r="D208" s="37"/>
      <c r="E208" s="44" t="s">
        <v>25</v>
      </c>
      <c r="F208" s="44" t="s">
        <v>41</v>
      </c>
      <c r="G208" s="42" t="s">
        <v>307</v>
      </c>
      <c r="H208" s="38" t="s">
        <v>174</v>
      </c>
      <c r="I208" s="37" t="str">
        <f t="shared" si="16"/>
        <v>Sanitation facility : Hanging toilet/latrine</v>
      </c>
      <c r="J208" s="37" t="str">
        <f t="shared" si="11"/>
        <v>Sanitation facility : Hanging toilet/latrinePRL</v>
      </c>
      <c r="K208" s="63">
        <f t="shared" si="17"/>
        <v>0</v>
      </c>
      <c r="L208" s="38">
        <v>0</v>
      </c>
    </row>
    <row r="209" spans="1:12" x14ac:dyDescent="0.35">
      <c r="A209" s="44" t="s">
        <v>3</v>
      </c>
      <c r="B209" s="44" t="s">
        <v>7</v>
      </c>
      <c r="C209" s="44" t="s">
        <v>171</v>
      </c>
      <c r="D209" s="37"/>
      <c r="E209" s="44" t="s">
        <v>25</v>
      </c>
      <c r="F209" s="44" t="s">
        <v>41</v>
      </c>
      <c r="G209" s="42" t="s">
        <v>307</v>
      </c>
      <c r="H209" s="38" t="s">
        <v>132</v>
      </c>
      <c r="I209" s="37" t="str">
        <f t="shared" si="16"/>
        <v>Sanitation facility : None or not applicable</v>
      </c>
      <c r="J209" s="37" t="str">
        <f t="shared" si="11"/>
        <v>Sanitation facility : None or not applicablePRL</v>
      </c>
      <c r="K209" s="63">
        <f t="shared" si="17"/>
        <v>0</v>
      </c>
      <c r="L209" s="38">
        <v>0</v>
      </c>
    </row>
    <row r="210" spans="1:12" x14ac:dyDescent="0.35">
      <c r="A210" s="44" t="s">
        <v>3</v>
      </c>
      <c r="B210" s="44" t="s">
        <v>7</v>
      </c>
      <c r="C210" s="44" t="s">
        <v>171</v>
      </c>
      <c r="D210" s="37"/>
      <c r="E210" s="44" t="s">
        <v>25</v>
      </c>
      <c r="F210" s="44" t="s">
        <v>41</v>
      </c>
      <c r="G210" s="42" t="s">
        <v>307</v>
      </c>
      <c r="H210" s="38" t="s">
        <v>172</v>
      </c>
      <c r="I210" s="37" t="str">
        <f t="shared" si="16"/>
        <v>Sanitation facility : Bucket toilet</v>
      </c>
      <c r="J210" s="37" t="str">
        <f t="shared" si="11"/>
        <v>Sanitation facility : Bucket toiletPRL</v>
      </c>
      <c r="K210" s="63">
        <v>0</v>
      </c>
      <c r="L210" s="51"/>
    </row>
    <row r="211" spans="1:12" x14ac:dyDescent="0.35">
      <c r="A211" s="44" t="s">
        <v>3</v>
      </c>
      <c r="B211" s="44" t="s">
        <v>7</v>
      </c>
      <c r="C211" s="44" t="s">
        <v>171</v>
      </c>
      <c r="D211" s="37"/>
      <c r="E211" s="44" t="s">
        <v>25</v>
      </c>
      <c r="F211" s="44" t="s">
        <v>78</v>
      </c>
      <c r="G211" s="42" t="s">
        <v>307</v>
      </c>
      <c r="H211" s="38" t="s">
        <v>173</v>
      </c>
      <c r="I211" s="37" t="str">
        <f t="shared" si="16"/>
        <v>Sanitation facility : Flush or pour/flush toilet</v>
      </c>
      <c r="J211" s="37" t="str">
        <f t="shared" si="11"/>
        <v>Sanitation facility : Flush or pour/flush toiletMigrants</v>
      </c>
      <c r="K211" s="63">
        <f t="shared" si="17"/>
        <v>92.215072759536497</v>
      </c>
      <c r="L211" s="122">
        <v>0.92215072759536498</v>
      </c>
    </row>
    <row r="212" spans="1:12" x14ac:dyDescent="0.35">
      <c r="A212" s="44" t="s">
        <v>3</v>
      </c>
      <c r="B212" s="44" t="s">
        <v>7</v>
      </c>
      <c r="C212" s="44" t="s">
        <v>171</v>
      </c>
      <c r="D212" s="37"/>
      <c r="E212" s="44" t="s">
        <v>25</v>
      </c>
      <c r="F212" s="44" t="s">
        <v>78</v>
      </c>
      <c r="G212" s="42" t="s">
        <v>307</v>
      </c>
      <c r="H212" s="38" t="s">
        <v>175</v>
      </c>
      <c r="I212" s="37" t="str">
        <f t="shared" si="16"/>
        <v>Sanitation facility : Pit latrine with a slab and platform</v>
      </c>
      <c r="J212" s="37" t="str">
        <f t="shared" si="11"/>
        <v>Sanitation facility : Pit latrine with a slab and platformMigrants</v>
      </c>
      <c r="K212" s="63">
        <f t="shared" si="17"/>
        <v>2.88120983542195</v>
      </c>
      <c r="L212" s="122">
        <v>2.8812098354219499E-2</v>
      </c>
    </row>
    <row r="213" spans="1:12" x14ac:dyDescent="0.35">
      <c r="A213" s="44" t="s">
        <v>3</v>
      </c>
      <c r="B213" s="44" t="s">
        <v>7</v>
      </c>
      <c r="C213" s="44" t="s">
        <v>171</v>
      </c>
      <c r="D213" s="37"/>
      <c r="E213" s="44" t="s">
        <v>25</v>
      </c>
      <c r="F213" s="44" t="s">
        <v>78</v>
      </c>
      <c r="G213" s="42" t="s">
        <v>307</v>
      </c>
      <c r="H213" s="38" t="s">
        <v>132</v>
      </c>
      <c r="I213" s="37" t="str">
        <f t="shared" si="16"/>
        <v>Sanitation facility : None or not applicable</v>
      </c>
      <c r="J213" s="37" t="str">
        <f t="shared" ref="J213:J277" si="18">CONCATENATE(G213,H213,F213)</f>
        <v>Sanitation facility : None or not applicableMigrants</v>
      </c>
      <c r="K213" s="63">
        <f t="shared" si="17"/>
        <v>1.3364997919844701</v>
      </c>
      <c r="L213" s="122">
        <v>1.33649979198447E-2</v>
      </c>
    </row>
    <row r="214" spans="1:12" x14ac:dyDescent="0.35">
      <c r="A214" s="44" t="s">
        <v>3</v>
      </c>
      <c r="B214" s="44" t="s">
        <v>7</v>
      </c>
      <c r="C214" s="44" t="s">
        <v>171</v>
      </c>
      <c r="D214" s="37"/>
      <c r="E214" s="44" t="s">
        <v>25</v>
      </c>
      <c r="F214" s="44" t="s">
        <v>78</v>
      </c>
      <c r="G214" s="42" t="s">
        <v>307</v>
      </c>
      <c r="H214" s="38" t="s">
        <v>177</v>
      </c>
      <c r="I214" s="37" t="str">
        <f t="shared" si="16"/>
        <v>Sanitation facility : Open hole</v>
      </c>
      <c r="J214" s="37" t="str">
        <f t="shared" si="18"/>
        <v>Sanitation facility : Open holeMigrants</v>
      </c>
      <c r="K214" s="63">
        <f t="shared" si="17"/>
        <v>1.13658507287135</v>
      </c>
      <c r="L214" s="122">
        <v>1.13658507287135E-2</v>
      </c>
    </row>
    <row r="215" spans="1:12" x14ac:dyDescent="0.35">
      <c r="A215" s="44" t="s">
        <v>3</v>
      </c>
      <c r="B215" s="44" t="s">
        <v>7</v>
      </c>
      <c r="C215" s="44" t="s">
        <v>171</v>
      </c>
      <c r="D215" s="37"/>
      <c r="E215" s="44" t="s">
        <v>25</v>
      </c>
      <c r="F215" s="44" t="s">
        <v>78</v>
      </c>
      <c r="G215" s="42" t="s">
        <v>307</v>
      </c>
      <c r="H215" s="38" t="s">
        <v>12</v>
      </c>
      <c r="I215" s="37" t="str">
        <f t="shared" si="16"/>
        <v>Sanitation facility : Other</v>
      </c>
      <c r="J215" s="37" t="str">
        <f t="shared" si="18"/>
        <v>Sanitation facility : OtherMigrants</v>
      </c>
      <c r="K215" s="63">
        <f t="shared" si="17"/>
        <v>0</v>
      </c>
      <c r="L215" s="60">
        <v>0</v>
      </c>
    </row>
    <row r="216" spans="1:12" x14ac:dyDescent="0.35">
      <c r="A216" s="44" t="s">
        <v>3</v>
      </c>
      <c r="B216" s="44" t="s">
        <v>7</v>
      </c>
      <c r="C216" s="44" t="s">
        <v>171</v>
      </c>
      <c r="D216" s="37"/>
      <c r="E216" s="44" t="s">
        <v>25</v>
      </c>
      <c r="F216" s="44" t="s">
        <v>78</v>
      </c>
      <c r="G216" s="42" t="s">
        <v>307</v>
      </c>
      <c r="H216" s="38" t="s">
        <v>178</v>
      </c>
      <c r="I216" s="37" t="str">
        <f t="shared" si="16"/>
        <v>Sanitation facility : Pit VIP toilet</v>
      </c>
      <c r="J216" s="37" t="str">
        <f t="shared" si="18"/>
        <v>Sanitation facility : Pit VIP toiletMigrants</v>
      </c>
      <c r="K216" s="63">
        <f t="shared" si="17"/>
        <v>2.3867243632616599</v>
      </c>
      <c r="L216" s="122">
        <v>2.3867243632616601E-2</v>
      </c>
    </row>
    <row r="217" spans="1:12" x14ac:dyDescent="0.35">
      <c r="A217" s="44" t="s">
        <v>3</v>
      </c>
      <c r="B217" s="44" t="s">
        <v>7</v>
      </c>
      <c r="C217" s="44" t="s">
        <v>171</v>
      </c>
      <c r="D217" s="37"/>
      <c r="E217" s="44" t="s">
        <v>25</v>
      </c>
      <c r="F217" s="44" t="s">
        <v>78</v>
      </c>
      <c r="G217" s="42" t="s">
        <v>307</v>
      </c>
      <c r="H217" s="38" t="s">
        <v>179</v>
      </c>
      <c r="I217" s="37" t="str">
        <f t="shared" si="16"/>
        <v>Sanitation facility : Plastic bag</v>
      </c>
      <c r="J217" s="37" t="str">
        <f t="shared" si="18"/>
        <v>Sanitation facility : Plastic bagMigrants</v>
      </c>
      <c r="K217" s="63">
        <f t="shared" si="17"/>
        <v>4.39081769240443E-2</v>
      </c>
      <c r="L217" s="122">
        <v>4.3908176924044301E-4</v>
      </c>
    </row>
    <row r="218" spans="1:12" x14ac:dyDescent="0.35">
      <c r="A218" s="44" t="s">
        <v>3</v>
      </c>
      <c r="B218" s="44" t="s">
        <v>7</v>
      </c>
      <c r="C218" s="44" t="s">
        <v>171</v>
      </c>
      <c r="D218" s="37"/>
      <c r="E218" s="44" t="s">
        <v>25</v>
      </c>
      <c r="F218" s="44" t="s">
        <v>78</v>
      </c>
      <c r="G218" s="42" t="s">
        <v>307</v>
      </c>
      <c r="H218" s="38" t="s">
        <v>172</v>
      </c>
      <c r="I218" s="37" t="str">
        <f t="shared" si="16"/>
        <v>Sanitation facility : Bucket toilet</v>
      </c>
      <c r="J218" s="37" t="str">
        <f t="shared" si="18"/>
        <v>Sanitation facility : Bucket toiletMigrants</v>
      </c>
      <c r="K218" s="63">
        <f t="shared" si="17"/>
        <v>0</v>
      </c>
      <c r="L218" s="38">
        <v>0</v>
      </c>
    </row>
    <row r="219" spans="1:12" x14ac:dyDescent="0.35">
      <c r="A219" s="44" t="s">
        <v>3</v>
      </c>
      <c r="B219" s="44" t="s">
        <v>7</v>
      </c>
      <c r="C219" s="44" t="s">
        <v>171</v>
      </c>
      <c r="D219" s="37"/>
      <c r="E219" s="44" t="s">
        <v>25</v>
      </c>
      <c r="F219" s="44" t="s">
        <v>78</v>
      </c>
      <c r="G219" s="42" t="s">
        <v>307</v>
      </c>
      <c r="H219" s="38" t="s">
        <v>10</v>
      </c>
      <c r="I219" s="37" t="str">
        <f t="shared" si="16"/>
        <v>Sanitation facility : Decline to answer</v>
      </c>
      <c r="J219" s="37" t="str">
        <f t="shared" si="18"/>
        <v>Sanitation facility : Decline to answerMigrants</v>
      </c>
      <c r="K219" s="63">
        <f t="shared" si="17"/>
        <v>0</v>
      </c>
      <c r="L219" s="42">
        <v>0</v>
      </c>
    </row>
    <row r="220" spans="1:12" x14ac:dyDescent="0.35">
      <c r="A220" s="44" t="s">
        <v>3</v>
      </c>
      <c r="B220" s="44" t="s">
        <v>7</v>
      </c>
      <c r="C220" s="44" t="s">
        <v>171</v>
      </c>
      <c r="D220" s="37"/>
      <c r="E220" s="44" t="s">
        <v>25</v>
      </c>
      <c r="F220" s="44" t="s">
        <v>78</v>
      </c>
      <c r="G220" s="42" t="s">
        <v>307</v>
      </c>
      <c r="H220" s="38" t="s">
        <v>174</v>
      </c>
      <c r="I220" s="37" t="str">
        <f t="shared" si="16"/>
        <v>Sanitation facility : Hanging toilet/latrine</v>
      </c>
      <c r="J220" s="37" t="str">
        <f t="shared" si="18"/>
        <v>Sanitation facility : Hanging toilet/latrineMigrants</v>
      </c>
      <c r="K220" s="63">
        <f t="shared" si="17"/>
        <v>0</v>
      </c>
      <c r="L220" s="42">
        <v>0</v>
      </c>
    </row>
    <row r="221" spans="1:12" x14ac:dyDescent="0.35">
      <c r="A221" s="44" t="s">
        <v>3</v>
      </c>
      <c r="B221" s="44" t="s">
        <v>7</v>
      </c>
      <c r="C221" s="44" t="s">
        <v>171</v>
      </c>
      <c r="D221" s="37"/>
      <c r="E221" s="44" t="s">
        <v>25</v>
      </c>
      <c r="F221" s="44" t="s">
        <v>78</v>
      </c>
      <c r="G221" s="42" t="s">
        <v>307</v>
      </c>
      <c r="H221" s="38" t="s">
        <v>190</v>
      </c>
      <c r="I221" s="37" t="str">
        <f t="shared" si="16"/>
        <v>Sanitation facility : Pit latrine without a slab and platform</v>
      </c>
      <c r="J221" s="37" t="str">
        <f t="shared" si="18"/>
        <v>Sanitation facility : Pit latrine without a slab and platformMigrants</v>
      </c>
      <c r="K221" s="63">
        <f t="shared" si="17"/>
        <v>0</v>
      </c>
      <c r="L221" s="42">
        <v>0</v>
      </c>
    </row>
    <row r="222" spans="1:12" x14ac:dyDescent="0.35">
      <c r="A222" s="44" t="s">
        <v>3</v>
      </c>
      <c r="B222" s="44" t="s">
        <v>7</v>
      </c>
      <c r="C222" s="44" t="s">
        <v>171</v>
      </c>
      <c r="D222" s="37"/>
      <c r="E222" s="44" t="s">
        <v>25</v>
      </c>
      <c r="F222" s="44" t="s">
        <v>78</v>
      </c>
      <c r="G222" s="42" t="s">
        <v>307</v>
      </c>
      <c r="H222" s="38" t="s">
        <v>179</v>
      </c>
      <c r="I222" s="37" t="str">
        <f t="shared" si="16"/>
        <v>Sanitation facility : Plastic bag</v>
      </c>
      <c r="J222" s="37" t="str">
        <f t="shared" si="18"/>
        <v>Sanitation facility : Plastic bagMigrants</v>
      </c>
      <c r="K222" s="63">
        <v>0</v>
      </c>
      <c r="L222" s="60"/>
    </row>
    <row r="223" spans="1:12" x14ac:dyDescent="0.35">
      <c r="A223" s="44" t="s">
        <v>3</v>
      </c>
      <c r="B223" s="44" t="s">
        <v>7</v>
      </c>
      <c r="C223" s="44" t="s">
        <v>171</v>
      </c>
      <c r="D223" s="37" t="s">
        <v>352</v>
      </c>
      <c r="E223" s="44" t="s">
        <v>25</v>
      </c>
      <c r="F223" s="44" t="s">
        <v>26</v>
      </c>
      <c r="G223" s="42" t="s">
        <v>310</v>
      </c>
      <c r="H223" s="38" t="s">
        <v>10</v>
      </c>
      <c r="I223" s="37" t="str">
        <f t="shared" si="16"/>
        <v>Waste water draining system : Decline to answer</v>
      </c>
      <c r="J223" s="37" t="str">
        <f t="shared" si="18"/>
        <v>Waste water draining system : Decline to answerLebanese</v>
      </c>
      <c r="K223" s="63">
        <f t="shared" si="17"/>
        <v>1.71381290994078E-2</v>
      </c>
      <c r="L223" s="122">
        <v>1.71381290994078E-4</v>
      </c>
    </row>
    <row r="224" spans="1:12" x14ac:dyDescent="0.35">
      <c r="A224" s="44" t="s">
        <v>3</v>
      </c>
      <c r="B224" s="44" t="s">
        <v>7</v>
      </c>
      <c r="C224" s="44" t="s">
        <v>171</v>
      </c>
      <c r="D224" s="37" t="s">
        <v>352</v>
      </c>
      <c r="E224" s="44" t="s">
        <v>25</v>
      </c>
      <c r="F224" s="44" t="s">
        <v>26</v>
      </c>
      <c r="G224" s="42" t="s">
        <v>310</v>
      </c>
      <c r="H224" s="38" t="s">
        <v>11</v>
      </c>
      <c r="I224" s="37" t="str">
        <f t="shared" si="16"/>
        <v>Waste water draining system : Don't know</v>
      </c>
      <c r="J224" s="37" t="str">
        <f t="shared" si="18"/>
        <v>Waste water draining system : Don't knowLebanese</v>
      </c>
      <c r="K224" s="63">
        <f t="shared" si="17"/>
        <v>0.37510309154096899</v>
      </c>
      <c r="L224" s="122">
        <v>3.7510309154096901E-3</v>
      </c>
    </row>
    <row r="225" spans="1:12" x14ac:dyDescent="0.35">
      <c r="A225" s="44" t="s">
        <v>3</v>
      </c>
      <c r="B225" s="44" t="s">
        <v>7</v>
      </c>
      <c r="C225" s="44" t="s">
        <v>171</v>
      </c>
      <c r="D225" s="37" t="s">
        <v>352</v>
      </c>
      <c r="E225" s="44" t="s">
        <v>25</v>
      </c>
      <c r="F225" s="44" t="s">
        <v>26</v>
      </c>
      <c r="G225" s="42" t="s">
        <v>310</v>
      </c>
      <c r="H225" s="38" t="s">
        <v>192</v>
      </c>
      <c r="I225" s="37" t="str">
        <f t="shared" si="16"/>
        <v>Waste water draining system : A hand-dug hole in the ground</v>
      </c>
      <c r="J225" s="37" t="str">
        <f t="shared" si="18"/>
        <v>Waste water draining system : A hand-dug hole in the groundLebanese</v>
      </c>
      <c r="K225" s="63">
        <f t="shared" si="17"/>
        <v>11.975613230496499</v>
      </c>
      <c r="L225" s="122">
        <v>0.119756132304965</v>
      </c>
    </row>
    <row r="226" spans="1:12" x14ac:dyDescent="0.35">
      <c r="A226" s="44" t="s">
        <v>3</v>
      </c>
      <c r="B226" s="44" t="s">
        <v>7</v>
      </c>
      <c r="C226" s="44" t="s">
        <v>171</v>
      </c>
      <c r="D226" s="37" t="s">
        <v>352</v>
      </c>
      <c r="E226" s="44" t="s">
        <v>25</v>
      </c>
      <c r="F226" s="44" t="s">
        <v>26</v>
      </c>
      <c r="G226" s="42" t="s">
        <v>310</v>
      </c>
      <c r="H226" s="38" t="s">
        <v>193</v>
      </c>
      <c r="I226" s="37" t="str">
        <f t="shared" si="16"/>
        <v>Waste water draining system : It drains into an open area outside of the shelter and remains stagnant</v>
      </c>
      <c r="J226" s="37" t="str">
        <f t="shared" si="18"/>
        <v>Waste water draining system : It drains into an open area outside of the shelter and remains stagnantLebanese</v>
      </c>
      <c r="K226" s="63">
        <f t="shared" si="17"/>
        <v>0.77287939125012994</v>
      </c>
      <c r="L226" s="122">
        <v>7.7287939125012996E-3</v>
      </c>
    </row>
    <row r="227" spans="1:12" x14ac:dyDescent="0.35">
      <c r="A227" s="44" t="s">
        <v>3</v>
      </c>
      <c r="B227" s="44" t="s">
        <v>7</v>
      </c>
      <c r="C227" s="44" t="s">
        <v>171</v>
      </c>
      <c r="D227" s="37" t="s">
        <v>352</v>
      </c>
      <c r="E227" s="44" t="s">
        <v>25</v>
      </c>
      <c r="F227" s="44" t="s">
        <v>26</v>
      </c>
      <c r="G227" s="42" t="s">
        <v>310</v>
      </c>
      <c r="H227" s="38" t="s">
        <v>12</v>
      </c>
      <c r="I227" s="37" t="str">
        <f t="shared" si="16"/>
        <v>Waste water draining system : Other</v>
      </c>
      <c r="J227" s="37" t="str">
        <f t="shared" si="18"/>
        <v>Waste water draining system : OtherLebanese</v>
      </c>
      <c r="K227" s="63">
        <f t="shared" si="17"/>
        <v>7.625388555380351E-2</v>
      </c>
      <c r="L227" s="122">
        <v>7.6253885553803505E-4</v>
      </c>
    </row>
    <row r="228" spans="1:12" x14ac:dyDescent="0.35">
      <c r="A228" s="44" t="s">
        <v>3</v>
      </c>
      <c r="B228" s="44" t="s">
        <v>7</v>
      </c>
      <c r="C228" s="44" t="s">
        <v>171</v>
      </c>
      <c r="D228" s="37" t="s">
        <v>352</v>
      </c>
      <c r="E228" s="44" t="s">
        <v>25</v>
      </c>
      <c r="F228" s="44" t="s">
        <v>26</v>
      </c>
      <c r="G228" s="42" t="s">
        <v>310</v>
      </c>
      <c r="H228" s="38" t="s">
        <v>194</v>
      </c>
      <c r="I228" s="37" t="str">
        <f t="shared" si="16"/>
        <v>Waste water draining system : Covered and lined septic tank/cesspool</v>
      </c>
      <c r="J228" s="37" t="str">
        <f t="shared" si="18"/>
        <v>Waste water draining system : Covered and lined septic tank/cesspoolLebanese</v>
      </c>
      <c r="K228" s="63">
        <f t="shared" si="17"/>
        <v>22.056508699376302</v>
      </c>
      <c r="L228" s="122">
        <v>0.22056508699376301</v>
      </c>
    </row>
    <row r="229" spans="1:12" x14ac:dyDescent="0.35">
      <c r="A229" s="44" t="s">
        <v>3</v>
      </c>
      <c r="B229" s="44" t="s">
        <v>7</v>
      </c>
      <c r="C229" s="44" t="s">
        <v>171</v>
      </c>
      <c r="D229" s="37" t="s">
        <v>352</v>
      </c>
      <c r="E229" s="44" t="s">
        <v>25</v>
      </c>
      <c r="F229" s="44" t="s">
        <v>26</v>
      </c>
      <c r="G229" s="42" t="s">
        <v>310</v>
      </c>
      <c r="H229" s="38" t="s">
        <v>195</v>
      </c>
      <c r="I229" s="37" t="str">
        <f t="shared" si="16"/>
        <v>Waste water draining system : It is connected to a communal lined drainage and to the sewage system</v>
      </c>
      <c r="J229" s="37" t="str">
        <f t="shared" si="18"/>
        <v>Waste water draining system : It is connected to a communal lined drainage and to the sewage systemLebanese</v>
      </c>
      <c r="K229" s="63">
        <f t="shared" si="17"/>
        <v>64.726503572682901</v>
      </c>
      <c r="L229" s="122">
        <v>0.64726503572682903</v>
      </c>
    </row>
    <row r="230" spans="1:12" x14ac:dyDescent="0.35">
      <c r="A230" s="44" t="s">
        <v>3</v>
      </c>
      <c r="B230" s="44" t="s">
        <v>7</v>
      </c>
      <c r="C230" s="44" t="s">
        <v>171</v>
      </c>
      <c r="D230" s="37" t="s">
        <v>352</v>
      </c>
      <c r="E230" s="44" t="s">
        <v>25</v>
      </c>
      <c r="F230" s="44" t="s">
        <v>41</v>
      </c>
      <c r="G230" s="42" t="s">
        <v>310</v>
      </c>
      <c r="H230" s="38" t="s">
        <v>10</v>
      </c>
      <c r="I230" s="37" t="str">
        <f t="shared" si="16"/>
        <v>Waste water draining system : Decline to answer</v>
      </c>
      <c r="J230" s="37" t="str">
        <f t="shared" si="18"/>
        <v>Waste water draining system : Decline to answerPRL</v>
      </c>
      <c r="K230" s="63">
        <f t="shared" si="17"/>
        <v>0.11504553819564299</v>
      </c>
      <c r="L230" s="122">
        <v>1.1504553819564299E-3</v>
      </c>
    </row>
    <row r="231" spans="1:12" x14ac:dyDescent="0.35">
      <c r="A231" s="44" t="s">
        <v>3</v>
      </c>
      <c r="B231" s="44" t="s">
        <v>7</v>
      </c>
      <c r="C231" s="44" t="s">
        <v>171</v>
      </c>
      <c r="D231" s="37" t="s">
        <v>352</v>
      </c>
      <c r="E231" s="44" t="s">
        <v>25</v>
      </c>
      <c r="F231" s="44" t="s">
        <v>41</v>
      </c>
      <c r="G231" s="42" t="s">
        <v>310</v>
      </c>
      <c r="H231" s="38" t="s">
        <v>11</v>
      </c>
      <c r="I231" s="37" t="str">
        <f t="shared" si="16"/>
        <v>Waste water draining system : Don't know</v>
      </c>
      <c r="J231" s="37" t="str">
        <f t="shared" si="18"/>
        <v>Waste water draining system : Don't knowPRL</v>
      </c>
      <c r="K231" s="63">
        <f t="shared" si="17"/>
        <v>1.0245815507002498</v>
      </c>
      <c r="L231" s="122">
        <v>1.0245815507002499E-2</v>
      </c>
    </row>
    <row r="232" spans="1:12" x14ac:dyDescent="0.35">
      <c r="A232" s="44" t="s">
        <v>3</v>
      </c>
      <c r="B232" s="44" t="s">
        <v>7</v>
      </c>
      <c r="C232" s="44" t="s">
        <v>171</v>
      </c>
      <c r="D232" s="37" t="s">
        <v>352</v>
      </c>
      <c r="E232" s="44" t="s">
        <v>25</v>
      </c>
      <c r="F232" s="44" t="s">
        <v>41</v>
      </c>
      <c r="G232" s="42" t="s">
        <v>310</v>
      </c>
      <c r="H232" s="38" t="s">
        <v>192</v>
      </c>
      <c r="I232" s="37" t="str">
        <f t="shared" si="16"/>
        <v>Waste water draining system : A hand-dug hole in the ground</v>
      </c>
      <c r="J232" s="37" t="str">
        <f t="shared" si="18"/>
        <v>Waste water draining system : A hand-dug hole in the groundPRL</v>
      </c>
      <c r="K232" s="63">
        <f t="shared" si="17"/>
        <v>4.40507064685751</v>
      </c>
      <c r="L232" s="122">
        <v>4.4050706468575097E-2</v>
      </c>
    </row>
    <row r="233" spans="1:12" x14ac:dyDescent="0.35">
      <c r="A233" s="44" t="s">
        <v>3</v>
      </c>
      <c r="B233" s="44" t="s">
        <v>7</v>
      </c>
      <c r="C233" s="44" t="s">
        <v>171</v>
      </c>
      <c r="D233" s="37" t="s">
        <v>352</v>
      </c>
      <c r="E233" s="44" t="s">
        <v>25</v>
      </c>
      <c r="F233" s="44" t="s">
        <v>41</v>
      </c>
      <c r="G233" s="42" t="s">
        <v>310</v>
      </c>
      <c r="H233" s="38" t="s">
        <v>194</v>
      </c>
      <c r="I233" s="37" t="str">
        <f t="shared" si="16"/>
        <v>Waste water draining system : Covered and lined septic tank/cesspool</v>
      </c>
      <c r="J233" s="37" t="str">
        <f t="shared" si="18"/>
        <v>Waste water draining system : Covered and lined septic tank/cesspoolPRL</v>
      </c>
      <c r="K233" s="63">
        <f t="shared" si="17"/>
        <v>13.138928951386999</v>
      </c>
      <c r="L233" s="122">
        <v>0.13138928951386999</v>
      </c>
    </row>
    <row r="234" spans="1:12" x14ac:dyDescent="0.35">
      <c r="A234" s="44" t="s">
        <v>3</v>
      </c>
      <c r="B234" s="44" t="s">
        <v>7</v>
      </c>
      <c r="C234" s="44" t="s">
        <v>171</v>
      </c>
      <c r="D234" s="37" t="s">
        <v>352</v>
      </c>
      <c r="E234" s="44" t="s">
        <v>25</v>
      </c>
      <c r="F234" s="44" t="s">
        <v>41</v>
      </c>
      <c r="G234" s="42" t="s">
        <v>310</v>
      </c>
      <c r="H234" s="38" t="s">
        <v>195</v>
      </c>
      <c r="I234" s="37" t="str">
        <f t="shared" si="16"/>
        <v>Waste water draining system : It is connected to a communal lined drainage and to the sewage system</v>
      </c>
      <c r="J234" s="37" t="str">
        <f t="shared" si="18"/>
        <v>Waste water draining system : It is connected to a communal lined drainage and to the sewage systemPRL</v>
      </c>
      <c r="K234" s="63">
        <f t="shared" si="17"/>
        <v>80.822476228081698</v>
      </c>
      <c r="L234" s="122">
        <v>0.80822476228081697</v>
      </c>
    </row>
    <row r="235" spans="1:12" x14ac:dyDescent="0.35">
      <c r="A235" s="44" t="s">
        <v>3</v>
      </c>
      <c r="B235" s="44" t="s">
        <v>7</v>
      </c>
      <c r="C235" s="44" t="s">
        <v>171</v>
      </c>
      <c r="D235" s="37" t="s">
        <v>352</v>
      </c>
      <c r="E235" s="44" t="s">
        <v>25</v>
      </c>
      <c r="F235" s="44" t="s">
        <v>41</v>
      </c>
      <c r="G235" s="42" t="s">
        <v>310</v>
      </c>
      <c r="H235" s="38" t="s">
        <v>193</v>
      </c>
      <c r="I235" s="37" t="str">
        <f t="shared" si="16"/>
        <v>Waste water draining system : It drains into an open area outside of the shelter and remains stagnant</v>
      </c>
      <c r="J235" s="37" t="str">
        <f t="shared" si="18"/>
        <v>Waste water draining system : It drains into an open area outside of the shelter and remains stagnantPRL</v>
      </c>
      <c r="K235" s="63">
        <f t="shared" si="17"/>
        <v>0.49389708477787403</v>
      </c>
      <c r="L235" s="122">
        <v>4.9389708477787404E-3</v>
      </c>
    </row>
    <row r="236" spans="1:12" x14ac:dyDescent="0.35">
      <c r="A236" s="44" t="s">
        <v>3</v>
      </c>
      <c r="B236" s="44" t="s">
        <v>7</v>
      </c>
      <c r="C236" s="44" t="s">
        <v>171</v>
      </c>
      <c r="D236" s="37" t="s">
        <v>352</v>
      </c>
      <c r="E236" s="44" t="s">
        <v>25</v>
      </c>
      <c r="F236" s="44" t="s">
        <v>41</v>
      </c>
      <c r="G236" s="42" t="s">
        <v>310</v>
      </c>
      <c r="H236" s="38" t="s">
        <v>12</v>
      </c>
      <c r="I236" s="37" t="str">
        <f t="shared" si="16"/>
        <v>Waste water draining system : Other</v>
      </c>
      <c r="J236" s="37" t="str">
        <f t="shared" si="18"/>
        <v>Waste water draining system : OtherPRL</v>
      </c>
      <c r="K236" s="63">
        <f t="shared" si="17"/>
        <v>0</v>
      </c>
      <c r="L236" s="38">
        <v>0</v>
      </c>
    </row>
    <row r="237" spans="1:12" x14ac:dyDescent="0.35">
      <c r="A237" s="44" t="s">
        <v>3</v>
      </c>
      <c r="B237" s="44" t="s">
        <v>7</v>
      </c>
      <c r="C237" s="44" t="s">
        <v>171</v>
      </c>
      <c r="D237" s="37" t="s">
        <v>352</v>
      </c>
      <c r="E237" s="44" t="s">
        <v>25</v>
      </c>
      <c r="F237" s="44" t="s">
        <v>78</v>
      </c>
      <c r="G237" s="42" t="s">
        <v>310</v>
      </c>
      <c r="H237" s="38" t="s">
        <v>11</v>
      </c>
      <c r="I237" s="37" t="str">
        <f t="shared" si="16"/>
        <v>Waste water draining system : Don't know</v>
      </c>
      <c r="J237" s="37" t="str">
        <f t="shared" si="18"/>
        <v>Waste water draining system : Don't knowMigrants</v>
      </c>
      <c r="K237" s="63">
        <f t="shared" si="17"/>
        <v>4.6153022014144698</v>
      </c>
      <c r="L237" s="122">
        <v>4.6153022014144701E-2</v>
      </c>
    </row>
    <row r="238" spans="1:12" x14ac:dyDescent="0.35">
      <c r="A238" s="44" t="s">
        <v>3</v>
      </c>
      <c r="B238" s="44" t="s">
        <v>7</v>
      </c>
      <c r="C238" s="44" t="s">
        <v>171</v>
      </c>
      <c r="D238" s="37" t="s">
        <v>352</v>
      </c>
      <c r="E238" s="44" t="s">
        <v>25</v>
      </c>
      <c r="F238" s="44" t="s">
        <v>78</v>
      </c>
      <c r="G238" s="42" t="s">
        <v>310</v>
      </c>
      <c r="H238" s="38" t="s">
        <v>192</v>
      </c>
      <c r="I238" s="37" t="str">
        <f t="shared" si="16"/>
        <v>Waste water draining system : A hand-dug hole in the ground</v>
      </c>
      <c r="J238" s="37" t="str">
        <f t="shared" si="18"/>
        <v>Waste water draining system : A hand-dug hole in the groundMigrants</v>
      </c>
      <c r="K238" s="63">
        <f t="shared" si="17"/>
        <v>4.5776334766745297</v>
      </c>
      <c r="L238" s="122">
        <v>4.5776334766745301E-2</v>
      </c>
    </row>
    <row r="239" spans="1:12" x14ac:dyDescent="0.35">
      <c r="A239" s="44" t="s">
        <v>3</v>
      </c>
      <c r="B239" s="44" t="s">
        <v>7</v>
      </c>
      <c r="C239" s="44" t="s">
        <v>171</v>
      </c>
      <c r="D239" s="37" t="s">
        <v>352</v>
      </c>
      <c r="E239" s="44" t="s">
        <v>25</v>
      </c>
      <c r="F239" s="44" t="s">
        <v>78</v>
      </c>
      <c r="G239" s="42" t="s">
        <v>310</v>
      </c>
      <c r="H239" s="38" t="s">
        <v>194</v>
      </c>
      <c r="I239" s="37" t="str">
        <f t="shared" si="16"/>
        <v>Waste water draining system : Covered and lined septic tank/cesspool</v>
      </c>
      <c r="J239" s="37" t="str">
        <f t="shared" si="18"/>
        <v>Waste water draining system : Covered and lined septic tank/cesspoolMigrants</v>
      </c>
      <c r="K239" s="63">
        <f t="shared" si="17"/>
        <v>15.509390023384201</v>
      </c>
      <c r="L239" s="122">
        <v>0.15509390023384201</v>
      </c>
    </row>
    <row r="240" spans="1:12" x14ac:dyDescent="0.35">
      <c r="A240" s="44" t="s">
        <v>3</v>
      </c>
      <c r="B240" s="44" t="s">
        <v>7</v>
      </c>
      <c r="C240" s="44" t="s">
        <v>171</v>
      </c>
      <c r="D240" s="37" t="s">
        <v>352</v>
      </c>
      <c r="E240" s="44" t="s">
        <v>25</v>
      </c>
      <c r="F240" s="44" t="s">
        <v>78</v>
      </c>
      <c r="G240" s="42" t="s">
        <v>310</v>
      </c>
      <c r="H240" s="38" t="s">
        <v>195</v>
      </c>
      <c r="I240" s="37" t="str">
        <f t="shared" si="16"/>
        <v>Waste water draining system : It is connected to a communal lined drainage and to the sewage system</v>
      </c>
      <c r="J240" s="37" t="str">
        <f t="shared" si="18"/>
        <v>Waste water draining system : It is connected to a communal lined drainage and to the sewage systemMigrants</v>
      </c>
      <c r="K240" s="63">
        <f t="shared" si="17"/>
        <v>75.2976742985268</v>
      </c>
      <c r="L240" s="122">
        <v>0.75297674298526795</v>
      </c>
    </row>
    <row r="241" spans="1:12" x14ac:dyDescent="0.35">
      <c r="A241" s="44" t="s">
        <v>3</v>
      </c>
      <c r="B241" s="44" t="s">
        <v>7</v>
      </c>
      <c r="C241" s="44" t="s">
        <v>171</v>
      </c>
      <c r="D241" s="37" t="s">
        <v>352</v>
      </c>
      <c r="E241" s="44" t="s">
        <v>25</v>
      </c>
      <c r="F241" s="44" t="s">
        <v>78</v>
      </c>
      <c r="G241" s="42" t="s">
        <v>310</v>
      </c>
      <c r="H241" s="38" t="s">
        <v>193</v>
      </c>
      <c r="I241" s="37" t="str">
        <f t="shared" si="16"/>
        <v>Waste water draining system : It drains into an open area outside of the shelter and remains stagnant</v>
      </c>
      <c r="J241" s="37" t="str">
        <f t="shared" si="18"/>
        <v>Waste water draining system : It drains into an open area outside of the shelter and remains stagnantMigrants</v>
      </c>
      <c r="K241" s="63">
        <f t="shared" ref="K241:K280" si="19">L241*100</f>
        <v>0</v>
      </c>
      <c r="L241" s="38">
        <v>0</v>
      </c>
    </row>
    <row r="242" spans="1:12" x14ac:dyDescent="0.35">
      <c r="A242" s="44" t="s">
        <v>3</v>
      </c>
      <c r="B242" s="44" t="s">
        <v>7</v>
      </c>
      <c r="C242" s="44" t="s">
        <v>171</v>
      </c>
      <c r="D242" s="37" t="s">
        <v>352</v>
      </c>
      <c r="E242" s="44" t="s">
        <v>25</v>
      </c>
      <c r="F242" s="44" t="s">
        <v>78</v>
      </c>
      <c r="G242" s="42" t="s">
        <v>310</v>
      </c>
      <c r="H242" s="38" t="s">
        <v>12</v>
      </c>
      <c r="I242" s="37" t="str">
        <f t="shared" si="16"/>
        <v>Waste water draining system : Other</v>
      </c>
      <c r="J242" s="37" t="str">
        <f t="shared" si="18"/>
        <v>Waste water draining system : OtherMigrants</v>
      </c>
      <c r="K242" s="63">
        <f t="shared" si="19"/>
        <v>0</v>
      </c>
      <c r="L242" s="38">
        <v>0</v>
      </c>
    </row>
    <row r="243" spans="1:12" x14ac:dyDescent="0.35">
      <c r="A243" s="53" t="s">
        <v>3</v>
      </c>
      <c r="B243" s="53" t="s">
        <v>7</v>
      </c>
      <c r="C243" s="53" t="s">
        <v>171</v>
      </c>
      <c r="D243" s="37" t="s">
        <v>352</v>
      </c>
      <c r="E243" s="53" t="s">
        <v>25</v>
      </c>
      <c r="F243" s="53" t="s">
        <v>78</v>
      </c>
      <c r="G243" s="42" t="s">
        <v>310</v>
      </c>
      <c r="H243" s="43" t="s">
        <v>10</v>
      </c>
      <c r="I243" s="37" t="str">
        <f t="shared" si="16"/>
        <v>Waste water draining system : Decline to answer</v>
      </c>
      <c r="J243" s="37" t="str">
        <f t="shared" si="18"/>
        <v>Waste water draining system : Decline to answerMigrants</v>
      </c>
      <c r="K243" s="70">
        <f t="shared" si="19"/>
        <v>0</v>
      </c>
      <c r="L243" s="43">
        <v>0</v>
      </c>
    </row>
    <row r="244" spans="1:12" x14ac:dyDescent="0.35">
      <c r="A244" s="44" t="s">
        <v>3</v>
      </c>
      <c r="B244" s="44" t="s">
        <v>7</v>
      </c>
      <c r="C244" s="44" t="s">
        <v>171</v>
      </c>
      <c r="D244" s="37"/>
      <c r="E244" s="44" t="s">
        <v>25</v>
      </c>
      <c r="F244" s="44" t="s">
        <v>26</v>
      </c>
      <c r="G244" s="42" t="s">
        <v>311</v>
      </c>
      <c r="H244" s="38" t="s">
        <v>11</v>
      </c>
      <c r="I244" s="37" t="str">
        <f t="shared" si="16"/>
        <v>Sharing of sanitation facility : Don't know</v>
      </c>
      <c r="J244" s="37" t="str">
        <f t="shared" si="18"/>
        <v>Sharing of sanitation facility : Don't knowLebanese</v>
      </c>
      <c r="K244" s="63">
        <f t="shared" si="19"/>
        <v>0.39707692148456097</v>
      </c>
      <c r="L244" s="122">
        <v>3.9707692148456099E-3</v>
      </c>
    </row>
    <row r="245" spans="1:12" x14ac:dyDescent="0.35">
      <c r="A245" s="44" t="s">
        <v>3</v>
      </c>
      <c r="B245" s="44" t="s">
        <v>7</v>
      </c>
      <c r="C245" s="44" t="s">
        <v>171</v>
      </c>
      <c r="D245" s="37"/>
      <c r="E245" s="44" t="s">
        <v>25</v>
      </c>
      <c r="F245" s="44" t="s">
        <v>26</v>
      </c>
      <c r="G245" s="42" t="s">
        <v>311</v>
      </c>
      <c r="H245" s="38" t="s">
        <v>95</v>
      </c>
      <c r="I245" s="37" t="str">
        <f t="shared" si="16"/>
        <v>Sharing of sanitation facility : No</v>
      </c>
      <c r="J245" s="37" t="str">
        <f t="shared" si="18"/>
        <v>Sharing of sanitation facility : NoLebanese</v>
      </c>
      <c r="K245" s="63">
        <f t="shared" si="19"/>
        <v>94.579539928696306</v>
      </c>
      <c r="L245" s="122">
        <v>0.94579539928696299</v>
      </c>
    </row>
    <row r="246" spans="1:12" x14ac:dyDescent="0.35">
      <c r="A246" s="44" t="s">
        <v>3</v>
      </c>
      <c r="B246" s="44" t="s">
        <v>7</v>
      </c>
      <c r="C246" s="44" t="s">
        <v>171</v>
      </c>
      <c r="D246" s="37"/>
      <c r="E246" s="44" t="s">
        <v>25</v>
      </c>
      <c r="F246" s="44" t="s">
        <v>26</v>
      </c>
      <c r="G246" s="42" t="s">
        <v>311</v>
      </c>
      <c r="H246" s="38" t="s">
        <v>96</v>
      </c>
      <c r="I246" s="37" t="str">
        <f t="shared" si="16"/>
        <v>Sharing of sanitation facility : Yes</v>
      </c>
      <c r="J246" s="37" t="str">
        <f t="shared" si="18"/>
        <v>Sharing of sanitation facility : YesLebanese</v>
      </c>
      <c r="K246" s="63">
        <f t="shared" si="19"/>
        <v>5.0233831498191703</v>
      </c>
      <c r="L246" s="122">
        <v>5.0233831498191703E-2</v>
      </c>
    </row>
    <row r="247" spans="1:12" x14ac:dyDescent="0.35">
      <c r="A247" s="44" t="s">
        <v>3</v>
      </c>
      <c r="B247" s="44" t="s">
        <v>7</v>
      </c>
      <c r="C247" s="44" t="s">
        <v>171</v>
      </c>
      <c r="D247" s="37"/>
      <c r="E247" s="44" t="s">
        <v>25</v>
      </c>
      <c r="F247" s="44" t="s">
        <v>41</v>
      </c>
      <c r="G247" s="42" t="s">
        <v>311</v>
      </c>
      <c r="H247" s="38" t="s">
        <v>11</v>
      </c>
      <c r="I247" s="37" t="str">
        <f t="shared" si="16"/>
        <v>Sharing of sanitation facility : Don't know</v>
      </c>
      <c r="J247" s="37" t="str">
        <f t="shared" si="18"/>
        <v>Sharing of sanitation facility : Don't knowPRL</v>
      </c>
      <c r="K247" s="63">
        <f t="shared" si="19"/>
        <v>0.19598111082285599</v>
      </c>
      <c r="L247" s="122">
        <v>1.9598111082285599E-3</v>
      </c>
    </row>
    <row r="248" spans="1:12" x14ac:dyDescent="0.35">
      <c r="A248" s="44" t="s">
        <v>3</v>
      </c>
      <c r="B248" s="44" t="s">
        <v>7</v>
      </c>
      <c r="C248" s="44" t="s">
        <v>171</v>
      </c>
      <c r="D248" s="37"/>
      <c r="E248" s="44" t="s">
        <v>25</v>
      </c>
      <c r="F248" s="44" t="s">
        <v>41</v>
      </c>
      <c r="G248" s="42" t="s">
        <v>311</v>
      </c>
      <c r="H248" s="38" t="s">
        <v>95</v>
      </c>
      <c r="I248" s="37" t="str">
        <f t="shared" si="16"/>
        <v>Sharing of sanitation facility : No</v>
      </c>
      <c r="J248" s="37" t="str">
        <f t="shared" si="18"/>
        <v>Sharing of sanitation facility : NoPRL</v>
      </c>
      <c r="K248" s="63">
        <f t="shared" si="19"/>
        <v>96.175650803029995</v>
      </c>
      <c r="L248" s="122">
        <v>0.96175650803029999</v>
      </c>
    </row>
    <row r="249" spans="1:12" x14ac:dyDescent="0.35">
      <c r="A249" s="44" t="s">
        <v>3</v>
      </c>
      <c r="B249" s="44" t="s">
        <v>7</v>
      </c>
      <c r="C249" s="44" t="s">
        <v>171</v>
      </c>
      <c r="D249" s="37"/>
      <c r="E249" s="44" t="s">
        <v>25</v>
      </c>
      <c r="F249" s="44" t="s">
        <v>41</v>
      </c>
      <c r="G249" s="42" t="s">
        <v>311</v>
      </c>
      <c r="H249" s="38" t="s">
        <v>96</v>
      </c>
      <c r="I249" s="37" t="str">
        <f t="shared" si="16"/>
        <v>Sharing of sanitation facility : Yes</v>
      </c>
      <c r="J249" s="37" t="str">
        <f t="shared" si="18"/>
        <v>Sharing of sanitation facility : YesPRL</v>
      </c>
      <c r="K249" s="63">
        <f t="shared" si="19"/>
        <v>3.6283680861471304</v>
      </c>
      <c r="L249" s="122">
        <v>3.6283680861471303E-2</v>
      </c>
    </row>
    <row r="250" spans="1:12" x14ac:dyDescent="0.35">
      <c r="A250" s="44" t="s">
        <v>3</v>
      </c>
      <c r="B250" s="44" t="s">
        <v>7</v>
      </c>
      <c r="C250" s="44" t="s">
        <v>171</v>
      </c>
      <c r="D250" s="37"/>
      <c r="E250" s="44" t="s">
        <v>25</v>
      </c>
      <c r="F250" s="44" t="s">
        <v>78</v>
      </c>
      <c r="G250" s="42" t="s">
        <v>311</v>
      </c>
      <c r="H250" s="38" t="s">
        <v>11</v>
      </c>
      <c r="I250" s="37" t="str">
        <f t="shared" si="16"/>
        <v>Sharing of sanitation facility : Don't know</v>
      </c>
      <c r="J250" s="37" t="str">
        <f t="shared" si="18"/>
        <v>Sharing of sanitation facility : Don't knowMigrants</v>
      </c>
      <c r="K250" s="63">
        <f t="shared" si="19"/>
        <v>0.82758057429947596</v>
      </c>
      <c r="L250" s="122">
        <v>8.2758057429947601E-3</v>
      </c>
    </row>
    <row r="251" spans="1:12" x14ac:dyDescent="0.35">
      <c r="A251" s="44" t="s">
        <v>3</v>
      </c>
      <c r="B251" s="44" t="s">
        <v>7</v>
      </c>
      <c r="C251" s="44" t="s">
        <v>171</v>
      </c>
      <c r="D251" s="37"/>
      <c r="E251" s="44" t="s">
        <v>25</v>
      </c>
      <c r="F251" s="44" t="s">
        <v>78</v>
      </c>
      <c r="G251" s="42" t="s">
        <v>311</v>
      </c>
      <c r="H251" s="38" t="s">
        <v>95</v>
      </c>
      <c r="I251" s="37" t="str">
        <f t="shared" si="16"/>
        <v>Sharing of sanitation facility : No</v>
      </c>
      <c r="J251" s="37" t="str">
        <f t="shared" si="18"/>
        <v>Sharing of sanitation facility : NoMigrants</v>
      </c>
      <c r="K251" s="63">
        <f t="shared" si="19"/>
        <v>81.4166547762335</v>
      </c>
      <c r="L251" s="122">
        <v>0.81416654776233499</v>
      </c>
    </row>
    <row r="252" spans="1:12" x14ac:dyDescent="0.35">
      <c r="A252" s="44" t="s">
        <v>3</v>
      </c>
      <c r="B252" s="44" t="s">
        <v>7</v>
      </c>
      <c r="C252" s="44" t="s">
        <v>171</v>
      </c>
      <c r="D252" s="37"/>
      <c r="E252" s="44" t="s">
        <v>25</v>
      </c>
      <c r="F252" s="44" t="s">
        <v>78</v>
      </c>
      <c r="G252" s="42" t="s">
        <v>311</v>
      </c>
      <c r="H252" s="38" t="s">
        <v>96</v>
      </c>
      <c r="I252" s="37" t="str">
        <f t="shared" si="16"/>
        <v>Sharing of sanitation facility : Yes</v>
      </c>
      <c r="J252" s="37" t="str">
        <f t="shared" si="18"/>
        <v>Sharing of sanitation facility : YesMigrants</v>
      </c>
      <c r="K252" s="63">
        <f>L252*100</f>
        <v>17.755764649467</v>
      </c>
      <c r="L252" s="122">
        <v>0.17755764649467001</v>
      </c>
    </row>
    <row r="253" spans="1:12" x14ac:dyDescent="0.35">
      <c r="A253" s="44" t="s">
        <v>3</v>
      </c>
      <c r="B253" s="44" t="s">
        <v>7</v>
      </c>
      <c r="C253" s="44" t="s">
        <v>171</v>
      </c>
      <c r="D253" s="37"/>
      <c r="E253" s="44" t="s">
        <v>25</v>
      </c>
      <c r="F253" s="44" t="s">
        <v>78</v>
      </c>
      <c r="G253" s="42" t="s">
        <v>311</v>
      </c>
      <c r="H253" s="38" t="s">
        <v>10</v>
      </c>
      <c r="I253" s="37" t="str">
        <f t="shared" si="16"/>
        <v>Sharing of sanitation facility : Decline to answer</v>
      </c>
      <c r="J253" s="37" t="str">
        <f t="shared" si="18"/>
        <v>Sharing of sanitation facility : Decline to answerMigrants</v>
      </c>
      <c r="K253" s="63">
        <f t="shared" ref="K253:K277" si="20">L253*100</f>
        <v>2.1969359396486201</v>
      </c>
      <c r="L253" s="122">
        <v>2.1969359396486199E-2</v>
      </c>
    </row>
    <row r="254" spans="1:12" x14ac:dyDescent="0.35">
      <c r="A254" s="44" t="s">
        <v>3</v>
      </c>
      <c r="B254" s="44" t="s">
        <v>7</v>
      </c>
      <c r="C254" s="44" t="s">
        <v>171</v>
      </c>
      <c r="D254" s="37"/>
      <c r="E254" s="44" t="s">
        <v>25</v>
      </c>
      <c r="F254" s="44" t="s">
        <v>26</v>
      </c>
      <c r="G254" s="42" t="s">
        <v>312</v>
      </c>
      <c r="H254" s="38" t="s">
        <v>11</v>
      </c>
      <c r="I254" s="37" t="str">
        <f t="shared" si="16"/>
        <v>Sanitation facility segregated by gender : Don't know</v>
      </c>
      <c r="J254" s="37" t="str">
        <f t="shared" si="18"/>
        <v>Sanitation facility segregated by gender : Don't knowLebanese</v>
      </c>
      <c r="K254" s="63">
        <f t="shared" si="20"/>
        <v>1.1605282036542401</v>
      </c>
      <c r="L254" s="122">
        <v>1.1605282036542401E-2</v>
      </c>
    </row>
    <row r="255" spans="1:12" x14ac:dyDescent="0.35">
      <c r="A255" s="44" t="s">
        <v>3</v>
      </c>
      <c r="B255" s="44" t="s">
        <v>7</v>
      </c>
      <c r="C255" s="44" t="s">
        <v>171</v>
      </c>
      <c r="D255" s="37" t="s">
        <v>293</v>
      </c>
      <c r="E255" s="44" t="s">
        <v>25</v>
      </c>
      <c r="F255" s="44" t="s">
        <v>26</v>
      </c>
      <c r="G255" s="42" t="s">
        <v>312</v>
      </c>
      <c r="H255" s="38" t="s">
        <v>95</v>
      </c>
      <c r="I255" s="37" t="str">
        <f t="shared" si="16"/>
        <v>Sanitation facility segregated by gender : No</v>
      </c>
      <c r="J255" s="37" t="str">
        <f t="shared" si="18"/>
        <v>Sanitation facility segregated by gender : NoLebanese</v>
      </c>
      <c r="K255" s="63">
        <f t="shared" si="20"/>
        <v>78.949498345922891</v>
      </c>
      <c r="L255" s="122">
        <v>0.78949498345922897</v>
      </c>
    </row>
    <row r="256" spans="1:12" x14ac:dyDescent="0.35">
      <c r="A256" s="44" t="s">
        <v>3</v>
      </c>
      <c r="B256" s="44" t="s">
        <v>7</v>
      </c>
      <c r="C256" s="44" t="s">
        <v>171</v>
      </c>
      <c r="D256" s="37" t="s">
        <v>293</v>
      </c>
      <c r="E256" s="44" t="s">
        <v>25</v>
      </c>
      <c r="F256" s="44" t="s">
        <v>26</v>
      </c>
      <c r="G256" s="42" t="s">
        <v>312</v>
      </c>
      <c r="H256" s="38" t="s">
        <v>96</v>
      </c>
      <c r="I256" s="37" t="str">
        <f t="shared" si="16"/>
        <v>Sanitation facility segregated by gender : Yes</v>
      </c>
      <c r="J256" s="37" t="str">
        <f t="shared" si="18"/>
        <v>Sanitation facility segregated by gender : YesLebanese</v>
      </c>
      <c r="K256" s="63">
        <f t="shared" si="20"/>
        <v>17.6930375107742</v>
      </c>
      <c r="L256" s="122">
        <v>0.17693037510774201</v>
      </c>
    </row>
    <row r="257" spans="1:12" x14ac:dyDescent="0.35">
      <c r="A257" s="44" t="s">
        <v>3</v>
      </c>
      <c r="B257" s="44" t="s">
        <v>7</v>
      </c>
      <c r="C257" s="44" t="s">
        <v>171</v>
      </c>
      <c r="D257" s="37" t="s">
        <v>293</v>
      </c>
      <c r="E257" s="44" t="s">
        <v>25</v>
      </c>
      <c r="F257" s="44" t="s">
        <v>41</v>
      </c>
      <c r="G257" s="42" t="s">
        <v>312</v>
      </c>
      <c r="H257" s="38" t="s">
        <v>11</v>
      </c>
      <c r="I257" s="37" t="str">
        <f t="shared" si="16"/>
        <v>Sanitation facility segregated by gender : Don't know</v>
      </c>
      <c r="J257" s="37" t="str">
        <f t="shared" si="18"/>
        <v>Sanitation facility segregated by gender : Don't knowPRL</v>
      </c>
      <c r="K257" s="63">
        <f t="shared" si="20"/>
        <v>6.3414480264490996</v>
      </c>
      <c r="L257" s="122">
        <v>6.3414480264490994E-2</v>
      </c>
    </row>
    <row r="258" spans="1:12" x14ac:dyDescent="0.35">
      <c r="A258" s="44" t="s">
        <v>3</v>
      </c>
      <c r="B258" s="44" t="s">
        <v>7</v>
      </c>
      <c r="C258" s="44" t="s">
        <v>171</v>
      </c>
      <c r="D258" s="37" t="s">
        <v>293</v>
      </c>
      <c r="E258" s="44" t="s">
        <v>25</v>
      </c>
      <c r="F258" s="44" t="s">
        <v>41</v>
      </c>
      <c r="G258" s="42" t="s">
        <v>312</v>
      </c>
      <c r="H258" s="38" t="s">
        <v>95</v>
      </c>
      <c r="I258" s="37" t="str">
        <f t="shared" si="16"/>
        <v>Sanitation facility segregated by gender : No</v>
      </c>
      <c r="J258" s="37" t="str">
        <f t="shared" si="18"/>
        <v>Sanitation facility segregated by gender : NoPRL</v>
      </c>
      <c r="K258" s="63">
        <f t="shared" si="20"/>
        <v>80.4372628714938</v>
      </c>
      <c r="L258" s="122">
        <v>0.80437262871493798</v>
      </c>
    </row>
    <row r="259" spans="1:12" x14ac:dyDescent="0.35">
      <c r="A259" s="44" t="s">
        <v>3</v>
      </c>
      <c r="B259" s="44" t="s">
        <v>7</v>
      </c>
      <c r="C259" s="44" t="s">
        <v>171</v>
      </c>
      <c r="D259" s="37" t="s">
        <v>293</v>
      </c>
      <c r="E259" s="44" t="s">
        <v>25</v>
      </c>
      <c r="F259" s="44" t="s">
        <v>41</v>
      </c>
      <c r="G259" s="42" t="s">
        <v>312</v>
      </c>
      <c r="H259" s="38" t="s">
        <v>96</v>
      </c>
      <c r="I259" s="37" t="str">
        <f t="shared" si="16"/>
        <v>Sanitation facility segregated by gender : Yes</v>
      </c>
      <c r="J259" s="37" t="str">
        <f t="shared" si="18"/>
        <v>Sanitation facility segregated by gender : YesPRL</v>
      </c>
      <c r="K259" s="63">
        <f t="shared" si="20"/>
        <v>13.221289102057099</v>
      </c>
      <c r="L259" s="122">
        <v>0.13221289102057099</v>
      </c>
    </row>
    <row r="260" spans="1:12" x14ac:dyDescent="0.35">
      <c r="A260" s="44" t="s">
        <v>3</v>
      </c>
      <c r="B260" s="44" t="s">
        <v>7</v>
      </c>
      <c r="C260" s="44" t="s">
        <v>171</v>
      </c>
      <c r="D260" s="37" t="s">
        <v>293</v>
      </c>
      <c r="E260" s="44" t="s">
        <v>25</v>
      </c>
      <c r="F260" s="44" t="s">
        <v>78</v>
      </c>
      <c r="G260" s="42" t="s">
        <v>312</v>
      </c>
      <c r="H260" s="38" t="s">
        <v>11</v>
      </c>
      <c r="I260" s="37" t="str">
        <f t="shared" si="16"/>
        <v>Sanitation facility segregated by gender : Don't know</v>
      </c>
      <c r="J260" s="37" t="str">
        <f t="shared" si="18"/>
        <v>Sanitation facility segregated by gender : Don't knowMigrants</v>
      </c>
      <c r="K260" s="63">
        <f t="shared" si="20"/>
        <v>1.50542634279013</v>
      </c>
      <c r="L260" s="122">
        <v>1.5054263427901299E-2</v>
      </c>
    </row>
    <row r="261" spans="1:12" x14ac:dyDescent="0.35">
      <c r="A261" s="44" t="s">
        <v>3</v>
      </c>
      <c r="B261" s="44" t="s">
        <v>7</v>
      </c>
      <c r="C261" s="44" t="s">
        <v>171</v>
      </c>
      <c r="D261" s="37" t="s">
        <v>293</v>
      </c>
      <c r="E261" s="44" t="s">
        <v>25</v>
      </c>
      <c r="F261" s="44" t="s">
        <v>78</v>
      </c>
      <c r="G261" s="42" t="s">
        <v>312</v>
      </c>
      <c r="H261" s="38" t="s">
        <v>95</v>
      </c>
      <c r="I261" s="37" t="str">
        <f t="shared" si="16"/>
        <v>Sanitation facility segregated by gender : No</v>
      </c>
      <c r="J261" s="37" t="str">
        <f t="shared" si="18"/>
        <v>Sanitation facility segregated by gender : NoMigrants</v>
      </c>
      <c r="K261" s="63">
        <f t="shared" si="20"/>
        <v>47.113497961850399</v>
      </c>
      <c r="L261" s="122">
        <v>0.47113497961850398</v>
      </c>
    </row>
    <row r="262" spans="1:12" x14ac:dyDescent="0.35">
      <c r="A262" s="44" t="s">
        <v>3</v>
      </c>
      <c r="B262" s="44" t="s">
        <v>7</v>
      </c>
      <c r="C262" s="44" t="s">
        <v>171</v>
      </c>
      <c r="D262" s="37" t="s">
        <v>293</v>
      </c>
      <c r="E262" s="44" t="s">
        <v>25</v>
      </c>
      <c r="F262" s="44" t="s">
        <v>78</v>
      </c>
      <c r="G262" s="42" t="s">
        <v>312</v>
      </c>
      <c r="H262" s="38" t="s">
        <v>96</v>
      </c>
      <c r="I262" s="37" t="str">
        <f t="shared" si="16"/>
        <v>Sanitation facility segregated by gender : Yes</v>
      </c>
      <c r="J262" s="37" t="str">
        <f t="shared" si="18"/>
        <v>Sanitation facility segregated by gender : YesMigrants</v>
      </c>
      <c r="K262" s="63">
        <f t="shared" si="20"/>
        <v>51.381075695359499</v>
      </c>
      <c r="L262" s="122">
        <v>0.51381075695359502</v>
      </c>
    </row>
    <row r="263" spans="1:12" x14ac:dyDescent="0.35">
      <c r="A263" s="44" t="s">
        <v>3</v>
      </c>
      <c r="B263" s="44" t="s">
        <v>7</v>
      </c>
      <c r="C263" s="44" t="s">
        <v>171</v>
      </c>
      <c r="D263" s="37" t="s">
        <v>293</v>
      </c>
      <c r="E263" s="44" t="s">
        <v>25</v>
      </c>
      <c r="F263" s="44" t="s">
        <v>26</v>
      </c>
      <c r="G263" s="42" t="s">
        <v>209</v>
      </c>
      <c r="H263" s="38" t="s">
        <v>11</v>
      </c>
      <c r="I263" s="37" t="str">
        <f t="shared" si="16"/>
        <v>Sanitation facility with adequat lighting : Don't know</v>
      </c>
      <c r="J263" s="37" t="str">
        <f t="shared" si="18"/>
        <v>Sanitation facility with adequat lighting : Don't knowLebanese</v>
      </c>
      <c r="K263" s="63">
        <f t="shared" si="20"/>
        <v>3.4895851552339603</v>
      </c>
      <c r="L263" s="122">
        <v>3.4895851552339603E-2</v>
      </c>
    </row>
    <row r="264" spans="1:12" x14ac:dyDescent="0.35">
      <c r="A264" s="44" t="s">
        <v>3</v>
      </c>
      <c r="B264" s="44" t="s">
        <v>7</v>
      </c>
      <c r="C264" s="44" t="s">
        <v>171</v>
      </c>
      <c r="D264" s="37" t="s">
        <v>293</v>
      </c>
      <c r="E264" s="44" t="s">
        <v>25</v>
      </c>
      <c r="F264" s="44" t="s">
        <v>26</v>
      </c>
      <c r="G264" s="42" t="s">
        <v>209</v>
      </c>
      <c r="H264" s="38" t="s">
        <v>95</v>
      </c>
      <c r="I264" s="37" t="str">
        <f t="shared" si="16"/>
        <v>Sanitation facility with adequat lighting : No</v>
      </c>
      <c r="J264" s="37" t="str">
        <f t="shared" si="18"/>
        <v>Sanitation facility with adequat lighting : NoLebanese</v>
      </c>
      <c r="K264" s="63">
        <f t="shared" si="20"/>
        <v>14.553279935334402</v>
      </c>
      <c r="L264" s="122">
        <v>0.14553279935334401</v>
      </c>
    </row>
    <row r="265" spans="1:12" x14ac:dyDescent="0.35">
      <c r="A265" s="44" t="s">
        <v>3</v>
      </c>
      <c r="B265" s="44" t="s">
        <v>7</v>
      </c>
      <c r="C265" s="44" t="s">
        <v>171</v>
      </c>
      <c r="D265" s="37" t="s">
        <v>293</v>
      </c>
      <c r="E265" s="44" t="s">
        <v>25</v>
      </c>
      <c r="F265" s="44" t="s">
        <v>26</v>
      </c>
      <c r="G265" s="42" t="s">
        <v>209</v>
      </c>
      <c r="H265" s="38" t="s">
        <v>96</v>
      </c>
      <c r="I265" s="37" t="str">
        <f t="shared" ref="I265:I315" si="21">CONCATENATE(G265,H265)</f>
        <v>Sanitation facility with adequat lighting : Yes</v>
      </c>
      <c r="J265" s="37" t="str">
        <f t="shared" si="18"/>
        <v>Sanitation facility with adequat lighting : YesLebanese</v>
      </c>
      <c r="K265" s="63">
        <f t="shared" si="20"/>
        <v>81.957134909431602</v>
      </c>
      <c r="L265" s="122">
        <v>0.81957134909431595</v>
      </c>
    </row>
    <row r="266" spans="1:12" x14ac:dyDescent="0.35">
      <c r="A266" s="44" t="s">
        <v>3</v>
      </c>
      <c r="B266" s="44" t="s">
        <v>7</v>
      </c>
      <c r="C266" s="44" t="s">
        <v>171</v>
      </c>
      <c r="D266" s="37" t="s">
        <v>293</v>
      </c>
      <c r="E266" s="44" t="s">
        <v>25</v>
      </c>
      <c r="F266" s="44" t="s">
        <v>78</v>
      </c>
      <c r="G266" s="42" t="s">
        <v>209</v>
      </c>
      <c r="H266" s="38" t="s">
        <v>11</v>
      </c>
      <c r="I266" s="37" t="str">
        <f t="shared" si="21"/>
        <v>Sanitation facility with adequat lighting : Don't know</v>
      </c>
      <c r="J266" s="37" t="str">
        <f t="shared" si="18"/>
        <v>Sanitation facility with adequat lighting : Don't knowMigrants</v>
      </c>
      <c r="K266" s="63">
        <f t="shared" si="20"/>
        <v>0.494579397630867</v>
      </c>
      <c r="L266" s="122">
        <v>4.9457939763086697E-3</v>
      </c>
    </row>
    <row r="267" spans="1:12" x14ac:dyDescent="0.35">
      <c r="A267" s="44" t="s">
        <v>3</v>
      </c>
      <c r="B267" s="44" t="s">
        <v>7</v>
      </c>
      <c r="C267" s="44" t="s">
        <v>171</v>
      </c>
      <c r="D267" s="37" t="s">
        <v>293</v>
      </c>
      <c r="E267" s="44" t="s">
        <v>25</v>
      </c>
      <c r="F267" s="44" t="s">
        <v>78</v>
      </c>
      <c r="G267" s="42" t="s">
        <v>209</v>
      </c>
      <c r="H267" s="38" t="s">
        <v>95</v>
      </c>
      <c r="I267" s="37" t="str">
        <f t="shared" si="21"/>
        <v>Sanitation facility with adequat lighting : No</v>
      </c>
      <c r="J267" s="37" t="str">
        <f t="shared" si="18"/>
        <v>Sanitation facility with adequat lighting : NoMigrants</v>
      </c>
      <c r="K267" s="63">
        <f t="shared" si="20"/>
        <v>5.6283826963938797</v>
      </c>
      <c r="L267" s="122">
        <v>5.6283826963938799E-2</v>
      </c>
    </row>
    <row r="268" spans="1:12" x14ac:dyDescent="0.35">
      <c r="A268" s="44" t="s">
        <v>3</v>
      </c>
      <c r="B268" s="44" t="s">
        <v>7</v>
      </c>
      <c r="C268" s="44" t="s">
        <v>171</v>
      </c>
      <c r="D268" s="37" t="s">
        <v>293</v>
      </c>
      <c r="E268" s="44" t="s">
        <v>25</v>
      </c>
      <c r="F268" s="44" t="s">
        <v>78</v>
      </c>
      <c r="G268" s="42" t="s">
        <v>209</v>
      </c>
      <c r="H268" s="38" t="s">
        <v>96</v>
      </c>
      <c r="I268" s="37" t="str">
        <f t="shared" si="21"/>
        <v>Sanitation facility with adequat lighting : Yes</v>
      </c>
      <c r="J268" s="37" t="str">
        <f t="shared" si="18"/>
        <v>Sanitation facility with adequat lighting : YesMigrants</v>
      </c>
      <c r="K268" s="63">
        <f t="shared" si="20"/>
        <v>93.8770379059753</v>
      </c>
      <c r="L268" s="122">
        <v>0.93877037905975302</v>
      </c>
    </row>
    <row r="269" spans="1:12" x14ac:dyDescent="0.35">
      <c r="A269" s="44" t="s">
        <v>3</v>
      </c>
      <c r="B269" s="44" t="s">
        <v>7</v>
      </c>
      <c r="C269" s="44" t="s">
        <v>171</v>
      </c>
      <c r="D269" s="37" t="s">
        <v>293</v>
      </c>
      <c r="E269" s="44" t="s">
        <v>25</v>
      </c>
      <c r="F269" s="44" t="s">
        <v>41</v>
      </c>
      <c r="G269" s="42" t="s">
        <v>209</v>
      </c>
      <c r="H269" s="38" t="s">
        <v>11</v>
      </c>
      <c r="I269" s="37" t="str">
        <f t="shared" si="21"/>
        <v>Sanitation facility with adequat lighting : Don't know</v>
      </c>
      <c r="J269" s="37" t="str">
        <f t="shared" si="18"/>
        <v>Sanitation facility with adequat lighting : Don't knowPRL</v>
      </c>
      <c r="K269" s="63">
        <f t="shared" si="20"/>
        <v>15.853620066122801</v>
      </c>
      <c r="L269" s="122">
        <v>0.15853620066122801</v>
      </c>
    </row>
    <row r="270" spans="1:12" x14ac:dyDescent="0.35">
      <c r="A270" s="44" t="s">
        <v>3</v>
      </c>
      <c r="B270" s="44" t="s">
        <v>7</v>
      </c>
      <c r="C270" s="44" t="s">
        <v>171</v>
      </c>
      <c r="D270" s="37" t="s">
        <v>293</v>
      </c>
      <c r="E270" s="44" t="s">
        <v>25</v>
      </c>
      <c r="F270" s="44" t="s">
        <v>41</v>
      </c>
      <c r="G270" s="42" t="s">
        <v>209</v>
      </c>
      <c r="H270" s="38" t="s">
        <v>95</v>
      </c>
      <c r="I270" s="37" t="str">
        <f t="shared" si="21"/>
        <v>Sanitation facility with adequat lighting : No</v>
      </c>
      <c r="J270" s="37" t="str">
        <f t="shared" si="18"/>
        <v>Sanitation facility with adequat lighting : NoPRL</v>
      </c>
      <c r="K270" s="63">
        <f t="shared" si="20"/>
        <v>11.975105884980699</v>
      </c>
      <c r="L270" s="122">
        <v>0.119751058849807</v>
      </c>
    </row>
    <row r="271" spans="1:12" x14ac:dyDescent="0.35">
      <c r="A271" s="44" t="s">
        <v>3</v>
      </c>
      <c r="B271" s="44" t="s">
        <v>7</v>
      </c>
      <c r="C271" s="44" t="s">
        <v>171</v>
      </c>
      <c r="D271" s="37" t="s">
        <v>293</v>
      </c>
      <c r="E271" s="44" t="s">
        <v>25</v>
      </c>
      <c r="F271" s="44" t="s">
        <v>41</v>
      </c>
      <c r="G271" s="42" t="s">
        <v>209</v>
      </c>
      <c r="H271" s="38" t="s">
        <v>96</v>
      </c>
      <c r="I271" s="37" t="str">
        <f t="shared" si="21"/>
        <v>Sanitation facility with adequat lighting : Yes</v>
      </c>
      <c r="J271" s="37" t="str">
        <f t="shared" si="18"/>
        <v>Sanitation facility with adequat lighting : YesPRL</v>
      </c>
      <c r="K271" s="63">
        <f t="shared" si="20"/>
        <v>72.171274048896507</v>
      </c>
      <c r="L271" s="122">
        <v>0.72171274048896505</v>
      </c>
    </row>
    <row r="272" spans="1:12" x14ac:dyDescent="0.35">
      <c r="A272" s="44" t="s">
        <v>3</v>
      </c>
      <c r="B272" s="44" t="s">
        <v>7</v>
      </c>
      <c r="C272" s="44" t="s">
        <v>171</v>
      </c>
      <c r="D272" s="37" t="s">
        <v>293</v>
      </c>
      <c r="E272" s="44" t="s">
        <v>25</v>
      </c>
      <c r="F272" s="44" t="s">
        <v>26</v>
      </c>
      <c r="G272" s="42" t="s">
        <v>214</v>
      </c>
      <c r="H272" s="38" t="s">
        <v>11</v>
      </c>
      <c r="I272" s="37" t="str">
        <f t="shared" si="21"/>
        <v>Sanitation facility that can be locked from the inside : Don't know</v>
      </c>
      <c r="J272" s="37" t="str">
        <f t="shared" si="18"/>
        <v>Sanitation facility that can be locked from the inside : Don't knowLebanese</v>
      </c>
      <c r="K272" s="63">
        <f t="shared" si="20"/>
        <v>5.54834013839712</v>
      </c>
      <c r="L272" s="122">
        <v>5.5483401383971197E-2</v>
      </c>
    </row>
    <row r="273" spans="1:12" x14ac:dyDescent="0.35">
      <c r="A273" s="44" t="s">
        <v>3</v>
      </c>
      <c r="B273" s="44" t="s">
        <v>7</v>
      </c>
      <c r="C273" s="44" t="s">
        <v>171</v>
      </c>
      <c r="D273" s="37" t="s">
        <v>293</v>
      </c>
      <c r="E273" s="44" t="s">
        <v>25</v>
      </c>
      <c r="F273" s="44" t="s">
        <v>26</v>
      </c>
      <c r="G273" s="42" t="s">
        <v>214</v>
      </c>
      <c r="H273" s="38" t="s">
        <v>95</v>
      </c>
      <c r="I273" s="37" t="str">
        <f t="shared" si="21"/>
        <v>Sanitation facility that can be locked from the inside : No</v>
      </c>
      <c r="J273" s="37" t="str">
        <f t="shared" si="18"/>
        <v>Sanitation facility that can be locked from the inside : NoLebanese</v>
      </c>
      <c r="K273" s="63">
        <f t="shared" si="20"/>
        <v>16.660440239907402</v>
      </c>
      <c r="L273" s="122">
        <v>0.16660440239907401</v>
      </c>
    </row>
    <row r="274" spans="1:12" x14ac:dyDescent="0.35">
      <c r="A274" s="44" t="s">
        <v>3</v>
      </c>
      <c r="B274" s="44" t="s">
        <v>7</v>
      </c>
      <c r="C274" s="44" t="s">
        <v>171</v>
      </c>
      <c r="D274" s="37" t="s">
        <v>293</v>
      </c>
      <c r="E274" s="44" t="s">
        <v>25</v>
      </c>
      <c r="F274" s="44" t="s">
        <v>26</v>
      </c>
      <c r="G274" s="42" t="s">
        <v>214</v>
      </c>
      <c r="H274" s="38" t="s">
        <v>96</v>
      </c>
      <c r="I274" s="37" t="str">
        <f t="shared" si="21"/>
        <v>Sanitation facility that can be locked from the inside : Yes</v>
      </c>
      <c r="J274" s="37" t="str">
        <f t="shared" si="18"/>
        <v>Sanitation facility that can be locked from the inside : YesLebanese</v>
      </c>
      <c r="K274" s="63">
        <f t="shared" si="20"/>
        <v>77.79121962169549</v>
      </c>
      <c r="L274" s="122">
        <v>0.77791219621695495</v>
      </c>
    </row>
    <row r="275" spans="1:12" x14ac:dyDescent="0.35">
      <c r="A275" s="44" t="s">
        <v>3</v>
      </c>
      <c r="B275" s="44" t="s">
        <v>7</v>
      </c>
      <c r="C275" s="44" t="s">
        <v>171</v>
      </c>
      <c r="D275" s="37" t="s">
        <v>293</v>
      </c>
      <c r="E275" s="44" t="s">
        <v>25</v>
      </c>
      <c r="F275" s="44" t="s">
        <v>78</v>
      </c>
      <c r="G275" s="42" t="s">
        <v>214</v>
      </c>
      <c r="H275" s="38" t="s">
        <v>11</v>
      </c>
      <c r="I275" s="37" t="str">
        <f t="shared" si="21"/>
        <v>Sanitation facility that can be locked from the inside : Don't know</v>
      </c>
      <c r="J275" s="37" t="str">
        <f t="shared" si="18"/>
        <v>Sanitation facility that can be locked from the inside : Don't knowMigrants</v>
      </c>
      <c r="K275" s="63">
        <f t="shared" si="20"/>
        <v>0.247289698815434</v>
      </c>
      <c r="L275" s="122">
        <v>2.4728969881543401E-3</v>
      </c>
    </row>
    <row r="276" spans="1:12" x14ac:dyDescent="0.35">
      <c r="A276" s="44" t="s">
        <v>3</v>
      </c>
      <c r="B276" s="44" t="s">
        <v>7</v>
      </c>
      <c r="C276" s="44" t="s">
        <v>171</v>
      </c>
      <c r="D276" s="37" t="s">
        <v>293</v>
      </c>
      <c r="E276" s="44" t="s">
        <v>25</v>
      </c>
      <c r="F276" s="44" t="s">
        <v>78</v>
      </c>
      <c r="G276" s="42" t="s">
        <v>214</v>
      </c>
      <c r="H276" s="38" t="s">
        <v>95</v>
      </c>
      <c r="I276" s="37" t="str">
        <f t="shared" si="21"/>
        <v>Sanitation facility that can be locked from the inside : No</v>
      </c>
      <c r="J276" s="37" t="str">
        <f t="shared" si="18"/>
        <v>Sanitation facility that can be locked from the inside : NoMigrants</v>
      </c>
      <c r="K276" s="63">
        <f t="shared" si="20"/>
        <v>6.12296209402475</v>
      </c>
      <c r="L276" s="122">
        <v>6.1229620940247503E-2</v>
      </c>
    </row>
    <row r="277" spans="1:12" x14ac:dyDescent="0.35">
      <c r="A277" s="44" t="s">
        <v>3</v>
      </c>
      <c r="B277" s="44" t="s">
        <v>7</v>
      </c>
      <c r="C277" s="44" t="s">
        <v>171</v>
      </c>
      <c r="D277" s="37" t="s">
        <v>293</v>
      </c>
      <c r="E277" s="44" t="s">
        <v>25</v>
      </c>
      <c r="F277" s="44" t="s">
        <v>78</v>
      </c>
      <c r="G277" s="42" t="s">
        <v>214</v>
      </c>
      <c r="H277" s="38" t="s">
        <v>96</v>
      </c>
      <c r="I277" s="37" t="str">
        <f t="shared" si="21"/>
        <v>Sanitation facility that can be locked from the inside : Yes</v>
      </c>
      <c r="J277" s="37" t="str">
        <f t="shared" si="18"/>
        <v>Sanitation facility that can be locked from the inside : YesMigrants</v>
      </c>
      <c r="K277" s="63">
        <f t="shared" si="20"/>
        <v>93.629748207159807</v>
      </c>
      <c r="L277" s="122">
        <v>0.93629748207159802</v>
      </c>
    </row>
    <row r="278" spans="1:12" x14ac:dyDescent="0.35">
      <c r="A278" s="44" t="s">
        <v>3</v>
      </c>
      <c r="B278" s="44" t="s">
        <v>7</v>
      </c>
      <c r="C278" s="44" t="s">
        <v>171</v>
      </c>
      <c r="D278" s="37" t="s">
        <v>293</v>
      </c>
      <c r="E278" s="44" t="s">
        <v>25</v>
      </c>
      <c r="F278" s="44" t="s">
        <v>41</v>
      </c>
      <c r="G278" s="42" t="s">
        <v>214</v>
      </c>
      <c r="H278" s="38" t="s">
        <v>11</v>
      </c>
      <c r="I278" s="37" t="str">
        <f t="shared" si="21"/>
        <v>Sanitation facility that can be locked from the inside : Don't know</v>
      </c>
      <c r="J278" s="37" t="str">
        <f t="shared" ref="J278:J341" si="22">CONCATENATE(G278,H278,F278)</f>
        <v>Sanitation facility that can be locked from the inside : Don't knowPRL</v>
      </c>
      <c r="K278" s="63">
        <f t="shared" si="19"/>
        <v>15.853620066122801</v>
      </c>
      <c r="L278" s="122">
        <v>0.15853620066122801</v>
      </c>
    </row>
    <row r="279" spans="1:12" x14ac:dyDescent="0.35">
      <c r="A279" s="44" t="s">
        <v>3</v>
      </c>
      <c r="B279" s="44" t="s">
        <v>7</v>
      </c>
      <c r="C279" s="44" t="s">
        <v>171</v>
      </c>
      <c r="D279" s="37" t="s">
        <v>293</v>
      </c>
      <c r="E279" s="44" t="s">
        <v>25</v>
      </c>
      <c r="F279" s="44" t="s">
        <v>41</v>
      </c>
      <c r="G279" s="42" t="s">
        <v>214</v>
      </c>
      <c r="H279" s="38" t="s">
        <v>95</v>
      </c>
      <c r="I279" s="37" t="str">
        <f t="shared" si="21"/>
        <v>Sanitation facility that can be locked from the inside : No</v>
      </c>
      <c r="J279" s="37" t="str">
        <f t="shared" si="22"/>
        <v>Sanitation facility that can be locked from the inside : NoPRL</v>
      </c>
      <c r="K279" s="63">
        <f t="shared" si="19"/>
        <v>15.3781308334661</v>
      </c>
      <c r="L279" s="122">
        <v>0.153781308334661</v>
      </c>
    </row>
    <row r="280" spans="1:12" x14ac:dyDescent="0.35">
      <c r="A280" s="44" t="s">
        <v>3</v>
      </c>
      <c r="B280" s="44" t="s">
        <v>7</v>
      </c>
      <c r="C280" s="44" t="s">
        <v>171</v>
      </c>
      <c r="D280" s="37" t="s">
        <v>293</v>
      </c>
      <c r="E280" s="44" t="s">
        <v>25</v>
      </c>
      <c r="F280" s="44" t="s">
        <v>41</v>
      </c>
      <c r="G280" s="42" t="s">
        <v>214</v>
      </c>
      <c r="H280" s="38" t="s">
        <v>96</v>
      </c>
      <c r="I280" s="37" t="str">
        <f t="shared" si="21"/>
        <v>Sanitation facility that can be locked from the inside : Yes</v>
      </c>
      <c r="J280" s="37" t="str">
        <f t="shared" si="22"/>
        <v>Sanitation facility that can be locked from the inside : YesPRL</v>
      </c>
      <c r="K280" s="63">
        <f t="shared" si="19"/>
        <v>68.768249100411111</v>
      </c>
      <c r="L280" s="122">
        <v>0.68768249100411105</v>
      </c>
    </row>
    <row r="281" spans="1:12" x14ac:dyDescent="0.35">
      <c r="A281" s="44" t="s">
        <v>3</v>
      </c>
      <c r="B281" s="44" t="s">
        <v>7</v>
      </c>
      <c r="C281" s="44" t="s">
        <v>171</v>
      </c>
      <c r="D281" s="37" t="s">
        <v>293</v>
      </c>
      <c r="E281" s="44" t="s">
        <v>25</v>
      </c>
      <c r="F281" s="44" t="s">
        <v>26</v>
      </c>
      <c r="G281" s="42" t="s">
        <v>220</v>
      </c>
      <c r="H281" s="38" t="s">
        <v>11</v>
      </c>
      <c r="I281" s="37" t="str">
        <f t="shared" si="21"/>
        <v>Sanitation facility has a safe and well-lit route to it : Don't know</v>
      </c>
      <c r="J281" s="37" t="str">
        <f t="shared" si="22"/>
        <v>Sanitation facility has a safe and well-lit route to it : Don't knowLebanese</v>
      </c>
      <c r="K281" s="63">
        <f t="shared" ref="K281:K315" si="23">L281*100</f>
        <v>5.4676807585837501</v>
      </c>
      <c r="L281" s="122">
        <v>5.4676807585837497E-2</v>
      </c>
    </row>
    <row r="282" spans="1:12" x14ac:dyDescent="0.35">
      <c r="A282" s="44" t="s">
        <v>3</v>
      </c>
      <c r="B282" s="44" t="s">
        <v>7</v>
      </c>
      <c r="C282" s="44" t="s">
        <v>171</v>
      </c>
      <c r="D282" s="37" t="s">
        <v>293</v>
      </c>
      <c r="E282" s="44" t="s">
        <v>25</v>
      </c>
      <c r="F282" s="44" t="s">
        <v>26</v>
      </c>
      <c r="G282" s="42" t="s">
        <v>220</v>
      </c>
      <c r="H282" s="38" t="s">
        <v>95</v>
      </c>
      <c r="I282" s="37" t="str">
        <f t="shared" si="21"/>
        <v>Sanitation facility has a safe and well-lit route to it : No</v>
      </c>
      <c r="J282" s="37" t="str">
        <f t="shared" si="22"/>
        <v>Sanitation facility has a safe and well-lit route to it : NoLebanese</v>
      </c>
      <c r="K282" s="63">
        <f t="shared" si="23"/>
        <v>13.8532134208074</v>
      </c>
      <c r="L282" s="122">
        <v>0.138532134208074</v>
      </c>
    </row>
    <row r="283" spans="1:12" x14ac:dyDescent="0.35">
      <c r="A283" s="44" t="s">
        <v>3</v>
      </c>
      <c r="B283" s="44" t="s">
        <v>7</v>
      </c>
      <c r="C283" s="44" t="s">
        <v>171</v>
      </c>
      <c r="D283" s="37" t="s">
        <v>293</v>
      </c>
      <c r="E283" s="44" t="s">
        <v>25</v>
      </c>
      <c r="F283" s="44" t="s">
        <v>26</v>
      </c>
      <c r="G283" s="42" t="s">
        <v>220</v>
      </c>
      <c r="H283" s="38" t="s">
        <v>96</v>
      </c>
      <c r="I283" s="37" t="str">
        <f t="shared" si="21"/>
        <v>Sanitation facility has a safe and well-lit route to it : Yes</v>
      </c>
      <c r="J283" s="37" t="str">
        <f t="shared" si="22"/>
        <v>Sanitation facility has a safe and well-lit route to it : YesLebanese</v>
      </c>
      <c r="K283" s="63">
        <f t="shared" si="23"/>
        <v>80.679105820608896</v>
      </c>
      <c r="L283" s="122">
        <v>0.80679105820608898</v>
      </c>
    </row>
    <row r="284" spans="1:12" x14ac:dyDescent="0.35">
      <c r="A284" s="44" t="s">
        <v>3</v>
      </c>
      <c r="B284" s="44" t="s">
        <v>7</v>
      </c>
      <c r="C284" s="44" t="s">
        <v>171</v>
      </c>
      <c r="D284" s="37" t="s">
        <v>293</v>
      </c>
      <c r="E284" s="44" t="s">
        <v>25</v>
      </c>
      <c r="F284" s="44" t="s">
        <v>78</v>
      </c>
      <c r="G284" s="42" t="s">
        <v>220</v>
      </c>
      <c r="H284" s="38" t="s">
        <v>11</v>
      </c>
      <c r="I284" s="37" t="str">
        <f t="shared" si="21"/>
        <v>Sanitation facility has a safe and well-lit route to it : Don't know</v>
      </c>
      <c r="J284" s="37" t="str">
        <f t="shared" si="22"/>
        <v>Sanitation facility has a safe and well-lit route to it : Don't knowMigrants</v>
      </c>
      <c r="K284" s="63">
        <f t="shared" si="23"/>
        <v>0.247289698815434</v>
      </c>
      <c r="L284" s="122">
        <v>2.4728969881543401E-3</v>
      </c>
    </row>
    <row r="285" spans="1:12" x14ac:dyDescent="0.35">
      <c r="A285" s="44" t="s">
        <v>3</v>
      </c>
      <c r="B285" s="44" t="s">
        <v>7</v>
      </c>
      <c r="C285" s="44" t="s">
        <v>171</v>
      </c>
      <c r="D285" s="37" t="s">
        <v>293</v>
      </c>
      <c r="E285" s="44" t="s">
        <v>25</v>
      </c>
      <c r="F285" s="44" t="s">
        <v>78</v>
      </c>
      <c r="G285" s="42" t="s">
        <v>220</v>
      </c>
      <c r="H285" s="38" t="s">
        <v>95</v>
      </c>
      <c r="I285" s="37" t="str">
        <f t="shared" si="21"/>
        <v>Sanitation facility has a safe and well-lit route to it : No</v>
      </c>
      <c r="J285" s="37" t="str">
        <f t="shared" si="22"/>
        <v>Sanitation facility has a safe and well-lit route to it : NoMigrants</v>
      </c>
      <c r="K285" s="63">
        <f t="shared" si="23"/>
        <v>2.1757652132576699</v>
      </c>
      <c r="L285" s="122">
        <v>2.1757652132576698E-2</v>
      </c>
    </row>
    <row r="286" spans="1:12" x14ac:dyDescent="0.35">
      <c r="A286" s="44" t="s">
        <v>3</v>
      </c>
      <c r="B286" s="44" t="s">
        <v>7</v>
      </c>
      <c r="C286" s="44" t="s">
        <v>171</v>
      </c>
      <c r="D286" s="37" t="s">
        <v>293</v>
      </c>
      <c r="E286" s="44" t="s">
        <v>25</v>
      </c>
      <c r="F286" s="44" t="s">
        <v>78</v>
      </c>
      <c r="G286" s="42" t="s">
        <v>220</v>
      </c>
      <c r="H286" s="38" t="s">
        <v>96</v>
      </c>
      <c r="I286" s="37" t="str">
        <f t="shared" si="21"/>
        <v>Sanitation facility has a safe and well-lit route to it : Yes</v>
      </c>
      <c r="J286" s="37" t="str">
        <f t="shared" si="22"/>
        <v>Sanitation facility has a safe and well-lit route to it : YesMigrants</v>
      </c>
      <c r="K286" s="63">
        <f t="shared" si="23"/>
        <v>97.576945087926902</v>
      </c>
      <c r="L286" s="122">
        <v>0.97576945087926903</v>
      </c>
    </row>
    <row r="287" spans="1:12" x14ac:dyDescent="0.35">
      <c r="A287" s="44" t="s">
        <v>3</v>
      </c>
      <c r="B287" s="44" t="s">
        <v>7</v>
      </c>
      <c r="C287" s="44" t="s">
        <v>171</v>
      </c>
      <c r="D287" s="37" t="s">
        <v>293</v>
      </c>
      <c r="E287" s="44" t="s">
        <v>25</v>
      </c>
      <c r="F287" s="44" t="s">
        <v>41</v>
      </c>
      <c r="G287" s="42" t="s">
        <v>220</v>
      </c>
      <c r="H287" s="38" t="s">
        <v>11</v>
      </c>
      <c r="I287" s="37" t="str">
        <f t="shared" si="21"/>
        <v>Sanitation facility has a safe and well-lit route to it : Don't know</v>
      </c>
      <c r="J287" s="37" t="str">
        <f t="shared" si="22"/>
        <v>Sanitation facility has a safe and well-lit route to it : Don't knowPRL</v>
      </c>
      <c r="K287" s="63">
        <f t="shared" si="23"/>
        <v>15.853620066122801</v>
      </c>
      <c r="L287" s="122">
        <v>0.15853620066122801</v>
      </c>
    </row>
    <row r="288" spans="1:12" x14ac:dyDescent="0.35">
      <c r="A288" s="44" t="s">
        <v>3</v>
      </c>
      <c r="B288" s="44" t="s">
        <v>7</v>
      </c>
      <c r="C288" s="44" t="s">
        <v>171</v>
      </c>
      <c r="D288" s="37" t="s">
        <v>293</v>
      </c>
      <c r="E288" s="44" t="s">
        <v>25</v>
      </c>
      <c r="F288" s="44" t="s">
        <v>41</v>
      </c>
      <c r="G288" s="42" t="s">
        <v>220</v>
      </c>
      <c r="H288" s="38" t="s">
        <v>95</v>
      </c>
      <c r="I288" s="37" t="str">
        <f t="shared" si="21"/>
        <v>Sanitation facility has a safe and well-lit route to it : No</v>
      </c>
      <c r="J288" s="37" t="str">
        <f t="shared" si="22"/>
        <v>Sanitation facility has a safe and well-lit route to it : NoPRL</v>
      </c>
      <c r="K288" s="63">
        <f t="shared" si="23"/>
        <v>11.208240832848899</v>
      </c>
      <c r="L288" s="122">
        <v>0.11208240832848899</v>
      </c>
    </row>
    <row r="289" spans="1:13" x14ac:dyDescent="0.35">
      <c r="A289" s="44" t="s">
        <v>3</v>
      </c>
      <c r="B289" s="44" t="s">
        <v>7</v>
      </c>
      <c r="C289" s="44" t="s">
        <v>171</v>
      </c>
      <c r="D289" s="37" t="s">
        <v>293</v>
      </c>
      <c r="E289" s="44" t="s">
        <v>25</v>
      </c>
      <c r="F289" s="44" t="s">
        <v>41</v>
      </c>
      <c r="G289" s="42" t="s">
        <v>220</v>
      </c>
      <c r="H289" s="38" t="s">
        <v>96</v>
      </c>
      <c r="I289" s="37" t="str">
        <f t="shared" si="21"/>
        <v>Sanitation facility has a safe and well-lit route to it : Yes</v>
      </c>
      <c r="J289" s="37" t="str">
        <f t="shared" si="22"/>
        <v>Sanitation facility has a safe and well-lit route to it : YesPRL</v>
      </c>
      <c r="K289" s="63">
        <f t="shared" si="23"/>
        <v>72.938139101028398</v>
      </c>
      <c r="L289" s="122">
        <v>0.72938139101028399</v>
      </c>
    </row>
    <row r="290" spans="1:13" x14ac:dyDescent="0.35">
      <c r="A290" s="44" t="s">
        <v>3</v>
      </c>
      <c r="B290" s="44" t="s">
        <v>7</v>
      </c>
      <c r="C290" s="44" t="s">
        <v>126</v>
      </c>
      <c r="D290" s="37"/>
      <c r="E290" s="44" t="s">
        <v>25</v>
      </c>
      <c r="F290" s="44" t="s">
        <v>26</v>
      </c>
      <c r="G290" s="37" t="s">
        <v>233</v>
      </c>
      <c r="H290" s="122" t="s">
        <v>224</v>
      </c>
      <c r="I290" s="37" t="str">
        <f t="shared" si="21"/>
        <v>Adaptation to issues related to hygiene items (30 days) : The HH does not have any issue</v>
      </c>
      <c r="J290" s="37" t="str">
        <f t="shared" si="22"/>
        <v>Adaptation to issues related to hygiene items (30 days) : The HH does not have any issueLebanese</v>
      </c>
      <c r="K290" s="63">
        <f t="shared" si="23"/>
        <v>26.722465458733701</v>
      </c>
      <c r="L290" s="122">
        <v>0.26722465458733702</v>
      </c>
    </row>
    <row r="291" spans="1:13" x14ac:dyDescent="0.35">
      <c r="A291" s="44" t="s">
        <v>3</v>
      </c>
      <c r="B291" s="44" t="s">
        <v>7</v>
      </c>
      <c r="C291" s="44" t="s">
        <v>126</v>
      </c>
      <c r="D291" s="37"/>
      <c r="E291" s="44" t="s">
        <v>25</v>
      </c>
      <c r="F291" s="44" t="s">
        <v>26</v>
      </c>
      <c r="G291" s="37" t="s">
        <v>233</v>
      </c>
      <c r="H291" s="122" t="s">
        <v>313</v>
      </c>
      <c r="I291" s="37" t="str">
        <f t="shared" si="21"/>
        <v>Adaptation to issues related to hygiene items (30 days) : Rely on less preferred types of NFI</v>
      </c>
      <c r="J291" s="37" t="str">
        <f t="shared" si="22"/>
        <v>Adaptation to issues related to hygiene items (30 days) : Rely on less preferred types of NFILebanese</v>
      </c>
      <c r="K291" s="63">
        <f t="shared" si="23"/>
        <v>61.407604041611599</v>
      </c>
      <c r="L291" s="122">
        <v>0.61407604041611596</v>
      </c>
    </row>
    <row r="292" spans="1:13" x14ac:dyDescent="0.35">
      <c r="A292" s="44" t="s">
        <v>3</v>
      </c>
      <c r="B292" s="44" t="s">
        <v>7</v>
      </c>
      <c r="C292" s="44" t="s">
        <v>126</v>
      </c>
      <c r="D292" s="37"/>
      <c r="E292" s="44" t="s">
        <v>25</v>
      </c>
      <c r="F292" s="44" t="s">
        <v>26</v>
      </c>
      <c r="G292" s="37" t="s">
        <v>233</v>
      </c>
      <c r="H292" s="122" t="s">
        <v>314</v>
      </c>
      <c r="I292" s="37" t="str">
        <f t="shared" si="21"/>
        <v>Adaptation to issues related to hygiene items (30 days) : Rely on substitutes (sand or other rubbing agents for soap, clothing for diapers, etc.)</v>
      </c>
      <c r="J292" s="37" t="str">
        <f t="shared" si="22"/>
        <v>Adaptation to issues related to hygiene items (30 days) : Rely on substitutes (sand or other rubbing agents for soap, clothing for diapers, etc.)Lebanese</v>
      </c>
      <c r="K292" s="63">
        <f t="shared" si="23"/>
        <v>8.6731864907342402</v>
      </c>
      <c r="L292" s="122">
        <v>8.6731864907342401E-2</v>
      </c>
    </row>
    <row r="293" spans="1:13" x14ac:dyDescent="0.35">
      <c r="A293" s="44" t="s">
        <v>3</v>
      </c>
      <c r="B293" s="44" t="s">
        <v>7</v>
      </c>
      <c r="C293" s="44" t="s">
        <v>126</v>
      </c>
      <c r="D293" s="37"/>
      <c r="E293" s="44" t="s">
        <v>25</v>
      </c>
      <c r="F293" s="44" t="s">
        <v>26</v>
      </c>
      <c r="G293" s="37" t="s">
        <v>233</v>
      </c>
      <c r="H293" s="122" t="s">
        <v>227</v>
      </c>
      <c r="I293" s="37" t="str">
        <f t="shared" si="21"/>
        <v>Adaptation to issues related to hygiene items (30 days) : Women staying home during their menstrual cycle</v>
      </c>
      <c r="J293" s="37" t="str">
        <f t="shared" si="22"/>
        <v>Adaptation to issues related to hygiene items (30 days) : Women staying home during their menstrual cycleLebanese</v>
      </c>
      <c r="K293" s="63">
        <f t="shared" si="23"/>
        <v>0.75023702284785698</v>
      </c>
      <c r="L293" s="122">
        <v>7.5023702284785698E-3</v>
      </c>
    </row>
    <row r="294" spans="1:13" x14ac:dyDescent="0.35">
      <c r="A294" s="44" t="s">
        <v>3</v>
      </c>
      <c r="B294" s="44" t="s">
        <v>7</v>
      </c>
      <c r="C294" s="44" t="s">
        <v>126</v>
      </c>
      <c r="D294" s="37"/>
      <c r="E294" s="44" t="s">
        <v>25</v>
      </c>
      <c r="F294" s="44" t="s">
        <v>26</v>
      </c>
      <c r="G294" s="37" t="s">
        <v>233</v>
      </c>
      <c r="H294" s="122" t="s">
        <v>315</v>
      </c>
      <c r="I294" s="37" t="str">
        <f t="shared" si="21"/>
        <v>Adaptation to issues related to hygiene items (30 days) : Buying NFI at a market place further than the usual one</v>
      </c>
      <c r="J294" s="37" t="str">
        <f t="shared" si="22"/>
        <v>Adaptation to issues related to hygiene items (30 days) : Buying NFI at a market place further than the usual oneLebanese</v>
      </c>
      <c r="K294" s="63">
        <f t="shared" si="23"/>
        <v>4.1690288417594497</v>
      </c>
      <c r="L294" s="122">
        <v>4.16902884175945E-2</v>
      </c>
    </row>
    <row r="295" spans="1:13" x14ac:dyDescent="0.35">
      <c r="A295" s="44" t="s">
        <v>3</v>
      </c>
      <c r="B295" s="44" t="s">
        <v>7</v>
      </c>
      <c r="C295" s="44" t="s">
        <v>126</v>
      </c>
      <c r="D295" s="37"/>
      <c r="E295" s="44" t="s">
        <v>25</v>
      </c>
      <c r="F295" s="44" t="s">
        <v>26</v>
      </c>
      <c r="G295" s="37" t="s">
        <v>233</v>
      </c>
      <c r="H295" s="122" t="s">
        <v>316</v>
      </c>
      <c r="I295" s="37" t="str">
        <f t="shared" si="21"/>
        <v>Adaptation to issues related to hygiene items (30 days) : Buying NFI at a market place in a dangerous place</v>
      </c>
      <c r="J295" s="37" t="str">
        <f t="shared" si="22"/>
        <v>Adaptation to issues related to hygiene items (30 days) : Buying NFI at a market place in a dangerous placeLebanese</v>
      </c>
      <c r="K295" s="63">
        <f t="shared" si="23"/>
        <v>0.26588556642633399</v>
      </c>
      <c r="L295" s="122">
        <v>2.65885566426334E-3</v>
      </c>
    </row>
    <row r="296" spans="1:13" x14ac:dyDescent="0.35">
      <c r="A296" s="44" t="s">
        <v>3</v>
      </c>
      <c r="B296" s="44" t="s">
        <v>7</v>
      </c>
      <c r="C296" s="44" t="s">
        <v>126</v>
      </c>
      <c r="D296" s="37"/>
      <c r="E296" s="44" t="s">
        <v>25</v>
      </c>
      <c r="F296" s="44" t="s">
        <v>26</v>
      </c>
      <c r="G296" s="37" t="s">
        <v>233</v>
      </c>
      <c r="H296" s="122" t="s">
        <v>317</v>
      </c>
      <c r="I296" s="37" t="str">
        <f t="shared" si="21"/>
        <v>Adaptation to issues related to hygiene items (30 days) : Borrow NFI from a friend or relative</v>
      </c>
      <c r="J296" s="37" t="str">
        <f t="shared" si="22"/>
        <v>Adaptation to issues related to hygiene items (30 days) : Borrow NFI from a friend or relativeLebanese</v>
      </c>
      <c r="K296" s="63">
        <f t="shared" si="23"/>
        <v>1.50690575394131</v>
      </c>
      <c r="L296" s="122">
        <v>1.50690575394131E-2</v>
      </c>
    </row>
    <row r="297" spans="1:13" x14ac:dyDescent="0.35">
      <c r="A297" s="44" t="s">
        <v>3</v>
      </c>
      <c r="B297" s="44" t="s">
        <v>7</v>
      </c>
      <c r="C297" s="44" t="s">
        <v>126</v>
      </c>
      <c r="D297" s="37"/>
      <c r="E297" s="44" t="s">
        <v>25</v>
      </c>
      <c r="F297" s="44" t="s">
        <v>26</v>
      </c>
      <c r="G297" s="37" t="s">
        <v>233</v>
      </c>
      <c r="H297" s="122" t="s">
        <v>318</v>
      </c>
      <c r="I297" s="37" t="str">
        <f t="shared" si="21"/>
        <v>Adaptation to issues related to hygiene items (30 days) : Spend money (or credit) on NFI that should otherwise be used for other purposes</v>
      </c>
      <c r="J297" s="37" t="str">
        <f t="shared" si="22"/>
        <v>Adaptation to issues related to hygiene items (30 days) : Spend money (or credit) on NFI that should otherwise be used for other purposesLebanese</v>
      </c>
      <c r="K297" s="63">
        <f t="shared" si="23"/>
        <v>1.0149288126640401</v>
      </c>
      <c r="L297" s="122">
        <v>1.0149288126640401E-2</v>
      </c>
    </row>
    <row r="298" spans="1:13" x14ac:dyDescent="0.35">
      <c r="A298" s="44" t="s">
        <v>3</v>
      </c>
      <c r="B298" s="44" t="s">
        <v>7</v>
      </c>
      <c r="C298" s="44" t="s">
        <v>126</v>
      </c>
      <c r="D298" s="37"/>
      <c r="E298" s="44" t="s">
        <v>25</v>
      </c>
      <c r="F298" s="44" t="s">
        <v>26</v>
      </c>
      <c r="G298" s="37" t="s">
        <v>233</v>
      </c>
      <c r="H298" s="122" t="s">
        <v>319</v>
      </c>
      <c r="I298" s="37" t="str">
        <f t="shared" si="21"/>
        <v>Adaptation to issues related to hygiene items (30 days) : Reduce NFI consumption for personal hygiene</v>
      </c>
      <c r="J298" s="37" t="str">
        <f t="shared" si="22"/>
        <v>Adaptation to issues related to hygiene items (30 days) : Reduce NFI consumption for personal hygieneLebanese</v>
      </c>
      <c r="K298" s="63">
        <f t="shared" si="23"/>
        <v>11.1068235381364</v>
      </c>
      <c r="L298" s="122">
        <v>0.111068235381364</v>
      </c>
    </row>
    <row r="299" spans="1:13" x14ac:dyDescent="0.35">
      <c r="A299" s="44" t="s">
        <v>3</v>
      </c>
      <c r="B299" s="44" t="s">
        <v>7</v>
      </c>
      <c r="C299" s="44" t="s">
        <v>126</v>
      </c>
      <c r="D299" s="37"/>
      <c r="E299" s="44" t="s">
        <v>25</v>
      </c>
      <c r="F299" s="44" t="s">
        <v>26</v>
      </c>
      <c r="G299" s="37" t="s">
        <v>233</v>
      </c>
      <c r="H299" s="122" t="s">
        <v>232</v>
      </c>
      <c r="I299" s="37" t="str">
        <f t="shared" si="21"/>
        <v>Adaptation to issues related to hygiene items (30 days) : Reduce NFI consumption for other purposes (cleaning dishes, laundry, etc.)</v>
      </c>
      <c r="J299" s="37" t="str">
        <f t="shared" si="22"/>
        <v>Adaptation to issues related to hygiene items (30 days) : Reduce NFI consumption for other purposes (cleaning dishes, laundry, etc.)Lebanese</v>
      </c>
      <c r="K299" s="63">
        <f t="shared" si="23"/>
        <v>11.7860601544396</v>
      </c>
      <c r="L299" s="122">
        <v>0.117860601544396</v>
      </c>
    </row>
    <row r="300" spans="1:13" x14ac:dyDescent="0.35">
      <c r="A300" s="44" t="s">
        <v>3</v>
      </c>
      <c r="B300" s="44" t="s">
        <v>7</v>
      </c>
      <c r="C300" s="44" t="s">
        <v>126</v>
      </c>
      <c r="D300" s="37"/>
      <c r="E300" s="44" t="s">
        <v>25</v>
      </c>
      <c r="F300" s="44" t="s">
        <v>26</v>
      </c>
      <c r="G300" s="37" t="s">
        <v>233</v>
      </c>
      <c r="H300" s="122" t="s">
        <v>12</v>
      </c>
      <c r="I300" s="37" t="str">
        <f t="shared" si="21"/>
        <v>Adaptation to issues related to hygiene items (30 days) : Other</v>
      </c>
      <c r="J300" s="37" t="str">
        <f t="shared" si="22"/>
        <v>Adaptation to issues related to hygiene items (30 days) : OtherLebanese</v>
      </c>
      <c r="K300" s="63">
        <f t="shared" si="23"/>
        <v>6.6778157656934997E-2</v>
      </c>
      <c r="L300" s="122">
        <v>6.6778157656934998E-4</v>
      </c>
    </row>
    <row r="301" spans="1:13" x14ac:dyDescent="0.35">
      <c r="A301" s="44" t="s">
        <v>3</v>
      </c>
      <c r="B301" s="44" t="s">
        <v>7</v>
      </c>
      <c r="C301" s="44" t="s">
        <v>126</v>
      </c>
      <c r="D301" s="37"/>
      <c r="E301" s="44" t="s">
        <v>25</v>
      </c>
      <c r="F301" s="44" t="s">
        <v>26</v>
      </c>
      <c r="G301" s="37" t="s">
        <v>233</v>
      </c>
      <c r="H301" s="122" t="s">
        <v>11</v>
      </c>
      <c r="I301" s="37" t="str">
        <f t="shared" si="21"/>
        <v>Adaptation to issues related to hygiene items (30 days) : Don't know</v>
      </c>
      <c r="J301" s="37" t="str">
        <f t="shared" si="22"/>
        <v>Adaptation to issues related to hygiene items (30 days) : Don't knowLebanese</v>
      </c>
      <c r="K301" s="63">
        <f t="shared" si="23"/>
        <v>0.43172267526942903</v>
      </c>
      <c r="L301" s="122">
        <v>4.3172267526942901E-3</v>
      </c>
    </row>
    <row r="302" spans="1:13" x14ac:dyDescent="0.35">
      <c r="A302" s="44" t="s">
        <v>3</v>
      </c>
      <c r="B302" s="44" t="s">
        <v>7</v>
      </c>
      <c r="C302" s="44" t="s">
        <v>126</v>
      </c>
      <c r="D302" s="37"/>
      <c r="E302" s="44" t="s">
        <v>25</v>
      </c>
      <c r="F302" s="44" t="s">
        <v>26</v>
      </c>
      <c r="G302" s="37" t="s">
        <v>233</v>
      </c>
      <c r="H302" s="122" t="s">
        <v>10</v>
      </c>
      <c r="I302" s="37" t="str">
        <f t="shared" si="21"/>
        <v>Adaptation to issues related to hygiene items (30 days) : Decline to answer</v>
      </c>
      <c r="J302" s="37" t="str">
        <f t="shared" si="22"/>
        <v>Adaptation to issues related to hygiene items (30 days) : Decline to answerLebanese</v>
      </c>
      <c r="K302" s="63">
        <f t="shared" si="23"/>
        <v>0.47578089563507497</v>
      </c>
      <c r="L302" s="122">
        <v>4.75780895635075E-3</v>
      </c>
    </row>
    <row r="303" spans="1:13" x14ac:dyDescent="0.35">
      <c r="A303" s="44" t="s">
        <v>3</v>
      </c>
      <c r="B303" s="44" t="s">
        <v>7</v>
      </c>
      <c r="C303" s="44" t="s">
        <v>126</v>
      </c>
      <c r="D303" s="37"/>
      <c r="E303" s="44" t="s">
        <v>25</v>
      </c>
      <c r="F303" s="44" t="s">
        <v>41</v>
      </c>
      <c r="G303" s="37" t="s">
        <v>233</v>
      </c>
      <c r="H303" s="122" t="s">
        <v>224</v>
      </c>
      <c r="I303" s="37" t="str">
        <f t="shared" si="21"/>
        <v>Adaptation to issues related to hygiene items (30 days) : The HH does not have any issue</v>
      </c>
      <c r="J303" s="37" t="str">
        <f t="shared" si="22"/>
        <v>Adaptation to issues related to hygiene items (30 days) : The HH does not have any issuePRL</v>
      </c>
      <c r="K303" s="63">
        <f t="shared" si="23"/>
        <v>32.646212249919401</v>
      </c>
      <c r="L303" s="122">
        <v>0.32646212249919399</v>
      </c>
      <c r="M303" s="74"/>
    </row>
    <row r="304" spans="1:13" x14ac:dyDescent="0.35">
      <c r="A304" s="44" t="s">
        <v>3</v>
      </c>
      <c r="B304" s="44" t="s">
        <v>7</v>
      </c>
      <c r="C304" s="44" t="s">
        <v>126</v>
      </c>
      <c r="D304" s="37"/>
      <c r="E304" s="44" t="s">
        <v>25</v>
      </c>
      <c r="F304" s="44" t="s">
        <v>41</v>
      </c>
      <c r="G304" s="37" t="s">
        <v>233</v>
      </c>
      <c r="H304" s="122" t="s">
        <v>313</v>
      </c>
      <c r="I304" s="37" t="str">
        <f t="shared" si="21"/>
        <v>Adaptation to issues related to hygiene items (30 days) : Rely on less preferred types of NFI</v>
      </c>
      <c r="J304" s="37" t="str">
        <f t="shared" si="22"/>
        <v>Adaptation to issues related to hygiene items (30 days) : Rely on less preferred types of NFIPRL</v>
      </c>
      <c r="K304" s="63">
        <f t="shared" si="23"/>
        <v>62.398241649911</v>
      </c>
      <c r="L304" s="122">
        <v>0.62398241649911002</v>
      </c>
      <c r="M304" s="74"/>
    </row>
    <row r="305" spans="1:13" x14ac:dyDescent="0.35">
      <c r="A305" s="44" t="s">
        <v>3</v>
      </c>
      <c r="B305" s="44" t="s">
        <v>7</v>
      </c>
      <c r="C305" s="44" t="s">
        <v>126</v>
      </c>
      <c r="D305" s="37"/>
      <c r="E305" s="44" t="s">
        <v>25</v>
      </c>
      <c r="F305" s="44" t="s">
        <v>41</v>
      </c>
      <c r="G305" s="37" t="s">
        <v>233</v>
      </c>
      <c r="H305" s="122" t="s">
        <v>314</v>
      </c>
      <c r="I305" s="37" t="str">
        <f t="shared" si="21"/>
        <v>Adaptation to issues related to hygiene items (30 days) : Rely on substitutes (sand or other rubbing agents for soap, clothing for diapers, etc.)</v>
      </c>
      <c r="J305" s="37" t="str">
        <f t="shared" si="22"/>
        <v>Adaptation to issues related to hygiene items (30 days) : Rely on substitutes (sand or other rubbing agents for soap, clothing for diapers, etc.)PRL</v>
      </c>
      <c r="K305" s="63">
        <f t="shared" si="23"/>
        <v>5.0928068409099696</v>
      </c>
      <c r="L305" s="122">
        <v>5.0928068409099699E-2</v>
      </c>
      <c r="M305" s="74"/>
    </row>
    <row r="306" spans="1:13" x14ac:dyDescent="0.35">
      <c r="A306" s="44" t="s">
        <v>3</v>
      </c>
      <c r="B306" s="44" t="s">
        <v>7</v>
      </c>
      <c r="C306" s="44" t="s">
        <v>126</v>
      </c>
      <c r="D306" s="37"/>
      <c r="E306" s="44" t="s">
        <v>25</v>
      </c>
      <c r="F306" s="44" t="s">
        <v>41</v>
      </c>
      <c r="G306" s="37" t="s">
        <v>233</v>
      </c>
      <c r="H306" s="122" t="s">
        <v>227</v>
      </c>
      <c r="I306" s="37" t="str">
        <f t="shared" si="21"/>
        <v>Adaptation to issues related to hygiene items (30 days) : Women staying home during their menstrual cycle</v>
      </c>
      <c r="J306" s="37" t="str">
        <f t="shared" si="22"/>
        <v>Adaptation to issues related to hygiene items (30 days) : Women staying home during their menstrual cyclePRL</v>
      </c>
      <c r="K306" s="63">
        <f t="shared" si="23"/>
        <v>1.0529401988459202</v>
      </c>
      <c r="L306" s="122">
        <v>1.0529401988459201E-2</v>
      </c>
      <c r="M306" s="74"/>
    </row>
    <row r="307" spans="1:13" x14ac:dyDescent="0.35">
      <c r="A307" s="44" t="s">
        <v>3</v>
      </c>
      <c r="B307" s="44" t="s">
        <v>7</v>
      </c>
      <c r="C307" s="44" t="s">
        <v>126</v>
      </c>
      <c r="D307" s="37"/>
      <c r="E307" s="44" t="s">
        <v>25</v>
      </c>
      <c r="F307" s="44" t="s">
        <v>41</v>
      </c>
      <c r="G307" s="37" t="s">
        <v>233</v>
      </c>
      <c r="H307" s="122" t="s">
        <v>315</v>
      </c>
      <c r="I307" s="37" t="str">
        <f t="shared" si="21"/>
        <v>Adaptation to issues related to hygiene items (30 days) : Buying NFI at a market place further than the usual one</v>
      </c>
      <c r="J307" s="37" t="str">
        <f t="shared" si="22"/>
        <v>Adaptation to issues related to hygiene items (30 days) : Buying NFI at a market place further than the usual onePRL</v>
      </c>
      <c r="K307" s="63">
        <f t="shared" si="23"/>
        <v>2.5197770609729799</v>
      </c>
      <c r="L307" s="122">
        <v>2.5197770609729799E-2</v>
      </c>
      <c r="M307" s="74"/>
    </row>
    <row r="308" spans="1:13" x14ac:dyDescent="0.35">
      <c r="A308" s="44" t="s">
        <v>3</v>
      </c>
      <c r="B308" s="44" t="s">
        <v>7</v>
      </c>
      <c r="C308" s="44" t="s">
        <v>126</v>
      </c>
      <c r="D308" s="37"/>
      <c r="E308" s="44" t="s">
        <v>25</v>
      </c>
      <c r="F308" s="44" t="s">
        <v>41</v>
      </c>
      <c r="G308" s="37" t="s">
        <v>233</v>
      </c>
      <c r="H308" s="122" t="s">
        <v>316</v>
      </c>
      <c r="I308" s="37" t="str">
        <f t="shared" si="21"/>
        <v>Adaptation to issues related to hygiene items (30 days) : Buying NFI at a market place in a dangerous place</v>
      </c>
      <c r="J308" s="37" t="str">
        <f t="shared" si="22"/>
        <v>Adaptation to issues related to hygiene items (30 days) : Buying NFI at a market place in a dangerous placePRL</v>
      </c>
      <c r="K308" s="63">
        <f t="shared" si="23"/>
        <v>0.50486430559559203</v>
      </c>
      <c r="L308" s="122">
        <v>5.0486430559559198E-3</v>
      </c>
      <c r="M308" s="74"/>
    </row>
    <row r="309" spans="1:13" x14ac:dyDescent="0.35">
      <c r="A309" s="44" t="s">
        <v>3</v>
      </c>
      <c r="B309" s="44" t="s">
        <v>7</v>
      </c>
      <c r="C309" s="44" t="s">
        <v>126</v>
      </c>
      <c r="D309" s="37"/>
      <c r="E309" s="44" t="s">
        <v>25</v>
      </c>
      <c r="F309" s="44" t="s">
        <v>41</v>
      </c>
      <c r="G309" s="37" t="s">
        <v>233</v>
      </c>
      <c r="H309" s="122" t="s">
        <v>317</v>
      </c>
      <c r="I309" s="37" t="str">
        <f t="shared" si="21"/>
        <v>Adaptation to issues related to hygiene items (30 days) : Borrow NFI from a friend or relative</v>
      </c>
      <c r="J309" s="37" t="str">
        <f t="shared" si="22"/>
        <v>Adaptation to issues related to hygiene items (30 days) : Borrow NFI from a friend or relativePRL</v>
      </c>
      <c r="K309" s="63">
        <f t="shared" si="23"/>
        <v>2.08327161427143</v>
      </c>
      <c r="L309" s="122">
        <v>2.08327161427143E-2</v>
      </c>
      <c r="M309" s="74"/>
    </row>
    <row r="310" spans="1:13" x14ac:dyDescent="0.35">
      <c r="A310" s="44" t="s">
        <v>3</v>
      </c>
      <c r="B310" s="44" t="s">
        <v>7</v>
      </c>
      <c r="C310" s="44" t="s">
        <v>126</v>
      </c>
      <c r="D310" s="37"/>
      <c r="E310" s="44" t="s">
        <v>25</v>
      </c>
      <c r="F310" s="44" t="s">
        <v>41</v>
      </c>
      <c r="G310" s="37" t="s">
        <v>233</v>
      </c>
      <c r="H310" s="122" t="s">
        <v>318</v>
      </c>
      <c r="I310" s="37" t="str">
        <f t="shared" si="21"/>
        <v>Adaptation to issues related to hygiene items (30 days) : Spend money (or credit) on NFI that should otherwise be used for other purposes</v>
      </c>
      <c r="J310" s="37" t="str">
        <f t="shared" si="22"/>
        <v>Adaptation to issues related to hygiene items (30 days) : Spend money (or credit) on NFI that should otherwise be used for other purposesPRL</v>
      </c>
      <c r="K310" s="63">
        <f t="shared" si="23"/>
        <v>0.54379514098585202</v>
      </c>
      <c r="L310" s="122">
        <v>5.4379514098585203E-3</v>
      </c>
      <c r="M310" s="74"/>
    </row>
    <row r="311" spans="1:13" x14ac:dyDescent="0.35">
      <c r="A311" s="44" t="s">
        <v>3</v>
      </c>
      <c r="B311" s="44" t="s">
        <v>7</v>
      </c>
      <c r="C311" s="44" t="s">
        <v>126</v>
      </c>
      <c r="D311" s="37"/>
      <c r="E311" s="44" t="s">
        <v>25</v>
      </c>
      <c r="F311" s="44" t="s">
        <v>41</v>
      </c>
      <c r="G311" s="37" t="s">
        <v>233</v>
      </c>
      <c r="H311" s="122" t="s">
        <v>319</v>
      </c>
      <c r="I311" s="37" t="str">
        <f t="shared" si="21"/>
        <v>Adaptation to issues related to hygiene items (30 days) : Reduce NFI consumption for personal hygiene</v>
      </c>
      <c r="J311" s="37" t="str">
        <f t="shared" si="22"/>
        <v>Adaptation to issues related to hygiene items (30 days) : Reduce NFI consumption for personal hygienePRL</v>
      </c>
      <c r="K311" s="63">
        <f t="shared" si="23"/>
        <v>15.7054238786043</v>
      </c>
      <c r="L311" s="122">
        <v>0.15705423878604299</v>
      </c>
      <c r="M311" s="74"/>
    </row>
    <row r="312" spans="1:13" x14ac:dyDescent="0.35">
      <c r="A312" s="44" t="s">
        <v>3</v>
      </c>
      <c r="B312" s="44" t="s">
        <v>7</v>
      </c>
      <c r="C312" s="44" t="s">
        <v>126</v>
      </c>
      <c r="D312" s="37"/>
      <c r="E312" s="44" t="s">
        <v>25</v>
      </c>
      <c r="F312" s="44" t="s">
        <v>41</v>
      </c>
      <c r="G312" s="37" t="s">
        <v>233</v>
      </c>
      <c r="H312" s="122" t="s">
        <v>232</v>
      </c>
      <c r="I312" s="37" t="str">
        <f t="shared" si="21"/>
        <v>Adaptation to issues related to hygiene items (30 days) : Reduce NFI consumption for other purposes (cleaning dishes, laundry, etc.)</v>
      </c>
      <c r="J312" s="37" t="str">
        <f t="shared" si="22"/>
        <v>Adaptation to issues related to hygiene items (30 days) : Reduce NFI consumption for other purposes (cleaning dishes, laundry, etc.)PRL</v>
      </c>
      <c r="K312" s="63">
        <f t="shared" si="23"/>
        <v>11.209782075703</v>
      </c>
      <c r="L312" s="122">
        <v>0.11209782075703</v>
      </c>
      <c r="M312" s="74"/>
    </row>
    <row r="313" spans="1:13" x14ac:dyDescent="0.35">
      <c r="A313" s="44" t="s">
        <v>3</v>
      </c>
      <c r="B313" s="44" t="s">
        <v>7</v>
      </c>
      <c r="C313" s="44" t="s">
        <v>126</v>
      </c>
      <c r="D313" s="37"/>
      <c r="E313" s="44" t="s">
        <v>25</v>
      </c>
      <c r="F313" s="44" t="s">
        <v>41</v>
      </c>
      <c r="G313" s="37" t="s">
        <v>233</v>
      </c>
      <c r="H313" s="122" t="s">
        <v>12</v>
      </c>
      <c r="I313" s="37" t="str">
        <f t="shared" si="21"/>
        <v>Adaptation to issues related to hygiene items (30 days) : Other</v>
      </c>
      <c r="J313" s="37" t="str">
        <f t="shared" si="22"/>
        <v>Adaptation to issues related to hygiene items (30 days) : OtherPRL</v>
      </c>
      <c r="K313" s="63">
        <f t="shared" si="23"/>
        <v>0.11504553819564299</v>
      </c>
      <c r="L313" s="122">
        <v>1.1504553819564299E-3</v>
      </c>
      <c r="M313" s="74"/>
    </row>
    <row r="314" spans="1:13" x14ac:dyDescent="0.35">
      <c r="A314" s="44" t="s">
        <v>3</v>
      </c>
      <c r="B314" s="44" t="s">
        <v>7</v>
      </c>
      <c r="C314" s="44" t="s">
        <v>126</v>
      </c>
      <c r="D314" s="37"/>
      <c r="E314" s="44" t="s">
        <v>25</v>
      </c>
      <c r="F314" s="44" t="s">
        <v>41</v>
      </c>
      <c r="G314" s="37" t="s">
        <v>233</v>
      </c>
      <c r="H314" s="122" t="s">
        <v>11</v>
      </c>
      <c r="I314" s="37" t="str">
        <f t="shared" si="21"/>
        <v>Adaptation to issues related to hygiene items (30 days) : Don't know</v>
      </c>
      <c r="J314" s="37" t="str">
        <f t="shared" si="22"/>
        <v>Adaptation to issues related to hygiene items (30 days) : Don't knowPRL</v>
      </c>
      <c r="K314" s="63">
        <f t="shared" si="23"/>
        <v>0.27477322920430503</v>
      </c>
      <c r="L314" s="122">
        <v>2.74773229204305E-3</v>
      </c>
      <c r="M314" s="74"/>
    </row>
    <row r="315" spans="1:13" x14ac:dyDescent="0.35">
      <c r="A315" s="44" t="s">
        <v>3</v>
      </c>
      <c r="B315" s="44" t="s">
        <v>7</v>
      </c>
      <c r="C315" s="44" t="s">
        <v>126</v>
      </c>
      <c r="D315" s="37"/>
      <c r="E315" s="44" t="s">
        <v>25</v>
      </c>
      <c r="F315" s="44" t="s">
        <v>41</v>
      </c>
      <c r="G315" s="37" t="s">
        <v>233</v>
      </c>
      <c r="H315" s="122" t="s">
        <v>10</v>
      </c>
      <c r="I315" s="37" t="str">
        <f t="shared" si="21"/>
        <v>Adaptation to issues related to hygiene items (30 days) : Decline to answer</v>
      </c>
      <c r="J315" s="37" t="str">
        <f t="shared" si="22"/>
        <v>Adaptation to issues related to hygiene items (30 days) : Decline to answerPRL</v>
      </c>
      <c r="K315" s="63">
        <f t="shared" si="23"/>
        <v>0.28373592353343402</v>
      </c>
      <c r="L315" s="122">
        <v>2.8373592353343399E-3</v>
      </c>
      <c r="M315" s="74"/>
    </row>
    <row r="316" spans="1:13" x14ac:dyDescent="0.35">
      <c r="A316" s="44" t="s">
        <v>3</v>
      </c>
      <c r="B316" s="44" t="s">
        <v>7</v>
      </c>
      <c r="C316" s="44" t="s">
        <v>126</v>
      </c>
      <c r="D316" s="37"/>
      <c r="E316" s="44" t="s">
        <v>25</v>
      </c>
      <c r="F316" s="44" t="s">
        <v>78</v>
      </c>
      <c r="G316" s="37" t="s">
        <v>233</v>
      </c>
      <c r="H316" s="122" t="s">
        <v>224</v>
      </c>
      <c r="I316" s="37" t="str">
        <f t="shared" ref="I316:I368" si="24">CONCATENATE(G316,H316)</f>
        <v>Adaptation to issues related to hygiene items (30 days) : The HH does not have any issue</v>
      </c>
      <c r="J316" s="37" t="str">
        <f t="shared" si="22"/>
        <v>Adaptation to issues related to hygiene items (30 days) : The HH does not have any issueMigrants</v>
      </c>
      <c r="K316" s="63">
        <f t="shared" ref="K316:K399" si="25">L316*100</f>
        <v>48.946693431544404</v>
      </c>
      <c r="L316" s="122">
        <v>0.48946693431544402</v>
      </c>
    </row>
    <row r="317" spans="1:13" x14ac:dyDescent="0.35">
      <c r="A317" s="44" t="s">
        <v>3</v>
      </c>
      <c r="B317" s="44" t="s">
        <v>7</v>
      </c>
      <c r="C317" s="44" t="s">
        <v>126</v>
      </c>
      <c r="D317" s="37"/>
      <c r="E317" s="44" t="s">
        <v>25</v>
      </c>
      <c r="F317" s="44" t="s">
        <v>78</v>
      </c>
      <c r="G317" s="37" t="s">
        <v>233</v>
      </c>
      <c r="H317" s="122" t="s">
        <v>313</v>
      </c>
      <c r="I317" s="37" t="str">
        <f t="shared" si="24"/>
        <v>Adaptation to issues related to hygiene items (30 days) : Rely on less preferred types of NFI</v>
      </c>
      <c r="J317" s="37" t="str">
        <f t="shared" si="22"/>
        <v>Adaptation to issues related to hygiene items (30 days) : Rely on less preferred types of NFIMigrants</v>
      </c>
      <c r="K317" s="63">
        <f t="shared" si="25"/>
        <v>43.421876496458403</v>
      </c>
      <c r="L317" s="122">
        <v>0.434218764964584</v>
      </c>
    </row>
    <row r="318" spans="1:13" x14ac:dyDescent="0.35">
      <c r="A318" s="44" t="s">
        <v>3</v>
      </c>
      <c r="B318" s="44" t="s">
        <v>7</v>
      </c>
      <c r="C318" s="44" t="s">
        <v>126</v>
      </c>
      <c r="D318" s="37"/>
      <c r="E318" s="44" t="s">
        <v>25</v>
      </c>
      <c r="F318" s="44" t="s">
        <v>78</v>
      </c>
      <c r="G318" s="37" t="s">
        <v>233</v>
      </c>
      <c r="H318" s="122" t="s">
        <v>314</v>
      </c>
      <c r="I318" s="37" t="str">
        <f t="shared" si="24"/>
        <v>Adaptation to issues related to hygiene items (30 days) : Rely on substitutes (sand or other rubbing agents for soap, clothing for diapers, etc.)</v>
      </c>
      <c r="J318" s="37" t="str">
        <f t="shared" si="22"/>
        <v>Adaptation to issues related to hygiene items (30 days) : Rely on substitutes (sand or other rubbing agents for soap, clothing for diapers, etc.)Migrants</v>
      </c>
      <c r="K318" s="63">
        <f t="shared" si="25"/>
        <v>8.3843921758500812</v>
      </c>
      <c r="L318" s="122">
        <v>8.3843921758500806E-2</v>
      </c>
    </row>
    <row r="319" spans="1:13" x14ac:dyDescent="0.35">
      <c r="A319" s="44" t="s">
        <v>3</v>
      </c>
      <c r="B319" s="44" t="s">
        <v>7</v>
      </c>
      <c r="C319" s="44" t="s">
        <v>126</v>
      </c>
      <c r="D319" s="37"/>
      <c r="E319" s="44" t="s">
        <v>25</v>
      </c>
      <c r="F319" s="44" t="s">
        <v>78</v>
      </c>
      <c r="G319" s="37" t="s">
        <v>233</v>
      </c>
      <c r="H319" s="122" t="s">
        <v>227</v>
      </c>
      <c r="I319" s="37" t="str">
        <f t="shared" si="24"/>
        <v>Adaptation to issues related to hygiene items (30 days) : Women staying home during their menstrual cycle</v>
      </c>
      <c r="J319" s="37" t="str">
        <f t="shared" si="22"/>
        <v>Adaptation to issues related to hygiene items (30 days) : Women staying home during their menstrual cycleMigrants</v>
      </c>
      <c r="K319" s="63">
        <f t="shared" si="25"/>
        <v>0.65694681147606304</v>
      </c>
      <c r="L319" s="122">
        <v>6.56946811476063E-3</v>
      </c>
    </row>
    <row r="320" spans="1:13" x14ac:dyDescent="0.35">
      <c r="A320" s="44" t="s">
        <v>3</v>
      </c>
      <c r="B320" s="44" t="s">
        <v>7</v>
      </c>
      <c r="C320" s="44" t="s">
        <v>126</v>
      </c>
      <c r="D320" s="37"/>
      <c r="E320" s="44" t="s">
        <v>25</v>
      </c>
      <c r="F320" s="44" t="s">
        <v>78</v>
      </c>
      <c r="G320" s="37" t="s">
        <v>233</v>
      </c>
      <c r="H320" s="122" t="s">
        <v>315</v>
      </c>
      <c r="I320" s="37" t="str">
        <f t="shared" si="24"/>
        <v>Adaptation to issues related to hygiene items (30 days) : Buying NFI at a market place further than the usual one</v>
      </c>
      <c r="J320" s="37" t="str">
        <f t="shared" si="22"/>
        <v>Adaptation to issues related to hygiene items (30 days) : Buying NFI at a market place further than the usual oneMigrants</v>
      </c>
      <c r="K320" s="63">
        <f t="shared" si="25"/>
        <v>2.1042408075849202</v>
      </c>
      <c r="L320" s="122">
        <v>2.10424080758492E-2</v>
      </c>
    </row>
    <row r="321" spans="1:12" x14ac:dyDescent="0.35">
      <c r="A321" s="44" t="s">
        <v>3</v>
      </c>
      <c r="B321" s="44" t="s">
        <v>7</v>
      </c>
      <c r="C321" s="44" t="s">
        <v>126</v>
      </c>
      <c r="D321" s="37"/>
      <c r="E321" s="44" t="s">
        <v>25</v>
      </c>
      <c r="F321" s="44" t="s">
        <v>78</v>
      </c>
      <c r="G321" s="37" t="s">
        <v>233</v>
      </c>
      <c r="H321" s="122" t="s">
        <v>316</v>
      </c>
      <c r="I321" s="37" t="str">
        <f t="shared" si="24"/>
        <v>Adaptation to issues related to hygiene items (30 days) : Buying NFI at a market place in a dangerous place</v>
      </c>
      <c r="J321" s="37" t="str">
        <f t="shared" si="22"/>
        <v>Adaptation to issues related to hygiene items (30 days) : Buying NFI at a market place in a dangerous placeMigrants</v>
      </c>
      <c r="K321" s="63">
        <f t="shared" si="25"/>
        <v>4.39081769240443E-2</v>
      </c>
      <c r="L321" s="122">
        <v>4.3908176924044301E-4</v>
      </c>
    </row>
    <row r="322" spans="1:12" x14ac:dyDescent="0.35">
      <c r="A322" s="44" t="s">
        <v>3</v>
      </c>
      <c r="B322" s="44" t="s">
        <v>7</v>
      </c>
      <c r="C322" s="44" t="s">
        <v>126</v>
      </c>
      <c r="D322" s="37"/>
      <c r="E322" s="44" t="s">
        <v>25</v>
      </c>
      <c r="F322" s="44" t="s">
        <v>78</v>
      </c>
      <c r="G322" s="37" t="s">
        <v>233</v>
      </c>
      <c r="H322" s="122" t="s">
        <v>317</v>
      </c>
      <c r="I322" s="37" t="str">
        <f t="shared" si="24"/>
        <v>Adaptation to issues related to hygiene items (30 days) : Borrow NFI from a friend or relative</v>
      </c>
      <c r="J322" s="37" t="str">
        <f t="shared" si="22"/>
        <v>Adaptation to issues related to hygiene items (30 days) : Borrow NFI from a friend or relativeMigrants</v>
      </c>
      <c r="K322" s="63">
        <f t="shared" si="25"/>
        <v>1.4997109830553799</v>
      </c>
      <c r="L322" s="122">
        <v>1.4997109830553799E-2</v>
      </c>
    </row>
    <row r="323" spans="1:12" x14ac:dyDescent="0.35">
      <c r="A323" s="44" t="s">
        <v>3</v>
      </c>
      <c r="B323" s="44" t="s">
        <v>7</v>
      </c>
      <c r="C323" s="44" t="s">
        <v>126</v>
      </c>
      <c r="D323" s="37"/>
      <c r="E323" s="44" t="s">
        <v>25</v>
      </c>
      <c r="F323" s="44" t="s">
        <v>78</v>
      </c>
      <c r="G323" s="37" t="s">
        <v>233</v>
      </c>
      <c r="H323" s="122" t="s">
        <v>318</v>
      </c>
      <c r="I323" s="37" t="str">
        <f t="shared" si="24"/>
        <v>Adaptation to issues related to hygiene items (30 days) : Spend money (or credit) on NFI that should otherwise be used for other purposes</v>
      </c>
      <c r="J323" s="37" t="str">
        <f t="shared" si="22"/>
        <v>Adaptation to issues related to hygiene items (30 days) : Spend money (or credit) on NFI that should otherwise be used for other purposesMigrants</v>
      </c>
      <c r="K323" s="63">
        <f t="shared" si="25"/>
        <v>0.39349774993179698</v>
      </c>
      <c r="L323" s="122">
        <v>3.9349774993179699E-3</v>
      </c>
    </row>
    <row r="324" spans="1:12" x14ac:dyDescent="0.35">
      <c r="A324" s="44" t="s">
        <v>3</v>
      </c>
      <c r="B324" s="44" t="s">
        <v>7</v>
      </c>
      <c r="C324" s="44" t="s">
        <v>126</v>
      </c>
      <c r="D324" s="37"/>
      <c r="E324" s="44" t="s">
        <v>25</v>
      </c>
      <c r="F324" s="44" t="s">
        <v>78</v>
      </c>
      <c r="G324" s="37" t="s">
        <v>233</v>
      </c>
      <c r="H324" s="122" t="s">
        <v>319</v>
      </c>
      <c r="I324" s="37" t="str">
        <f t="shared" si="24"/>
        <v>Adaptation to issues related to hygiene items (30 days) : Reduce NFI consumption for personal hygiene</v>
      </c>
      <c r="J324" s="37" t="str">
        <f t="shared" si="22"/>
        <v>Adaptation to issues related to hygiene items (30 days) : Reduce NFI consumption for personal hygieneMigrants</v>
      </c>
      <c r="K324" s="63">
        <f t="shared" si="25"/>
        <v>9.26392581974177</v>
      </c>
      <c r="L324" s="122">
        <v>9.2639258197417695E-2</v>
      </c>
    </row>
    <row r="325" spans="1:12" x14ac:dyDescent="0.35">
      <c r="A325" s="44" t="s">
        <v>3</v>
      </c>
      <c r="B325" s="44" t="s">
        <v>7</v>
      </c>
      <c r="C325" s="44" t="s">
        <v>126</v>
      </c>
      <c r="D325" s="37"/>
      <c r="E325" s="44" t="s">
        <v>25</v>
      </c>
      <c r="F325" s="44" t="s">
        <v>78</v>
      </c>
      <c r="G325" s="37" t="s">
        <v>233</v>
      </c>
      <c r="H325" s="122" t="s">
        <v>232</v>
      </c>
      <c r="I325" s="37" t="str">
        <f t="shared" si="24"/>
        <v>Adaptation to issues related to hygiene items (30 days) : Reduce NFI consumption for other purposes (cleaning dishes, laundry, etc.)</v>
      </c>
      <c r="J325" s="37" t="str">
        <f t="shared" si="22"/>
        <v>Adaptation to issues related to hygiene items (30 days) : Reduce NFI consumption for other purposes (cleaning dishes, laundry, etc.)Migrants</v>
      </c>
      <c r="K325" s="63">
        <f t="shared" si="25"/>
        <v>8.3425029402735493</v>
      </c>
      <c r="L325" s="122">
        <v>8.3425029402735495E-2</v>
      </c>
    </row>
    <row r="326" spans="1:12" x14ac:dyDescent="0.35">
      <c r="A326" s="44" t="s">
        <v>3</v>
      </c>
      <c r="B326" s="44" t="s">
        <v>7</v>
      </c>
      <c r="C326" s="44" t="s">
        <v>126</v>
      </c>
      <c r="D326" s="37"/>
      <c r="E326" s="44" t="s">
        <v>25</v>
      </c>
      <c r="F326" s="44" t="s">
        <v>78</v>
      </c>
      <c r="G326" s="37" t="s">
        <v>233</v>
      </c>
      <c r="H326" s="122" t="s">
        <v>12</v>
      </c>
      <c r="I326" s="37" t="str">
        <f t="shared" si="24"/>
        <v>Adaptation to issues related to hygiene items (30 days) : Other</v>
      </c>
      <c r="J326" s="37" t="str">
        <f t="shared" si="22"/>
        <v>Adaptation to issues related to hygiene items (30 days) : OtherMigrants</v>
      </c>
      <c r="K326" s="63">
        <f t="shared" si="25"/>
        <v>0</v>
      </c>
      <c r="L326" s="122">
        <v>0</v>
      </c>
    </row>
    <row r="327" spans="1:12" x14ac:dyDescent="0.35">
      <c r="A327" s="44" t="s">
        <v>3</v>
      </c>
      <c r="B327" s="44" t="s">
        <v>7</v>
      </c>
      <c r="C327" s="44" t="s">
        <v>126</v>
      </c>
      <c r="D327" s="37"/>
      <c r="E327" s="44" t="s">
        <v>25</v>
      </c>
      <c r="F327" s="44" t="s">
        <v>78</v>
      </c>
      <c r="G327" s="37" t="s">
        <v>233</v>
      </c>
      <c r="H327" s="122" t="s">
        <v>11</v>
      </c>
      <c r="I327" s="37" t="str">
        <f t="shared" si="24"/>
        <v>Adaptation to issues related to hygiene items (30 days) : Don't know</v>
      </c>
      <c r="J327" s="37" t="str">
        <f t="shared" si="22"/>
        <v>Adaptation to issues related to hygiene items (30 days) : Don't knowMigrants</v>
      </c>
      <c r="K327" s="63">
        <f t="shared" si="25"/>
        <v>0.70470588525273503</v>
      </c>
      <c r="L327" s="122">
        <v>7.0470588525273501E-3</v>
      </c>
    </row>
    <row r="328" spans="1:12" x14ac:dyDescent="0.35">
      <c r="A328" s="44" t="s">
        <v>3</v>
      </c>
      <c r="B328" s="44" t="s">
        <v>7</v>
      </c>
      <c r="C328" s="44" t="s">
        <v>126</v>
      </c>
      <c r="D328" s="37"/>
      <c r="E328" s="44" t="s">
        <v>25</v>
      </c>
      <c r="F328" s="44" t="s">
        <v>78</v>
      </c>
      <c r="G328" s="37" t="s">
        <v>233</v>
      </c>
      <c r="H328" s="122" t="s">
        <v>10</v>
      </c>
      <c r="I328" s="37" t="str">
        <f t="shared" si="24"/>
        <v>Adaptation to issues related to hygiene items (30 days) : Decline to answer</v>
      </c>
      <c r="J328" s="37" t="str">
        <f t="shared" si="22"/>
        <v>Adaptation to issues related to hygiene items (30 days) : Decline to answerMigrants</v>
      </c>
      <c r="K328" s="63">
        <f t="shared" si="25"/>
        <v>0</v>
      </c>
      <c r="L328" s="122">
        <v>0</v>
      </c>
    </row>
    <row r="329" spans="1:12" s="67" customFormat="1" x14ac:dyDescent="0.35">
      <c r="A329" s="44" t="s">
        <v>3</v>
      </c>
      <c r="B329" s="44" t="s">
        <v>7</v>
      </c>
      <c r="C329" s="44" t="s">
        <v>126</v>
      </c>
      <c r="D329" s="44" t="s">
        <v>251</v>
      </c>
      <c r="E329" s="44" t="s">
        <v>25</v>
      </c>
      <c r="F329" s="44" t="s">
        <v>26</v>
      </c>
      <c r="G329" s="44" t="s">
        <v>280</v>
      </c>
      <c r="H329" s="122" t="s">
        <v>224</v>
      </c>
      <c r="I329" s="37" t="str">
        <f t="shared" si="24"/>
        <v>Adaptation to issues related to menstrual items (30 days) : The HH does not have any issue</v>
      </c>
      <c r="J329" s="37" t="str">
        <f t="shared" si="22"/>
        <v>Adaptation to issues related to menstrual items (30 days) : The HH does not have any issueLebanese</v>
      </c>
      <c r="K329" s="63">
        <f t="shared" si="25"/>
        <v>46.566825372345697</v>
      </c>
      <c r="L329" s="122">
        <v>0.46566825372345699</v>
      </c>
    </row>
    <row r="330" spans="1:12" s="67" customFormat="1" x14ac:dyDescent="0.35">
      <c r="A330" s="44" t="s">
        <v>3</v>
      </c>
      <c r="B330" s="44" t="s">
        <v>7</v>
      </c>
      <c r="C330" s="44" t="s">
        <v>126</v>
      </c>
      <c r="D330" s="44" t="s">
        <v>251</v>
      </c>
      <c r="E330" s="44" t="s">
        <v>25</v>
      </c>
      <c r="F330" s="44" t="s">
        <v>26</v>
      </c>
      <c r="G330" s="44" t="s">
        <v>280</v>
      </c>
      <c r="H330" s="122" t="s">
        <v>225</v>
      </c>
      <c r="I330" s="37" t="str">
        <f t="shared" si="24"/>
        <v>Adaptation to issues related to menstrual items (30 days) : Rely on less preferred types of menstrual items</v>
      </c>
      <c r="J330" s="37" t="str">
        <f t="shared" si="22"/>
        <v>Adaptation to issues related to menstrual items (30 days) : Rely on less preferred types of menstrual itemsLebanese</v>
      </c>
      <c r="K330" s="63">
        <f t="shared" si="25"/>
        <v>44.258684432186598</v>
      </c>
      <c r="L330" s="122">
        <v>0.44258684432186601</v>
      </c>
    </row>
    <row r="331" spans="1:12" s="67" customFormat="1" x14ac:dyDescent="0.35">
      <c r="A331" s="44" t="s">
        <v>3</v>
      </c>
      <c r="B331" s="44" t="s">
        <v>7</v>
      </c>
      <c r="C331" s="44" t="s">
        <v>126</v>
      </c>
      <c r="D331" s="44" t="s">
        <v>251</v>
      </c>
      <c r="E331" s="44" t="s">
        <v>25</v>
      </c>
      <c r="F331" s="44" t="s">
        <v>26</v>
      </c>
      <c r="G331" s="44" t="s">
        <v>280</v>
      </c>
      <c r="H331" s="122" t="s">
        <v>226</v>
      </c>
      <c r="I331" s="37" t="str">
        <f t="shared" si="24"/>
        <v>Adaptation to issues related to menstrual items (30 days) : Rely on substitutes (clothing for menstrual pads, etc.)</v>
      </c>
      <c r="J331" s="37" t="str">
        <f t="shared" si="22"/>
        <v>Adaptation to issues related to menstrual items (30 days) : Rely on substitutes (clothing for menstrual pads, etc.)Lebanese</v>
      </c>
      <c r="K331" s="63">
        <f t="shared" si="25"/>
        <v>4.0186121990897394</v>
      </c>
      <c r="L331" s="122">
        <v>4.0186121990897397E-2</v>
      </c>
    </row>
    <row r="332" spans="1:12" s="67" customFormat="1" x14ac:dyDescent="0.35">
      <c r="A332" s="44" t="s">
        <v>3</v>
      </c>
      <c r="B332" s="44" t="s">
        <v>7</v>
      </c>
      <c r="C332" s="44" t="s">
        <v>126</v>
      </c>
      <c r="D332" s="44" t="s">
        <v>251</v>
      </c>
      <c r="E332" s="44" t="s">
        <v>25</v>
      </c>
      <c r="F332" s="44" t="s">
        <v>26</v>
      </c>
      <c r="G332" s="44" t="s">
        <v>280</v>
      </c>
      <c r="H332" s="122" t="s">
        <v>227</v>
      </c>
      <c r="I332" s="37" t="str">
        <f t="shared" si="24"/>
        <v>Adaptation to issues related to menstrual items (30 days) : Women staying home during their menstrual cycle</v>
      </c>
      <c r="J332" s="37" t="str">
        <f t="shared" si="22"/>
        <v>Adaptation to issues related to menstrual items (30 days) : Women staying home during their menstrual cycleLebanese</v>
      </c>
      <c r="K332" s="63">
        <f t="shared" si="25"/>
        <v>1.06819778913063</v>
      </c>
      <c r="L332" s="122">
        <v>1.06819778913063E-2</v>
      </c>
    </row>
    <row r="333" spans="1:12" s="67" customFormat="1" x14ac:dyDescent="0.35">
      <c r="A333" s="44" t="s">
        <v>3</v>
      </c>
      <c r="B333" s="44" t="s">
        <v>7</v>
      </c>
      <c r="C333" s="44" t="s">
        <v>126</v>
      </c>
      <c r="D333" s="44" t="s">
        <v>251</v>
      </c>
      <c r="E333" s="44" t="s">
        <v>25</v>
      </c>
      <c r="F333" s="44" t="s">
        <v>26</v>
      </c>
      <c r="G333" s="44" t="s">
        <v>280</v>
      </c>
      <c r="H333" s="122" t="s">
        <v>228</v>
      </c>
      <c r="I333" s="37" t="str">
        <f t="shared" si="24"/>
        <v>Adaptation to issues related to menstrual items (30 days) : Buying menstrual items at a market place further than the usual one</v>
      </c>
      <c r="J333" s="37" t="str">
        <f t="shared" si="22"/>
        <v>Adaptation to issues related to menstrual items (30 days) : Buying menstrual items at a market place further than the usual oneLebanese</v>
      </c>
      <c r="K333" s="63">
        <f t="shared" si="25"/>
        <v>2.8848446694833099</v>
      </c>
      <c r="L333" s="122">
        <v>2.8848446694833101E-2</v>
      </c>
    </row>
    <row r="334" spans="1:12" s="67" customFormat="1" x14ac:dyDescent="0.35">
      <c r="A334" s="44" t="s">
        <v>3</v>
      </c>
      <c r="B334" s="44" t="s">
        <v>7</v>
      </c>
      <c r="C334" s="44" t="s">
        <v>126</v>
      </c>
      <c r="D334" s="44" t="s">
        <v>251</v>
      </c>
      <c r="E334" s="44" t="s">
        <v>25</v>
      </c>
      <c r="F334" s="44" t="s">
        <v>26</v>
      </c>
      <c r="G334" s="44" t="s">
        <v>280</v>
      </c>
      <c r="H334" s="122" t="s">
        <v>229</v>
      </c>
      <c r="I334" s="37" t="str">
        <f t="shared" si="24"/>
        <v>Adaptation to issues related to menstrual items (30 days) : Buying menstrual items at a market place in a dangerous place</v>
      </c>
      <c r="J334" s="37" t="str">
        <f t="shared" si="22"/>
        <v>Adaptation to issues related to menstrual items (30 days) : Buying menstrual items at a market place in a dangerous placeLebanese</v>
      </c>
      <c r="K334" s="63">
        <f t="shared" si="25"/>
        <v>0</v>
      </c>
      <c r="L334" s="122">
        <v>0</v>
      </c>
    </row>
    <row r="335" spans="1:12" s="67" customFormat="1" x14ac:dyDescent="0.35">
      <c r="A335" s="44" t="s">
        <v>3</v>
      </c>
      <c r="B335" s="44" t="s">
        <v>7</v>
      </c>
      <c r="C335" s="44" t="s">
        <v>126</v>
      </c>
      <c r="D335" s="44" t="s">
        <v>251</v>
      </c>
      <c r="E335" s="44" t="s">
        <v>25</v>
      </c>
      <c r="F335" s="44" t="s">
        <v>26</v>
      </c>
      <c r="G335" s="44" t="s">
        <v>280</v>
      </c>
      <c r="H335" s="122" t="s">
        <v>230</v>
      </c>
      <c r="I335" s="37" t="str">
        <f t="shared" si="24"/>
        <v>Adaptation to issues related to menstrual items (30 days) : Borrow menstrual items from a friend or relative</v>
      </c>
      <c r="J335" s="37" t="str">
        <f t="shared" si="22"/>
        <v>Adaptation to issues related to menstrual items (30 days) : Borrow menstrual items from a friend or relativeLebanese</v>
      </c>
      <c r="K335" s="63">
        <f t="shared" si="25"/>
        <v>0.30606847276635901</v>
      </c>
      <c r="L335" s="122">
        <v>3.0606847276635901E-3</v>
      </c>
    </row>
    <row r="336" spans="1:12" s="67" customFormat="1" x14ac:dyDescent="0.35">
      <c r="A336" s="44" t="s">
        <v>3</v>
      </c>
      <c r="B336" s="44" t="s">
        <v>7</v>
      </c>
      <c r="C336" s="44" t="s">
        <v>126</v>
      </c>
      <c r="D336" s="44" t="s">
        <v>251</v>
      </c>
      <c r="E336" s="44" t="s">
        <v>25</v>
      </c>
      <c r="F336" s="44" t="s">
        <v>26</v>
      </c>
      <c r="G336" s="44" t="s">
        <v>280</v>
      </c>
      <c r="H336" s="122" t="s">
        <v>133</v>
      </c>
      <c r="I336" s="37" t="str">
        <f t="shared" si="24"/>
        <v>Adaptation to issues related to menstrual items (30 days) : Spend money (or credit) on menstrual items that should otherwise be used for other purposes</v>
      </c>
      <c r="J336" s="37" t="str">
        <f t="shared" si="22"/>
        <v>Adaptation to issues related to menstrual items (30 days) : Spend money (or credit) on menstrual items that should otherwise be used for other purposesLebanese</v>
      </c>
      <c r="K336" s="63">
        <f t="shared" si="25"/>
        <v>1.2576198270854599</v>
      </c>
      <c r="L336" s="122">
        <v>1.2576198270854599E-2</v>
      </c>
    </row>
    <row r="337" spans="1:13" s="67" customFormat="1" x14ac:dyDescent="0.35">
      <c r="A337" s="44" t="s">
        <v>3</v>
      </c>
      <c r="B337" s="44" t="s">
        <v>7</v>
      </c>
      <c r="C337" s="44" t="s">
        <v>126</v>
      </c>
      <c r="D337" s="44" t="s">
        <v>251</v>
      </c>
      <c r="E337" s="44" t="s">
        <v>25</v>
      </c>
      <c r="F337" s="44" t="s">
        <v>26</v>
      </c>
      <c r="G337" s="44" t="s">
        <v>280</v>
      </c>
      <c r="H337" s="122" t="s">
        <v>231</v>
      </c>
      <c r="I337" s="37" t="str">
        <f t="shared" si="24"/>
        <v>Adaptation to issues related to menstrual items (30 days) : Reduce consumption of menstrual items</v>
      </c>
      <c r="J337" s="37" t="str">
        <f t="shared" si="22"/>
        <v>Adaptation to issues related to menstrual items (30 days) : Reduce consumption of menstrual itemsLebanese</v>
      </c>
      <c r="K337" s="63">
        <f t="shared" si="25"/>
        <v>4.1324122367305103</v>
      </c>
      <c r="L337" s="122">
        <v>4.1324122367305101E-2</v>
      </c>
    </row>
    <row r="338" spans="1:13" s="67" customFormat="1" x14ac:dyDescent="0.35">
      <c r="A338" s="44" t="s">
        <v>3</v>
      </c>
      <c r="B338" s="44" t="s">
        <v>7</v>
      </c>
      <c r="C338" s="44" t="s">
        <v>126</v>
      </c>
      <c r="D338" s="44" t="s">
        <v>251</v>
      </c>
      <c r="E338" s="44" t="s">
        <v>25</v>
      </c>
      <c r="F338" s="44" t="s">
        <v>26</v>
      </c>
      <c r="G338" s="44" t="s">
        <v>280</v>
      </c>
      <c r="H338" s="122" t="s">
        <v>12</v>
      </c>
      <c r="I338" s="37" t="str">
        <f t="shared" si="24"/>
        <v>Adaptation to issues related to menstrual items (30 days) : Other</v>
      </c>
      <c r="J338" s="37" t="str">
        <f t="shared" si="22"/>
        <v>Adaptation to issues related to menstrual items (30 days) : OtherLebanese</v>
      </c>
      <c r="K338" s="63">
        <f t="shared" si="25"/>
        <v>0</v>
      </c>
      <c r="L338" s="122">
        <v>0</v>
      </c>
    </row>
    <row r="339" spans="1:13" s="67" customFormat="1" x14ac:dyDescent="0.35">
      <c r="A339" s="44" t="s">
        <v>3</v>
      </c>
      <c r="B339" s="44" t="s">
        <v>7</v>
      </c>
      <c r="C339" s="44" t="s">
        <v>126</v>
      </c>
      <c r="D339" s="44" t="s">
        <v>251</v>
      </c>
      <c r="E339" s="44" t="s">
        <v>25</v>
      </c>
      <c r="F339" s="44" t="s">
        <v>26</v>
      </c>
      <c r="G339" s="44" t="s">
        <v>280</v>
      </c>
      <c r="H339" s="122" t="s">
        <v>11</v>
      </c>
      <c r="I339" s="37" t="str">
        <f t="shared" si="24"/>
        <v>Adaptation to issues related to menstrual items (30 days) : Don't know</v>
      </c>
      <c r="J339" s="37" t="str">
        <f t="shared" si="22"/>
        <v>Adaptation to issues related to menstrual items (30 days) : Don't knowLebanese</v>
      </c>
      <c r="K339" s="63">
        <f t="shared" si="25"/>
        <v>0.56379069167999196</v>
      </c>
      <c r="L339" s="122">
        <v>5.6379069167999197E-3</v>
      </c>
    </row>
    <row r="340" spans="1:13" s="67" customFormat="1" x14ac:dyDescent="0.35">
      <c r="A340" s="44" t="s">
        <v>3</v>
      </c>
      <c r="B340" s="44" t="s">
        <v>7</v>
      </c>
      <c r="C340" s="44" t="s">
        <v>126</v>
      </c>
      <c r="D340" s="44" t="s">
        <v>251</v>
      </c>
      <c r="E340" s="44" t="s">
        <v>25</v>
      </c>
      <c r="F340" s="44" t="s">
        <v>26</v>
      </c>
      <c r="G340" s="44" t="s">
        <v>280</v>
      </c>
      <c r="H340" s="122" t="s">
        <v>10</v>
      </c>
      <c r="I340" s="37" t="str">
        <f t="shared" si="24"/>
        <v>Adaptation to issues related to menstrual items (30 days) : Decline to answer</v>
      </c>
      <c r="J340" s="37" t="str">
        <f t="shared" si="22"/>
        <v>Adaptation to issues related to menstrual items (30 days) : Decline to answerLebanese</v>
      </c>
      <c r="K340" s="63">
        <f t="shared" si="25"/>
        <v>1.5895495439504599</v>
      </c>
      <c r="L340" s="122">
        <v>1.5895495439504598E-2</v>
      </c>
    </row>
    <row r="341" spans="1:13" s="67" customFormat="1" x14ac:dyDescent="0.35">
      <c r="A341" s="44" t="s">
        <v>3</v>
      </c>
      <c r="B341" s="44" t="s">
        <v>7</v>
      </c>
      <c r="C341" s="44" t="s">
        <v>126</v>
      </c>
      <c r="D341" s="44" t="s">
        <v>251</v>
      </c>
      <c r="E341" s="44" t="s">
        <v>25</v>
      </c>
      <c r="F341" s="44" t="s">
        <v>41</v>
      </c>
      <c r="G341" s="44" t="s">
        <v>280</v>
      </c>
      <c r="H341" s="122" t="s">
        <v>224</v>
      </c>
      <c r="I341" s="37" t="str">
        <f t="shared" si="24"/>
        <v>Adaptation to issues related to menstrual items (30 days) : The HH does not have any issue</v>
      </c>
      <c r="J341" s="37" t="str">
        <f t="shared" si="22"/>
        <v>Adaptation to issues related to menstrual items (30 days) : The HH does not have any issuePRL</v>
      </c>
      <c r="K341" s="63">
        <f t="shared" ref="K341:K352" si="26">L341*100</f>
        <v>43.594320056199201</v>
      </c>
      <c r="L341" s="122">
        <v>0.43594320056199198</v>
      </c>
    </row>
    <row r="342" spans="1:13" s="67" customFormat="1" x14ac:dyDescent="0.35">
      <c r="A342" s="44" t="s">
        <v>3</v>
      </c>
      <c r="B342" s="44" t="s">
        <v>7</v>
      </c>
      <c r="C342" s="44" t="s">
        <v>126</v>
      </c>
      <c r="D342" s="44" t="s">
        <v>251</v>
      </c>
      <c r="E342" s="44" t="s">
        <v>25</v>
      </c>
      <c r="F342" s="44" t="s">
        <v>41</v>
      </c>
      <c r="G342" s="44" t="s">
        <v>280</v>
      </c>
      <c r="H342" s="122" t="s">
        <v>225</v>
      </c>
      <c r="I342" s="37" t="str">
        <f t="shared" si="24"/>
        <v>Adaptation to issues related to menstrual items (30 days) : Rely on less preferred types of menstrual items</v>
      </c>
      <c r="J342" s="37" t="str">
        <f t="shared" ref="J342:J400" si="27">CONCATENATE(G342,H342,F342)</f>
        <v>Adaptation to issues related to menstrual items (30 days) : Rely on less preferred types of menstrual itemsPRL</v>
      </c>
      <c r="K342" s="63">
        <f t="shared" si="26"/>
        <v>53.273624456994199</v>
      </c>
      <c r="L342" s="122">
        <v>0.53273624456994195</v>
      </c>
    </row>
    <row r="343" spans="1:13" s="67" customFormat="1" x14ac:dyDescent="0.35">
      <c r="A343" s="44" t="s">
        <v>3</v>
      </c>
      <c r="B343" s="44" t="s">
        <v>7</v>
      </c>
      <c r="C343" s="44" t="s">
        <v>126</v>
      </c>
      <c r="D343" s="44" t="s">
        <v>251</v>
      </c>
      <c r="E343" s="44" t="s">
        <v>25</v>
      </c>
      <c r="F343" s="44" t="s">
        <v>41</v>
      </c>
      <c r="G343" s="44" t="s">
        <v>280</v>
      </c>
      <c r="H343" s="122" t="s">
        <v>226</v>
      </c>
      <c r="I343" s="37" t="str">
        <f t="shared" si="24"/>
        <v>Adaptation to issues related to menstrual items (30 days) : Rely on substitutes (clothing for menstrual pads, etc.)</v>
      </c>
      <c r="J343" s="37" t="str">
        <f t="shared" si="27"/>
        <v>Adaptation to issues related to menstrual items (30 days) : Rely on substitutes (clothing for menstrual pads, etc.)PRL</v>
      </c>
      <c r="K343" s="63">
        <f t="shared" si="26"/>
        <v>3.9310266718298998</v>
      </c>
      <c r="L343" s="122">
        <v>3.9310266718299E-2</v>
      </c>
    </row>
    <row r="344" spans="1:13" s="67" customFormat="1" x14ac:dyDescent="0.35">
      <c r="A344" s="44" t="s">
        <v>3</v>
      </c>
      <c r="B344" s="44" t="s">
        <v>7</v>
      </c>
      <c r="C344" s="44" t="s">
        <v>126</v>
      </c>
      <c r="D344" s="44" t="s">
        <v>251</v>
      </c>
      <c r="E344" s="44" t="s">
        <v>25</v>
      </c>
      <c r="F344" s="44" t="s">
        <v>41</v>
      </c>
      <c r="G344" s="44" t="s">
        <v>280</v>
      </c>
      <c r="H344" s="122" t="s">
        <v>227</v>
      </c>
      <c r="I344" s="37" t="str">
        <f t="shared" si="24"/>
        <v>Adaptation to issues related to menstrual items (30 days) : Women staying home during their menstrual cycle</v>
      </c>
      <c r="J344" s="37" t="str">
        <f t="shared" si="27"/>
        <v>Adaptation to issues related to menstrual items (30 days) : Women staying home during their menstrual cyclePRL</v>
      </c>
      <c r="K344" s="63">
        <f t="shared" si="26"/>
        <v>0.41541640316803902</v>
      </c>
      <c r="L344" s="122">
        <v>4.1541640316803902E-3</v>
      </c>
    </row>
    <row r="345" spans="1:13" s="67" customFormat="1" x14ac:dyDescent="0.35">
      <c r="A345" s="44" t="s">
        <v>3</v>
      </c>
      <c r="B345" s="44" t="s">
        <v>7</v>
      </c>
      <c r="C345" s="44" t="s">
        <v>126</v>
      </c>
      <c r="D345" s="44" t="s">
        <v>251</v>
      </c>
      <c r="E345" s="44" t="s">
        <v>25</v>
      </c>
      <c r="F345" s="44" t="s">
        <v>41</v>
      </c>
      <c r="G345" s="44" t="s">
        <v>280</v>
      </c>
      <c r="H345" s="122" t="s">
        <v>228</v>
      </c>
      <c r="I345" s="37" t="str">
        <f t="shared" si="24"/>
        <v>Adaptation to issues related to menstrual items (30 days) : Buying menstrual items at a market place further than the usual one</v>
      </c>
      <c r="J345" s="37" t="str">
        <f t="shared" si="27"/>
        <v>Adaptation to issues related to menstrual items (30 days) : Buying menstrual items at a market place further than the usual onePRL</v>
      </c>
      <c r="K345" s="63">
        <f t="shared" si="26"/>
        <v>0</v>
      </c>
      <c r="L345" s="122">
        <v>0</v>
      </c>
    </row>
    <row r="346" spans="1:13" s="67" customFormat="1" x14ac:dyDescent="0.35">
      <c r="A346" s="44" t="s">
        <v>3</v>
      </c>
      <c r="B346" s="44" t="s">
        <v>7</v>
      </c>
      <c r="C346" s="44" t="s">
        <v>126</v>
      </c>
      <c r="D346" s="44" t="s">
        <v>251</v>
      </c>
      <c r="E346" s="44" t="s">
        <v>25</v>
      </c>
      <c r="F346" s="44" t="s">
        <v>41</v>
      </c>
      <c r="G346" s="44" t="s">
        <v>280</v>
      </c>
      <c r="H346" s="122" t="s">
        <v>229</v>
      </c>
      <c r="I346" s="37" t="str">
        <f t="shared" si="24"/>
        <v>Adaptation to issues related to menstrual items (30 days) : Buying menstrual items at a market place in a dangerous place</v>
      </c>
      <c r="J346" s="37" t="str">
        <f t="shared" si="27"/>
        <v>Adaptation to issues related to menstrual items (30 days) : Buying menstrual items at a market place in a dangerous placePRL</v>
      </c>
      <c r="K346" s="63">
        <f t="shared" si="26"/>
        <v>0</v>
      </c>
      <c r="L346" s="122">
        <v>0</v>
      </c>
    </row>
    <row r="347" spans="1:13" s="67" customFormat="1" x14ac:dyDescent="0.35">
      <c r="A347" s="44" t="s">
        <v>3</v>
      </c>
      <c r="B347" s="44" t="s">
        <v>7</v>
      </c>
      <c r="C347" s="44" t="s">
        <v>126</v>
      </c>
      <c r="D347" s="44" t="s">
        <v>251</v>
      </c>
      <c r="E347" s="44" t="s">
        <v>25</v>
      </c>
      <c r="F347" s="44" t="s">
        <v>41</v>
      </c>
      <c r="G347" s="44" t="s">
        <v>280</v>
      </c>
      <c r="H347" s="122" t="s">
        <v>230</v>
      </c>
      <c r="I347" s="37" t="str">
        <f t="shared" si="24"/>
        <v>Adaptation to issues related to menstrual items (30 days) : Borrow menstrual items from a friend or relative</v>
      </c>
      <c r="J347" s="37" t="str">
        <f t="shared" si="27"/>
        <v>Adaptation to issues related to menstrual items (30 days) : Borrow menstrual items from a friend or relativePRL</v>
      </c>
      <c r="K347" s="63">
        <f t="shared" si="26"/>
        <v>0.41541640316803902</v>
      </c>
      <c r="L347" s="122">
        <v>4.1541640316803902E-3</v>
      </c>
    </row>
    <row r="348" spans="1:13" s="67" customFormat="1" x14ac:dyDescent="0.35">
      <c r="A348" s="44" t="s">
        <v>3</v>
      </c>
      <c r="B348" s="44" t="s">
        <v>7</v>
      </c>
      <c r="C348" s="44" t="s">
        <v>126</v>
      </c>
      <c r="D348" s="44" t="s">
        <v>251</v>
      </c>
      <c r="E348" s="44" t="s">
        <v>25</v>
      </c>
      <c r="F348" s="44" t="s">
        <v>41</v>
      </c>
      <c r="G348" s="44" t="s">
        <v>280</v>
      </c>
      <c r="H348" s="122" t="s">
        <v>133</v>
      </c>
      <c r="I348" s="37" t="str">
        <f t="shared" si="24"/>
        <v>Adaptation to issues related to menstrual items (30 days) : Spend money (or credit) on menstrual items that should otherwise be used for other purposes</v>
      </c>
      <c r="J348" s="37" t="str">
        <f t="shared" si="27"/>
        <v>Adaptation to issues related to menstrual items (30 days) : Spend money (or credit) on menstrual items that should otherwise be used for other purposesPRL</v>
      </c>
      <c r="K348" s="63">
        <f t="shared" si="26"/>
        <v>1.0245382711268398</v>
      </c>
      <c r="L348" s="122">
        <v>1.0245382711268399E-2</v>
      </c>
    </row>
    <row r="349" spans="1:13" s="67" customFormat="1" x14ac:dyDescent="0.35">
      <c r="A349" s="44" t="s">
        <v>3</v>
      </c>
      <c r="B349" s="44" t="s">
        <v>7</v>
      </c>
      <c r="C349" s="44" t="s">
        <v>126</v>
      </c>
      <c r="D349" s="44" t="s">
        <v>251</v>
      </c>
      <c r="E349" s="44" t="s">
        <v>25</v>
      </c>
      <c r="F349" s="44" t="s">
        <v>41</v>
      </c>
      <c r="G349" s="44" t="s">
        <v>280</v>
      </c>
      <c r="H349" s="122" t="s">
        <v>231</v>
      </c>
      <c r="I349" s="37" t="str">
        <f t="shared" si="24"/>
        <v>Adaptation to issues related to menstrual items (30 days) : Reduce consumption of menstrual items</v>
      </c>
      <c r="J349" s="37" t="str">
        <f t="shared" si="27"/>
        <v>Adaptation to issues related to menstrual items (30 days) : Reduce consumption of menstrual itemsPRL</v>
      </c>
      <c r="K349" s="63">
        <f t="shared" si="26"/>
        <v>1.6012968653829298</v>
      </c>
      <c r="L349" s="122">
        <v>1.6012968653829299E-2</v>
      </c>
    </row>
    <row r="350" spans="1:13" s="67" customFormat="1" x14ac:dyDescent="0.35">
      <c r="A350" s="44" t="s">
        <v>3</v>
      </c>
      <c r="B350" s="44" t="s">
        <v>7</v>
      </c>
      <c r="C350" s="44" t="s">
        <v>126</v>
      </c>
      <c r="D350" s="44" t="s">
        <v>251</v>
      </c>
      <c r="E350" s="44" t="s">
        <v>25</v>
      </c>
      <c r="F350" s="44" t="s">
        <v>41</v>
      </c>
      <c r="G350" s="44" t="s">
        <v>280</v>
      </c>
      <c r="H350" s="122" t="s">
        <v>12</v>
      </c>
      <c r="I350" s="37" t="str">
        <f t="shared" si="24"/>
        <v>Adaptation to issues related to menstrual items (30 days) : Other</v>
      </c>
      <c r="J350" s="37" t="str">
        <f t="shared" si="27"/>
        <v>Adaptation to issues related to menstrual items (30 days) : OtherPRL</v>
      </c>
      <c r="K350" s="63">
        <f t="shared" si="26"/>
        <v>0.83083280633607803</v>
      </c>
      <c r="L350" s="122">
        <v>8.3083280633607804E-3</v>
      </c>
    </row>
    <row r="351" spans="1:13" s="67" customFormat="1" x14ac:dyDescent="0.35">
      <c r="A351" s="44" t="s">
        <v>3</v>
      </c>
      <c r="B351" s="44" t="s">
        <v>7</v>
      </c>
      <c r="C351" s="44" t="s">
        <v>126</v>
      </c>
      <c r="D351" s="44" t="s">
        <v>251</v>
      </c>
      <c r="E351" s="44" t="s">
        <v>25</v>
      </c>
      <c r="F351" s="44" t="s">
        <v>41</v>
      </c>
      <c r="G351" s="44" t="s">
        <v>280</v>
      </c>
      <c r="H351" s="122" t="s">
        <v>11</v>
      </c>
      <c r="I351" s="37" t="str">
        <f t="shared" si="24"/>
        <v>Adaptation to issues related to menstrual items (30 days) : Don't know</v>
      </c>
      <c r="J351" s="37" t="str">
        <f t="shared" si="27"/>
        <v>Adaptation to issues related to menstrual items (30 days) : Don't knowPRL</v>
      </c>
      <c r="K351" s="63">
        <f t="shared" si="26"/>
        <v>0</v>
      </c>
      <c r="L351" s="122">
        <v>0</v>
      </c>
    </row>
    <row r="352" spans="1:13" s="67" customFormat="1" x14ac:dyDescent="0.35">
      <c r="A352" s="44" t="s">
        <v>3</v>
      </c>
      <c r="B352" s="44" t="s">
        <v>7</v>
      </c>
      <c r="C352" s="44" t="s">
        <v>126</v>
      </c>
      <c r="D352" s="44" t="s">
        <v>251</v>
      </c>
      <c r="E352" s="44" t="s">
        <v>25</v>
      </c>
      <c r="F352" s="44" t="s">
        <v>41</v>
      </c>
      <c r="G352" s="44" t="s">
        <v>280</v>
      </c>
      <c r="H352" s="122" t="s">
        <v>10</v>
      </c>
      <c r="I352" s="37" t="str">
        <f t="shared" si="24"/>
        <v>Adaptation to issues related to menstrual items (30 days) : Decline to answer</v>
      </c>
      <c r="J352" s="37" t="str">
        <f t="shared" si="27"/>
        <v>Adaptation to issues related to menstrual items (30 days) : Decline to answerPRL</v>
      </c>
      <c r="K352" s="63">
        <f t="shared" si="26"/>
        <v>1.27668440934369</v>
      </c>
      <c r="L352" s="122">
        <v>1.27668440934369E-2</v>
      </c>
      <c r="M352" s="64"/>
    </row>
    <row r="353" spans="1:13" s="67" customFormat="1" x14ac:dyDescent="0.35">
      <c r="A353" s="44" t="s">
        <v>3</v>
      </c>
      <c r="B353" s="44" t="s">
        <v>7</v>
      </c>
      <c r="C353" s="44" t="s">
        <v>126</v>
      </c>
      <c r="D353" s="44" t="s">
        <v>251</v>
      </c>
      <c r="E353" s="44" t="s">
        <v>25</v>
      </c>
      <c r="F353" s="44" t="s">
        <v>78</v>
      </c>
      <c r="G353" s="44" t="s">
        <v>280</v>
      </c>
      <c r="H353" s="122" t="s">
        <v>224</v>
      </c>
      <c r="I353" s="37" t="str">
        <f t="shared" ref="I353:I366" si="28">CONCATENATE(G353,H353)</f>
        <v>Adaptation to issues related to menstrual items (30 days) : The HH does not have any issue</v>
      </c>
      <c r="J353" s="37" t="str">
        <f t="shared" si="27"/>
        <v>Adaptation to issues related to menstrual items (30 days) : The HH does not have any issueMigrants</v>
      </c>
      <c r="K353" s="63">
        <f t="shared" ref="K353:K366" si="29">L353*100</f>
        <v>74.221621425163491</v>
      </c>
      <c r="L353" s="122">
        <v>0.74221621425163498</v>
      </c>
      <c r="M353" s="76"/>
    </row>
    <row r="354" spans="1:13" s="67" customFormat="1" x14ac:dyDescent="0.35">
      <c r="A354" s="44" t="s">
        <v>3</v>
      </c>
      <c r="B354" s="44" t="s">
        <v>7</v>
      </c>
      <c r="C354" s="44" t="s">
        <v>126</v>
      </c>
      <c r="D354" s="44" t="s">
        <v>251</v>
      </c>
      <c r="E354" s="44" t="s">
        <v>25</v>
      </c>
      <c r="F354" s="44" t="s">
        <v>78</v>
      </c>
      <c r="G354" s="44" t="s">
        <v>280</v>
      </c>
      <c r="H354" s="122" t="s">
        <v>225</v>
      </c>
      <c r="I354" s="37" t="str">
        <f t="shared" si="28"/>
        <v>Adaptation to issues related to menstrual items (30 days) : Rely on less preferred types of menstrual items</v>
      </c>
      <c r="J354" s="37" t="str">
        <f t="shared" si="27"/>
        <v>Adaptation to issues related to menstrual items (30 days) : Rely on less preferred types of menstrual itemsMigrants</v>
      </c>
      <c r="K354" s="63">
        <f t="shared" si="29"/>
        <v>20.030029226113999</v>
      </c>
      <c r="L354" s="122">
        <v>0.20030029226113999</v>
      </c>
      <c r="M354" s="76"/>
    </row>
    <row r="355" spans="1:13" s="67" customFormat="1" x14ac:dyDescent="0.35">
      <c r="A355" s="44" t="s">
        <v>3</v>
      </c>
      <c r="B355" s="44" t="s">
        <v>7</v>
      </c>
      <c r="C355" s="44" t="s">
        <v>126</v>
      </c>
      <c r="D355" s="44" t="s">
        <v>251</v>
      </c>
      <c r="E355" s="44" t="s">
        <v>25</v>
      </c>
      <c r="F355" s="44" t="s">
        <v>78</v>
      </c>
      <c r="G355" s="44" t="s">
        <v>280</v>
      </c>
      <c r="H355" s="122" t="s">
        <v>226</v>
      </c>
      <c r="I355" s="37" t="str">
        <f t="shared" si="28"/>
        <v>Adaptation to issues related to menstrual items (30 days) : Rely on substitutes (clothing for menstrual pads, etc.)</v>
      </c>
      <c r="J355" s="37" t="str">
        <f t="shared" si="27"/>
        <v>Adaptation to issues related to menstrual items (30 days) : Rely on substitutes (clothing for menstrual pads, etc.)Migrants</v>
      </c>
      <c r="K355" s="63">
        <f t="shared" si="29"/>
        <v>2.7472791096923799</v>
      </c>
      <c r="L355" s="122">
        <v>2.7472791096923799E-2</v>
      </c>
      <c r="M355" s="76"/>
    </row>
    <row r="356" spans="1:13" s="67" customFormat="1" x14ac:dyDescent="0.35">
      <c r="A356" s="44" t="s">
        <v>3</v>
      </c>
      <c r="B356" s="44" t="s">
        <v>7</v>
      </c>
      <c r="C356" s="44" t="s">
        <v>126</v>
      </c>
      <c r="D356" s="44" t="s">
        <v>251</v>
      </c>
      <c r="E356" s="44" t="s">
        <v>25</v>
      </c>
      <c r="F356" s="44" t="s">
        <v>78</v>
      </c>
      <c r="G356" s="44" t="s">
        <v>280</v>
      </c>
      <c r="H356" s="122" t="s">
        <v>227</v>
      </c>
      <c r="I356" s="37" t="str">
        <f t="shared" si="28"/>
        <v>Adaptation to issues related to menstrual items (30 days) : Women staying home during their menstrual cycle</v>
      </c>
      <c r="J356" s="37" t="str">
        <f t="shared" si="27"/>
        <v>Adaptation to issues related to menstrual items (30 days) : Women staying home during their menstrual cycleMigrants</v>
      </c>
      <c r="K356" s="63">
        <f t="shared" si="29"/>
        <v>1.5319908328419201</v>
      </c>
      <c r="L356" s="122">
        <v>1.53199083284192E-2</v>
      </c>
      <c r="M356" s="76"/>
    </row>
    <row r="357" spans="1:13" s="67" customFormat="1" x14ac:dyDescent="0.35">
      <c r="A357" s="44" t="s">
        <v>3</v>
      </c>
      <c r="B357" s="44" t="s">
        <v>7</v>
      </c>
      <c r="C357" s="44" t="s">
        <v>126</v>
      </c>
      <c r="D357" s="44" t="s">
        <v>251</v>
      </c>
      <c r="E357" s="44" t="s">
        <v>25</v>
      </c>
      <c r="F357" s="44" t="s">
        <v>78</v>
      </c>
      <c r="G357" s="44" t="s">
        <v>280</v>
      </c>
      <c r="H357" s="122" t="s">
        <v>228</v>
      </c>
      <c r="I357" s="37" t="str">
        <f t="shared" si="28"/>
        <v>Adaptation to issues related to menstrual items (30 days) : Buying menstrual items at a market place further than the usual one</v>
      </c>
      <c r="J357" s="37" t="str">
        <f t="shared" si="27"/>
        <v>Adaptation to issues related to menstrual items (30 days) : Buying menstrual items at a market place further than the usual oneMigrants</v>
      </c>
      <c r="K357" s="63">
        <f t="shared" si="29"/>
        <v>2.0661867286961297</v>
      </c>
      <c r="L357" s="122">
        <v>2.0661867286961299E-2</v>
      </c>
      <c r="M357" s="76"/>
    </row>
    <row r="358" spans="1:13" s="67" customFormat="1" x14ac:dyDescent="0.35">
      <c r="A358" s="44" t="s">
        <v>3</v>
      </c>
      <c r="B358" s="44" t="s">
        <v>7</v>
      </c>
      <c r="C358" s="44" t="s">
        <v>126</v>
      </c>
      <c r="D358" s="44" t="s">
        <v>251</v>
      </c>
      <c r="E358" s="44" t="s">
        <v>25</v>
      </c>
      <c r="F358" s="44" t="s">
        <v>78</v>
      </c>
      <c r="G358" s="44" t="s">
        <v>280</v>
      </c>
      <c r="H358" s="122" t="s">
        <v>229</v>
      </c>
      <c r="I358" s="37" t="str">
        <f t="shared" si="28"/>
        <v>Adaptation to issues related to menstrual items (30 days) : Buying menstrual items at a market place in a dangerous place</v>
      </c>
      <c r="J358" s="37" t="str">
        <f t="shared" si="27"/>
        <v>Adaptation to issues related to menstrual items (30 days) : Buying menstrual items at a market place in a dangerous placeMigrants</v>
      </c>
      <c r="K358" s="63">
        <f t="shared" si="29"/>
        <v>0</v>
      </c>
      <c r="L358" s="122">
        <v>0</v>
      </c>
      <c r="M358" s="76"/>
    </row>
    <row r="359" spans="1:13" s="67" customFormat="1" x14ac:dyDescent="0.35">
      <c r="A359" s="44" t="s">
        <v>3</v>
      </c>
      <c r="B359" s="44" t="s">
        <v>7</v>
      </c>
      <c r="C359" s="44" t="s">
        <v>126</v>
      </c>
      <c r="D359" s="44" t="s">
        <v>251</v>
      </c>
      <c r="E359" s="44" t="s">
        <v>25</v>
      </c>
      <c r="F359" s="44" t="s">
        <v>78</v>
      </c>
      <c r="G359" s="44" t="s">
        <v>280</v>
      </c>
      <c r="H359" s="122" t="s">
        <v>230</v>
      </c>
      <c r="I359" s="37" t="str">
        <f t="shared" si="28"/>
        <v>Adaptation to issues related to menstrual items (30 days) : Borrow menstrual items from a friend or relative</v>
      </c>
      <c r="J359" s="37" t="str">
        <f t="shared" si="27"/>
        <v>Adaptation to issues related to menstrual items (30 days) : Borrow menstrual items from a friend or relativeMigrants</v>
      </c>
      <c r="K359" s="63">
        <f t="shared" si="29"/>
        <v>0.76122668951962502</v>
      </c>
      <c r="L359" s="122">
        <v>7.6122668951962499E-3</v>
      </c>
      <c r="M359" s="76"/>
    </row>
    <row r="360" spans="1:13" s="67" customFormat="1" x14ac:dyDescent="0.35">
      <c r="A360" s="44" t="s">
        <v>3</v>
      </c>
      <c r="B360" s="44" t="s">
        <v>7</v>
      </c>
      <c r="C360" s="44" t="s">
        <v>126</v>
      </c>
      <c r="D360" s="44" t="s">
        <v>251</v>
      </c>
      <c r="E360" s="44" t="s">
        <v>25</v>
      </c>
      <c r="F360" s="44" t="s">
        <v>78</v>
      </c>
      <c r="G360" s="44" t="s">
        <v>280</v>
      </c>
      <c r="H360" s="122" t="s">
        <v>133</v>
      </c>
      <c r="I360" s="37" t="str">
        <f t="shared" si="28"/>
        <v>Adaptation to issues related to menstrual items (30 days) : Spend money (or credit) on menstrual items that should otherwise be used for other purposes</v>
      </c>
      <c r="J360" s="37" t="str">
        <f t="shared" si="27"/>
        <v>Adaptation to issues related to menstrual items (30 days) : Spend money (or credit) on menstrual items that should otherwise be used for other purposesMigrants</v>
      </c>
      <c r="K360" s="63">
        <f t="shared" si="29"/>
        <v>0.21749333986274999</v>
      </c>
      <c r="L360" s="122">
        <v>2.1749333986274999E-3</v>
      </c>
      <c r="M360" s="76"/>
    </row>
    <row r="361" spans="1:13" s="67" customFormat="1" x14ac:dyDescent="0.35">
      <c r="A361" s="44" t="s">
        <v>3</v>
      </c>
      <c r="B361" s="44" t="s">
        <v>7</v>
      </c>
      <c r="C361" s="44" t="s">
        <v>126</v>
      </c>
      <c r="D361" s="44" t="s">
        <v>251</v>
      </c>
      <c r="E361" s="44" t="s">
        <v>25</v>
      </c>
      <c r="F361" s="44" t="s">
        <v>78</v>
      </c>
      <c r="G361" s="44" t="s">
        <v>280</v>
      </c>
      <c r="H361" s="122" t="s">
        <v>231</v>
      </c>
      <c r="I361" s="37" t="str">
        <f t="shared" si="28"/>
        <v>Adaptation to issues related to menstrual items (30 days) : Reduce consumption of menstrual items</v>
      </c>
      <c r="J361" s="37" t="str">
        <f t="shared" si="27"/>
        <v>Adaptation to issues related to menstrual items (30 days) : Reduce consumption of menstrual itemsMigrants</v>
      </c>
      <c r="K361" s="63">
        <f t="shared" si="29"/>
        <v>2.2890669906970098</v>
      </c>
      <c r="L361" s="122">
        <v>2.2890669906970099E-2</v>
      </c>
      <c r="M361" s="76"/>
    </row>
    <row r="362" spans="1:13" s="67" customFormat="1" x14ac:dyDescent="0.35">
      <c r="A362" s="44" t="s">
        <v>3</v>
      </c>
      <c r="B362" s="44" t="s">
        <v>7</v>
      </c>
      <c r="C362" s="44" t="s">
        <v>126</v>
      </c>
      <c r="D362" s="44" t="s">
        <v>251</v>
      </c>
      <c r="E362" s="44" t="s">
        <v>25</v>
      </c>
      <c r="F362" s="44" t="s">
        <v>78</v>
      </c>
      <c r="G362" s="44" t="s">
        <v>280</v>
      </c>
      <c r="H362" s="122" t="s">
        <v>12</v>
      </c>
      <c r="I362" s="37" t="str">
        <f t="shared" si="28"/>
        <v>Adaptation to issues related to menstrual items (30 days) : Other</v>
      </c>
      <c r="J362" s="37" t="str">
        <f t="shared" si="27"/>
        <v>Adaptation to issues related to menstrual items (30 days) : OtherMigrants</v>
      </c>
      <c r="K362" s="63">
        <f t="shared" si="29"/>
        <v>0</v>
      </c>
      <c r="L362" s="122">
        <v>0</v>
      </c>
      <c r="M362" s="76"/>
    </row>
    <row r="363" spans="1:13" s="67" customFormat="1" x14ac:dyDescent="0.35">
      <c r="A363" s="44" t="s">
        <v>3</v>
      </c>
      <c r="B363" s="44" t="s">
        <v>7</v>
      </c>
      <c r="C363" s="44" t="s">
        <v>126</v>
      </c>
      <c r="D363" s="44" t="s">
        <v>251</v>
      </c>
      <c r="E363" s="44" t="s">
        <v>25</v>
      </c>
      <c r="F363" s="44" t="s">
        <v>78</v>
      </c>
      <c r="G363" s="44" t="s">
        <v>280</v>
      </c>
      <c r="H363" s="122" t="s">
        <v>11</v>
      </c>
      <c r="I363" s="37" t="str">
        <f t="shared" si="28"/>
        <v>Adaptation to issues related to menstrual items (30 days) : Don't know</v>
      </c>
      <c r="J363" s="37" t="str">
        <f t="shared" si="27"/>
        <v>Adaptation to issues related to menstrual items (30 days) : Don't knowMigrants</v>
      </c>
      <c r="K363" s="63">
        <f t="shared" si="29"/>
        <v>0</v>
      </c>
      <c r="L363" s="122">
        <v>0</v>
      </c>
      <c r="M363" s="76"/>
    </row>
    <row r="364" spans="1:13" s="67" customFormat="1" x14ac:dyDescent="0.35">
      <c r="A364" s="44" t="s">
        <v>3</v>
      </c>
      <c r="B364" s="44" t="s">
        <v>7</v>
      </c>
      <c r="C364" s="44" t="s">
        <v>126</v>
      </c>
      <c r="D364" s="44" t="s">
        <v>251</v>
      </c>
      <c r="E364" s="44" t="s">
        <v>25</v>
      </c>
      <c r="F364" s="44" t="s">
        <v>78</v>
      </c>
      <c r="G364" s="44" t="s">
        <v>280</v>
      </c>
      <c r="H364" s="122" t="s">
        <v>10</v>
      </c>
      <c r="I364" s="37" t="str">
        <f t="shared" si="28"/>
        <v>Adaptation to issues related to menstrual items (30 days) : Decline to answer</v>
      </c>
      <c r="J364" s="37" t="str">
        <f t="shared" si="27"/>
        <v>Adaptation to issues related to menstrual items (30 days) : Decline to answerMigrants</v>
      </c>
      <c r="K364" s="63">
        <f t="shared" si="29"/>
        <v>0.60864350053983096</v>
      </c>
      <c r="L364" s="122">
        <v>6.0864350053983097E-3</v>
      </c>
      <c r="M364" s="76"/>
    </row>
    <row r="365" spans="1:13" x14ac:dyDescent="0.35">
      <c r="A365" s="44" t="s">
        <v>3</v>
      </c>
      <c r="B365" s="44" t="s">
        <v>7</v>
      </c>
      <c r="C365" s="44" t="s">
        <v>126</v>
      </c>
      <c r="D365" s="44" t="s">
        <v>251</v>
      </c>
      <c r="E365" s="44" t="s">
        <v>25</v>
      </c>
      <c r="F365" s="44" t="s">
        <v>26</v>
      </c>
      <c r="G365" s="44" t="s">
        <v>250</v>
      </c>
      <c r="H365" s="122" t="s">
        <v>241</v>
      </c>
      <c r="I365" s="37" t="str">
        <f t="shared" si="28"/>
        <v>Menstrual material used (last period) : Nothing/bleed into clothes</v>
      </c>
      <c r="J365" s="37" t="str">
        <f t="shared" si="27"/>
        <v>Menstrual material used (last period) : Nothing/bleed into clothesLebanese</v>
      </c>
      <c r="K365" s="63">
        <f t="shared" si="29"/>
        <v>1.1198681871593901</v>
      </c>
      <c r="L365" s="122">
        <v>1.11986818715939E-2</v>
      </c>
    </row>
    <row r="366" spans="1:13" x14ac:dyDescent="0.35">
      <c r="A366" s="44" t="s">
        <v>3</v>
      </c>
      <c r="B366" s="44" t="s">
        <v>7</v>
      </c>
      <c r="C366" s="44" t="s">
        <v>126</v>
      </c>
      <c r="D366" s="37" t="s">
        <v>251</v>
      </c>
      <c r="E366" s="44" t="s">
        <v>25</v>
      </c>
      <c r="F366" s="44" t="s">
        <v>26</v>
      </c>
      <c r="G366" s="44" t="s">
        <v>250</v>
      </c>
      <c r="H366" s="122" t="s">
        <v>242</v>
      </c>
      <c r="I366" s="37" t="str">
        <f t="shared" si="28"/>
        <v>Menstrual material used (last period) : Disposable pad</v>
      </c>
      <c r="J366" s="37" t="str">
        <f t="shared" si="27"/>
        <v>Menstrual material used (last period) : Disposable padLebanese</v>
      </c>
      <c r="K366" s="63">
        <f t="shared" si="29"/>
        <v>83.739390975398393</v>
      </c>
      <c r="L366" s="122">
        <v>0.83739390975398398</v>
      </c>
    </row>
    <row r="367" spans="1:13" x14ac:dyDescent="0.35">
      <c r="A367" s="44" t="s">
        <v>3</v>
      </c>
      <c r="B367" s="44" t="s">
        <v>7</v>
      </c>
      <c r="C367" s="44" t="s">
        <v>126</v>
      </c>
      <c r="D367" s="37" t="s">
        <v>251</v>
      </c>
      <c r="E367" s="44" t="s">
        <v>25</v>
      </c>
      <c r="F367" s="44" t="s">
        <v>26</v>
      </c>
      <c r="G367" s="44" t="s">
        <v>250</v>
      </c>
      <c r="H367" s="122" t="s">
        <v>243</v>
      </c>
      <c r="I367" s="37" t="str">
        <f t="shared" si="24"/>
        <v>Menstrual material used (last period) : Reusable pad</v>
      </c>
      <c r="J367" s="37" t="str">
        <f t="shared" si="27"/>
        <v>Menstrual material used (last period) : Reusable padLebanese</v>
      </c>
      <c r="K367" s="63">
        <f t="shared" si="25"/>
        <v>3.8036233579283603</v>
      </c>
      <c r="L367" s="122">
        <v>3.8036233579283603E-2</v>
      </c>
    </row>
    <row r="368" spans="1:13" x14ac:dyDescent="0.35">
      <c r="A368" s="44" t="s">
        <v>3</v>
      </c>
      <c r="B368" s="44" t="s">
        <v>7</v>
      </c>
      <c r="C368" s="44" t="s">
        <v>126</v>
      </c>
      <c r="D368" s="37" t="s">
        <v>251</v>
      </c>
      <c r="E368" s="44" t="s">
        <v>25</v>
      </c>
      <c r="F368" s="44" t="s">
        <v>26</v>
      </c>
      <c r="G368" s="44" t="s">
        <v>250</v>
      </c>
      <c r="H368" s="122" t="s">
        <v>244</v>
      </c>
      <c r="I368" s="37" t="str">
        <f t="shared" si="24"/>
        <v>Menstrual material used (last period) : Reusable cloth</v>
      </c>
      <c r="J368" s="37" t="str">
        <f t="shared" si="27"/>
        <v>Menstrual material used (last period) : Reusable clothLebanese</v>
      </c>
      <c r="K368" s="63">
        <f t="shared" si="25"/>
        <v>3.2306419088345701</v>
      </c>
      <c r="L368" s="122">
        <v>3.2306419088345702E-2</v>
      </c>
    </row>
    <row r="369" spans="1:12" x14ac:dyDescent="0.35">
      <c r="A369" s="44" t="s">
        <v>3</v>
      </c>
      <c r="B369" s="44" t="s">
        <v>7</v>
      </c>
      <c r="C369" s="44" t="s">
        <v>126</v>
      </c>
      <c r="D369" s="37" t="s">
        <v>251</v>
      </c>
      <c r="E369" s="44" t="s">
        <v>25</v>
      </c>
      <c r="F369" s="44" t="s">
        <v>26</v>
      </c>
      <c r="G369" s="44" t="s">
        <v>250</v>
      </c>
      <c r="H369" s="122" t="s">
        <v>245</v>
      </c>
      <c r="I369" s="37" t="str">
        <f t="shared" ref="I369:I400" si="30">CONCATENATE(G369,H369)</f>
        <v>Menstrual material used (last period) : Tampon</v>
      </c>
      <c r="J369" s="37" t="str">
        <f t="shared" si="27"/>
        <v>Menstrual material used (last period) : TamponLebanese</v>
      </c>
      <c r="K369" s="63">
        <f t="shared" si="25"/>
        <v>0</v>
      </c>
      <c r="L369" s="122">
        <v>0</v>
      </c>
    </row>
    <row r="370" spans="1:12" x14ac:dyDescent="0.35">
      <c r="A370" s="44" t="s">
        <v>3</v>
      </c>
      <c r="B370" s="44" t="s">
        <v>7</v>
      </c>
      <c r="C370" s="44" t="s">
        <v>126</v>
      </c>
      <c r="D370" s="37" t="s">
        <v>251</v>
      </c>
      <c r="E370" s="44" t="s">
        <v>25</v>
      </c>
      <c r="F370" s="44" t="s">
        <v>26</v>
      </c>
      <c r="G370" s="44" t="s">
        <v>250</v>
      </c>
      <c r="H370" s="122" t="s">
        <v>246</v>
      </c>
      <c r="I370" s="37" t="str">
        <f t="shared" si="30"/>
        <v>Menstrual material used (last period) : Cotton</v>
      </c>
      <c r="J370" s="37" t="str">
        <f t="shared" si="27"/>
        <v>Menstrual material used (last period) : CottonLebanese</v>
      </c>
      <c r="K370" s="63">
        <f t="shared" si="25"/>
        <v>1.9487926880186599</v>
      </c>
      <c r="L370" s="122">
        <v>1.94879268801866E-2</v>
      </c>
    </row>
    <row r="371" spans="1:12" x14ac:dyDescent="0.35">
      <c r="A371" s="44" t="s">
        <v>3</v>
      </c>
      <c r="B371" s="44" t="s">
        <v>7</v>
      </c>
      <c r="C371" s="44" t="s">
        <v>126</v>
      </c>
      <c r="D371" s="37" t="s">
        <v>251</v>
      </c>
      <c r="E371" s="44" t="s">
        <v>25</v>
      </c>
      <c r="F371" s="44" t="s">
        <v>26</v>
      </c>
      <c r="G371" s="44" t="s">
        <v>250</v>
      </c>
      <c r="H371" s="122" t="s">
        <v>247</v>
      </c>
      <c r="I371" s="37" t="str">
        <f t="shared" si="30"/>
        <v>Menstrual material used (last period) : Menstrual cup</v>
      </c>
      <c r="J371" s="37" t="str">
        <f t="shared" si="27"/>
        <v>Menstrual material used (last period) : Menstrual cupLebanese</v>
      </c>
      <c r="K371" s="63">
        <f t="shared" si="25"/>
        <v>0.46004726639661603</v>
      </c>
      <c r="L371" s="122">
        <v>4.6004726639661602E-3</v>
      </c>
    </row>
    <row r="372" spans="1:12" x14ac:dyDescent="0.35">
      <c r="A372" s="44" t="s">
        <v>3</v>
      </c>
      <c r="B372" s="44" t="s">
        <v>7</v>
      </c>
      <c r="C372" s="44" t="s">
        <v>126</v>
      </c>
      <c r="D372" s="37" t="s">
        <v>251</v>
      </c>
      <c r="E372" s="44" t="s">
        <v>25</v>
      </c>
      <c r="F372" s="44" t="s">
        <v>26</v>
      </c>
      <c r="G372" s="44" t="s">
        <v>250</v>
      </c>
      <c r="H372" s="122" t="s">
        <v>248</v>
      </c>
      <c r="I372" s="37" t="str">
        <f t="shared" si="30"/>
        <v>Menstrual material used (last period) : Layers of underwear</v>
      </c>
      <c r="J372" s="37" t="str">
        <f t="shared" si="27"/>
        <v>Menstrual material used (last period) : Layers of underwearLebanese</v>
      </c>
      <c r="K372" s="63">
        <f t="shared" si="25"/>
        <v>0.14553323608688201</v>
      </c>
      <c r="L372" s="122">
        <v>1.45533236086882E-3</v>
      </c>
    </row>
    <row r="373" spans="1:12" x14ac:dyDescent="0.35">
      <c r="A373" s="44" t="s">
        <v>3</v>
      </c>
      <c r="B373" s="44" t="s">
        <v>7</v>
      </c>
      <c r="C373" s="44" t="s">
        <v>126</v>
      </c>
      <c r="D373" s="37" t="s">
        <v>251</v>
      </c>
      <c r="E373" s="44" t="s">
        <v>25</v>
      </c>
      <c r="F373" s="44" t="s">
        <v>26</v>
      </c>
      <c r="G373" s="44" t="s">
        <v>250</v>
      </c>
      <c r="H373" s="122" t="s">
        <v>249</v>
      </c>
      <c r="I373" s="37" t="str">
        <f t="shared" si="30"/>
        <v>Menstrual material used (last period) : Not applicable</v>
      </c>
      <c r="J373" s="37" t="str">
        <f t="shared" si="27"/>
        <v>Menstrual material used (last period) : Not applicableLebanese</v>
      </c>
      <c r="K373" s="63">
        <f t="shared" si="25"/>
        <v>7.1084680000670097</v>
      </c>
      <c r="L373" s="122">
        <v>7.10846800006701E-2</v>
      </c>
    </row>
    <row r="374" spans="1:12" x14ac:dyDescent="0.35">
      <c r="A374" s="44" t="s">
        <v>3</v>
      </c>
      <c r="B374" s="44" t="s">
        <v>7</v>
      </c>
      <c r="C374" s="44" t="s">
        <v>126</v>
      </c>
      <c r="D374" s="37" t="s">
        <v>251</v>
      </c>
      <c r="E374" s="44" t="s">
        <v>25</v>
      </c>
      <c r="F374" s="44" t="s">
        <v>26</v>
      </c>
      <c r="G374" s="44" t="s">
        <v>250</v>
      </c>
      <c r="H374" s="122" t="s">
        <v>12</v>
      </c>
      <c r="I374" s="37" t="str">
        <f t="shared" si="30"/>
        <v>Menstrual material used (last period) : Other</v>
      </c>
      <c r="J374" s="37" t="str">
        <f t="shared" si="27"/>
        <v>Menstrual material used (last period) : OtherLebanese</v>
      </c>
      <c r="K374" s="63">
        <f t="shared" si="25"/>
        <v>0</v>
      </c>
      <c r="L374" s="122">
        <v>0</v>
      </c>
    </row>
    <row r="375" spans="1:12" x14ac:dyDescent="0.35">
      <c r="A375" s="44" t="s">
        <v>3</v>
      </c>
      <c r="B375" s="44" t="s">
        <v>7</v>
      </c>
      <c r="C375" s="44" t="s">
        <v>126</v>
      </c>
      <c r="D375" s="37" t="s">
        <v>251</v>
      </c>
      <c r="E375" s="44" t="s">
        <v>25</v>
      </c>
      <c r="F375" s="44" t="s">
        <v>26</v>
      </c>
      <c r="G375" s="44" t="s">
        <v>250</v>
      </c>
      <c r="H375" s="122" t="s">
        <v>11</v>
      </c>
      <c r="I375" s="37" t="str">
        <f t="shared" si="30"/>
        <v>Menstrual material used (last period) : Don't know</v>
      </c>
      <c r="J375" s="37" t="str">
        <f t="shared" si="27"/>
        <v>Menstrual material used (last period) : Don't knowLebanese</v>
      </c>
      <c r="K375" s="63">
        <f t="shared" si="25"/>
        <v>0.28381629688953097</v>
      </c>
      <c r="L375" s="122">
        <v>2.8381629688953099E-3</v>
      </c>
    </row>
    <row r="376" spans="1:12" x14ac:dyDescent="0.35">
      <c r="A376" s="44" t="s">
        <v>3</v>
      </c>
      <c r="B376" s="44" t="s">
        <v>7</v>
      </c>
      <c r="C376" s="44" t="s">
        <v>126</v>
      </c>
      <c r="D376" s="37" t="s">
        <v>251</v>
      </c>
      <c r="E376" s="44" t="s">
        <v>25</v>
      </c>
      <c r="F376" s="44" t="s">
        <v>26</v>
      </c>
      <c r="G376" s="44" t="s">
        <v>250</v>
      </c>
      <c r="H376" s="122" t="s">
        <v>10</v>
      </c>
      <c r="I376" s="37" t="str">
        <f t="shared" si="30"/>
        <v>Menstrual material used (last period) : Decline to answer</v>
      </c>
      <c r="J376" s="37" t="str">
        <f t="shared" si="27"/>
        <v>Menstrual material used (last period) : Decline to answerLebanese</v>
      </c>
      <c r="K376" s="63">
        <f t="shared" si="25"/>
        <v>3.91237226951145</v>
      </c>
      <c r="L376" s="122">
        <v>3.91237226951145E-2</v>
      </c>
    </row>
    <row r="377" spans="1:12" x14ac:dyDescent="0.35">
      <c r="A377" s="44" t="s">
        <v>3</v>
      </c>
      <c r="B377" s="44" t="s">
        <v>7</v>
      </c>
      <c r="C377" s="44" t="s">
        <v>126</v>
      </c>
      <c r="D377" s="37" t="s">
        <v>251</v>
      </c>
      <c r="E377" s="44" t="s">
        <v>25</v>
      </c>
      <c r="F377" s="44" t="s">
        <v>78</v>
      </c>
      <c r="G377" s="44" t="s">
        <v>250</v>
      </c>
      <c r="H377" s="122" t="s">
        <v>241</v>
      </c>
      <c r="I377" s="37" t="str">
        <f t="shared" si="30"/>
        <v>Menstrual material used (last period) : Nothing/bleed into clothes</v>
      </c>
      <c r="J377" s="37" t="str">
        <f t="shared" si="27"/>
        <v>Menstrual material used (last period) : Nothing/bleed into clothesMigrants</v>
      </c>
      <c r="K377" s="63">
        <f t="shared" si="25"/>
        <v>1.9491389954356799</v>
      </c>
      <c r="L377" s="122">
        <v>1.94913899543568E-2</v>
      </c>
    </row>
    <row r="378" spans="1:12" x14ac:dyDescent="0.35">
      <c r="A378" s="44" t="s">
        <v>3</v>
      </c>
      <c r="B378" s="44" t="s">
        <v>7</v>
      </c>
      <c r="C378" s="44" t="s">
        <v>126</v>
      </c>
      <c r="D378" s="37" t="s">
        <v>251</v>
      </c>
      <c r="E378" s="44" t="s">
        <v>25</v>
      </c>
      <c r="F378" s="44" t="s">
        <v>78</v>
      </c>
      <c r="G378" s="44" t="s">
        <v>250</v>
      </c>
      <c r="H378" s="122" t="s">
        <v>242</v>
      </c>
      <c r="I378" s="37" t="str">
        <f t="shared" si="30"/>
        <v>Menstrual material used (last period) : Disposable pad</v>
      </c>
      <c r="J378" s="37" t="str">
        <f t="shared" si="27"/>
        <v>Menstrual material used (last period) : Disposable padMigrants</v>
      </c>
      <c r="K378" s="63">
        <f t="shared" si="25"/>
        <v>92.693199264462905</v>
      </c>
      <c r="L378" s="122">
        <v>0.926931992644629</v>
      </c>
    </row>
    <row r="379" spans="1:12" x14ac:dyDescent="0.35">
      <c r="A379" s="44" t="s">
        <v>3</v>
      </c>
      <c r="B379" s="44" t="s">
        <v>7</v>
      </c>
      <c r="C379" s="44" t="s">
        <v>126</v>
      </c>
      <c r="D379" s="37" t="s">
        <v>251</v>
      </c>
      <c r="E379" s="44" t="s">
        <v>25</v>
      </c>
      <c r="F379" s="44" t="s">
        <v>78</v>
      </c>
      <c r="G379" s="44" t="s">
        <v>250</v>
      </c>
      <c r="H379" s="122" t="s">
        <v>243</v>
      </c>
      <c r="I379" s="37" t="str">
        <f t="shared" si="30"/>
        <v>Menstrual material used (last period) : Reusable pad</v>
      </c>
      <c r="J379" s="37" t="str">
        <f t="shared" si="27"/>
        <v>Menstrual material used (last period) : Reusable padMigrants</v>
      </c>
      <c r="K379" s="63">
        <f t="shared" si="25"/>
        <v>1.9785136905992902</v>
      </c>
      <c r="L379" s="122">
        <v>1.9785136905992901E-2</v>
      </c>
    </row>
    <row r="380" spans="1:12" x14ac:dyDescent="0.35">
      <c r="A380" s="44" t="s">
        <v>3</v>
      </c>
      <c r="B380" s="44" t="s">
        <v>7</v>
      </c>
      <c r="C380" s="44" t="s">
        <v>126</v>
      </c>
      <c r="D380" s="37" t="s">
        <v>251</v>
      </c>
      <c r="E380" s="44" t="s">
        <v>25</v>
      </c>
      <c r="F380" s="44" t="s">
        <v>78</v>
      </c>
      <c r="G380" s="44" t="s">
        <v>250</v>
      </c>
      <c r="H380" s="122" t="s">
        <v>244</v>
      </c>
      <c r="I380" s="37" t="str">
        <f t="shared" si="30"/>
        <v>Menstrual material used (last period) : Reusable cloth</v>
      </c>
      <c r="J380" s="37" t="str">
        <f t="shared" si="27"/>
        <v>Menstrual material used (last period) : Reusable clothMigrants</v>
      </c>
      <c r="K380" s="63">
        <f t="shared" si="25"/>
        <v>1.0655484397895401</v>
      </c>
      <c r="L380" s="122">
        <v>1.06554843978954E-2</v>
      </c>
    </row>
    <row r="381" spans="1:12" x14ac:dyDescent="0.35">
      <c r="A381" s="44" t="s">
        <v>3</v>
      </c>
      <c r="B381" s="44" t="s">
        <v>7</v>
      </c>
      <c r="C381" s="44" t="s">
        <v>126</v>
      </c>
      <c r="D381" s="37" t="s">
        <v>251</v>
      </c>
      <c r="E381" s="44" t="s">
        <v>25</v>
      </c>
      <c r="F381" s="44" t="s">
        <v>78</v>
      </c>
      <c r="G381" s="44" t="s">
        <v>250</v>
      </c>
      <c r="H381" s="122" t="s">
        <v>245</v>
      </c>
      <c r="I381" s="37" t="str">
        <f t="shared" si="30"/>
        <v>Menstrual material used (last period) : Tampon</v>
      </c>
      <c r="J381" s="37" t="str">
        <f t="shared" si="27"/>
        <v>Menstrual material used (last period) : TamponMigrants</v>
      </c>
      <c r="K381" s="63">
        <f t="shared" si="25"/>
        <v>0.108746669931375</v>
      </c>
      <c r="L381" s="122">
        <v>1.08746669931375E-3</v>
      </c>
    </row>
    <row r="382" spans="1:12" x14ac:dyDescent="0.35">
      <c r="A382" s="44" t="s">
        <v>3</v>
      </c>
      <c r="B382" s="44" t="s">
        <v>7</v>
      </c>
      <c r="C382" s="44" t="s">
        <v>126</v>
      </c>
      <c r="D382" s="37" t="s">
        <v>251</v>
      </c>
      <c r="E382" s="44" t="s">
        <v>25</v>
      </c>
      <c r="F382" s="44" t="s">
        <v>78</v>
      </c>
      <c r="G382" s="44" t="s">
        <v>250</v>
      </c>
      <c r="H382" s="122" t="s">
        <v>246</v>
      </c>
      <c r="I382" s="37" t="str">
        <f t="shared" si="30"/>
        <v>Menstrual material used (last period) : Cotton</v>
      </c>
      <c r="J382" s="37" t="str">
        <f t="shared" si="27"/>
        <v>Menstrual material used (last period) : CottonMigrants</v>
      </c>
      <c r="K382" s="63">
        <f t="shared" si="25"/>
        <v>1.4137067091078801</v>
      </c>
      <c r="L382" s="122">
        <v>1.41370670910788E-2</v>
      </c>
    </row>
    <row r="383" spans="1:12" x14ac:dyDescent="0.35">
      <c r="A383" s="44" t="s">
        <v>3</v>
      </c>
      <c r="B383" s="44" t="s">
        <v>7</v>
      </c>
      <c r="C383" s="44" t="s">
        <v>126</v>
      </c>
      <c r="D383" s="37" t="s">
        <v>251</v>
      </c>
      <c r="E383" s="44" t="s">
        <v>25</v>
      </c>
      <c r="F383" s="44" t="s">
        <v>78</v>
      </c>
      <c r="G383" s="44" t="s">
        <v>250</v>
      </c>
      <c r="H383" s="122" t="s">
        <v>247</v>
      </c>
      <c r="I383" s="37" t="str">
        <f t="shared" si="30"/>
        <v>Menstrual material used (last period) : Menstrual cup</v>
      </c>
      <c r="J383" s="37" t="str">
        <f t="shared" si="27"/>
        <v>Menstrual material used (last period) : Menstrual cupMigrants</v>
      </c>
      <c r="K383" s="63">
        <f t="shared" si="25"/>
        <v>0</v>
      </c>
      <c r="L383" s="122">
        <v>0</v>
      </c>
    </row>
    <row r="384" spans="1:12" x14ac:dyDescent="0.35">
      <c r="A384" s="44" t="s">
        <v>3</v>
      </c>
      <c r="B384" s="44" t="s">
        <v>7</v>
      </c>
      <c r="C384" s="44" t="s">
        <v>126</v>
      </c>
      <c r="D384" s="37" t="s">
        <v>251</v>
      </c>
      <c r="E384" s="44" t="s">
        <v>25</v>
      </c>
      <c r="F384" s="44" t="s">
        <v>78</v>
      </c>
      <c r="G384" s="44" t="s">
        <v>250</v>
      </c>
      <c r="H384" s="122" t="s">
        <v>248</v>
      </c>
      <c r="I384" s="37" t="str">
        <f t="shared" si="30"/>
        <v>Menstrual material used (last period) : Layers of underwear</v>
      </c>
      <c r="J384" s="37" t="str">
        <f t="shared" si="27"/>
        <v>Menstrual material used (last period) : Layers of underwearMigrants</v>
      </c>
      <c r="K384" s="63">
        <f t="shared" si="25"/>
        <v>0.98825748318504492</v>
      </c>
      <c r="L384" s="122">
        <v>9.8825748318504495E-3</v>
      </c>
    </row>
    <row r="385" spans="1:12" x14ac:dyDescent="0.35">
      <c r="A385" s="44" t="s">
        <v>3</v>
      </c>
      <c r="B385" s="44" t="s">
        <v>7</v>
      </c>
      <c r="C385" s="44" t="s">
        <v>126</v>
      </c>
      <c r="D385" s="37" t="s">
        <v>251</v>
      </c>
      <c r="E385" s="44" t="s">
        <v>25</v>
      </c>
      <c r="F385" s="44" t="s">
        <v>78</v>
      </c>
      <c r="G385" s="44" t="s">
        <v>250</v>
      </c>
      <c r="H385" s="122" t="s">
        <v>249</v>
      </c>
      <c r="I385" s="37" t="str">
        <f t="shared" si="30"/>
        <v>Menstrual material used (last period) : Not applicable</v>
      </c>
      <c r="J385" s="37" t="str">
        <f t="shared" si="27"/>
        <v>Menstrual material used (last period) : Not applicableMigrants</v>
      </c>
      <c r="K385" s="63">
        <f t="shared" si="25"/>
        <v>3.0611383137649701</v>
      </c>
      <c r="L385" s="122">
        <v>3.06113831376497E-2</v>
      </c>
    </row>
    <row r="386" spans="1:12" x14ac:dyDescent="0.35">
      <c r="A386" s="44" t="s">
        <v>3</v>
      </c>
      <c r="B386" s="44" t="s">
        <v>7</v>
      </c>
      <c r="C386" s="44" t="s">
        <v>126</v>
      </c>
      <c r="D386" s="37" t="s">
        <v>251</v>
      </c>
      <c r="E386" s="44" t="s">
        <v>25</v>
      </c>
      <c r="F386" s="44" t="s">
        <v>78</v>
      </c>
      <c r="G386" s="44" t="s">
        <v>250</v>
      </c>
      <c r="H386" s="122" t="s">
        <v>12</v>
      </c>
      <c r="I386" s="37" t="str">
        <f t="shared" si="30"/>
        <v>Menstrual material used (last period) : Other</v>
      </c>
      <c r="J386" s="37" t="str">
        <f t="shared" si="27"/>
        <v>Menstrual material used (last period) : OtherMigrants</v>
      </c>
      <c r="K386" s="63">
        <f t="shared" si="25"/>
        <v>0</v>
      </c>
      <c r="L386" s="122">
        <v>0</v>
      </c>
    </row>
    <row r="387" spans="1:12" x14ac:dyDescent="0.35">
      <c r="A387" s="44" t="s">
        <v>3</v>
      </c>
      <c r="B387" s="44" t="s">
        <v>7</v>
      </c>
      <c r="C387" s="44" t="s">
        <v>126</v>
      </c>
      <c r="D387" s="37" t="s">
        <v>251</v>
      </c>
      <c r="E387" s="44" t="s">
        <v>25</v>
      </c>
      <c r="F387" s="44" t="s">
        <v>78</v>
      </c>
      <c r="G387" s="44" t="s">
        <v>250</v>
      </c>
      <c r="H387" s="122" t="s">
        <v>11</v>
      </c>
      <c r="I387" s="37" t="str">
        <f t="shared" si="30"/>
        <v>Menstrual material used (last period) : Don't know</v>
      </c>
      <c r="J387" s="37" t="str">
        <f t="shared" si="27"/>
        <v>Menstrual material used (last period) : Don't knowMigrants</v>
      </c>
      <c r="K387" s="63">
        <f t="shared" si="25"/>
        <v>0.108746669931375</v>
      </c>
      <c r="L387" s="122">
        <v>1.08746669931375E-3</v>
      </c>
    </row>
    <row r="388" spans="1:12" x14ac:dyDescent="0.35">
      <c r="A388" s="44" t="s">
        <v>3</v>
      </c>
      <c r="B388" s="44" t="s">
        <v>7</v>
      </c>
      <c r="C388" s="44" t="s">
        <v>126</v>
      </c>
      <c r="D388" s="37" t="s">
        <v>251</v>
      </c>
      <c r="E388" s="44" t="s">
        <v>25</v>
      </c>
      <c r="F388" s="44" t="s">
        <v>78</v>
      </c>
      <c r="G388" s="44" t="s">
        <v>250</v>
      </c>
      <c r="H388" s="122" t="s">
        <v>10</v>
      </c>
      <c r="I388" s="37" t="str">
        <f>CONCATENATE(G388,H388)</f>
        <v>Menstrual material used (last period) : Decline to answer</v>
      </c>
      <c r="J388" s="37" t="str">
        <f t="shared" si="27"/>
        <v>Menstrual material used (last period) : Decline to answerMigrants</v>
      </c>
      <c r="K388" s="63"/>
      <c r="L388" s="122">
        <v>1.08746669931375E-3</v>
      </c>
    </row>
    <row r="389" spans="1:12" x14ac:dyDescent="0.35">
      <c r="A389" s="44" t="s">
        <v>3</v>
      </c>
      <c r="B389" s="44" t="s">
        <v>7</v>
      </c>
      <c r="C389" s="44" t="s">
        <v>126</v>
      </c>
      <c r="D389" s="37" t="s">
        <v>251</v>
      </c>
      <c r="E389" s="44" t="s">
        <v>25</v>
      </c>
      <c r="F389" s="44" t="s">
        <v>41</v>
      </c>
      <c r="G389" s="44" t="s">
        <v>250</v>
      </c>
      <c r="H389" s="122" t="s">
        <v>241</v>
      </c>
      <c r="I389" s="37" t="str">
        <f t="shared" si="30"/>
        <v>Menstrual material used (last period) : Nothing/bleed into clothes</v>
      </c>
      <c r="J389" s="37" t="str">
        <f t="shared" si="27"/>
        <v>Menstrual material used (last period) : Nothing/bleed into clothesPRL</v>
      </c>
      <c r="K389" s="63">
        <f t="shared" si="25"/>
        <v>0</v>
      </c>
      <c r="L389" s="122">
        <v>0</v>
      </c>
    </row>
    <row r="390" spans="1:12" x14ac:dyDescent="0.35">
      <c r="A390" s="44" t="s">
        <v>3</v>
      </c>
      <c r="B390" s="44" t="s">
        <v>7</v>
      </c>
      <c r="C390" s="44" t="s">
        <v>126</v>
      </c>
      <c r="D390" s="37" t="s">
        <v>251</v>
      </c>
      <c r="E390" s="44" t="s">
        <v>25</v>
      </c>
      <c r="F390" s="44" t="s">
        <v>41</v>
      </c>
      <c r="G390" s="44" t="s">
        <v>250</v>
      </c>
      <c r="H390" s="122" t="s">
        <v>242</v>
      </c>
      <c r="I390" s="37" t="str">
        <f t="shared" si="30"/>
        <v>Menstrual material used (last period) : Disposable pad</v>
      </c>
      <c r="J390" s="37" t="str">
        <f t="shared" si="27"/>
        <v>Menstrual material used (last period) : Disposable padPRL</v>
      </c>
      <c r="K390" s="63">
        <f t="shared" si="25"/>
        <v>94.045021941592097</v>
      </c>
      <c r="L390" s="122">
        <v>0.940450219415921</v>
      </c>
    </row>
    <row r="391" spans="1:12" x14ac:dyDescent="0.35">
      <c r="A391" s="44" t="s">
        <v>3</v>
      </c>
      <c r="B391" s="44" t="s">
        <v>7</v>
      </c>
      <c r="C391" s="44" t="s">
        <v>126</v>
      </c>
      <c r="D391" s="37" t="s">
        <v>251</v>
      </c>
      <c r="E391" s="44" t="s">
        <v>25</v>
      </c>
      <c r="F391" s="44" t="s">
        <v>41</v>
      </c>
      <c r="G391" s="44" t="s">
        <v>250</v>
      </c>
      <c r="H391" s="122" t="s">
        <v>243</v>
      </c>
      <c r="I391" s="37" t="str">
        <f t="shared" si="30"/>
        <v>Menstrual material used (last period) : Reusable pad</v>
      </c>
      <c r="J391" s="37" t="str">
        <f t="shared" si="27"/>
        <v>Menstrual material used (last period) : Reusable padPRL</v>
      </c>
      <c r="K391" s="63">
        <f t="shared" si="25"/>
        <v>4.2764064834286106</v>
      </c>
      <c r="L391" s="122">
        <v>4.2764064834286103E-2</v>
      </c>
    </row>
    <row r="392" spans="1:12" x14ac:dyDescent="0.35">
      <c r="A392" s="44" t="s">
        <v>3</v>
      </c>
      <c r="B392" s="44" t="s">
        <v>7</v>
      </c>
      <c r="C392" s="44" t="s">
        <v>126</v>
      </c>
      <c r="D392" s="37" t="s">
        <v>251</v>
      </c>
      <c r="E392" s="44" t="s">
        <v>25</v>
      </c>
      <c r="F392" s="44" t="s">
        <v>41</v>
      </c>
      <c r="G392" s="44" t="s">
        <v>250</v>
      </c>
      <c r="H392" s="122" t="s">
        <v>244</v>
      </c>
      <c r="I392" s="37" t="str">
        <f t="shared" si="30"/>
        <v>Menstrual material used (last period) : Reusable cloth</v>
      </c>
      <c r="J392" s="37" t="str">
        <f t="shared" si="27"/>
        <v>Menstrual material used (last period) : Reusable clothPRL</v>
      </c>
      <c r="K392" s="63">
        <f t="shared" si="25"/>
        <v>1.09264678883303</v>
      </c>
      <c r="L392" s="122">
        <v>1.09264678883303E-2</v>
      </c>
    </row>
    <row r="393" spans="1:12" x14ac:dyDescent="0.35">
      <c r="A393" s="44" t="s">
        <v>3</v>
      </c>
      <c r="B393" s="44" t="s">
        <v>7</v>
      </c>
      <c r="C393" s="44" t="s">
        <v>126</v>
      </c>
      <c r="D393" s="37" t="s">
        <v>251</v>
      </c>
      <c r="E393" s="44" t="s">
        <v>25</v>
      </c>
      <c r="F393" s="44" t="s">
        <v>41</v>
      </c>
      <c r="G393" s="44" t="s">
        <v>250</v>
      </c>
      <c r="H393" s="122" t="s">
        <v>245</v>
      </c>
      <c r="I393" s="37" t="str">
        <f t="shared" si="30"/>
        <v>Menstrual material used (last period) : Tampon</v>
      </c>
      <c r="J393" s="37" t="str">
        <f t="shared" si="27"/>
        <v>Menstrual material used (last period) : TamponPRL</v>
      </c>
      <c r="K393" s="63">
        <f t="shared" si="25"/>
        <v>0</v>
      </c>
      <c r="L393" s="122">
        <v>0</v>
      </c>
    </row>
    <row r="394" spans="1:12" x14ac:dyDescent="0.35">
      <c r="A394" s="44" t="s">
        <v>3</v>
      </c>
      <c r="B394" s="44" t="s">
        <v>7</v>
      </c>
      <c r="C394" s="44" t="s">
        <v>126</v>
      </c>
      <c r="D394" s="37" t="s">
        <v>251</v>
      </c>
      <c r="E394" s="44" t="s">
        <v>25</v>
      </c>
      <c r="F394" s="44" t="s">
        <v>41</v>
      </c>
      <c r="G394" s="44" t="s">
        <v>250</v>
      </c>
      <c r="H394" s="122" t="s">
        <v>246</v>
      </c>
      <c r="I394" s="37" t="str">
        <f t="shared" si="30"/>
        <v>Menstrual material used (last period) : Cotton</v>
      </c>
      <c r="J394" s="37" t="str">
        <f t="shared" si="27"/>
        <v>Menstrual material used (last period) : CottonPRL</v>
      </c>
      <c r="K394" s="63">
        <f t="shared" si="25"/>
        <v>1.0245382711268398</v>
      </c>
      <c r="L394" s="122">
        <v>1.0245382711268399E-2</v>
      </c>
    </row>
    <row r="395" spans="1:12" x14ac:dyDescent="0.35">
      <c r="A395" s="44" t="s">
        <v>3</v>
      </c>
      <c r="B395" s="44" t="s">
        <v>7</v>
      </c>
      <c r="C395" s="44" t="s">
        <v>126</v>
      </c>
      <c r="D395" s="37" t="s">
        <v>251</v>
      </c>
      <c r="E395" s="44" t="s">
        <v>25</v>
      </c>
      <c r="F395" s="44" t="s">
        <v>41</v>
      </c>
      <c r="G395" s="44" t="s">
        <v>250</v>
      </c>
      <c r="H395" s="122" t="s">
        <v>247</v>
      </c>
      <c r="I395" s="37" t="str">
        <f t="shared" si="30"/>
        <v>Menstrual material used (last period) : Menstrual cup</v>
      </c>
      <c r="J395" s="37" t="str">
        <f t="shared" si="27"/>
        <v>Menstrual material used (last period) : Menstrual cupPRL</v>
      </c>
      <c r="K395" s="63">
        <f t="shared" si="25"/>
        <v>0</v>
      </c>
      <c r="L395" s="122">
        <v>0</v>
      </c>
    </row>
    <row r="396" spans="1:12" x14ac:dyDescent="0.35">
      <c r="A396" s="44" t="s">
        <v>3</v>
      </c>
      <c r="B396" s="44" t="s">
        <v>7</v>
      </c>
      <c r="C396" s="44" t="s">
        <v>126</v>
      </c>
      <c r="D396" s="37" t="s">
        <v>251</v>
      </c>
      <c r="E396" s="44" t="s">
        <v>25</v>
      </c>
      <c r="F396" s="44" t="s">
        <v>41</v>
      </c>
      <c r="G396" s="44" t="s">
        <v>250</v>
      </c>
      <c r="H396" s="122" t="s">
        <v>248</v>
      </c>
      <c r="I396" s="37" t="str">
        <f t="shared" si="30"/>
        <v>Menstrual material used (last period) : Layers of underwear</v>
      </c>
      <c r="J396" s="37" t="str">
        <f t="shared" si="27"/>
        <v>Menstrual material used (last period) : Layers of underwearPRL</v>
      </c>
      <c r="K396" s="63">
        <f t="shared" si="25"/>
        <v>0</v>
      </c>
      <c r="L396" s="122">
        <v>0</v>
      </c>
    </row>
    <row r="397" spans="1:12" x14ac:dyDescent="0.35">
      <c r="A397" s="44" t="s">
        <v>3</v>
      </c>
      <c r="B397" s="44" t="s">
        <v>7</v>
      </c>
      <c r="C397" s="44" t="s">
        <v>126</v>
      </c>
      <c r="D397" s="37" t="s">
        <v>251</v>
      </c>
      <c r="E397" s="44" t="s">
        <v>25</v>
      </c>
      <c r="F397" s="44" t="s">
        <v>41</v>
      </c>
      <c r="G397" s="44" t="s">
        <v>250</v>
      </c>
      <c r="H397" s="122" t="s">
        <v>249</v>
      </c>
      <c r="I397" s="37" t="str">
        <f t="shared" si="30"/>
        <v>Menstrual material used (last period) : Not applicable</v>
      </c>
      <c r="J397" s="37" t="str">
        <f t="shared" si="27"/>
        <v>Menstrual material used (last period) : Not applicablePRL</v>
      </c>
      <c r="K397" s="63">
        <f t="shared" si="25"/>
        <v>3.8701562721507501</v>
      </c>
      <c r="L397" s="122">
        <v>3.8701562721507501E-2</v>
      </c>
    </row>
    <row r="398" spans="1:12" x14ac:dyDescent="0.35">
      <c r="A398" s="44" t="s">
        <v>3</v>
      </c>
      <c r="B398" s="44" t="s">
        <v>7</v>
      </c>
      <c r="C398" s="44" t="s">
        <v>126</v>
      </c>
      <c r="D398" s="37" t="s">
        <v>251</v>
      </c>
      <c r="E398" s="44" t="s">
        <v>25</v>
      </c>
      <c r="F398" s="44" t="s">
        <v>41</v>
      </c>
      <c r="G398" s="44" t="s">
        <v>250</v>
      </c>
      <c r="H398" s="122" t="s">
        <v>12</v>
      </c>
      <c r="I398" s="37" t="str">
        <f t="shared" si="30"/>
        <v>Menstrual material used (last period) : Other</v>
      </c>
      <c r="J398" s="37" t="str">
        <f t="shared" si="27"/>
        <v>Menstrual material used (last period) : OtherPRL</v>
      </c>
      <c r="K398" s="63">
        <f t="shared" si="25"/>
        <v>0</v>
      </c>
      <c r="L398" s="122">
        <v>0</v>
      </c>
    </row>
    <row r="399" spans="1:12" x14ac:dyDescent="0.35">
      <c r="A399" s="44" t="s">
        <v>3</v>
      </c>
      <c r="B399" s="44" t="s">
        <v>7</v>
      </c>
      <c r="C399" s="44" t="s">
        <v>126</v>
      </c>
      <c r="D399" s="37" t="s">
        <v>251</v>
      </c>
      <c r="E399" s="44" t="s">
        <v>25</v>
      </c>
      <c r="F399" s="44" t="s">
        <v>41</v>
      </c>
      <c r="G399" s="44" t="s">
        <v>250</v>
      </c>
      <c r="H399" s="122" t="s">
        <v>11</v>
      </c>
      <c r="I399" s="37" t="str">
        <f t="shared" si="30"/>
        <v>Menstrual material used (last period) : Don't know</v>
      </c>
      <c r="J399" s="37" t="str">
        <f t="shared" si="27"/>
        <v>Menstrual material used (last period) : Don't knowPRL</v>
      </c>
      <c r="K399" s="63">
        <f t="shared" si="25"/>
        <v>0.13090699124847599</v>
      </c>
      <c r="L399" s="122">
        <v>1.30906991248476E-3</v>
      </c>
    </row>
    <row r="400" spans="1:12" x14ac:dyDescent="0.35">
      <c r="A400" s="44" t="s">
        <v>3</v>
      </c>
      <c r="B400" s="44" t="s">
        <v>7</v>
      </c>
      <c r="C400" s="44" t="s">
        <v>126</v>
      </c>
      <c r="D400" s="37" t="s">
        <v>251</v>
      </c>
      <c r="E400" s="44" t="s">
        <v>25</v>
      </c>
      <c r="F400" s="44" t="s">
        <v>41</v>
      </c>
      <c r="G400" s="44" t="s">
        <v>250</v>
      </c>
      <c r="H400" s="122" t="s">
        <v>10</v>
      </c>
      <c r="I400" s="37" t="str">
        <f t="shared" si="30"/>
        <v>Menstrual material used (last period) : Decline to answer</v>
      </c>
      <c r="J400" s="37" t="str">
        <f t="shared" si="27"/>
        <v>Menstrual material used (last period) : Decline to answerPRL</v>
      </c>
      <c r="K400" s="31"/>
      <c r="L400" s="122">
        <v>1.27668440934369E-2</v>
      </c>
    </row>
    <row r="401" spans="7:7" x14ac:dyDescent="0.35">
      <c r="G401" s="72"/>
    </row>
  </sheetData>
  <autoFilter ref="A1:L400" xr:uid="{00000000-0009-0000-0000-00000400000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72"/>
  <sheetViews>
    <sheetView topLeftCell="A179" zoomScale="81" workbookViewId="0">
      <selection activeCell="H216" sqref="A1:N472"/>
    </sheetView>
  </sheetViews>
  <sheetFormatPr defaultColWidth="8.90625" defaultRowHeight="14.5" x14ac:dyDescent="0.35"/>
  <cols>
    <col min="8" max="8" width="45.81640625" customWidth="1"/>
    <col min="9" max="9" width="17.54296875" customWidth="1"/>
    <col min="11" max="11" width="12.7265625" customWidth="1"/>
    <col min="12" max="12" width="13.36328125" customWidth="1"/>
    <col min="13" max="13" width="11.6328125" customWidth="1"/>
    <col min="14" max="14" width="14.90625" customWidth="1"/>
  </cols>
  <sheetData>
    <row r="1" spans="1:14" s="1" customFormat="1" ht="22" x14ac:dyDescent="0.35">
      <c r="A1" s="119" t="s">
        <v>70</v>
      </c>
      <c r="B1" s="119" t="s">
        <v>71</v>
      </c>
      <c r="C1" s="119" t="s">
        <v>72</v>
      </c>
      <c r="D1" s="119" t="s">
        <v>73</v>
      </c>
      <c r="E1" s="119" t="s">
        <v>0</v>
      </c>
      <c r="F1" s="119" t="s">
        <v>74</v>
      </c>
      <c r="G1" s="119" t="s">
        <v>75</v>
      </c>
      <c r="H1" s="119" t="s">
        <v>76</v>
      </c>
      <c r="I1" s="119" t="s">
        <v>77</v>
      </c>
      <c r="J1" s="120" t="s">
        <v>1</v>
      </c>
      <c r="K1" s="77" t="s">
        <v>332</v>
      </c>
      <c r="L1" s="77" t="s">
        <v>333</v>
      </c>
      <c r="M1" s="77" t="s">
        <v>334</v>
      </c>
      <c r="N1" s="77" t="s">
        <v>335</v>
      </c>
    </row>
    <row r="2" spans="1:14" x14ac:dyDescent="0.35">
      <c r="A2" s="37" t="s">
        <v>336</v>
      </c>
      <c r="B2" s="37" t="s">
        <v>7</v>
      </c>
      <c r="C2" s="37" t="s">
        <v>8</v>
      </c>
      <c r="D2" s="37"/>
      <c r="E2" s="37" t="s">
        <v>25</v>
      </c>
      <c r="F2" s="37" t="s">
        <v>26</v>
      </c>
      <c r="G2" s="38" t="s">
        <v>265</v>
      </c>
      <c r="H2" s="38" t="s">
        <v>9</v>
      </c>
      <c r="I2" s="37" t="str">
        <f>CONCATENATE(G2,H2)</f>
        <v>Primary source of drinking water : Bottled water</v>
      </c>
      <c r="J2" s="37" t="str">
        <f>CONCATENATE(G2,H2,F2)</f>
        <v>Primary source of drinking water : Bottled waterLebanese</v>
      </c>
      <c r="K2" s="122">
        <v>0.68440378972810101</v>
      </c>
      <c r="L2" s="122">
        <v>0.73756894735328704</v>
      </c>
      <c r="M2" s="122">
        <v>0.34607295763832802</v>
      </c>
      <c r="N2" s="122">
        <v>0.377008910304234</v>
      </c>
    </row>
    <row r="3" spans="1:14" x14ac:dyDescent="0.35">
      <c r="A3" s="37" t="s">
        <v>336</v>
      </c>
      <c r="B3" s="37" t="s">
        <v>7</v>
      </c>
      <c r="C3" s="37" t="s">
        <v>8</v>
      </c>
      <c r="D3" s="37"/>
      <c r="E3" s="37" t="s">
        <v>25</v>
      </c>
      <c r="F3" s="37" t="s">
        <v>26</v>
      </c>
      <c r="G3" s="38" t="s">
        <v>265</v>
      </c>
      <c r="H3" s="38" t="s">
        <v>10</v>
      </c>
      <c r="I3" s="37" t="str">
        <f t="shared" ref="I3:I66" si="0">CONCATENATE(G3,H3)</f>
        <v>Primary source of drinking water : Decline to answer</v>
      </c>
      <c r="J3" s="37" t="str">
        <f t="shared" ref="J3:J66" si="1">CONCATENATE(G3,H3,F3)</f>
        <v>Primary source of drinking water : Decline to answerLebanese</v>
      </c>
      <c r="K3" s="31"/>
      <c r="L3" s="31"/>
      <c r="M3" s="31"/>
      <c r="N3" s="31"/>
    </row>
    <row r="4" spans="1:14" x14ac:dyDescent="0.35">
      <c r="A4" s="37" t="s">
        <v>336</v>
      </c>
      <c r="B4" s="37" t="s">
        <v>7</v>
      </c>
      <c r="C4" s="37" t="s">
        <v>8</v>
      </c>
      <c r="D4" s="37"/>
      <c r="E4" s="37" t="s">
        <v>25</v>
      </c>
      <c r="F4" s="37" t="s">
        <v>26</v>
      </c>
      <c r="G4" s="38" t="s">
        <v>265</v>
      </c>
      <c r="H4" s="38" t="s">
        <v>11</v>
      </c>
      <c r="I4" s="37" t="str">
        <f t="shared" si="0"/>
        <v>Primary source of drinking water : Don't know</v>
      </c>
      <c r="J4" s="37" t="str">
        <f t="shared" si="1"/>
        <v>Primary source of drinking water : Don't knowLebanese</v>
      </c>
      <c r="K4" s="31"/>
      <c r="L4" s="31"/>
      <c r="M4" s="122">
        <v>4.3200104427534701E-4</v>
      </c>
      <c r="N4" s="31"/>
    </row>
    <row r="5" spans="1:14" x14ac:dyDescent="0.35">
      <c r="A5" s="37" t="s">
        <v>336</v>
      </c>
      <c r="B5" s="37" t="s">
        <v>7</v>
      </c>
      <c r="C5" s="37" t="s">
        <v>8</v>
      </c>
      <c r="D5" s="37"/>
      <c r="E5" s="37" t="s">
        <v>25</v>
      </c>
      <c r="F5" s="37" t="s">
        <v>26</v>
      </c>
      <c r="G5" s="38" t="s">
        <v>265</v>
      </c>
      <c r="H5" s="38" t="s">
        <v>12</v>
      </c>
      <c r="I5" s="37" t="str">
        <f t="shared" si="0"/>
        <v>Primary source of drinking water : Other</v>
      </c>
      <c r="J5" s="37" t="str">
        <f t="shared" si="1"/>
        <v>Primary source of drinking water : OtherLebanese</v>
      </c>
      <c r="K5" s="122"/>
      <c r="L5" s="31"/>
      <c r="M5" s="122">
        <v>1.1791958414624701E-2</v>
      </c>
      <c r="N5" s="31"/>
    </row>
    <row r="6" spans="1:14" x14ac:dyDescent="0.35">
      <c r="A6" s="37" t="s">
        <v>336</v>
      </c>
      <c r="B6" s="37" t="s">
        <v>7</v>
      </c>
      <c r="C6" s="37" t="s">
        <v>8</v>
      </c>
      <c r="D6" s="37"/>
      <c r="E6" s="37" t="s">
        <v>25</v>
      </c>
      <c r="F6" s="37" t="s">
        <v>26</v>
      </c>
      <c r="G6" s="38" t="s">
        <v>265</v>
      </c>
      <c r="H6" s="38" t="s">
        <v>13</v>
      </c>
      <c r="I6" s="37" t="str">
        <f t="shared" si="0"/>
        <v>Primary source of drinking water : Piped water connected to public tap</v>
      </c>
      <c r="J6" s="37" t="str">
        <f t="shared" si="1"/>
        <v>Primary source of drinking water : Piped water connected to public tapLebanese</v>
      </c>
      <c r="K6" s="122">
        <v>8.0139948659914501E-2</v>
      </c>
      <c r="L6" s="122">
        <v>1.9125631360346701E-2</v>
      </c>
      <c r="M6" s="122">
        <v>0.102630123804961</v>
      </c>
      <c r="N6" s="122">
        <v>6.5875620025499002E-2</v>
      </c>
    </row>
    <row r="7" spans="1:14" x14ac:dyDescent="0.35">
      <c r="A7" s="37" t="s">
        <v>336</v>
      </c>
      <c r="B7" s="37" t="s">
        <v>7</v>
      </c>
      <c r="C7" s="37" t="s">
        <v>8</v>
      </c>
      <c r="D7" s="37"/>
      <c r="E7" s="37" t="s">
        <v>25</v>
      </c>
      <c r="F7" s="37" t="s">
        <v>26</v>
      </c>
      <c r="G7" s="38" t="s">
        <v>265</v>
      </c>
      <c r="H7" s="38" t="s">
        <v>14</v>
      </c>
      <c r="I7" s="37" t="str">
        <f t="shared" si="0"/>
        <v>Primary source of drinking water : Piped water into compound</v>
      </c>
      <c r="J7" s="37" t="str">
        <f t="shared" si="1"/>
        <v>Primary source of drinking water : Piped water into compoundLebanese</v>
      </c>
      <c r="K7" s="122">
        <v>0.106631266944591</v>
      </c>
      <c r="L7" s="122">
        <v>5.6748267272458602E-2</v>
      </c>
      <c r="M7" s="122">
        <v>9.8671974455844899E-2</v>
      </c>
      <c r="N7" s="122">
        <v>0.152844201761554</v>
      </c>
    </row>
    <row r="8" spans="1:14" x14ac:dyDescent="0.35">
      <c r="A8" s="37" t="s">
        <v>336</v>
      </c>
      <c r="B8" s="37" t="s">
        <v>7</v>
      </c>
      <c r="C8" s="37" t="s">
        <v>8</v>
      </c>
      <c r="D8" s="37"/>
      <c r="E8" s="37" t="s">
        <v>25</v>
      </c>
      <c r="F8" s="37" t="s">
        <v>26</v>
      </c>
      <c r="G8" s="38" t="s">
        <v>265</v>
      </c>
      <c r="H8" s="38" t="s">
        <v>15</v>
      </c>
      <c r="I8" s="37" t="str">
        <f t="shared" si="0"/>
        <v>Primary source of drinking water : Protected rainwater tank</v>
      </c>
      <c r="J8" s="37" t="str">
        <f t="shared" si="1"/>
        <v>Primary source of drinking water : Protected rainwater tankLebanese</v>
      </c>
      <c r="K8" s="122">
        <v>2.6592060920032101E-3</v>
      </c>
      <c r="L8" s="122">
        <v>1.3404810914883799E-3</v>
      </c>
      <c r="M8" s="122">
        <v>2.0369931495048199E-3</v>
      </c>
      <c r="N8" s="122">
        <v>1.8585910013261E-3</v>
      </c>
    </row>
    <row r="9" spans="1:14" x14ac:dyDescent="0.35">
      <c r="A9" s="37" t="s">
        <v>336</v>
      </c>
      <c r="B9" s="37" t="s">
        <v>7</v>
      </c>
      <c r="C9" s="37" t="s">
        <v>8</v>
      </c>
      <c r="D9" s="37"/>
      <c r="E9" s="37" t="s">
        <v>25</v>
      </c>
      <c r="F9" s="37" t="s">
        <v>26</v>
      </c>
      <c r="G9" s="38" t="s">
        <v>265</v>
      </c>
      <c r="H9" s="38" t="s">
        <v>16</v>
      </c>
      <c r="I9" s="37" t="str">
        <f t="shared" si="0"/>
        <v>Primary source of drinking water : Protected spring</v>
      </c>
      <c r="J9" s="37" t="str">
        <f t="shared" si="1"/>
        <v>Primary source of drinking water : Protected springLebanese</v>
      </c>
      <c r="K9" s="122">
        <v>2.7088508454767301E-2</v>
      </c>
      <c r="L9" s="122">
        <v>7.0684776598472707E-2</v>
      </c>
      <c r="M9" s="122">
        <v>0.13919725274033501</v>
      </c>
      <c r="N9" s="122">
        <v>7.0304334554930306E-2</v>
      </c>
    </row>
    <row r="10" spans="1:14" x14ac:dyDescent="0.35">
      <c r="A10" s="37" t="s">
        <v>336</v>
      </c>
      <c r="B10" s="37" t="s">
        <v>7</v>
      </c>
      <c r="C10" s="37" t="s">
        <v>8</v>
      </c>
      <c r="D10" s="37"/>
      <c r="E10" s="37" t="s">
        <v>25</v>
      </c>
      <c r="F10" s="37" t="s">
        <v>26</v>
      </c>
      <c r="G10" s="38" t="s">
        <v>265</v>
      </c>
      <c r="H10" s="38" t="s">
        <v>17</v>
      </c>
      <c r="I10" s="37" t="str">
        <f t="shared" si="0"/>
        <v>Primary source of drinking water : Protected well</v>
      </c>
      <c r="J10" s="37" t="str">
        <f t="shared" si="1"/>
        <v>Primary source of drinking water : Protected wellLebanese</v>
      </c>
      <c r="K10" s="122">
        <v>6.3929487702479595E-2</v>
      </c>
      <c r="L10" s="122">
        <v>6.1752100212442498E-2</v>
      </c>
      <c r="M10" s="122">
        <v>0.17881170437566099</v>
      </c>
      <c r="N10" s="122">
        <v>0.25362732565973301</v>
      </c>
    </row>
    <row r="11" spans="1:14" x14ac:dyDescent="0.35">
      <c r="A11" s="37" t="s">
        <v>336</v>
      </c>
      <c r="B11" s="37" t="s">
        <v>7</v>
      </c>
      <c r="C11" s="37" t="s">
        <v>8</v>
      </c>
      <c r="D11" s="37"/>
      <c r="E11" s="37" t="s">
        <v>25</v>
      </c>
      <c r="F11" s="37" t="s">
        <v>26</v>
      </c>
      <c r="G11" s="38" t="s">
        <v>265</v>
      </c>
      <c r="H11" s="38" t="s">
        <v>18</v>
      </c>
      <c r="I11" s="37" t="str">
        <f t="shared" si="0"/>
        <v>Primary source of drinking water : Surface water without pre-treatment (river, dam, lake, pond, stream, canal)</v>
      </c>
      <c r="J11" s="37" t="str">
        <f t="shared" si="1"/>
        <v>Primary source of drinking water : Surface water without pre-treatment (river, dam, lake, pond, stream, canal)Lebanese</v>
      </c>
      <c r="K11" s="122">
        <v>3.2013993545410599E-4</v>
      </c>
      <c r="L11" s="122">
        <v>7.7764043968227704E-4</v>
      </c>
      <c r="M11" s="122">
        <v>5.1671244828444002E-3</v>
      </c>
      <c r="N11" s="122">
        <v>9.2679371141692502E-4</v>
      </c>
    </row>
    <row r="12" spans="1:14" x14ac:dyDescent="0.35">
      <c r="A12" s="37" t="s">
        <v>336</v>
      </c>
      <c r="B12" s="37" t="s">
        <v>7</v>
      </c>
      <c r="C12" s="37" t="s">
        <v>8</v>
      </c>
      <c r="D12" s="37"/>
      <c r="E12" s="37" t="s">
        <v>25</v>
      </c>
      <c r="F12" s="37" t="s">
        <v>26</v>
      </c>
      <c r="G12" s="38" t="s">
        <v>265</v>
      </c>
      <c r="H12" s="38" t="s">
        <v>19</v>
      </c>
      <c r="I12" s="37" t="str">
        <f t="shared" si="0"/>
        <v>Primary source of drinking water : Unprotected rainwater tank</v>
      </c>
      <c r="J12" s="37" t="str">
        <f t="shared" si="1"/>
        <v>Primary source of drinking water : Unprotected rainwater tankLebanese</v>
      </c>
      <c r="K12" s="122">
        <v>1.6334801071377701E-3</v>
      </c>
      <c r="L12" s="122">
        <v>2.17280210298843E-3</v>
      </c>
      <c r="M12" s="122">
        <v>2.3583916829249402E-3</v>
      </c>
      <c r="N12" s="31"/>
    </row>
    <row r="13" spans="1:14" x14ac:dyDescent="0.35">
      <c r="A13" s="37" t="s">
        <v>336</v>
      </c>
      <c r="B13" s="37" t="s">
        <v>7</v>
      </c>
      <c r="C13" s="37" t="s">
        <v>8</v>
      </c>
      <c r="D13" s="37"/>
      <c r="E13" s="37" t="s">
        <v>25</v>
      </c>
      <c r="F13" s="37" t="s">
        <v>26</v>
      </c>
      <c r="G13" s="38" t="s">
        <v>265</v>
      </c>
      <c r="H13" s="38" t="s">
        <v>20</v>
      </c>
      <c r="I13" s="37" t="str">
        <f t="shared" si="0"/>
        <v>Primary source of drinking water : Unprotected spring</v>
      </c>
      <c r="J13" s="37" t="str">
        <f t="shared" si="1"/>
        <v>Primary source of drinking water : Unprotected springLebanese</v>
      </c>
      <c r="K13" s="122">
        <v>1.5842388051791001E-2</v>
      </c>
      <c r="L13" s="122">
        <v>1.25171950581949E-2</v>
      </c>
      <c r="M13" s="122">
        <v>2.5223917583544999E-2</v>
      </c>
      <c r="N13" s="122">
        <v>9.2774635911906708E-3</v>
      </c>
    </row>
    <row r="14" spans="1:14" x14ac:dyDescent="0.35">
      <c r="A14" s="37" t="s">
        <v>336</v>
      </c>
      <c r="B14" s="37" t="s">
        <v>7</v>
      </c>
      <c r="C14" s="37" t="s">
        <v>8</v>
      </c>
      <c r="D14" s="37"/>
      <c r="E14" s="37" t="s">
        <v>25</v>
      </c>
      <c r="F14" s="37" t="s">
        <v>26</v>
      </c>
      <c r="G14" s="38" t="s">
        <v>265</v>
      </c>
      <c r="H14" s="38" t="s">
        <v>21</v>
      </c>
      <c r="I14" s="37" t="str">
        <f t="shared" si="0"/>
        <v>Primary source of drinking water : Unprotected well</v>
      </c>
      <c r="J14" s="37" t="str">
        <f t="shared" si="1"/>
        <v>Primary source of drinking water : Unprotected wellLebanese</v>
      </c>
      <c r="K14" s="122">
        <v>4.9583655539874698E-3</v>
      </c>
      <c r="L14" s="122">
        <v>1.1106298711675599E-2</v>
      </c>
      <c r="M14" s="122">
        <v>2.86883390130569E-2</v>
      </c>
      <c r="N14" s="122">
        <v>1.2481518448104601E-2</v>
      </c>
    </row>
    <row r="15" spans="1:14" x14ac:dyDescent="0.35">
      <c r="A15" s="37" t="s">
        <v>336</v>
      </c>
      <c r="B15" s="37" t="s">
        <v>7</v>
      </c>
      <c r="C15" s="37" t="s">
        <v>8</v>
      </c>
      <c r="D15" s="37"/>
      <c r="E15" s="37" t="s">
        <v>25</v>
      </c>
      <c r="F15" s="37" t="s">
        <v>26</v>
      </c>
      <c r="G15" s="38" t="s">
        <v>265</v>
      </c>
      <c r="H15" s="38" t="s">
        <v>22</v>
      </c>
      <c r="I15" s="37" t="str">
        <f t="shared" si="0"/>
        <v>Primary source of drinking water : Water Trucking</v>
      </c>
      <c r="J15" s="37" t="str">
        <f t="shared" si="1"/>
        <v>Primary source of drinking water : Water TruckingLebanese</v>
      </c>
      <c r="K15" s="122">
        <v>1.23934187697735E-2</v>
      </c>
      <c r="L15" s="122">
        <v>2.6205859798963001E-2</v>
      </c>
      <c r="M15" s="122">
        <v>5.8917261614094697E-2</v>
      </c>
      <c r="N15" s="122">
        <v>5.5795240942011298E-2</v>
      </c>
    </row>
    <row r="16" spans="1:14" x14ac:dyDescent="0.35">
      <c r="A16" s="37" t="s">
        <v>336</v>
      </c>
      <c r="B16" s="37" t="s">
        <v>7</v>
      </c>
      <c r="C16" s="37" t="s">
        <v>8</v>
      </c>
      <c r="D16" s="37"/>
      <c r="E16" s="37" t="s">
        <v>25</v>
      </c>
      <c r="F16" s="58" t="s">
        <v>78</v>
      </c>
      <c r="G16" s="38" t="s">
        <v>265</v>
      </c>
      <c r="H16" s="38" t="s">
        <v>9</v>
      </c>
      <c r="I16" s="37" t="str">
        <f t="shared" si="0"/>
        <v>Primary source of drinking water : Bottled water</v>
      </c>
      <c r="J16" s="37" t="str">
        <f t="shared" si="1"/>
        <v>Primary source of drinking water : Bottled waterMigrants</v>
      </c>
      <c r="K16" s="122">
        <v>0.89041095890411004</v>
      </c>
      <c r="L16" s="122">
        <v>0.84139784946236595</v>
      </c>
      <c r="M16" s="122">
        <v>0.81666666666666698</v>
      </c>
      <c r="N16" s="122">
        <v>0.422222222222222</v>
      </c>
    </row>
    <row r="17" spans="1:14" x14ac:dyDescent="0.35">
      <c r="A17" s="37" t="s">
        <v>336</v>
      </c>
      <c r="B17" s="37" t="s">
        <v>7</v>
      </c>
      <c r="C17" s="37" t="s">
        <v>8</v>
      </c>
      <c r="D17" s="37"/>
      <c r="E17" s="37" t="s">
        <v>25</v>
      </c>
      <c r="F17" s="58" t="s">
        <v>78</v>
      </c>
      <c r="G17" s="38" t="s">
        <v>265</v>
      </c>
      <c r="H17" s="38" t="s">
        <v>10</v>
      </c>
      <c r="I17" s="37" t="str">
        <f t="shared" si="0"/>
        <v>Primary source of drinking water : Decline to answer</v>
      </c>
      <c r="J17" s="37" t="str">
        <f t="shared" si="1"/>
        <v>Primary source of drinking water : Decline to answerMigrants</v>
      </c>
      <c r="K17" s="31"/>
      <c r="L17" s="122">
        <v>2.6881720430107499E-3</v>
      </c>
      <c r="M17" s="31"/>
      <c r="N17" s="31"/>
    </row>
    <row r="18" spans="1:14" x14ac:dyDescent="0.35">
      <c r="A18" s="37" t="s">
        <v>336</v>
      </c>
      <c r="B18" s="37" t="s">
        <v>7</v>
      </c>
      <c r="C18" s="37" t="s">
        <v>8</v>
      </c>
      <c r="D18" s="37"/>
      <c r="E18" s="37" t="s">
        <v>25</v>
      </c>
      <c r="F18" s="58" t="s">
        <v>78</v>
      </c>
      <c r="G18" s="38" t="s">
        <v>265</v>
      </c>
      <c r="H18" s="38" t="s">
        <v>11</v>
      </c>
      <c r="I18" s="37" t="str">
        <f t="shared" si="0"/>
        <v>Primary source of drinking water : Don't know</v>
      </c>
      <c r="J18" s="37" t="str">
        <f t="shared" si="1"/>
        <v>Primary source of drinking water : Don't knowMigrants</v>
      </c>
      <c r="K18" s="31"/>
      <c r="L18" s="31"/>
      <c r="M18" s="31"/>
      <c r="N18" s="31"/>
    </row>
    <row r="19" spans="1:14" x14ac:dyDescent="0.35">
      <c r="A19" s="37" t="s">
        <v>336</v>
      </c>
      <c r="B19" s="37" t="s">
        <v>7</v>
      </c>
      <c r="C19" s="37" t="s">
        <v>8</v>
      </c>
      <c r="D19" s="37"/>
      <c r="E19" s="37" t="s">
        <v>25</v>
      </c>
      <c r="F19" s="58" t="s">
        <v>78</v>
      </c>
      <c r="G19" s="38" t="s">
        <v>265</v>
      </c>
      <c r="H19" s="38" t="s">
        <v>12</v>
      </c>
      <c r="I19" s="37" t="str">
        <f t="shared" si="0"/>
        <v>Primary source of drinking water : Other</v>
      </c>
      <c r="J19" s="37" t="str">
        <f t="shared" si="1"/>
        <v>Primary source of drinking water : OtherMigrants</v>
      </c>
      <c r="K19" s="31"/>
      <c r="L19" s="31"/>
      <c r="M19" s="31"/>
      <c r="N19" s="31"/>
    </row>
    <row r="20" spans="1:14" x14ac:dyDescent="0.35">
      <c r="A20" s="37" t="s">
        <v>336</v>
      </c>
      <c r="B20" s="37" t="s">
        <v>7</v>
      </c>
      <c r="C20" s="37" t="s">
        <v>8</v>
      </c>
      <c r="D20" s="37"/>
      <c r="E20" s="37" t="s">
        <v>25</v>
      </c>
      <c r="F20" s="58" t="s">
        <v>78</v>
      </c>
      <c r="G20" s="38" t="s">
        <v>265</v>
      </c>
      <c r="H20" s="38" t="s">
        <v>13</v>
      </c>
      <c r="I20" s="37" t="str">
        <f t="shared" si="0"/>
        <v>Primary source of drinking water : Piped water connected to public tap</v>
      </c>
      <c r="J20" s="37" t="str">
        <f t="shared" si="1"/>
        <v>Primary source of drinking water : Piped water connected to public tapMigrants</v>
      </c>
      <c r="K20" s="122">
        <v>2.0547945205479499E-2</v>
      </c>
      <c r="L20" s="122">
        <v>3.7634408602150497E-2</v>
      </c>
      <c r="M20" s="31"/>
      <c r="N20" s="122">
        <v>2.96296296296296E-2</v>
      </c>
    </row>
    <row r="21" spans="1:14" x14ac:dyDescent="0.35">
      <c r="A21" s="37" t="s">
        <v>336</v>
      </c>
      <c r="B21" s="37" t="s">
        <v>7</v>
      </c>
      <c r="C21" s="37" t="s">
        <v>8</v>
      </c>
      <c r="D21" s="37"/>
      <c r="E21" s="37" t="s">
        <v>25</v>
      </c>
      <c r="F21" s="58" t="s">
        <v>78</v>
      </c>
      <c r="G21" s="38" t="s">
        <v>265</v>
      </c>
      <c r="H21" s="38" t="s">
        <v>14</v>
      </c>
      <c r="I21" s="37" t="str">
        <f t="shared" si="0"/>
        <v>Primary source of drinking water : Piped water into compound</v>
      </c>
      <c r="J21" s="37" t="str">
        <f t="shared" si="1"/>
        <v>Primary source of drinking water : Piped water into compoundMigrants</v>
      </c>
      <c r="K21" s="122">
        <v>6.8493150684931503E-3</v>
      </c>
      <c r="L21" s="122">
        <v>5.1075268817204297E-2</v>
      </c>
      <c r="M21" s="122">
        <v>1.6666666666666701E-2</v>
      </c>
      <c r="N21" s="122">
        <v>0.133333333333333</v>
      </c>
    </row>
    <row r="22" spans="1:14" x14ac:dyDescent="0.35">
      <c r="A22" s="37" t="s">
        <v>336</v>
      </c>
      <c r="B22" s="37" t="s">
        <v>7</v>
      </c>
      <c r="C22" s="37" t="s">
        <v>8</v>
      </c>
      <c r="D22" s="37"/>
      <c r="E22" s="37" t="s">
        <v>25</v>
      </c>
      <c r="F22" s="58" t="s">
        <v>78</v>
      </c>
      <c r="G22" s="38" t="s">
        <v>265</v>
      </c>
      <c r="H22" s="38" t="s">
        <v>15</v>
      </c>
      <c r="I22" s="37" t="str">
        <f t="shared" si="0"/>
        <v>Primary source of drinking water : Protected rainwater tank</v>
      </c>
      <c r="J22" s="37" t="str">
        <f t="shared" si="1"/>
        <v>Primary source of drinking water : Protected rainwater tankMigrants</v>
      </c>
      <c r="K22" s="122">
        <v>6.8493150684931503E-3</v>
      </c>
      <c r="L22" s="31"/>
      <c r="M22" s="31"/>
      <c r="N22" s="31"/>
    </row>
    <row r="23" spans="1:14" x14ac:dyDescent="0.35">
      <c r="A23" s="37" t="s">
        <v>336</v>
      </c>
      <c r="B23" s="37" t="s">
        <v>7</v>
      </c>
      <c r="C23" s="37" t="s">
        <v>8</v>
      </c>
      <c r="D23" s="37"/>
      <c r="E23" s="37" t="s">
        <v>25</v>
      </c>
      <c r="F23" s="58" t="s">
        <v>78</v>
      </c>
      <c r="G23" s="38" t="s">
        <v>265</v>
      </c>
      <c r="H23" s="38" t="s">
        <v>16</v>
      </c>
      <c r="I23" s="37" t="str">
        <f t="shared" si="0"/>
        <v>Primary source of drinking water : Protected spring</v>
      </c>
      <c r="J23" s="37" t="str">
        <f t="shared" si="1"/>
        <v>Primary source of drinking water : Protected springMigrants</v>
      </c>
      <c r="K23" s="122">
        <v>4.1095890410958902E-2</v>
      </c>
      <c r="L23" s="31"/>
      <c r="M23" s="122">
        <v>6.6666666666666693E-2</v>
      </c>
      <c r="N23" s="122">
        <v>2.96296296296296E-2</v>
      </c>
    </row>
    <row r="24" spans="1:14" x14ac:dyDescent="0.35">
      <c r="A24" s="37" t="s">
        <v>336</v>
      </c>
      <c r="B24" s="37" t="s">
        <v>7</v>
      </c>
      <c r="C24" s="37" t="s">
        <v>8</v>
      </c>
      <c r="D24" s="37"/>
      <c r="E24" s="37" t="s">
        <v>25</v>
      </c>
      <c r="F24" s="58" t="s">
        <v>78</v>
      </c>
      <c r="G24" s="38" t="s">
        <v>265</v>
      </c>
      <c r="H24" s="38" t="s">
        <v>17</v>
      </c>
      <c r="I24" s="37" t="str">
        <f t="shared" si="0"/>
        <v>Primary source of drinking water : Protected well</v>
      </c>
      <c r="J24" s="37" t="str">
        <f t="shared" si="1"/>
        <v>Primary source of drinking water : Protected wellMigrants</v>
      </c>
      <c r="K24" s="122">
        <v>1.3698630136986301E-2</v>
      </c>
      <c r="L24" s="122">
        <v>4.5698924731182797E-2</v>
      </c>
      <c r="M24" s="122">
        <v>0.05</v>
      </c>
      <c r="N24" s="122">
        <v>9.6296296296296297E-2</v>
      </c>
    </row>
    <row r="25" spans="1:14" x14ac:dyDescent="0.35">
      <c r="A25" s="37" t="s">
        <v>336</v>
      </c>
      <c r="B25" s="37" t="s">
        <v>7</v>
      </c>
      <c r="C25" s="37" t="s">
        <v>8</v>
      </c>
      <c r="D25" s="37"/>
      <c r="E25" s="37" t="s">
        <v>25</v>
      </c>
      <c r="F25" s="58" t="s">
        <v>78</v>
      </c>
      <c r="G25" s="38" t="s">
        <v>265</v>
      </c>
      <c r="H25" s="38" t="s">
        <v>18</v>
      </c>
      <c r="I25" s="37" t="str">
        <f t="shared" si="0"/>
        <v>Primary source of drinking water : Surface water without pre-treatment (river, dam, lake, pond, stream, canal)</v>
      </c>
      <c r="J25" s="37" t="str">
        <f t="shared" si="1"/>
        <v>Primary source of drinking water : Surface water without pre-treatment (river, dam, lake, pond, stream, canal)Migrants</v>
      </c>
      <c r="K25" s="31"/>
      <c r="L25" s="31"/>
      <c r="M25" s="31"/>
      <c r="N25" s="31"/>
    </row>
    <row r="26" spans="1:14" x14ac:dyDescent="0.35">
      <c r="A26" s="37" t="s">
        <v>336</v>
      </c>
      <c r="B26" s="37" t="s">
        <v>7</v>
      </c>
      <c r="C26" s="37" t="s">
        <v>8</v>
      </c>
      <c r="D26" s="37"/>
      <c r="E26" s="37" t="s">
        <v>25</v>
      </c>
      <c r="F26" s="58" t="s">
        <v>78</v>
      </c>
      <c r="G26" s="38" t="s">
        <v>265</v>
      </c>
      <c r="H26" s="38" t="s">
        <v>19</v>
      </c>
      <c r="I26" s="37" t="str">
        <f t="shared" si="0"/>
        <v>Primary source of drinking water : Unprotected rainwater tank</v>
      </c>
      <c r="J26" s="37" t="str">
        <f t="shared" si="1"/>
        <v>Primary source of drinking water : Unprotected rainwater tankMigrants</v>
      </c>
      <c r="K26" s="31"/>
      <c r="L26" s="31"/>
      <c r="M26" s="31"/>
      <c r="N26" s="31"/>
    </row>
    <row r="27" spans="1:14" x14ac:dyDescent="0.35">
      <c r="A27" s="37" t="s">
        <v>336</v>
      </c>
      <c r="B27" s="37" t="s">
        <v>7</v>
      </c>
      <c r="C27" s="37" t="s">
        <v>8</v>
      </c>
      <c r="D27" s="37"/>
      <c r="E27" s="37" t="s">
        <v>25</v>
      </c>
      <c r="F27" s="58" t="s">
        <v>78</v>
      </c>
      <c r="G27" s="38" t="s">
        <v>265</v>
      </c>
      <c r="H27" s="38" t="s">
        <v>20</v>
      </c>
      <c r="I27" s="37" t="str">
        <f t="shared" si="0"/>
        <v>Primary source of drinking water : Unprotected spring</v>
      </c>
      <c r="J27" s="37" t="str">
        <f t="shared" si="1"/>
        <v>Primary source of drinking water : Unprotected springMigrants</v>
      </c>
      <c r="K27" s="122">
        <v>6.8493150684931503E-3</v>
      </c>
      <c r="L27" s="122">
        <v>2.6881720430107499E-3</v>
      </c>
      <c r="M27" s="122">
        <v>1.6666666666666701E-2</v>
      </c>
      <c r="N27" s="31"/>
    </row>
    <row r="28" spans="1:14" x14ac:dyDescent="0.35">
      <c r="A28" s="37" t="s">
        <v>336</v>
      </c>
      <c r="B28" s="37" t="s">
        <v>7</v>
      </c>
      <c r="C28" s="37" t="s">
        <v>8</v>
      </c>
      <c r="D28" s="37"/>
      <c r="E28" s="37" t="s">
        <v>25</v>
      </c>
      <c r="F28" s="58" t="s">
        <v>78</v>
      </c>
      <c r="G28" s="38" t="s">
        <v>265</v>
      </c>
      <c r="H28" s="38" t="s">
        <v>21</v>
      </c>
      <c r="I28" s="37" t="str">
        <f t="shared" si="0"/>
        <v>Primary source of drinking water : Unprotected well</v>
      </c>
      <c r="J28" s="37" t="str">
        <f t="shared" si="1"/>
        <v>Primary source of drinking water : Unprotected wellMigrants</v>
      </c>
      <c r="K28" s="122">
        <v>6.8493150684931503E-3</v>
      </c>
      <c r="L28" s="122">
        <v>5.3763440860214997E-3</v>
      </c>
      <c r="M28" s="122">
        <v>1.6666666666666701E-2</v>
      </c>
      <c r="N28" s="31"/>
    </row>
    <row r="29" spans="1:14" x14ac:dyDescent="0.35">
      <c r="A29" s="37" t="s">
        <v>336</v>
      </c>
      <c r="B29" s="37" t="s">
        <v>7</v>
      </c>
      <c r="C29" s="37" t="s">
        <v>8</v>
      </c>
      <c r="D29" s="37"/>
      <c r="E29" s="37" t="s">
        <v>25</v>
      </c>
      <c r="F29" s="58" t="s">
        <v>78</v>
      </c>
      <c r="G29" s="38" t="s">
        <v>265</v>
      </c>
      <c r="H29" s="38" t="s">
        <v>22</v>
      </c>
      <c r="I29" s="37" t="str">
        <f t="shared" si="0"/>
        <v>Primary source of drinking water : Water Trucking</v>
      </c>
      <c r="J29" s="37" t="str">
        <f t="shared" si="1"/>
        <v>Primary source of drinking water : Water TruckingMigrants</v>
      </c>
      <c r="K29" s="122">
        <v>6.8493150684931503E-3</v>
      </c>
      <c r="L29" s="122">
        <v>1.34408602150538E-2</v>
      </c>
      <c r="M29" s="122">
        <v>1.6666666666666701E-2</v>
      </c>
      <c r="N29" s="122">
        <v>0.28888888888888897</v>
      </c>
    </row>
    <row r="30" spans="1:14" x14ac:dyDescent="0.35">
      <c r="A30" s="37" t="s">
        <v>336</v>
      </c>
      <c r="B30" s="37" t="s">
        <v>7</v>
      </c>
      <c r="C30" s="37" t="s">
        <v>8</v>
      </c>
      <c r="D30" s="37"/>
      <c r="E30" s="37" t="s">
        <v>25</v>
      </c>
      <c r="F30" s="58" t="s">
        <v>41</v>
      </c>
      <c r="G30" s="38" t="s">
        <v>265</v>
      </c>
      <c r="H30" s="38" t="s">
        <v>9</v>
      </c>
      <c r="I30" s="37" t="str">
        <f t="shared" si="0"/>
        <v>Primary source of drinking water : Bottled water</v>
      </c>
      <c r="J30" s="37" t="str">
        <f t="shared" si="1"/>
        <v>Primary source of drinking water : Bottled waterPRL</v>
      </c>
      <c r="K30" s="122">
        <v>0.73033707865168496</v>
      </c>
      <c r="L30" s="122">
        <v>0.86516853932584303</v>
      </c>
      <c r="M30" s="122">
        <v>0.79310344827586199</v>
      </c>
      <c r="N30" s="122">
        <v>0.42201834862385301</v>
      </c>
    </row>
    <row r="31" spans="1:14" x14ac:dyDescent="0.35">
      <c r="A31" s="37" t="s">
        <v>336</v>
      </c>
      <c r="B31" s="37" t="s">
        <v>7</v>
      </c>
      <c r="C31" s="37" t="s">
        <v>8</v>
      </c>
      <c r="D31" s="37"/>
      <c r="E31" s="37" t="s">
        <v>25</v>
      </c>
      <c r="F31" s="58" t="s">
        <v>41</v>
      </c>
      <c r="G31" s="38" t="s">
        <v>265</v>
      </c>
      <c r="H31" s="38" t="s">
        <v>10</v>
      </c>
      <c r="I31" s="37" t="str">
        <f t="shared" si="0"/>
        <v>Primary source of drinking water : Decline to answer</v>
      </c>
      <c r="J31" s="37" t="str">
        <f t="shared" si="1"/>
        <v>Primary source of drinking water : Decline to answerPRL</v>
      </c>
      <c r="K31" s="31"/>
      <c r="L31" s="31"/>
      <c r="M31" s="31"/>
      <c r="N31" s="31"/>
    </row>
    <row r="32" spans="1:14" x14ac:dyDescent="0.35">
      <c r="A32" s="37" t="s">
        <v>336</v>
      </c>
      <c r="B32" s="37" t="s">
        <v>7</v>
      </c>
      <c r="C32" s="37" t="s">
        <v>8</v>
      </c>
      <c r="D32" s="37"/>
      <c r="E32" s="37" t="s">
        <v>25</v>
      </c>
      <c r="F32" s="58" t="s">
        <v>41</v>
      </c>
      <c r="G32" s="38" t="s">
        <v>265</v>
      </c>
      <c r="H32" s="38" t="s">
        <v>11</v>
      </c>
      <c r="I32" s="37" t="str">
        <f t="shared" si="0"/>
        <v>Primary source of drinking water : Don't know</v>
      </c>
      <c r="J32" s="37" t="str">
        <f t="shared" si="1"/>
        <v>Primary source of drinking water : Don't knowPRL</v>
      </c>
      <c r="K32" s="31"/>
      <c r="L32" s="31"/>
      <c r="M32" s="31"/>
      <c r="N32" s="31"/>
    </row>
    <row r="33" spans="1:14" x14ac:dyDescent="0.35">
      <c r="A33" s="37" t="s">
        <v>336</v>
      </c>
      <c r="B33" s="37" t="s">
        <v>7</v>
      </c>
      <c r="C33" s="37" t="s">
        <v>8</v>
      </c>
      <c r="D33" s="37"/>
      <c r="E33" s="37" t="s">
        <v>25</v>
      </c>
      <c r="F33" s="58" t="s">
        <v>41</v>
      </c>
      <c r="G33" s="38" t="s">
        <v>265</v>
      </c>
      <c r="H33" s="38" t="s">
        <v>12</v>
      </c>
      <c r="I33" s="37" t="str">
        <f t="shared" si="0"/>
        <v>Primary source of drinking water : Other</v>
      </c>
      <c r="J33" s="37" t="str">
        <f t="shared" si="1"/>
        <v>Primary source of drinking water : OtherPRL</v>
      </c>
      <c r="K33" s="31"/>
      <c r="L33" s="31"/>
      <c r="M33" s="31"/>
      <c r="N33" s="31"/>
    </row>
    <row r="34" spans="1:14" x14ac:dyDescent="0.35">
      <c r="A34" s="37" t="s">
        <v>336</v>
      </c>
      <c r="B34" s="37" t="s">
        <v>7</v>
      </c>
      <c r="C34" s="37" t="s">
        <v>8</v>
      </c>
      <c r="D34" s="37"/>
      <c r="E34" s="37" t="s">
        <v>25</v>
      </c>
      <c r="F34" s="58" t="s">
        <v>41</v>
      </c>
      <c r="G34" s="38" t="s">
        <v>265</v>
      </c>
      <c r="H34" s="38" t="s">
        <v>13</v>
      </c>
      <c r="I34" s="37" t="str">
        <f t="shared" si="0"/>
        <v>Primary source of drinking water : Piped water connected to public tap</v>
      </c>
      <c r="J34" s="37" t="str">
        <f t="shared" si="1"/>
        <v>Primary source of drinking water : Piped water connected to public tapPRL</v>
      </c>
      <c r="K34" s="122">
        <v>2.8089887640449399E-2</v>
      </c>
      <c r="L34" s="122">
        <v>1.6853932584269701E-2</v>
      </c>
      <c r="M34" s="122">
        <v>1.9704433497536901E-2</v>
      </c>
      <c r="N34" s="122">
        <v>4.5871559633027498E-2</v>
      </c>
    </row>
    <row r="35" spans="1:14" x14ac:dyDescent="0.35">
      <c r="A35" s="37" t="s">
        <v>336</v>
      </c>
      <c r="B35" s="37" t="s">
        <v>7</v>
      </c>
      <c r="C35" s="37" t="s">
        <v>8</v>
      </c>
      <c r="D35" s="37"/>
      <c r="E35" s="37" t="s">
        <v>25</v>
      </c>
      <c r="F35" s="58" t="s">
        <v>41</v>
      </c>
      <c r="G35" s="38" t="s">
        <v>265</v>
      </c>
      <c r="H35" s="38" t="s">
        <v>14</v>
      </c>
      <c r="I35" s="37" t="str">
        <f t="shared" si="0"/>
        <v>Primary source of drinking water : Piped water into compound</v>
      </c>
      <c r="J35" s="37" t="str">
        <f t="shared" si="1"/>
        <v>Primary source of drinking water : Piped water into compoundPRL</v>
      </c>
      <c r="K35" s="122">
        <v>9.5505617977528101E-2</v>
      </c>
      <c r="L35" s="122">
        <v>5.0561797752809001E-2</v>
      </c>
      <c r="M35" s="122">
        <v>2.4630541871921201E-2</v>
      </c>
      <c r="N35" s="122">
        <v>0.11009174311926601</v>
      </c>
    </row>
    <row r="36" spans="1:14" x14ac:dyDescent="0.35">
      <c r="A36" s="37" t="s">
        <v>336</v>
      </c>
      <c r="B36" s="37" t="s">
        <v>7</v>
      </c>
      <c r="C36" s="37" t="s">
        <v>8</v>
      </c>
      <c r="D36" s="37"/>
      <c r="E36" s="37" t="s">
        <v>25</v>
      </c>
      <c r="F36" s="58" t="s">
        <v>41</v>
      </c>
      <c r="G36" s="38" t="s">
        <v>265</v>
      </c>
      <c r="H36" s="38" t="s">
        <v>15</v>
      </c>
      <c r="I36" s="37" t="str">
        <f t="shared" si="0"/>
        <v>Primary source of drinking water : Protected rainwater tank</v>
      </c>
      <c r="J36" s="37" t="str">
        <f t="shared" si="1"/>
        <v>Primary source of drinking water : Protected rainwater tankPRL</v>
      </c>
      <c r="K36" s="31"/>
      <c r="L36" s="31"/>
      <c r="M36" s="31"/>
      <c r="N36" s="122">
        <v>9.1743119266055103E-3</v>
      </c>
    </row>
    <row r="37" spans="1:14" x14ac:dyDescent="0.35">
      <c r="A37" s="37" t="s">
        <v>336</v>
      </c>
      <c r="B37" s="37" t="s">
        <v>7</v>
      </c>
      <c r="C37" s="37" t="s">
        <v>8</v>
      </c>
      <c r="D37" s="37"/>
      <c r="E37" s="37" t="s">
        <v>25</v>
      </c>
      <c r="F37" s="58" t="s">
        <v>41</v>
      </c>
      <c r="G37" s="38" t="s">
        <v>265</v>
      </c>
      <c r="H37" s="38" t="s">
        <v>16</v>
      </c>
      <c r="I37" s="37" t="str">
        <f t="shared" si="0"/>
        <v>Primary source of drinking water : Protected spring</v>
      </c>
      <c r="J37" s="37" t="str">
        <f t="shared" si="1"/>
        <v>Primary source of drinking water : Protected springPRL</v>
      </c>
      <c r="K37" s="122">
        <v>1.6853932584269701E-2</v>
      </c>
      <c r="L37" s="31"/>
      <c r="M37" s="122">
        <v>1.9704433497536901E-2</v>
      </c>
      <c r="N37" s="122">
        <v>4.5871559633027498E-2</v>
      </c>
    </row>
    <row r="38" spans="1:14" x14ac:dyDescent="0.35">
      <c r="A38" s="37" t="s">
        <v>336</v>
      </c>
      <c r="B38" s="37" t="s">
        <v>7</v>
      </c>
      <c r="C38" s="37" t="s">
        <v>8</v>
      </c>
      <c r="D38" s="37"/>
      <c r="E38" s="37" t="s">
        <v>25</v>
      </c>
      <c r="F38" s="58" t="s">
        <v>41</v>
      </c>
      <c r="G38" s="38" t="s">
        <v>265</v>
      </c>
      <c r="H38" s="38" t="s">
        <v>17</v>
      </c>
      <c r="I38" s="37" t="str">
        <f t="shared" si="0"/>
        <v>Primary source of drinking water : Protected well</v>
      </c>
      <c r="J38" s="37" t="str">
        <f t="shared" si="1"/>
        <v>Primary source of drinking water : Protected wellPRL</v>
      </c>
      <c r="K38" s="122">
        <v>9.5505617977528101E-2</v>
      </c>
      <c r="L38" s="122">
        <v>5.0561797752809001E-2</v>
      </c>
      <c r="M38" s="122">
        <v>5.91133004926108E-2</v>
      </c>
      <c r="N38" s="122">
        <v>7.3394495412843999E-2</v>
      </c>
    </row>
    <row r="39" spans="1:14" x14ac:dyDescent="0.35">
      <c r="A39" s="37" t="s">
        <v>336</v>
      </c>
      <c r="B39" s="37" t="s">
        <v>7</v>
      </c>
      <c r="C39" s="37" t="s">
        <v>8</v>
      </c>
      <c r="D39" s="37"/>
      <c r="E39" s="37" t="s">
        <v>25</v>
      </c>
      <c r="F39" s="58" t="s">
        <v>41</v>
      </c>
      <c r="G39" s="38" t="s">
        <v>265</v>
      </c>
      <c r="H39" s="38" t="s">
        <v>18</v>
      </c>
      <c r="I39" s="37" t="str">
        <f t="shared" si="0"/>
        <v>Primary source of drinking water : Surface water without pre-treatment (river, dam, lake, pond, stream, canal)</v>
      </c>
      <c r="J39" s="37" t="str">
        <f t="shared" si="1"/>
        <v>Primary source of drinking water : Surface water without pre-treatment (river, dam, lake, pond, stream, canal)PRL</v>
      </c>
      <c r="K39" s="31"/>
      <c r="L39" s="31"/>
      <c r="M39" s="31"/>
      <c r="N39" s="31"/>
    </row>
    <row r="40" spans="1:14" x14ac:dyDescent="0.35">
      <c r="A40" s="37" t="s">
        <v>336</v>
      </c>
      <c r="B40" s="37" t="s">
        <v>7</v>
      </c>
      <c r="C40" s="37" t="s">
        <v>8</v>
      </c>
      <c r="D40" s="37"/>
      <c r="E40" s="37" t="s">
        <v>25</v>
      </c>
      <c r="F40" s="58" t="s">
        <v>41</v>
      </c>
      <c r="G40" s="38" t="s">
        <v>265</v>
      </c>
      <c r="H40" s="38" t="s">
        <v>19</v>
      </c>
      <c r="I40" s="37" t="str">
        <f t="shared" si="0"/>
        <v>Primary source of drinking water : Unprotected rainwater tank</v>
      </c>
      <c r="J40" s="37" t="str">
        <f t="shared" si="1"/>
        <v>Primary source of drinking water : Unprotected rainwater tankPRL</v>
      </c>
      <c r="K40" s="31"/>
      <c r="L40" s="31"/>
      <c r="M40" s="31"/>
      <c r="N40" s="31"/>
    </row>
    <row r="41" spans="1:14" x14ac:dyDescent="0.35">
      <c r="A41" s="37" t="s">
        <v>336</v>
      </c>
      <c r="B41" s="37" t="s">
        <v>7</v>
      </c>
      <c r="C41" s="37" t="s">
        <v>8</v>
      </c>
      <c r="D41" s="37"/>
      <c r="E41" s="37" t="s">
        <v>25</v>
      </c>
      <c r="F41" s="58" t="s">
        <v>41</v>
      </c>
      <c r="G41" s="38" t="s">
        <v>265</v>
      </c>
      <c r="H41" s="38" t="s">
        <v>20</v>
      </c>
      <c r="I41" s="37" t="str">
        <f t="shared" si="0"/>
        <v>Primary source of drinking water : Unprotected spring</v>
      </c>
      <c r="J41" s="37" t="str">
        <f t="shared" si="1"/>
        <v>Primary source of drinking water : Unprotected springPRL</v>
      </c>
      <c r="K41" s="122">
        <v>5.6179775280898901E-3</v>
      </c>
      <c r="L41" s="122"/>
      <c r="M41" s="122">
        <v>2.95566502463054E-2</v>
      </c>
      <c r="N41" s="31"/>
    </row>
    <row r="42" spans="1:14" x14ac:dyDescent="0.35">
      <c r="A42" s="37" t="s">
        <v>336</v>
      </c>
      <c r="B42" s="37" t="s">
        <v>7</v>
      </c>
      <c r="C42" s="37" t="s">
        <v>8</v>
      </c>
      <c r="D42" s="37"/>
      <c r="E42" s="37" t="s">
        <v>25</v>
      </c>
      <c r="F42" s="58" t="s">
        <v>41</v>
      </c>
      <c r="G42" s="38" t="s">
        <v>265</v>
      </c>
      <c r="H42" s="38" t="s">
        <v>21</v>
      </c>
      <c r="I42" s="37" t="str">
        <f t="shared" si="0"/>
        <v>Primary source of drinking water : Unprotected well</v>
      </c>
      <c r="J42" s="37" t="str">
        <f t="shared" si="1"/>
        <v>Primary source of drinking water : Unprotected wellPRL</v>
      </c>
      <c r="K42" s="122">
        <v>2.2471910112359501E-2</v>
      </c>
      <c r="L42" s="122">
        <v>1.1235955056179799E-2</v>
      </c>
      <c r="M42" s="122">
        <v>9.8522167487684695E-3</v>
      </c>
      <c r="N42" s="122">
        <v>1.8348623853211E-2</v>
      </c>
    </row>
    <row r="43" spans="1:14" x14ac:dyDescent="0.35">
      <c r="A43" s="37" t="s">
        <v>336</v>
      </c>
      <c r="B43" s="37" t="s">
        <v>7</v>
      </c>
      <c r="C43" s="37" t="s">
        <v>8</v>
      </c>
      <c r="D43" s="37"/>
      <c r="E43" s="37" t="s">
        <v>25</v>
      </c>
      <c r="F43" s="58" t="s">
        <v>41</v>
      </c>
      <c r="G43" s="38" t="s">
        <v>265</v>
      </c>
      <c r="H43" s="38" t="s">
        <v>22</v>
      </c>
      <c r="I43" s="37" t="str">
        <f t="shared" si="0"/>
        <v>Primary source of drinking water : Water Trucking</v>
      </c>
      <c r="J43" s="37" t="str">
        <f t="shared" si="1"/>
        <v>Primary source of drinking water : Water TruckingPRL</v>
      </c>
      <c r="K43" s="122">
        <v>5.6179775280898901E-3</v>
      </c>
      <c r="L43" s="122">
        <v>5.6179775280898901E-3</v>
      </c>
      <c r="M43" s="122">
        <v>4.4334975369458102E-2</v>
      </c>
      <c r="N43" s="122">
        <v>0.27522935779816499</v>
      </c>
    </row>
    <row r="44" spans="1:14" x14ac:dyDescent="0.35">
      <c r="A44" s="37" t="s">
        <v>336</v>
      </c>
      <c r="B44" s="37" t="s">
        <v>7</v>
      </c>
      <c r="C44" s="37" t="s">
        <v>8</v>
      </c>
      <c r="D44" s="37"/>
      <c r="E44" s="37" t="s">
        <v>25</v>
      </c>
      <c r="F44" s="44" t="s">
        <v>26</v>
      </c>
      <c r="G44" s="42" t="s">
        <v>298</v>
      </c>
      <c r="H44" s="122" t="s">
        <v>95</v>
      </c>
      <c r="I44" s="37" t="str">
        <f t="shared" si="0"/>
        <v>Change in primary source of drinking water (6 months) : No</v>
      </c>
      <c r="J44" s="37" t="str">
        <f t="shared" si="1"/>
        <v>Change in primary source of drinking water (6 months) : NoLebanese</v>
      </c>
      <c r="K44" s="122">
        <v>0.869156920057364</v>
      </c>
      <c r="L44" s="122">
        <v>0.85864080270925702</v>
      </c>
      <c r="M44" s="122">
        <v>0.87322805510560597</v>
      </c>
      <c r="N44" s="122">
        <v>0.92657505046327704</v>
      </c>
    </row>
    <row r="45" spans="1:14" x14ac:dyDescent="0.35">
      <c r="A45" s="37" t="s">
        <v>336</v>
      </c>
      <c r="B45" s="37" t="s">
        <v>7</v>
      </c>
      <c r="C45" s="37" t="s">
        <v>8</v>
      </c>
      <c r="D45" s="37"/>
      <c r="E45" s="37" t="s">
        <v>25</v>
      </c>
      <c r="F45" s="44" t="s">
        <v>26</v>
      </c>
      <c r="G45" s="42" t="s">
        <v>298</v>
      </c>
      <c r="H45" s="122" t="s">
        <v>96</v>
      </c>
      <c r="I45" s="37" t="str">
        <f t="shared" si="0"/>
        <v>Change in primary source of drinking water (6 months) : Yes</v>
      </c>
      <c r="J45" s="37" t="str">
        <f t="shared" si="1"/>
        <v>Change in primary source of drinking water (6 months) : YesLebanese</v>
      </c>
      <c r="K45" s="122">
        <v>0.130843079942636</v>
      </c>
      <c r="L45" s="122">
        <v>0.14068895674499801</v>
      </c>
      <c r="M45" s="122">
        <v>0.126771944894394</v>
      </c>
      <c r="N45" s="122">
        <v>7.3424949536723294E-2</v>
      </c>
    </row>
    <row r="46" spans="1:14" x14ac:dyDescent="0.35">
      <c r="A46" s="37" t="s">
        <v>336</v>
      </c>
      <c r="B46" s="37" t="s">
        <v>7</v>
      </c>
      <c r="C46" s="37" t="s">
        <v>8</v>
      </c>
      <c r="D46" s="37"/>
      <c r="E46" s="37" t="s">
        <v>25</v>
      </c>
      <c r="F46" s="44" t="s">
        <v>26</v>
      </c>
      <c r="G46" s="42" t="s">
        <v>298</v>
      </c>
      <c r="H46" s="122" t="s">
        <v>11</v>
      </c>
      <c r="I46" s="37" t="str">
        <f t="shared" si="0"/>
        <v>Change in primary source of drinking water (6 months) : Don't know</v>
      </c>
      <c r="J46" s="37" t="str">
        <f t="shared" si="1"/>
        <v>Change in primary source of drinking water (6 months) : Don't knowLebanese</v>
      </c>
      <c r="K46" s="31"/>
      <c r="L46" s="122">
        <v>6.7024054574418997E-4</v>
      </c>
      <c r="M46" s="31"/>
      <c r="N46" s="31"/>
    </row>
    <row r="47" spans="1:14" x14ac:dyDescent="0.35">
      <c r="A47" s="37" t="s">
        <v>336</v>
      </c>
      <c r="B47" s="37" t="s">
        <v>7</v>
      </c>
      <c r="C47" s="37" t="s">
        <v>8</v>
      </c>
      <c r="D47" s="37"/>
      <c r="E47" s="37" t="s">
        <v>25</v>
      </c>
      <c r="F47" s="44" t="s">
        <v>78</v>
      </c>
      <c r="G47" s="42" t="s">
        <v>298</v>
      </c>
      <c r="H47" s="122" t="s">
        <v>95</v>
      </c>
      <c r="I47" s="37" t="str">
        <f t="shared" si="0"/>
        <v>Change in primary source of drinking water (6 months) : No</v>
      </c>
      <c r="J47" s="37" t="str">
        <f t="shared" si="1"/>
        <v>Change in primary source of drinking water (6 months) : NoMigrants</v>
      </c>
      <c r="K47" s="122">
        <v>0.94520547945205502</v>
      </c>
      <c r="L47" s="122">
        <v>0.85483870967741904</v>
      </c>
      <c r="M47" s="122">
        <v>0.95</v>
      </c>
      <c r="N47" s="122">
        <v>0.95555555555555605</v>
      </c>
    </row>
    <row r="48" spans="1:14" x14ac:dyDescent="0.35">
      <c r="A48" s="37" t="s">
        <v>336</v>
      </c>
      <c r="B48" s="37" t="s">
        <v>7</v>
      </c>
      <c r="C48" s="37" t="s">
        <v>8</v>
      </c>
      <c r="D48" s="37"/>
      <c r="E48" s="37" t="s">
        <v>25</v>
      </c>
      <c r="F48" s="44" t="s">
        <v>78</v>
      </c>
      <c r="G48" s="42" t="s">
        <v>298</v>
      </c>
      <c r="H48" s="122" t="s">
        <v>96</v>
      </c>
      <c r="I48" s="37" t="str">
        <f t="shared" si="0"/>
        <v>Change in primary source of drinking water (6 months) : Yes</v>
      </c>
      <c r="J48" s="37" t="str">
        <f t="shared" si="1"/>
        <v>Change in primary source of drinking water (6 months) : YesMigrants</v>
      </c>
      <c r="K48" s="122">
        <v>4.7945205479452101E-2</v>
      </c>
      <c r="L48" s="122">
        <v>0.14516129032258099</v>
      </c>
      <c r="M48" s="122">
        <v>0.05</v>
      </c>
      <c r="N48" s="122">
        <v>4.4444444444444398E-2</v>
      </c>
    </row>
    <row r="49" spans="1:14" x14ac:dyDescent="0.35">
      <c r="A49" s="37" t="s">
        <v>336</v>
      </c>
      <c r="B49" s="37" t="s">
        <v>7</v>
      </c>
      <c r="C49" s="37" t="s">
        <v>8</v>
      </c>
      <c r="D49" s="37"/>
      <c r="E49" s="37" t="s">
        <v>25</v>
      </c>
      <c r="F49" s="44" t="s">
        <v>78</v>
      </c>
      <c r="G49" s="42" t="s">
        <v>298</v>
      </c>
      <c r="H49" s="122" t="s">
        <v>11</v>
      </c>
      <c r="I49" s="37" t="str">
        <f t="shared" si="0"/>
        <v>Change in primary source of drinking water (6 months) : Don't know</v>
      </c>
      <c r="J49" s="37" t="str">
        <f t="shared" si="1"/>
        <v>Change in primary source of drinking water (6 months) : Don't knowMigrants</v>
      </c>
      <c r="K49" s="122">
        <v>6.8493150684931503E-3</v>
      </c>
      <c r="L49" s="31"/>
      <c r="M49" s="31"/>
      <c r="N49" s="31"/>
    </row>
    <row r="50" spans="1:14" x14ac:dyDescent="0.35">
      <c r="A50" s="37" t="s">
        <v>336</v>
      </c>
      <c r="B50" s="37" t="s">
        <v>7</v>
      </c>
      <c r="C50" s="37" t="s">
        <v>8</v>
      </c>
      <c r="D50" s="37"/>
      <c r="E50" s="37" t="s">
        <v>25</v>
      </c>
      <c r="F50" s="44" t="s">
        <v>41</v>
      </c>
      <c r="G50" s="42" t="s">
        <v>298</v>
      </c>
      <c r="H50" s="122" t="s">
        <v>95</v>
      </c>
      <c r="I50" s="37" t="str">
        <f t="shared" si="0"/>
        <v>Change in primary source of drinking water (6 months) : No</v>
      </c>
      <c r="J50" s="37" t="str">
        <f t="shared" si="1"/>
        <v>Change in primary source of drinking water (6 months) : NoPRL</v>
      </c>
      <c r="K50" s="122">
        <v>0.89325842696629199</v>
      </c>
      <c r="L50" s="122">
        <v>0.80337078651685401</v>
      </c>
      <c r="M50" s="122">
        <v>0.931034482758621</v>
      </c>
      <c r="N50" s="122">
        <v>0.85321100917431203</v>
      </c>
    </row>
    <row r="51" spans="1:14" x14ac:dyDescent="0.35">
      <c r="A51" s="37" t="s">
        <v>336</v>
      </c>
      <c r="B51" s="37" t="s">
        <v>7</v>
      </c>
      <c r="C51" s="37" t="s">
        <v>8</v>
      </c>
      <c r="D51" s="37"/>
      <c r="E51" s="37" t="s">
        <v>25</v>
      </c>
      <c r="F51" s="44" t="s">
        <v>41</v>
      </c>
      <c r="G51" s="42" t="s">
        <v>298</v>
      </c>
      <c r="H51" s="122" t="s">
        <v>96</v>
      </c>
      <c r="I51" s="37" t="str">
        <f t="shared" si="0"/>
        <v>Change in primary source of drinking water (6 months) : Yes</v>
      </c>
      <c r="J51" s="37" t="str">
        <f t="shared" si="1"/>
        <v>Change in primary source of drinking water (6 months) : YesPRL</v>
      </c>
      <c r="K51" s="122">
        <v>0.106741573033708</v>
      </c>
      <c r="L51" s="122">
        <v>0.19662921348314599</v>
      </c>
      <c r="M51" s="122">
        <v>6.8965517241379296E-2</v>
      </c>
      <c r="N51" s="122">
        <v>0.146788990825688</v>
      </c>
    </row>
    <row r="52" spans="1:14" x14ac:dyDescent="0.35">
      <c r="A52" s="37" t="s">
        <v>336</v>
      </c>
      <c r="B52" s="37" t="s">
        <v>7</v>
      </c>
      <c r="C52" s="37" t="s">
        <v>8</v>
      </c>
      <c r="D52" s="37"/>
      <c r="E52" s="37" t="s">
        <v>25</v>
      </c>
      <c r="F52" s="44" t="s">
        <v>41</v>
      </c>
      <c r="G52" s="42" t="s">
        <v>298</v>
      </c>
      <c r="H52" s="122" t="s">
        <v>11</v>
      </c>
      <c r="I52" s="37" t="str">
        <f t="shared" si="0"/>
        <v>Change in primary source of drinking water (6 months) : Don't know</v>
      </c>
      <c r="J52" s="37" t="str">
        <f t="shared" si="1"/>
        <v>Change in primary source of drinking water (6 months) : Don't knowPRL</v>
      </c>
      <c r="K52" s="31"/>
      <c r="L52" s="31"/>
      <c r="M52" s="31"/>
      <c r="N52" s="31"/>
    </row>
    <row r="53" spans="1:14" x14ac:dyDescent="0.35">
      <c r="A53" s="37" t="s">
        <v>336</v>
      </c>
      <c r="B53" s="37" t="s">
        <v>7</v>
      </c>
      <c r="C53" s="37" t="s">
        <v>8</v>
      </c>
      <c r="D53" s="37" t="s">
        <v>337</v>
      </c>
      <c r="E53" s="37" t="s">
        <v>25</v>
      </c>
      <c r="F53" s="44" t="s">
        <v>26</v>
      </c>
      <c r="G53" s="38" t="s">
        <v>299</v>
      </c>
      <c r="H53" s="122" t="s">
        <v>294</v>
      </c>
      <c r="I53" s="37" t="str">
        <f t="shared" si="0"/>
        <v>Primary reasons explaining the change of primary source of drinking water : Could no longer afford the previous source</v>
      </c>
      <c r="J53" s="37" t="str">
        <f t="shared" si="1"/>
        <v>Primary reasons explaining the change of primary source of drinking water : Could no longer afford the previous sourceLebanese</v>
      </c>
      <c r="K53" s="122">
        <v>0.73276973117793098</v>
      </c>
      <c r="L53" s="122">
        <v>0.74994054206332905</v>
      </c>
      <c r="M53" s="122">
        <v>0.749892928817111</v>
      </c>
      <c r="N53" s="122">
        <v>0.54961217919253003</v>
      </c>
    </row>
    <row r="54" spans="1:14" x14ac:dyDescent="0.35">
      <c r="A54" s="37" t="s">
        <v>336</v>
      </c>
      <c r="B54" s="37" t="s">
        <v>7</v>
      </c>
      <c r="C54" s="37" t="s">
        <v>8</v>
      </c>
      <c r="D54" s="37" t="s">
        <v>337</v>
      </c>
      <c r="E54" s="37" t="s">
        <v>25</v>
      </c>
      <c r="F54" s="44" t="s">
        <v>26</v>
      </c>
      <c r="G54" s="38" t="s">
        <v>299</v>
      </c>
      <c r="H54" s="122" t="s">
        <v>100</v>
      </c>
      <c r="I54" s="37" t="str">
        <f t="shared" si="0"/>
        <v>Primary reasons explaining the change of primary source of drinking water : Quality of previous source deteriorated</v>
      </c>
      <c r="J54" s="37" t="str">
        <f t="shared" si="1"/>
        <v>Primary reasons explaining the change of primary source of drinking water : Quality of previous source deterioratedLebanese</v>
      </c>
      <c r="K54" s="122">
        <v>0.14961456866063499</v>
      </c>
      <c r="L54" s="122">
        <v>9.8179278084194799E-2</v>
      </c>
      <c r="M54" s="122">
        <v>0.12597810384656499</v>
      </c>
      <c r="N54" s="122">
        <v>0.211740727736699</v>
      </c>
    </row>
    <row r="55" spans="1:14" x14ac:dyDescent="0.35">
      <c r="A55" s="37" t="s">
        <v>336</v>
      </c>
      <c r="B55" s="37" t="s">
        <v>7</v>
      </c>
      <c r="C55" s="37" t="s">
        <v>8</v>
      </c>
      <c r="D55" s="37" t="s">
        <v>337</v>
      </c>
      <c r="E55" s="37" t="s">
        <v>25</v>
      </c>
      <c r="F55" s="44" t="s">
        <v>26</v>
      </c>
      <c r="G55" s="38" t="s">
        <v>299</v>
      </c>
      <c r="H55" s="122" t="s">
        <v>101</v>
      </c>
      <c r="I55" s="37" t="str">
        <f t="shared" si="0"/>
        <v>Primary reasons explaining the change of primary source of drinking water : Quantity of previous source decreased</v>
      </c>
      <c r="J55" s="37" t="str">
        <f t="shared" si="1"/>
        <v>Primary reasons explaining the change of primary source of drinking water : Quantity of previous source decreasedLebanese</v>
      </c>
      <c r="K55" s="122">
        <v>8.9014335482747606E-2</v>
      </c>
      <c r="L55" s="122">
        <v>0.20952049756405799</v>
      </c>
      <c r="M55" s="122">
        <v>0.14792446059490399</v>
      </c>
      <c r="N55" s="122">
        <v>0.22167204464038701</v>
      </c>
    </row>
    <row r="56" spans="1:14" x14ac:dyDescent="0.35">
      <c r="A56" s="37" t="s">
        <v>336</v>
      </c>
      <c r="B56" s="37" t="s">
        <v>7</v>
      </c>
      <c r="C56" s="37" t="s">
        <v>8</v>
      </c>
      <c r="D56" s="37" t="s">
        <v>337</v>
      </c>
      <c r="E56" s="37" t="s">
        <v>25</v>
      </c>
      <c r="F56" s="44" t="s">
        <v>26</v>
      </c>
      <c r="G56" s="38" t="s">
        <v>299</v>
      </c>
      <c r="H56" s="122" t="s">
        <v>102</v>
      </c>
      <c r="I56" s="37" t="str">
        <f t="shared" si="0"/>
        <v>Primary reasons explaining the change of primary source of drinking water : Frequency of delivery decreased (e.g. fewer days a week, or fewer hours per day)</v>
      </c>
      <c r="J56" s="37" t="str">
        <f t="shared" si="1"/>
        <v>Primary reasons explaining the change of primary source of drinking water : Frequency of delivery decreased (e.g. fewer days a week, or fewer hours per day)Lebanese</v>
      </c>
      <c r="K56" s="122">
        <v>4.3970756867609803E-2</v>
      </c>
      <c r="L56" s="122">
        <v>3.8651862670122897E-2</v>
      </c>
      <c r="M56" s="122">
        <v>3.2812907890371799E-2</v>
      </c>
      <c r="N56" s="122">
        <v>2.5312799165037599E-2</v>
      </c>
    </row>
    <row r="57" spans="1:14" x14ac:dyDescent="0.35">
      <c r="A57" s="37" t="s">
        <v>336</v>
      </c>
      <c r="B57" s="37" t="s">
        <v>7</v>
      </c>
      <c r="C57" s="37" t="s">
        <v>8</v>
      </c>
      <c r="D57" s="37" t="s">
        <v>337</v>
      </c>
      <c r="E57" s="37" t="s">
        <v>25</v>
      </c>
      <c r="F57" s="44" t="s">
        <v>26</v>
      </c>
      <c r="G57" s="38" t="s">
        <v>299</v>
      </c>
      <c r="H57" s="122" t="s">
        <v>103</v>
      </c>
      <c r="I57" s="37" t="str">
        <f t="shared" si="0"/>
        <v>Primary reasons explaining the change of primary source of drinking water : Damage to network or means of delivery</v>
      </c>
      <c r="J57" s="37" t="str">
        <f t="shared" si="1"/>
        <v>Primary reasons explaining the change of primary source of drinking water : Damage to network or means of deliveryLebanese</v>
      </c>
      <c r="K57" s="122">
        <v>2.4467471691621899E-3</v>
      </c>
      <c r="L57" s="122">
        <v>1.0016549909237501E-2</v>
      </c>
      <c r="M57" s="122">
        <v>3.7934621954345299E-2</v>
      </c>
      <c r="N57" s="122">
        <v>3.6078119686968502E-2</v>
      </c>
    </row>
    <row r="58" spans="1:14" x14ac:dyDescent="0.35">
      <c r="A58" s="37" t="s">
        <v>336</v>
      </c>
      <c r="B58" s="37" t="s">
        <v>7</v>
      </c>
      <c r="C58" s="37" t="s">
        <v>8</v>
      </c>
      <c r="D58" s="37" t="s">
        <v>337</v>
      </c>
      <c r="E58" s="37" t="s">
        <v>25</v>
      </c>
      <c r="F58" s="44" t="s">
        <v>26</v>
      </c>
      <c r="G58" s="38" t="s">
        <v>299</v>
      </c>
      <c r="H58" s="122" t="s">
        <v>295</v>
      </c>
      <c r="I58" s="37" t="str">
        <f t="shared" si="0"/>
        <v>Primary reasons explaining the change of primary source of drinking water : Changed locations and previous source is no longer available</v>
      </c>
      <c r="J58" s="37" t="str">
        <f t="shared" si="1"/>
        <v>Primary reasons explaining the change of primary source of drinking water : Changed locations and previous source is no longer availableLebanese</v>
      </c>
      <c r="K58" s="122">
        <v>0</v>
      </c>
      <c r="L58" s="122">
        <v>0</v>
      </c>
      <c r="M58" s="122">
        <v>2.8087443442513401E-2</v>
      </c>
      <c r="N58" s="122">
        <v>5.7038197263719302E-2</v>
      </c>
    </row>
    <row r="59" spans="1:14" x14ac:dyDescent="0.35">
      <c r="A59" s="37" t="s">
        <v>336</v>
      </c>
      <c r="B59" s="37" t="s">
        <v>7</v>
      </c>
      <c r="C59" s="37" t="s">
        <v>8</v>
      </c>
      <c r="D59" s="37" t="s">
        <v>337</v>
      </c>
      <c r="E59" s="37" t="s">
        <v>25</v>
      </c>
      <c r="F59" s="44" t="s">
        <v>26</v>
      </c>
      <c r="G59" s="38" t="s">
        <v>299</v>
      </c>
      <c r="H59" s="122" t="s">
        <v>12</v>
      </c>
      <c r="I59" s="37" t="str">
        <f t="shared" si="0"/>
        <v>Primary reasons explaining the change of primary source of drinking water : Other</v>
      </c>
      <c r="J59" s="37" t="str">
        <f t="shared" si="1"/>
        <v>Primary reasons explaining the change of primary source of drinking water : OtherLebanese</v>
      </c>
      <c r="K59" s="122">
        <v>2.0083703877663002E-3</v>
      </c>
      <c r="L59" s="122">
        <v>0</v>
      </c>
      <c r="M59" s="122">
        <v>9.6265643577731104E-4</v>
      </c>
      <c r="N59" s="122">
        <v>6.3111634210479897E-3</v>
      </c>
    </row>
    <row r="60" spans="1:14" x14ac:dyDescent="0.35">
      <c r="A60" s="37" t="s">
        <v>336</v>
      </c>
      <c r="B60" s="37" t="s">
        <v>7</v>
      </c>
      <c r="C60" s="37" t="s">
        <v>8</v>
      </c>
      <c r="D60" s="37" t="s">
        <v>337</v>
      </c>
      <c r="E60" s="37" t="s">
        <v>25</v>
      </c>
      <c r="F60" s="44" t="s">
        <v>26</v>
      </c>
      <c r="G60" s="38" t="s">
        <v>299</v>
      </c>
      <c r="H60" s="122" t="s">
        <v>11</v>
      </c>
      <c r="I60" s="37" t="str">
        <f t="shared" si="0"/>
        <v>Primary reasons explaining the change of primary source of drinking water : Don't know</v>
      </c>
      <c r="J60" s="37" t="str">
        <f t="shared" si="1"/>
        <v>Primary reasons explaining the change of primary source of drinking water : Don't knowLebanese</v>
      </c>
      <c r="K60" s="122">
        <v>3.3246273087589297E-2</v>
      </c>
      <c r="L60" s="122">
        <v>1.0680024871942599E-2</v>
      </c>
      <c r="M60" s="122">
        <v>0</v>
      </c>
      <c r="N60" s="122">
        <v>6.3111634210479897E-3</v>
      </c>
    </row>
    <row r="61" spans="1:14" x14ac:dyDescent="0.35">
      <c r="A61" s="37" t="s">
        <v>336</v>
      </c>
      <c r="B61" s="37" t="s">
        <v>7</v>
      </c>
      <c r="C61" s="37" t="s">
        <v>8</v>
      </c>
      <c r="D61" s="37" t="s">
        <v>337</v>
      </c>
      <c r="E61" s="37" t="s">
        <v>25</v>
      </c>
      <c r="F61" s="44" t="s">
        <v>26</v>
      </c>
      <c r="G61" s="38" t="s">
        <v>299</v>
      </c>
      <c r="H61" s="122" t="s">
        <v>10</v>
      </c>
      <c r="I61" s="37" t="str">
        <f t="shared" si="0"/>
        <v>Primary reasons explaining the change of primary source of drinking water : Decline to answer</v>
      </c>
      <c r="J61" s="37" t="str">
        <f t="shared" si="1"/>
        <v>Primary reasons explaining the change of primary source of drinking water : Decline to answerLebanese</v>
      </c>
      <c r="K61" s="122">
        <v>0</v>
      </c>
      <c r="L61" s="122">
        <v>0</v>
      </c>
      <c r="M61" s="122">
        <v>6.0763215848752602E-3</v>
      </c>
      <c r="N61" s="122">
        <v>0</v>
      </c>
    </row>
    <row r="62" spans="1:14" x14ac:dyDescent="0.35">
      <c r="A62" s="37" t="s">
        <v>336</v>
      </c>
      <c r="B62" s="37" t="s">
        <v>7</v>
      </c>
      <c r="C62" s="37" t="s">
        <v>8</v>
      </c>
      <c r="D62" s="37" t="s">
        <v>337</v>
      </c>
      <c r="E62" s="37" t="s">
        <v>25</v>
      </c>
      <c r="F62" s="58" t="s">
        <v>78</v>
      </c>
      <c r="G62" s="38" t="s">
        <v>299</v>
      </c>
      <c r="H62" s="122" t="s">
        <v>294</v>
      </c>
      <c r="I62" s="37" t="str">
        <f t="shared" si="0"/>
        <v>Primary reasons explaining the change of primary source of drinking water : Could no longer afford the previous source</v>
      </c>
      <c r="J62" s="37" t="str">
        <f t="shared" si="1"/>
        <v>Primary reasons explaining the change of primary source of drinking water : Could no longer afford the previous sourceMigrants</v>
      </c>
      <c r="K62" s="122">
        <v>0.71428571428571397</v>
      </c>
      <c r="L62" s="122">
        <v>0.92592592592592604</v>
      </c>
      <c r="M62" s="122">
        <v>1</v>
      </c>
      <c r="N62" s="122">
        <v>0</v>
      </c>
    </row>
    <row r="63" spans="1:14" x14ac:dyDescent="0.35">
      <c r="A63" s="37" t="s">
        <v>336</v>
      </c>
      <c r="B63" s="37" t="s">
        <v>7</v>
      </c>
      <c r="C63" s="37" t="s">
        <v>8</v>
      </c>
      <c r="D63" s="37" t="s">
        <v>337</v>
      </c>
      <c r="E63" s="37" t="s">
        <v>25</v>
      </c>
      <c r="F63" s="58" t="s">
        <v>78</v>
      </c>
      <c r="G63" s="38" t="s">
        <v>299</v>
      </c>
      <c r="H63" s="122" t="s">
        <v>100</v>
      </c>
      <c r="I63" s="37" t="str">
        <f t="shared" si="0"/>
        <v>Primary reasons explaining the change of primary source of drinking water : Quality of previous source deteriorated</v>
      </c>
      <c r="J63" s="37" t="str">
        <f t="shared" si="1"/>
        <v>Primary reasons explaining the change of primary source of drinking water : Quality of previous source deterioratedMigrants</v>
      </c>
      <c r="K63" s="122">
        <v>0.28571428571428598</v>
      </c>
      <c r="L63" s="122">
        <v>3.7037037037037E-2</v>
      </c>
      <c r="M63" s="122">
        <v>0</v>
      </c>
      <c r="N63" s="122">
        <v>0.83333333333333304</v>
      </c>
    </row>
    <row r="64" spans="1:14" x14ac:dyDescent="0.35">
      <c r="A64" s="37" t="s">
        <v>336</v>
      </c>
      <c r="B64" s="37" t="s">
        <v>7</v>
      </c>
      <c r="C64" s="37" t="s">
        <v>8</v>
      </c>
      <c r="D64" s="37" t="s">
        <v>337</v>
      </c>
      <c r="E64" s="37" t="s">
        <v>25</v>
      </c>
      <c r="F64" s="58" t="s">
        <v>78</v>
      </c>
      <c r="G64" s="38" t="s">
        <v>299</v>
      </c>
      <c r="H64" s="122" t="s">
        <v>101</v>
      </c>
      <c r="I64" s="37" t="str">
        <f t="shared" si="0"/>
        <v>Primary reasons explaining the change of primary source of drinking water : Quantity of previous source decreased</v>
      </c>
      <c r="J64" s="37" t="str">
        <f t="shared" si="1"/>
        <v>Primary reasons explaining the change of primary source of drinking water : Quantity of previous source decreasedMigrants</v>
      </c>
      <c r="K64" s="122">
        <v>0.14285714285714299</v>
      </c>
      <c r="L64" s="122">
        <v>5.5555555555555601E-2</v>
      </c>
      <c r="M64" s="122">
        <v>0</v>
      </c>
      <c r="N64" s="122">
        <v>0.16666666666666699</v>
      </c>
    </row>
    <row r="65" spans="1:14" x14ac:dyDescent="0.35">
      <c r="A65" s="37" t="s">
        <v>336</v>
      </c>
      <c r="B65" s="37" t="s">
        <v>7</v>
      </c>
      <c r="C65" s="37" t="s">
        <v>8</v>
      </c>
      <c r="D65" s="37" t="s">
        <v>337</v>
      </c>
      <c r="E65" s="37" t="s">
        <v>25</v>
      </c>
      <c r="F65" s="58" t="s">
        <v>78</v>
      </c>
      <c r="G65" s="38" t="s">
        <v>299</v>
      </c>
      <c r="H65" s="122" t="s">
        <v>102</v>
      </c>
      <c r="I65" s="37" t="str">
        <f t="shared" si="0"/>
        <v>Primary reasons explaining the change of primary source of drinking water : Frequency of delivery decreased (e.g. fewer days a week, or fewer hours per day)</v>
      </c>
      <c r="J65" s="37" t="str">
        <f t="shared" si="1"/>
        <v>Primary reasons explaining the change of primary source of drinking water : Frequency of delivery decreased (e.g. fewer days a week, or fewer hours per day)Migrants</v>
      </c>
      <c r="K65" s="122">
        <v>0</v>
      </c>
      <c r="L65" s="122">
        <v>0</v>
      </c>
      <c r="M65" s="122">
        <v>0</v>
      </c>
      <c r="N65" s="122">
        <v>0</v>
      </c>
    </row>
    <row r="66" spans="1:14" x14ac:dyDescent="0.35">
      <c r="A66" s="37" t="s">
        <v>336</v>
      </c>
      <c r="B66" s="37" t="s">
        <v>7</v>
      </c>
      <c r="C66" s="37" t="s">
        <v>8</v>
      </c>
      <c r="D66" s="37" t="s">
        <v>337</v>
      </c>
      <c r="E66" s="37" t="s">
        <v>25</v>
      </c>
      <c r="F66" s="58" t="s">
        <v>78</v>
      </c>
      <c r="G66" s="38" t="s">
        <v>299</v>
      </c>
      <c r="H66" s="122" t="s">
        <v>103</v>
      </c>
      <c r="I66" s="37" t="str">
        <f t="shared" si="0"/>
        <v>Primary reasons explaining the change of primary source of drinking water : Damage to network or means of delivery</v>
      </c>
      <c r="J66" s="37" t="str">
        <f t="shared" si="1"/>
        <v>Primary reasons explaining the change of primary source of drinking water : Damage to network or means of deliveryMigrants</v>
      </c>
      <c r="K66" s="122">
        <v>0</v>
      </c>
      <c r="L66" s="122">
        <v>0</v>
      </c>
      <c r="M66" s="122">
        <v>0</v>
      </c>
      <c r="N66" s="122">
        <v>0.16666666666666699</v>
      </c>
    </row>
    <row r="67" spans="1:14" x14ac:dyDescent="0.35">
      <c r="A67" s="37" t="s">
        <v>336</v>
      </c>
      <c r="B67" s="37" t="s">
        <v>7</v>
      </c>
      <c r="C67" s="37" t="s">
        <v>8</v>
      </c>
      <c r="D67" s="37" t="s">
        <v>337</v>
      </c>
      <c r="E67" s="37" t="s">
        <v>25</v>
      </c>
      <c r="F67" s="58" t="s">
        <v>78</v>
      </c>
      <c r="G67" s="38" t="s">
        <v>299</v>
      </c>
      <c r="H67" s="122" t="s">
        <v>295</v>
      </c>
      <c r="I67" s="37" t="str">
        <f t="shared" ref="I67:I93" si="2">CONCATENATE(G67,H67)</f>
        <v>Primary reasons explaining the change of primary source of drinking water : Changed locations and previous source is no longer available</v>
      </c>
      <c r="J67" s="37" t="str">
        <f t="shared" ref="J67:J93" si="3">CONCATENATE(G67,H67,F67)</f>
        <v>Primary reasons explaining the change of primary source of drinking water : Changed locations and previous source is no longer availableMigrants</v>
      </c>
      <c r="K67" s="122">
        <v>0</v>
      </c>
      <c r="L67" s="122">
        <v>0</v>
      </c>
      <c r="M67" s="122">
        <v>0</v>
      </c>
      <c r="N67" s="122">
        <v>0</v>
      </c>
    </row>
    <row r="68" spans="1:14" x14ac:dyDescent="0.35">
      <c r="A68" s="37" t="s">
        <v>336</v>
      </c>
      <c r="B68" s="37" t="s">
        <v>7</v>
      </c>
      <c r="C68" s="37" t="s">
        <v>8</v>
      </c>
      <c r="D68" s="37" t="s">
        <v>337</v>
      </c>
      <c r="E68" s="37" t="s">
        <v>25</v>
      </c>
      <c r="F68" s="58" t="s">
        <v>78</v>
      </c>
      <c r="G68" s="38" t="s">
        <v>299</v>
      </c>
      <c r="H68" s="122" t="s">
        <v>12</v>
      </c>
      <c r="I68" s="37" t="str">
        <f t="shared" si="2"/>
        <v>Primary reasons explaining the change of primary source of drinking water : Other</v>
      </c>
      <c r="J68" s="37" t="str">
        <f t="shared" si="3"/>
        <v>Primary reasons explaining the change of primary source of drinking water : OtherMigrants</v>
      </c>
      <c r="K68" s="122">
        <v>0</v>
      </c>
      <c r="L68" s="122">
        <v>0</v>
      </c>
      <c r="M68" s="122">
        <v>0</v>
      </c>
      <c r="N68" s="122">
        <v>0</v>
      </c>
    </row>
    <row r="69" spans="1:14" x14ac:dyDescent="0.35">
      <c r="A69" s="37" t="s">
        <v>336</v>
      </c>
      <c r="B69" s="37" t="s">
        <v>7</v>
      </c>
      <c r="C69" s="37" t="s">
        <v>8</v>
      </c>
      <c r="D69" s="37" t="s">
        <v>337</v>
      </c>
      <c r="E69" s="37" t="s">
        <v>25</v>
      </c>
      <c r="F69" s="58" t="s">
        <v>78</v>
      </c>
      <c r="G69" s="38" t="s">
        <v>299</v>
      </c>
      <c r="H69" s="122" t="s">
        <v>11</v>
      </c>
      <c r="I69" s="37" t="str">
        <f t="shared" si="2"/>
        <v>Primary reasons explaining the change of primary source of drinking water : Don't know</v>
      </c>
      <c r="J69" s="37" t="str">
        <f t="shared" si="3"/>
        <v>Primary reasons explaining the change of primary source of drinking water : Don't knowMigrants</v>
      </c>
      <c r="K69" s="122">
        <v>0</v>
      </c>
      <c r="L69" s="122">
        <v>0</v>
      </c>
      <c r="M69" s="122">
        <v>0</v>
      </c>
      <c r="N69" s="122">
        <v>0</v>
      </c>
    </row>
    <row r="70" spans="1:14" x14ac:dyDescent="0.35">
      <c r="A70" s="37" t="s">
        <v>336</v>
      </c>
      <c r="B70" s="37" t="s">
        <v>7</v>
      </c>
      <c r="C70" s="37" t="s">
        <v>8</v>
      </c>
      <c r="D70" s="37" t="s">
        <v>337</v>
      </c>
      <c r="E70" s="37" t="s">
        <v>25</v>
      </c>
      <c r="F70" s="58" t="s">
        <v>78</v>
      </c>
      <c r="G70" s="38" t="s">
        <v>299</v>
      </c>
      <c r="H70" s="122" t="s">
        <v>10</v>
      </c>
      <c r="I70" s="37" t="str">
        <f t="shared" si="2"/>
        <v>Primary reasons explaining the change of primary source of drinking water : Decline to answer</v>
      </c>
      <c r="J70" s="37" t="str">
        <f t="shared" si="3"/>
        <v>Primary reasons explaining the change of primary source of drinking water : Decline to answerMigrants</v>
      </c>
      <c r="K70" s="122">
        <v>0</v>
      </c>
      <c r="L70" s="122">
        <v>0</v>
      </c>
      <c r="M70" s="122">
        <v>0</v>
      </c>
      <c r="N70" s="122">
        <v>0</v>
      </c>
    </row>
    <row r="71" spans="1:14" x14ac:dyDescent="0.35">
      <c r="A71" s="37" t="s">
        <v>336</v>
      </c>
      <c r="B71" s="37" t="s">
        <v>7</v>
      </c>
      <c r="C71" s="37" t="s">
        <v>8</v>
      </c>
      <c r="D71" s="37" t="s">
        <v>337</v>
      </c>
      <c r="E71" s="37" t="s">
        <v>25</v>
      </c>
      <c r="F71" s="44" t="s">
        <v>41</v>
      </c>
      <c r="G71" s="38" t="s">
        <v>299</v>
      </c>
      <c r="H71" s="122" t="s">
        <v>294</v>
      </c>
      <c r="I71" s="37" t="str">
        <f t="shared" si="2"/>
        <v>Primary reasons explaining the change of primary source of drinking water : Could no longer afford the previous source</v>
      </c>
      <c r="J71" s="37" t="str">
        <f t="shared" si="3"/>
        <v>Primary reasons explaining the change of primary source of drinking water : Could no longer afford the previous sourcePRL</v>
      </c>
      <c r="K71" s="122">
        <v>0.84210526315789502</v>
      </c>
      <c r="L71" s="122">
        <v>0.88571428571428601</v>
      </c>
      <c r="M71" s="122">
        <v>0.78571428571428603</v>
      </c>
      <c r="N71" s="122">
        <v>0.25</v>
      </c>
    </row>
    <row r="72" spans="1:14" x14ac:dyDescent="0.35">
      <c r="A72" s="37" t="s">
        <v>336</v>
      </c>
      <c r="B72" s="37" t="s">
        <v>7</v>
      </c>
      <c r="C72" s="37" t="s">
        <v>8</v>
      </c>
      <c r="D72" s="37" t="s">
        <v>337</v>
      </c>
      <c r="E72" s="37" t="s">
        <v>25</v>
      </c>
      <c r="F72" s="44" t="s">
        <v>41</v>
      </c>
      <c r="G72" s="38" t="s">
        <v>299</v>
      </c>
      <c r="H72" s="122" t="s">
        <v>100</v>
      </c>
      <c r="I72" s="37" t="str">
        <f t="shared" si="2"/>
        <v>Primary reasons explaining the change of primary source of drinking water : Quality of previous source deteriorated</v>
      </c>
      <c r="J72" s="37" t="str">
        <f t="shared" si="3"/>
        <v>Primary reasons explaining the change of primary source of drinking water : Quality of previous source deterioratedPRL</v>
      </c>
      <c r="K72" s="122">
        <v>5.2631578947368397E-2</v>
      </c>
      <c r="L72" s="122">
        <v>0.114285714285714</v>
      </c>
      <c r="M72" s="122">
        <v>0</v>
      </c>
      <c r="N72" s="122">
        <v>0.3125</v>
      </c>
    </row>
    <row r="73" spans="1:14" x14ac:dyDescent="0.35">
      <c r="A73" s="37" t="s">
        <v>336</v>
      </c>
      <c r="B73" s="37" t="s">
        <v>7</v>
      </c>
      <c r="C73" s="37" t="s">
        <v>8</v>
      </c>
      <c r="D73" s="37" t="s">
        <v>337</v>
      </c>
      <c r="E73" s="37" t="s">
        <v>25</v>
      </c>
      <c r="F73" s="44" t="s">
        <v>41</v>
      </c>
      <c r="G73" s="38" t="s">
        <v>299</v>
      </c>
      <c r="H73" s="122" t="s">
        <v>101</v>
      </c>
      <c r="I73" s="37" t="str">
        <f t="shared" si="2"/>
        <v>Primary reasons explaining the change of primary source of drinking water : Quantity of previous source decreased</v>
      </c>
      <c r="J73" s="37" t="str">
        <f t="shared" si="3"/>
        <v>Primary reasons explaining the change of primary source of drinking water : Quantity of previous source decreasedPRL</v>
      </c>
      <c r="K73" s="122">
        <v>0</v>
      </c>
      <c r="L73" s="122">
        <v>5.7142857142857099E-2</v>
      </c>
      <c r="M73" s="122">
        <v>7.1428571428571397E-2</v>
      </c>
      <c r="N73" s="122">
        <v>0.375</v>
      </c>
    </row>
    <row r="74" spans="1:14" x14ac:dyDescent="0.35">
      <c r="A74" s="37" t="s">
        <v>336</v>
      </c>
      <c r="B74" s="37" t="s">
        <v>7</v>
      </c>
      <c r="C74" s="37" t="s">
        <v>8</v>
      </c>
      <c r="D74" s="37" t="s">
        <v>337</v>
      </c>
      <c r="E74" s="37" t="s">
        <v>25</v>
      </c>
      <c r="F74" s="44" t="s">
        <v>41</v>
      </c>
      <c r="G74" s="38" t="s">
        <v>299</v>
      </c>
      <c r="H74" s="122" t="s">
        <v>102</v>
      </c>
      <c r="I74" s="37" t="str">
        <f t="shared" si="2"/>
        <v>Primary reasons explaining the change of primary source of drinking water : Frequency of delivery decreased (e.g. fewer days a week, or fewer hours per day)</v>
      </c>
      <c r="J74" s="37" t="str">
        <f t="shared" si="3"/>
        <v>Primary reasons explaining the change of primary source of drinking water : Frequency of delivery decreased (e.g. fewer days a week, or fewer hours per day)PRL</v>
      </c>
      <c r="K74" s="122">
        <v>0</v>
      </c>
      <c r="L74" s="122">
        <v>2.8571428571428598E-2</v>
      </c>
      <c r="M74" s="122">
        <v>0</v>
      </c>
      <c r="N74" s="122">
        <v>0</v>
      </c>
    </row>
    <row r="75" spans="1:14" x14ac:dyDescent="0.35">
      <c r="A75" s="37" t="s">
        <v>336</v>
      </c>
      <c r="B75" s="37" t="s">
        <v>7</v>
      </c>
      <c r="C75" s="37" t="s">
        <v>8</v>
      </c>
      <c r="D75" s="37" t="s">
        <v>337</v>
      </c>
      <c r="E75" s="37" t="s">
        <v>25</v>
      </c>
      <c r="F75" s="44" t="s">
        <v>41</v>
      </c>
      <c r="G75" s="38" t="s">
        <v>299</v>
      </c>
      <c r="H75" s="122" t="s">
        <v>103</v>
      </c>
      <c r="I75" s="37" t="str">
        <f t="shared" si="2"/>
        <v>Primary reasons explaining the change of primary source of drinking water : Damage to network or means of delivery</v>
      </c>
      <c r="J75" s="37" t="str">
        <f t="shared" si="3"/>
        <v>Primary reasons explaining the change of primary source of drinking water : Damage to network or means of deliveryPRL</v>
      </c>
      <c r="K75" s="122">
        <v>0</v>
      </c>
      <c r="L75" s="122">
        <v>2.8571428571428598E-2</v>
      </c>
      <c r="M75" s="122">
        <v>0</v>
      </c>
      <c r="N75" s="122">
        <v>6.25E-2</v>
      </c>
    </row>
    <row r="76" spans="1:14" x14ac:dyDescent="0.35">
      <c r="A76" s="37" t="s">
        <v>336</v>
      </c>
      <c r="B76" s="37" t="s">
        <v>7</v>
      </c>
      <c r="C76" s="37" t="s">
        <v>8</v>
      </c>
      <c r="D76" s="37" t="s">
        <v>337</v>
      </c>
      <c r="E76" s="37" t="s">
        <v>25</v>
      </c>
      <c r="F76" s="44" t="s">
        <v>41</v>
      </c>
      <c r="G76" s="38" t="s">
        <v>299</v>
      </c>
      <c r="H76" s="122" t="s">
        <v>295</v>
      </c>
      <c r="I76" s="37" t="str">
        <f t="shared" si="2"/>
        <v>Primary reasons explaining the change of primary source of drinking water : Changed locations and previous source is no longer available</v>
      </c>
      <c r="J76" s="37" t="str">
        <f t="shared" si="3"/>
        <v>Primary reasons explaining the change of primary source of drinking water : Changed locations and previous source is no longer availablePRL</v>
      </c>
      <c r="K76" s="122">
        <v>5.2631578947368397E-2</v>
      </c>
      <c r="L76" s="122">
        <v>0</v>
      </c>
      <c r="M76" s="122">
        <v>0.14285714285714299</v>
      </c>
      <c r="N76" s="122">
        <v>6.25E-2</v>
      </c>
    </row>
    <row r="77" spans="1:14" x14ac:dyDescent="0.35">
      <c r="A77" s="37" t="s">
        <v>336</v>
      </c>
      <c r="B77" s="37" t="s">
        <v>7</v>
      </c>
      <c r="C77" s="37" t="s">
        <v>8</v>
      </c>
      <c r="D77" s="37" t="s">
        <v>337</v>
      </c>
      <c r="E77" s="37" t="s">
        <v>25</v>
      </c>
      <c r="F77" s="44" t="s">
        <v>41</v>
      </c>
      <c r="G77" s="38" t="s">
        <v>299</v>
      </c>
      <c r="H77" s="122" t="s">
        <v>12</v>
      </c>
      <c r="I77" s="37" t="str">
        <f t="shared" si="2"/>
        <v>Primary reasons explaining the change of primary source of drinking water : Other</v>
      </c>
      <c r="J77" s="37" t="str">
        <f t="shared" si="3"/>
        <v>Primary reasons explaining the change of primary source of drinking water : OtherPRL</v>
      </c>
      <c r="K77" s="122">
        <v>5.2631578947368397E-2</v>
      </c>
      <c r="L77" s="122">
        <v>0</v>
      </c>
      <c r="M77" s="122">
        <v>0</v>
      </c>
      <c r="N77" s="122">
        <v>0</v>
      </c>
    </row>
    <row r="78" spans="1:14" x14ac:dyDescent="0.35">
      <c r="A78" s="37" t="s">
        <v>336</v>
      </c>
      <c r="B78" s="37" t="s">
        <v>7</v>
      </c>
      <c r="C78" s="37" t="s">
        <v>8</v>
      </c>
      <c r="D78" s="37" t="s">
        <v>337</v>
      </c>
      <c r="E78" s="37" t="s">
        <v>25</v>
      </c>
      <c r="F78" s="44" t="s">
        <v>41</v>
      </c>
      <c r="G78" s="38" t="s">
        <v>299</v>
      </c>
      <c r="H78" s="122" t="s">
        <v>11</v>
      </c>
      <c r="I78" s="37" t="str">
        <f t="shared" si="2"/>
        <v>Primary reasons explaining the change of primary source of drinking water : Don't know</v>
      </c>
      <c r="J78" s="37" t="str">
        <f t="shared" si="3"/>
        <v>Primary reasons explaining the change of primary source of drinking water : Don't knowPRL</v>
      </c>
      <c r="K78" s="122">
        <v>0</v>
      </c>
      <c r="L78" s="122">
        <v>0</v>
      </c>
      <c r="M78" s="122">
        <v>0</v>
      </c>
      <c r="N78" s="122">
        <v>0</v>
      </c>
    </row>
    <row r="79" spans="1:14" x14ac:dyDescent="0.35">
      <c r="A79" s="37" t="s">
        <v>336</v>
      </c>
      <c r="B79" s="37" t="s">
        <v>7</v>
      </c>
      <c r="C79" s="37" t="s">
        <v>8</v>
      </c>
      <c r="D79" s="37" t="s">
        <v>337</v>
      </c>
      <c r="E79" s="37" t="s">
        <v>25</v>
      </c>
      <c r="F79" s="44" t="s">
        <v>41</v>
      </c>
      <c r="G79" s="38" t="s">
        <v>299</v>
      </c>
      <c r="H79" s="122" t="s">
        <v>10</v>
      </c>
      <c r="I79" s="37" t="str">
        <f t="shared" si="2"/>
        <v>Primary reasons explaining the change of primary source of drinking water : Decline to answer</v>
      </c>
      <c r="J79" s="37" t="str">
        <f t="shared" si="3"/>
        <v>Primary reasons explaining the change of primary source of drinking water : Decline to answerPRL</v>
      </c>
      <c r="K79" s="122">
        <v>0</v>
      </c>
      <c r="L79" s="122">
        <v>0</v>
      </c>
      <c r="M79" s="122">
        <v>0</v>
      </c>
      <c r="N79" s="122">
        <v>0</v>
      </c>
    </row>
    <row r="80" spans="1:14" x14ac:dyDescent="0.35">
      <c r="A80" s="37" t="s">
        <v>336</v>
      </c>
      <c r="B80" s="37" t="s">
        <v>7</v>
      </c>
      <c r="C80" s="37" t="s">
        <v>8</v>
      </c>
      <c r="D80" s="37"/>
      <c r="E80" s="37" t="s">
        <v>25</v>
      </c>
      <c r="F80" s="44" t="s">
        <v>26</v>
      </c>
      <c r="G80" s="42" t="s">
        <v>300</v>
      </c>
      <c r="H80" s="122" t="s">
        <v>11</v>
      </c>
      <c r="I80" s="37" t="str">
        <f t="shared" si="2"/>
        <v>Enough drinking water : Don't know</v>
      </c>
      <c r="J80" s="37" t="str">
        <f t="shared" si="3"/>
        <v>Enough drinking water : Don't knowLebanese</v>
      </c>
      <c r="K80" s="31"/>
      <c r="L80" s="122">
        <v>1.02039773707369E-3</v>
      </c>
      <c r="M80" s="31"/>
      <c r="N80" s="31"/>
    </row>
    <row r="81" spans="1:14" x14ac:dyDescent="0.35">
      <c r="A81" s="37" t="s">
        <v>336</v>
      </c>
      <c r="B81" s="37" t="s">
        <v>7</v>
      </c>
      <c r="C81" s="37" t="s">
        <v>8</v>
      </c>
      <c r="D81" s="37"/>
      <c r="E81" s="37" t="s">
        <v>25</v>
      </c>
      <c r="F81" s="44" t="s">
        <v>26</v>
      </c>
      <c r="G81" s="42" t="s">
        <v>300</v>
      </c>
      <c r="H81" s="122" t="s">
        <v>95</v>
      </c>
      <c r="I81" s="37" t="str">
        <f t="shared" si="2"/>
        <v>Enough drinking water : No</v>
      </c>
      <c r="J81" s="37" t="str">
        <f t="shared" si="3"/>
        <v>Enough drinking water : NoLebanese</v>
      </c>
      <c r="K81" s="122">
        <v>8.7807544599872001E-2</v>
      </c>
      <c r="L81" s="122">
        <v>8.2660663873191098E-2</v>
      </c>
      <c r="M81" s="122">
        <v>0.12155378315870299</v>
      </c>
      <c r="N81" s="122">
        <v>7.9592617342181204E-2</v>
      </c>
    </row>
    <row r="82" spans="1:14" x14ac:dyDescent="0.35">
      <c r="A82" s="37" t="s">
        <v>336</v>
      </c>
      <c r="B82" s="37" t="s">
        <v>7</v>
      </c>
      <c r="C82" s="37" t="s">
        <v>8</v>
      </c>
      <c r="D82" s="37"/>
      <c r="E82" s="37" t="s">
        <v>25</v>
      </c>
      <c r="F82" s="44" t="s">
        <v>26</v>
      </c>
      <c r="G82" s="42" t="s">
        <v>300</v>
      </c>
      <c r="H82" s="122" t="s">
        <v>96</v>
      </c>
      <c r="I82" s="37" t="str">
        <f t="shared" si="2"/>
        <v>Enough drinking water : Yes</v>
      </c>
      <c r="J82" s="37" t="str">
        <f t="shared" si="3"/>
        <v>Enough drinking water : YesLebanese</v>
      </c>
      <c r="K82" s="122">
        <v>0.91219245540012805</v>
      </c>
      <c r="L82" s="122">
        <v>0.91631893838973499</v>
      </c>
      <c r="M82" s="122">
        <v>0.87844621684129698</v>
      </c>
      <c r="N82" s="122">
        <v>0.92040738265781896</v>
      </c>
    </row>
    <row r="83" spans="1:14" x14ac:dyDescent="0.35">
      <c r="A83" s="37" t="s">
        <v>336</v>
      </c>
      <c r="B83" s="37" t="s">
        <v>7</v>
      </c>
      <c r="C83" s="37" t="s">
        <v>8</v>
      </c>
      <c r="D83" s="37"/>
      <c r="E83" s="37" t="s">
        <v>25</v>
      </c>
      <c r="F83" s="58" t="s">
        <v>78</v>
      </c>
      <c r="G83" s="42" t="s">
        <v>300</v>
      </c>
      <c r="H83" s="122" t="s">
        <v>95</v>
      </c>
      <c r="I83" s="37" t="str">
        <f t="shared" si="2"/>
        <v>Enough drinking water : No</v>
      </c>
      <c r="J83" s="37" t="str">
        <f t="shared" si="3"/>
        <v>Enough drinking water : NoMigrants</v>
      </c>
      <c r="K83" s="122">
        <v>1.3698630136986301E-2</v>
      </c>
      <c r="L83" s="122">
        <v>0.14247311827956999</v>
      </c>
      <c r="M83" s="122">
        <v>6.6666666666666693E-2</v>
      </c>
      <c r="N83" s="31"/>
    </row>
    <row r="84" spans="1:14" x14ac:dyDescent="0.35">
      <c r="A84" s="37" t="s">
        <v>336</v>
      </c>
      <c r="B84" s="37" t="s">
        <v>7</v>
      </c>
      <c r="C84" s="37" t="s">
        <v>8</v>
      </c>
      <c r="D84" s="37"/>
      <c r="E84" s="37" t="s">
        <v>25</v>
      </c>
      <c r="F84" s="58" t="s">
        <v>78</v>
      </c>
      <c r="G84" s="42" t="s">
        <v>300</v>
      </c>
      <c r="H84" s="122" t="s">
        <v>96</v>
      </c>
      <c r="I84" s="37" t="str">
        <f t="shared" si="2"/>
        <v>Enough drinking water : Yes</v>
      </c>
      <c r="J84" s="37" t="str">
        <f t="shared" si="3"/>
        <v>Enough drinking water : YesMigrants</v>
      </c>
      <c r="K84" s="122">
        <v>0.98630136986301398</v>
      </c>
      <c r="L84" s="122">
        <v>0.85752688172043001</v>
      </c>
      <c r="M84" s="122">
        <v>0.93333333333333302</v>
      </c>
      <c r="N84" s="122">
        <v>1</v>
      </c>
    </row>
    <row r="85" spans="1:14" x14ac:dyDescent="0.35">
      <c r="A85" s="37" t="s">
        <v>336</v>
      </c>
      <c r="B85" s="37" t="s">
        <v>7</v>
      </c>
      <c r="C85" s="37" t="s">
        <v>8</v>
      </c>
      <c r="D85" s="31"/>
      <c r="E85" s="37" t="s">
        <v>25</v>
      </c>
      <c r="F85" s="58" t="s">
        <v>78</v>
      </c>
      <c r="G85" s="42" t="s">
        <v>300</v>
      </c>
      <c r="H85" s="42" t="s">
        <v>11</v>
      </c>
      <c r="I85" s="37" t="str">
        <f t="shared" si="2"/>
        <v>Enough drinking water : Don't know</v>
      </c>
      <c r="J85" s="37" t="str">
        <f t="shared" si="3"/>
        <v>Enough drinking water : Don't knowMigrants</v>
      </c>
      <c r="K85" s="31"/>
      <c r="L85" s="31"/>
      <c r="M85" s="31"/>
      <c r="N85" s="31"/>
    </row>
    <row r="86" spans="1:14" x14ac:dyDescent="0.35">
      <c r="A86" s="37" t="s">
        <v>336</v>
      </c>
      <c r="B86" s="37" t="s">
        <v>7</v>
      </c>
      <c r="C86" s="37" t="s">
        <v>8</v>
      </c>
      <c r="D86" s="31"/>
      <c r="E86" s="37" t="s">
        <v>25</v>
      </c>
      <c r="F86" s="44" t="s">
        <v>41</v>
      </c>
      <c r="G86" s="42" t="s">
        <v>300</v>
      </c>
      <c r="H86" s="122" t="s">
        <v>95</v>
      </c>
      <c r="I86" s="37" t="str">
        <f t="shared" si="2"/>
        <v>Enough drinking water : No</v>
      </c>
      <c r="J86" s="37" t="str">
        <f t="shared" si="3"/>
        <v>Enough drinking water : NoPRL</v>
      </c>
      <c r="K86" s="122">
        <v>6.1797752808988797E-2</v>
      </c>
      <c r="L86" s="122">
        <v>3.9325842696629199E-2</v>
      </c>
      <c r="M86" s="122">
        <v>5.91133004926108E-2</v>
      </c>
      <c r="N86" s="122">
        <v>0.17431192660550501</v>
      </c>
    </row>
    <row r="87" spans="1:14" x14ac:dyDescent="0.35">
      <c r="A87" s="37" t="s">
        <v>336</v>
      </c>
      <c r="B87" s="37" t="s">
        <v>7</v>
      </c>
      <c r="C87" s="37" t="s">
        <v>8</v>
      </c>
      <c r="D87" s="31"/>
      <c r="E87" s="37" t="s">
        <v>25</v>
      </c>
      <c r="F87" s="44" t="s">
        <v>41</v>
      </c>
      <c r="G87" s="42" t="s">
        <v>300</v>
      </c>
      <c r="H87" s="122" t="s">
        <v>96</v>
      </c>
      <c r="I87" s="37" t="str">
        <f t="shared" si="2"/>
        <v>Enough drinking water : Yes</v>
      </c>
      <c r="J87" s="37" t="str">
        <f t="shared" si="3"/>
        <v>Enough drinking water : YesPRL</v>
      </c>
      <c r="K87" s="122">
        <v>0.93820224719101097</v>
      </c>
      <c r="L87" s="122">
        <v>0.96067415730337102</v>
      </c>
      <c r="M87" s="122">
        <v>0.94088669950738901</v>
      </c>
      <c r="N87" s="122">
        <v>0.82568807339449501</v>
      </c>
    </row>
    <row r="88" spans="1:14" x14ac:dyDescent="0.35">
      <c r="A88" s="37" t="s">
        <v>336</v>
      </c>
      <c r="B88" s="37" t="s">
        <v>7</v>
      </c>
      <c r="C88" s="37" t="s">
        <v>8</v>
      </c>
      <c r="D88" s="31"/>
      <c r="E88" s="52" t="s">
        <v>25</v>
      </c>
      <c r="F88" s="44" t="s">
        <v>41</v>
      </c>
      <c r="G88" s="42" t="s">
        <v>300</v>
      </c>
      <c r="H88" s="54" t="s">
        <v>11</v>
      </c>
      <c r="I88" s="37" t="str">
        <f t="shared" si="2"/>
        <v>Enough drinking water : Don't know</v>
      </c>
      <c r="J88" s="37" t="str">
        <f t="shared" si="3"/>
        <v>Enough drinking water : Don't knowPRL</v>
      </c>
      <c r="K88" s="31"/>
      <c r="L88" s="31"/>
      <c r="M88" s="31"/>
      <c r="N88" s="31"/>
    </row>
    <row r="89" spans="1:14" x14ac:dyDescent="0.35">
      <c r="A89" s="37" t="s">
        <v>336</v>
      </c>
      <c r="B89" s="37" t="s">
        <v>7</v>
      </c>
      <c r="C89" s="37" t="s">
        <v>8</v>
      </c>
      <c r="D89" s="31"/>
      <c r="E89" s="37" t="s">
        <v>25</v>
      </c>
      <c r="F89" s="44" t="s">
        <v>26</v>
      </c>
      <c r="G89" s="42" t="s">
        <v>301</v>
      </c>
      <c r="H89" s="122" t="s">
        <v>11</v>
      </c>
      <c r="I89" s="37" t="str">
        <f t="shared" si="2"/>
        <v>Enough cooking water : Don't know</v>
      </c>
      <c r="J89" s="37" t="str">
        <f t="shared" si="3"/>
        <v>Enough cooking water : Don't knowLebanese</v>
      </c>
      <c r="K89" s="31"/>
      <c r="L89" s="122">
        <v>1.5098484789070701E-3</v>
      </c>
      <c r="M89" s="122">
        <v>1.06224447665171E-3</v>
      </c>
      <c r="N89" s="31"/>
    </row>
    <row r="90" spans="1:14" x14ac:dyDescent="0.35">
      <c r="A90" s="37" t="s">
        <v>336</v>
      </c>
      <c r="B90" s="37" t="s">
        <v>7</v>
      </c>
      <c r="C90" s="37" t="s">
        <v>8</v>
      </c>
      <c r="D90" s="31"/>
      <c r="E90" s="37" t="s">
        <v>25</v>
      </c>
      <c r="F90" s="44" t="s">
        <v>26</v>
      </c>
      <c r="G90" s="42" t="s">
        <v>301</v>
      </c>
      <c r="H90" s="122" t="s">
        <v>95</v>
      </c>
      <c r="I90" s="37" t="str">
        <f t="shared" si="2"/>
        <v>Enough cooking water : No</v>
      </c>
      <c r="J90" s="37" t="str">
        <f t="shared" si="3"/>
        <v>Enough cooking water : NoLebanese</v>
      </c>
      <c r="K90" s="122">
        <v>7.65159331503244E-2</v>
      </c>
      <c r="L90" s="122">
        <v>0.121521154894458</v>
      </c>
      <c r="M90" s="122">
        <v>0.138419567679161</v>
      </c>
      <c r="N90" s="122">
        <v>7.1971153904894003E-2</v>
      </c>
    </row>
    <row r="91" spans="1:14" x14ac:dyDescent="0.35">
      <c r="A91" s="37" t="s">
        <v>336</v>
      </c>
      <c r="B91" s="37" t="s">
        <v>7</v>
      </c>
      <c r="C91" s="37" t="s">
        <v>8</v>
      </c>
      <c r="D91" s="31"/>
      <c r="E91" s="37" t="s">
        <v>25</v>
      </c>
      <c r="F91" s="44" t="s">
        <v>26</v>
      </c>
      <c r="G91" s="42" t="s">
        <v>301</v>
      </c>
      <c r="H91" s="122" t="s">
        <v>96</v>
      </c>
      <c r="I91" s="37" t="str">
        <f t="shared" si="2"/>
        <v>Enough cooking water : Yes</v>
      </c>
      <c r="J91" s="37" t="str">
        <f t="shared" si="3"/>
        <v>Enough cooking water : YesLebanese</v>
      </c>
      <c r="K91" s="122">
        <v>0.92348406684967599</v>
      </c>
      <c r="L91" s="122">
        <v>0.87696899662663397</v>
      </c>
      <c r="M91" s="122">
        <v>0.86051818784418699</v>
      </c>
      <c r="N91" s="122">
        <v>0.92802884609510605</v>
      </c>
    </row>
    <row r="92" spans="1:14" x14ac:dyDescent="0.35">
      <c r="A92" s="37" t="s">
        <v>336</v>
      </c>
      <c r="B92" s="37" t="s">
        <v>7</v>
      </c>
      <c r="C92" s="37" t="s">
        <v>8</v>
      </c>
      <c r="D92" s="31"/>
      <c r="E92" s="37" t="s">
        <v>25</v>
      </c>
      <c r="F92" s="58" t="s">
        <v>78</v>
      </c>
      <c r="G92" s="42" t="s">
        <v>301</v>
      </c>
      <c r="H92" s="122" t="s">
        <v>95</v>
      </c>
      <c r="I92" s="37" t="str">
        <f t="shared" si="2"/>
        <v>Enough cooking water : No</v>
      </c>
      <c r="J92" s="37" t="str">
        <f t="shared" si="3"/>
        <v>Enough cooking water : NoMigrants</v>
      </c>
      <c r="K92" s="122">
        <v>6.8493150684931503E-3</v>
      </c>
      <c r="L92" s="122">
        <v>0.19892473118279599</v>
      </c>
      <c r="M92" s="122">
        <v>0.18333333333333299</v>
      </c>
      <c r="N92" s="122">
        <v>7.4074074074074103E-3</v>
      </c>
    </row>
    <row r="93" spans="1:14" x14ac:dyDescent="0.35">
      <c r="A93" s="37" t="s">
        <v>336</v>
      </c>
      <c r="B93" s="37" t="s">
        <v>7</v>
      </c>
      <c r="C93" s="37" t="s">
        <v>8</v>
      </c>
      <c r="D93" s="31"/>
      <c r="E93" s="37" t="s">
        <v>25</v>
      </c>
      <c r="F93" s="58" t="s">
        <v>78</v>
      </c>
      <c r="G93" s="42" t="s">
        <v>301</v>
      </c>
      <c r="H93" s="122" t="s">
        <v>96</v>
      </c>
      <c r="I93" s="37" t="str">
        <f t="shared" si="2"/>
        <v>Enough cooking water : Yes</v>
      </c>
      <c r="J93" s="37" t="str">
        <f t="shared" si="3"/>
        <v>Enough cooking water : YesMigrants</v>
      </c>
      <c r="K93" s="122">
        <v>0.99315068493150704</v>
      </c>
      <c r="L93" s="122">
        <v>0.80107526881720403</v>
      </c>
      <c r="M93" s="122">
        <v>0.81666666666666698</v>
      </c>
      <c r="N93" s="122">
        <v>0.99259259259259303</v>
      </c>
    </row>
    <row r="94" spans="1:14" x14ac:dyDescent="0.35">
      <c r="A94" s="37" t="s">
        <v>336</v>
      </c>
      <c r="B94" s="37" t="s">
        <v>7</v>
      </c>
      <c r="C94" s="37" t="s">
        <v>8</v>
      </c>
      <c r="D94" s="31"/>
      <c r="E94" s="37" t="s">
        <v>25</v>
      </c>
      <c r="F94" s="58" t="s">
        <v>78</v>
      </c>
      <c r="G94" s="42" t="s">
        <v>301</v>
      </c>
      <c r="H94" s="42" t="s">
        <v>11</v>
      </c>
      <c r="I94" s="37" t="str">
        <f>CONCATENATE(G94,H94)</f>
        <v>Enough cooking water : Don't know</v>
      </c>
      <c r="J94" s="37" t="str">
        <f>CONCATENATE(G94,H94,F94)</f>
        <v>Enough cooking water : Don't knowMigrants</v>
      </c>
      <c r="K94" s="31"/>
      <c r="L94" s="31"/>
      <c r="M94" s="31"/>
      <c r="N94" s="31"/>
    </row>
    <row r="95" spans="1:14" x14ac:dyDescent="0.35">
      <c r="A95" s="37" t="s">
        <v>336</v>
      </c>
      <c r="B95" s="37" t="s">
        <v>7</v>
      </c>
      <c r="C95" s="37" t="s">
        <v>8</v>
      </c>
      <c r="D95" s="31"/>
      <c r="E95" s="37" t="s">
        <v>25</v>
      </c>
      <c r="F95" s="44" t="s">
        <v>41</v>
      </c>
      <c r="G95" s="42" t="s">
        <v>301</v>
      </c>
      <c r="H95" s="122" t="s">
        <v>95</v>
      </c>
      <c r="I95" s="37" t="str">
        <f t="shared" ref="I95:I154" si="4">CONCATENATE(G95,H95)</f>
        <v>Enough cooking water : No</v>
      </c>
      <c r="J95" s="37" t="str">
        <f t="shared" ref="J95:J154" si="5">CONCATENATE(G95,H95,F95)</f>
        <v>Enough cooking water : NoPRL</v>
      </c>
      <c r="K95" s="122">
        <v>8.4269662921348298E-2</v>
      </c>
      <c r="L95" s="122">
        <v>6.1797752808988797E-2</v>
      </c>
      <c r="M95" s="122">
        <v>0.133004926108374</v>
      </c>
      <c r="N95" s="122">
        <v>0.17431192660550501</v>
      </c>
    </row>
    <row r="96" spans="1:14" x14ac:dyDescent="0.35">
      <c r="A96" s="37" t="s">
        <v>336</v>
      </c>
      <c r="B96" s="37" t="s">
        <v>7</v>
      </c>
      <c r="C96" s="37" t="s">
        <v>8</v>
      </c>
      <c r="D96" s="31"/>
      <c r="E96" s="37" t="s">
        <v>25</v>
      </c>
      <c r="F96" s="44" t="s">
        <v>41</v>
      </c>
      <c r="G96" s="42" t="s">
        <v>301</v>
      </c>
      <c r="H96" s="122" t="s">
        <v>96</v>
      </c>
      <c r="I96" s="37" t="str">
        <f t="shared" si="4"/>
        <v>Enough cooking water : Yes</v>
      </c>
      <c r="J96" s="37" t="str">
        <f t="shared" si="5"/>
        <v>Enough cooking water : YesPRL</v>
      </c>
      <c r="K96" s="122">
        <v>0.91573033707865203</v>
      </c>
      <c r="L96" s="122">
        <v>0.93820224719101097</v>
      </c>
      <c r="M96" s="122">
        <v>0.866995073891626</v>
      </c>
      <c r="N96" s="122">
        <v>0.82568807339449501</v>
      </c>
    </row>
    <row r="97" spans="1:14" x14ac:dyDescent="0.35">
      <c r="A97" s="37" t="s">
        <v>336</v>
      </c>
      <c r="B97" s="37" t="s">
        <v>7</v>
      </c>
      <c r="C97" s="37" t="s">
        <v>8</v>
      </c>
      <c r="D97" s="31"/>
      <c r="E97" s="37" t="s">
        <v>25</v>
      </c>
      <c r="F97" s="44" t="s">
        <v>41</v>
      </c>
      <c r="G97" s="42" t="s">
        <v>301</v>
      </c>
      <c r="H97" s="42" t="s">
        <v>11</v>
      </c>
      <c r="I97" s="37" t="str">
        <f t="shared" si="4"/>
        <v>Enough cooking water : Don't know</v>
      </c>
      <c r="J97" s="37" t="str">
        <f t="shared" si="5"/>
        <v>Enough cooking water : Don't knowPRL</v>
      </c>
      <c r="K97" s="31"/>
      <c r="L97" s="31"/>
      <c r="M97" s="31"/>
      <c r="N97" s="31"/>
    </row>
    <row r="98" spans="1:14" x14ac:dyDescent="0.35">
      <c r="A98" s="37" t="s">
        <v>336</v>
      </c>
      <c r="B98" s="37" t="s">
        <v>7</v>
      </c>
      <c r="C98" s="37" t="s">
        <v>126</v>
      </c>
      <c r="D98" s="31"/>
      <c r="E98" s="37" t="s">
        <v>25</v>
      </c>
      <c r="F98" s="44" t="s">
        <v>26</v>
      </c>
      <c r="G98" s="38" t="s">
        <v>302</v>
      </c>
      <c r="H98" s="38" t="s">
        <v>10</v>
      </c>
      <c r="I98" s="37" t="str">
        <f t="shared" si="4"/>
        <v>Personal hygiene (washing or bathing) : Decline to answer</v>
      </c>
      <c r="J98" s="37" t="str">
        <f t="shared" si="5"/>
        <v>Personal hygiene (washing or bathing) : Decline to answerLebanese</v>
      </c>
      <c r="K98" s="31"/>
      <c r="L98" s="31"/>
      <c r="M98" s="122">
        <v>1.8325515817701301E-3</v>
      </c>
      <c r="N98" s="122">
        <v>2.9954234575592801E-3</v>
      </c>
    </row>
    <row r="99" spans="1:14" x14ac:dyDescent="0.35">
      <c r="A99" s="37" t="s">
        <v>336</v>
      </c>
      <c r="B99" s="37" t="s">
        <v>7</v>
      </c>
      <c r="C99" s="37" t="s">
        <v>126</v>
      </c>
      <c r="D99" s="31"/>
      <c r="E99" s="37" t="s">
        <v>25</v>
      </c>
      <c r="F99" s="44" t="s">
        <v>26</v>
      </c>
      <c r="G99" s="38" t="s">
        <v>302</v>
      </c>
      <c r="H99" s="38" t="s">
        <v>11</v>
      </c>
      <c r="I99" s="37" t="str">
        <f t="shared" si="4"/>
        <v>Personal hygiene (washing or bathing) : Don't know</v>
      </c>
      <c r="J99" s="37" t="str">
        <f t="shared" si="5"/>
        <v>Personal hygiene (washing or bathing) : Don't knowLebanese</v>
      </c>
      <c r="K99" s="31"/>
      <c r="L99" s="122">
        <v>3.5015719132950002E-4</v>
      </c>
      <c r="M99" s="31"/>
      <c r="N99" s="31"/>
    </row>
    <row r="100" spans="1:14" x14ac:dyDescent="0.35">
      <c r="A100" s="37" t="s">
        <v>336</v>
      </c>
      <c r="B100" s="37" t="s">
        <v>7</v>
      </c>
      <c r="C100" s="37" t="s">
        <v>126</v>
      </c>
      <c r="D100" s="31"/>
      <c r="E100" s="37" t="s">
        <v>25</v>
      </c>
      <c r="F100" s="44" t="s">
        <v>26</v>
      </c>
      <c r="G100" s="38" t="s">
        <v>302</v>
      </c>
      <c r="H100" s="38" t="s">
        <v>95</v>
      </c>
      <c r="I100" s="37" t="str">
        <f t="shared" si="4"/>
        <v>Personal hygiene (washing or bathing) : No</v>
      </c>
      <c r="J100" s="37" t="str">
        <f t="shared" si="5"/>
        <v>Personal hygiene (washing or bathing) : NoLebanese</v>
      </c>
      <c r="K100" s="122">
        <v>9.9132198892043E-2</v>
      </c>
      <c r="L100" s="122">
        <v>0.207319532818873</v>
      </c>
      <c r="M100" s="122">
        <v>0.17025501660791101</v>
      </c>
      <c r="N100" s="122">
        <v>6.61266072717627E-2</v>
      </c>
    </row>
    <row r="101" spans="1:14" x14ac:dyDescent="0.35">
      <c r="A101" s="37" t="s">
        <v>336</v>
      </c>
      <c r="B101" s="37" t="s">
        <v>7</v>
      </c>
      <c r="C101" s="37" t="s">
        <v>126</v>
      </c>
      <c r="D101" s="31"/>
      <c r="E101" s="37" t="s">
        <v>25</v>
      </c>
      <c r="F101" s="44" t="s">
        <v>26</v>
      </c>
      <c r="G101" s="38" t="s">
        <v>302</v>
      </c>
      <c r="H101" s="38" t="s">
        <v>96</v>
      </c>
      <c r="I101" s="37" t="str">
        <f t="shared" si="4"/>
        <v>Personal hygiene (washing or bathing) : Yes</v>
      </c>
      <c r="J101" s="37" t="str">
        <f t="shared" si="5"/>
        <v>Personal hygiene (washing or bathing) : YesLebanese</v>
      </c>
      <c r="K101" s="122">
        <v>0.90086780110795694</v>
      </c>
      <c r="L101" s="122">
        <v>0.79233030998979803</v>
      </c>
      <c r="M101" s="122">
        <v>0.82791243181031904</v>
      </c>
      <c r="N101" s="122">
        <v>0.93087796927067801</v>
      </c>
    </row>
    <row r="102" spans="1:14" x14ac:dyDescent="0.35">
      <c r="A102" s="37" t="s">
        <v>336</v>
      </c>
      <c r="B102" s="37" t="s">
        <v>7</v>
      </c>
      <c r="C102" s="37" t="s">
        <v>126</v>
      </c>
      <c r="D102" s="31"/>
      <c r="E102" s="37" t="s">
        <v>25</v>
      </c>
      <c r="F102" s="44" t="s">
        <v>78</v>
      </c>
      <c r="G102" s="38" t="s">
        <v>302</v>
      </c>
      <c r="H102" s="38" t="s">
        <v>11</v>
      </c>
      <c r="I102" s="37" t="str">
        <f t="shared" si="4"/>
        <v>Personal hygiene (washing or bathing) : Don't know</v>
      </c>
      <c r="J102" s="37" t="str">
        <f t="shared" si="5"/>
        <v>Personal hygiene (washing or bathing) : Don't knowMigrants</v>
      </c>
      <c r="K102" s="31"/>
      <c r="L102" s="31"/>
      <c r="M102" s="31"/>
      <c r="N102" s="31"/>
    </row>
    <row r="103" spans="1:14" x14ac:dyDescent="0.35">
      <c r="A103" s="37" t="s">
        <v>336</v>
      </c>
      <c r="B103" s="37" t="s">
        <v>7</v>
      </c>
      <c r="C103" s="37" t="s">
        <v>126</v>
      </c>
      <c r="D103" s="31"/>
      <c r="E103" s="37" t="s">
        <v>25</v>
      </c>
      <c r="F103" s="44" t="s">
        <v>78</v>
      </c>
      <c r="G103" s="38" t="s">
        <v>302</v>
      </c>
      <c r="H103" s="38" t="s">
        <v>10</v>
      </c>
      <c r="I103" s="37" t="str">
        <f t="shared" si="4"/>
        <v>Personal hygiene (washing or bathing) : Decline to answer</v>
      </c>
      <c r="J103" s="37" t="str">
        <f t="shared" si="5"/>
        <v>Personal hygiene (washing or bathing) : Decline to answerMigrants</v>
      </c>
      <c r="K103" s="122">
        <v>0</v>
      </c>
      <c r="L103" s="122">
        <v>0</v>
      </c>
      <c r="M103" s="122">
        <v>0</v>
      </c>
      <c r="N103" s="122">
        <v>0</v>
      </c>
    </row>
    <row r="104" spans="1:14" x14ac:dyDescent="0.35">
      <c r="A104" s="37" t="s">
        <v>336</v>
      </c>
      <c r="B104" s="37" t="s">
        <v>7</v>
      </c>
      <c r="C104" s="37" t="s">
        <v>126</v>
      </c>
      <c r="D104" s="31"/>
      <c r="E104" s="37" t="s">
        <v>25</v>
      </c>
      <c r="F104" s="44" t="s">
        <v>41</v>
      </c>
      <c r="G104" s="38" t="s">
        <v>302</v>
      </c>
      <c r="H104" s="38" t="s">
        <v>10</v>
      </c>
      <c r="I104" s="37" t="str">
        <f t="shared" si="4"/>
        <v>Personal hygiene (washing or bathing) : Decline to answer</v>
      </c>
      <c r="J104" s="37" t="str">
        <f t="shared" si="5"/>
        <v>Personal hygiene (washing or bathing) : Decline to answerPRL</v>
      </c>
      <c r="K104" s="122">
        <v>0</v>
      </c>
      <c r="L104" s="122">
        <v>0</v>
      </c>
      <c r="M104" s="122">
        <v>0</v>
      </c>
      <c r="N104" s="122">
        <v>0</v>
      </c>
    </row>
    <row r="105" spans="1:14" x14ac:dyDescent="0.35">
      <c r="A105" s="37" t="s">
        <v>336</v>
      </c>
      <c r="B105" s="37" t="s">
        <v>7</v>
      </c>
      <c r="C105" s="37" t="s">
        <v>126</v>
      </c>
      <c r="D105" s="31"/>
      <c r="E105" s="37" t="s">
        <v>25</v>
      </c>
      <c r="F105" s="44" t="s">
        <v>78</v>
      </c>
      <c r="G105" s="38" t="s">
        <v>302</v>
      </c>
      <c r="H105" s="38" t="s">
        <v>96</v>
      </c>
      <c r="I105" s="37" t="str">
        <f t="shared" ref="I105:I106" si="6">CONCATENATE(G105,H105)</f>
        <v>Personal hygiene (washing or bathing) : Yes</v>
      </c>
      <c r="J105" s="37" t="str">
        <f t="shared" ref="J105:J106" si="7">CONCATENATE(G105,H105,F105)</f>
        <v>Personal hygiene (washing or bathing) : YesMigrants</v>
      </c>
      <c r="K105" s="122">
        <v>0.95205479452054798</v>
      </c>
      <c r="L105" s="122">
        <v>0.78763440860215095</v>
      </c>
      <c r="M105" s="122">
        <v>0.73333333333333295</v>
      </c>
      <c r="N105" s="122">
        <v>0.99259259259259303</v>
      </c>
    </row>
    <row r="106" spans="1:14" x14ac:dyDescent="0.35">
      <c r="A106" s="37" t="s">
        <v>336</v>
      </c>
      <c r="B106" s="37" t="s">
        <v>7</v>
      </c>
      <c r="C106" s="37" t="s">
        <v>126</v>
      </c>
      <c r="D106" s="31"/>
      <c r="E106" s="37" t="s">
        <v>25</v>
      </c>
      <c r="F106" s="44" t="s">
        <v>78</v>
      </c>
      <c r="G106" s="38" t="s">
        <v>302</v>
      </c>
      <c r="H106" s="38" t="s">
        <v>96</v>
      </c>
      <c r="I106" s="37" t="str">
        <f t="shared" si="6"/>
        <v>Personal hygiene (washing or bathing) : Yes</v>
      </c>
      <c r="J106" s="37" t="str">
        <f t="shared" si="7"/>
        <v>Personal hygiene (washing or bathing) : YesMigrants</v>
      </c>
      <c r="K106" s="122">
        <v>0.95205479452054798</v>
      </c>
      <c r="L106" s="122">
        <v>0.78763440860215095</v>
      </c>
      <c r="M106" s="122">
        <v>0.73333333333333295</v>
      </c>
      <c r="N106" s="122">
        <v>0.99259259259259303</v>
      </c>
    </row>
    <row r="107" spans="1:14" x14ac:dyDescent="0.35">
      <c r="A107" s="37" t="s">
        <v>336</v>
      </c>
      <c r="B107" s="37" t="s">
        <v>7</v>
      </c>
      <c r="C107" s="37" t="s">
        <v>126</v>
      </c>
      <c r="D107" s="31"/>
      <c r="E107" s="37" t="s">
        <v>25</v>
      </c>
      <c r="F107" s="44" t="s">
        <v>41</v>
      </c>
      <c r="G107" s="38" t="s">
        <v>302</v>
      </c>
      <c r="H107" s="38" t="s">
        <v>95</v>
      </c>
      <c r="I107" s="37" t="str">
        <f t="shared" si="4"/>
        <v>Personal hygiene (washing or bathing) : No</v>
      </c>
      <c r="J107" s="37" t="str">
        <f t="shared" si="5"/>
        <v>Personal hygiene (washing or bathing) : NoPRL</v>
      </c>
      <c r="K107" s="122">
        <v>9.5505617977528101E-2</v>
      </c>
      <c r="L107" s="122">
        <v>0.174157303370786</v>
      </c>
      <c r="M107" s="122">
        <v>0.30541871921182301</v>
      </c>
      <c r="N107" s="122">
        <v>9.1743119266055106E-2</v>
      </c>
    </row>
    <row r="108" spans="1:14" x14ac:dyDescent="0.35">
      <c r="A108" s="37" t="s">
        <v>336</v>
      </c>
      <c r="B108" s="37" t="s">
        <v>7</v>
      </c>
      <c r="C108" s="37" t="s">
        <v>126</v>
      </c>
      <c r="D108" s="31"/>
      <c r="E108" s="37" t="s">
        <v>25</v>
      </c>
      <c r="F108" s="44" t="s">
        <v>41</v>
      </c>
      <c r="G108" s="38" t="s">
        <v>302</v>
      </c>
      <c r="H108" s="38" t="s">
        <v>11</v>
      </c>
      <c r="I108" s="37" t="str">
        <f t="shared" ref="I108" si="8">CONCATENATE(G108,H108)</f>
        <v>Personal hygiene (washing or bathing) : Don't know</v>
      </c>
      <c r="J108" s="37" t="str">
        <f t="shared" ref="J108" si="9">CONCATENATE(G108,H108,F108)</f>
        <v>Personal hygiene (washing or bathing) : Don't knowPRL</v>
      </c>
      <c r="K108" s="122">
        <v>0</v>
      </c>
      <c r="L108" s="122">
        <v>0</v>
      </c>
      <c r="M108" s="122">
        <v>0</v>
      </c>
      <c r="N108" s="122">
        <v>0</v>
      </c>
    </row>
    <row r="109" spans="1:14" x14ac:dyDescent="0.35">
      <c r="A109" s="37" t="s">
        <v>336</v>
      </c>
      <c r="B109" s="37" t="s">
        <v>7</v>
      </c>
      <c r="C109" s="37" t="s">
        <v>126</v>
      </c>
      <c r="D109" s="31"/>
      <c r="E109" s="37" t="s">
        <v>25</v>
      </c>
      <c r="F109" s="44" t="s">
        <v>41</v>
      </c>
      <c r="G109" s="38" t="s">
        <v>302</v>
      </c>
      <c r="H109" s="38" t="s">
        <v>96</v>
      </c>
      <c r="I109" s="37" t="str">
        <f t="shared" si="4"/>
        <v>Personal hygiene (washing or bathing) : Yes</v>
      </c>
      <c r="J109" s="37" t="str">
        <f t="shared" si="5"/>
        <v>Personal hygiene (washing or bathing) : YesPRL</v>
      </c>
      <c r="K109" s="122">
        <v>0.90449438202247201</v>
      </c>
      <c r="L109" s="122">
        <v>0.82584269662921395</v>
      </c>
      <c r="M109" s="122">
        <v>0.69458128078817705</v>
      </c>
      <c r="N109" s="122">
        <v>0.90825688073394495</v>
      </c>
    </row>
    <row r="110" spans="1:14" x14ac:dyDescent="0.35">
      <c r="A110" s="37" t="s">
        <v>336</v>
      </c>
      <c r="B110" s="37" t="s">
        <v>7</v>
      </c>
      <c r="C110" s="37" t="s">
        <v>8</v>
      </c>
      <c r="D110" s="31"/>
      <c r="E110" s="37" t="s">
        <v>25</v>
      </c>
      <c r="F110" s="44" t="s">
        <v>26</v>
      </c>
      <c r="G110" s="38" t="s">
        <v>303</v>
      </c>
      <c r="H110" s="38" t="s">
        <v>10</v>
      </c>
      <c r="I110" s="37" t="str">
        <f t="shared" si="4"/>
        <v>Domestic purposes (cleaning house, floor, etc.) : Decline to answer</v>
      </c>
      <c r="J110" s="37" t="str">
        <f t="shared" si="5"/>
        <v>Domestic purposes (cleaning house, floor, etc.) : Decline to answerLebanese</v>
      </c>
      <c r="K110" s="31"/>
      <c r="L110" s="31"/>
      <c r="M110" s="122">
        <v>1.8325515817701301E-3</v>
      </c>
      <c r="N110" s="122">
        <v>2.9954234575592801E-3</v>
      </c>
    </row>
    <row r="111" spans="1:14" x14ac:dyDescent="0.35">
      <c r="A111" s="37" t="s">
        <v>336</v>
      </c>
      <c r="B111" s="37" t="s">
        <v>7</v>
      </c>
      <c r="C111" s="37" t="s">
        <v>8</v>
      </c>
      <c r="D111" s="31"/>
      <c r="E111" s="37" t="s">
        <v>25</v>
      </c>
      <c r="F111" s="44" t="s">
        <v>26</v>
      </c>
      <c r="G111" s="38" t="s">
        <v>303</v>
      </c>
      <c r="H111" s="38" t="s">
        <v>11</v>
      </c>
      <c r="I111" s="37" t="str">
        <f t="shared" si="4"/>
        <v>Domestic purposes (cleaning house, floor, etc.) : Don't know</v>
      </c>
      <c r="J111" s="37" t="str">
        <f t="shared" si="5"/>
        <v>Domestic purposes (cleaning house, floor, etc.) : Don't knowLebanese</v>
      </c>
      <c r="K111" s="31"/>
      <c r="L111" s="31"/>
      <c r="M111" s="122">
        <v>2.12448895330342E-3</v>
      </c>
      <c r="N111" s="31"/>
    </row>
    <row r="112" spans="1:14" x14ac:dyDescent="0.35">
      <c r="A112" s="37" t="s">
        <v>336</v>
      </c>
      <c r="B112" s="37" t="s">
        <v>7</v>
      </c>
      <c r="C112" s="37" t="s">
        <v>8</v>
      </c>
      <c r="D112" s="31"/>
      <c r="E112" s="37" t="s">
        <v>25</v>
      </c>
      <c r="F112" s="44" t="s">
        <v>26</v>
      </c>
      <c r="G112" s="38" t="s">
        <v>303</v>
      </c>
      <c r="H112" s="38" t="s">
        <v>95</v>
      </c>
      <c r="I112" s="37" t="str">
        <f t="shared" si="4"/>
        <v>Domestic purposes (cleaning house, floor, etc.) : No</v>
      </c>
      <c r="J112" s="37" t="str">
        <f t="shared" si="5"/>
        <v>Domestic purposes (cleaning house, floor, etc.) : NoLebanese</v>
      </c>
      <c r="K112" s="122">
        <v>9.9451772163176105E-2</v>
      </c>
      <c r="L112" s="122">
        <v>0.208645268243589</v>
      </c>
      <c r="M112" s="122">
        <v>0.17356565634937801</v>
      </c>
      <c r="N112" s="122">
        <v>7.1216044107199103E-2</v>
      </c>
    </row>
    <row r="113" spans="1:14" x14ac:dyDescent="0.35">
      <c r="A113" s="37" t="s">
        <v>336</v>
      </c>
      <c r="B113" s="37" t="s">
        <v>7</v>
      </c>
      <c r="C113" s="37" t="s">
        <v>8</v>
      </c>
      <c r="D113" s="31"/>
      <c r="E113" s="37" t="s">
        <v>25</v>
      </c>
      <c r="F113" s="44" t="s">
        <v>26</v>
      </c>
      <c r="G113" s="38" t="s">
        <v>303</v>
      </c>
      <c r="H113" s="38" t="s">
        <v>96</v>
      </c>
      <c r="I113" s="37" t="str">
        <f t="shared" si="4"/>
        <v>Domestic purposes (cleaning house, floor, etc.) : Yes</v>
      </c>
      <c r="J113" s="37" t="str">
        <f t="shared" si="5"/>
        <v>Domestic purposes (cleaning house, floor, etc.) : YesLebanese</v>
      </c>
      <c r="K113" s="122">
        <v>0.90054822783682398</v>
      </c>
      <c r="L113" s="122">
        <v>0.79135473175641102</v>
      </c>
      <c r="M113" s="122">
        <v>0.82247730311554801</v>
      </c>
      <c r="N113" s="122">
        <v>0.92578853243524195</v>
      </c>
    </row>
    <row r="114" spans="1:14" x14ac:dyDescent="0.35">
      <c r="A114" s="37" t="s">
        <v>336</v>
      </c>
      <c r="B114" s="37" t="s">
        <v>7</v>
      </c>
      <c r="C114" s="37" t="s">
        <v>8</v>
      </c>
      <c r="D114" s="31"/>
      <c r="E114" s="37" t="s">
        <v>25</v>
      </c>
      <c r="F114" s="44" t="s">
        <v>78</v>
      </c>
      <c r="G114" s="38" t="s">
        <v>303</v>
      </c>
      <c r="H114" s="38" t="s">
        <v>11</v>
      </c>
      <c r="I114" s="37" t="str">
        <f t="shared" si="4"/>
        <v>Domestic purposes (cleaning house, floor, etc.) : Don't know</v>
      </c>
      <c r="J114" s="37" t="str">
        <f t="shared" si="5"/>
        <v>Domestic purposes (cleaning house, floor, etc.) : Don't knowMigrants</v>
      </c>
      <c r="K114" s="31"/>
      <c r="L114" s="122">
        <v>2.6881720430107499E-3</v>
      </c>
      <c r="M114" s="122"/>
      <c r="N114" s="122">
        <v>7.4074074074074103E-3</v>
      </c>
    </row>
    <row r="115" spans="1:14" x14ac:dyDescent="0.35">
      <c r="A115" s="37" t="s">
        <v>336</v>
      </c>
      <c r="B115" s="37" t="s">
        <v>7</v>
      </c>
      <c r="C115" s="37" t="s">
        <v>8</v>
      </c>
      <c r="D115" s="31"/>
      <c r="E115" s="37" t="s">
        <v>25</v>
      </c>
      <c r="F115" s="44" t="s">
        <v>78</v>
      </c>
      <c r="G115" s="38" t="s">
        <v>303</v>
      </c>
      <c r="H115" s="38" t="s">
        <v>95</v>
      </c>
      <c r="I115" s="37" t="str">
        <f t="shared" si="4"/>
        <v>Domestic purposes (cleaning house, floor, etc.) : No</v>
      </c>
      <c r="J115" s="37" t="str">
        <f t="shared" si="5"/>
        <v>Domestic purposes (cleaning house, floor, etc.) : NoMigrants</v>
      </c>
      <c r="K115" s="122">
        <v>4.1095890410958902E-2</v>
      </c>
      <c r="L115" s="122">
        <v>0.217741935483871</v>
      </c>
      <c r="M115" s="122">
        <v>0.266666666666667</v>
      </c>
      <c r="N115" s="122">
        <v>2.2222222222222199E-2</v>
      </c>
    </row>
    <row r="116" spans="1:14" x14ac:dyDescent="0.35">
      <c r="A116" s="37" t="s">
        <v>336</v>
      </c>
      <c r="B116" s="37" t="s">
        <v>7</v>
      </c>
      <c r="C116" s="37" t="s">
        <v>8</v>
      </c>
      <c r="D116" s="31"/>
      <c r="E116" s="37" t="s">
        <v>25</v>
      </c>
      <c r="F116" s="44" t="s">
        <v>78</v>
      </c>
      <c r="G116" s="38" t="s">
        <v>303</v>
      </c>
      <c r="H116" s="38" t="s">
        <v>10</v>
      </c>
      <c r="I116" s="37" t="str">
        <f t="shared" ref="I116:I119" si="10">CONCATENATE(G116,H116)</f>
        <v>Domestic purposes (cleaning house, floor, etc.) : Decline to answer</v>
      </c>
      <c r="J116" s="37" t="str">
        <f t="shared" ref="J116:J119" si="11">CONCATENATE(G116,H116,F116)</f>
        <v>Domestic purposes (cleaning house, floor, etc.) : Decline to answerMigrants</v>
      </c>
      <c r="K116" s="122">
        <v>0</v>
      </c>
      <c r="L116" s="122">
        <v>0</v>
      </c>
      <c r="M116" s="122">
        <v>0</v>
      </c>
      <c r="N116" s="122">
        <v>0</v>
      </c>
    </row>
    <row r="117" spans="1:14" x14ac:dyDescent="0.35">
      <c r="A117" s="37" t="s">
        <v>336</v>
      </c>
      <c r="B117" s="37" t="s">
        <v>7</v>
      </c>
      <c r="C117" s="37" t="s">
        <v>8</v>
      </c>
      <c r="D117" s="31"/>
      <c r="E117" s="37" t="s">
        <v>25</v>
      </c>
      <c r="F117" s="44" t="s">
        <v>41</v>
      </c>
      <c r="G117" s="38" t="s">
        <v>303</v>
      </c>
      <c r="H117" s="38" t="s">
        <v>10</v>
      </c>
      <c r="I117" s="37" t="str">
        <f t="shared" ref="I117" si="12">CONCATENATE(G117,H117)</f>
        <v>Domestic purposes (cleaning house, floor, etc.) : Decline to answer</v>
      </c>
      <c r="J117" s="37" t="str">
        <f t="shared" ref="J117" si="13">CONCATENATE(G117,H117,F117)</f>
        <v>Domestic purposes (cleaning house, floor, etc.) : Decline to answerPRL</v>
      </c>
      <c r="K117" s="122">
        <v>0</v>
      </c>
      <c r="L117" s="122">
        <v>0</v>
      </c>
      <c r="M117" s="122">
        <v>0</v>
      </c>
      <c r="N117" s="122">
        <v>0</v>
      </c>
    </row>
    <row r="118" spans="1:14" x14ac:dyDescent="0.35">
      <c r="A118" s="37" t="s">
        <v>336</v>
      </c>
      <c r="B118" s="37" t="s">
        <v>7</v>
      </c>
      <c r="C118" s="37" t="s">
        <v>8</v>
      </c>
      <c r="D118" s="31"/>
      <c r="E118" s="37" t="s">
        <v>25</v>
      </c>
      <c r="F118" s="44" t="s">
        <v>41</v>
      </c>
      <c r="G118" s="38" t="s">
        <v>303</v>
      </c>
      <c r="H118" s="38" t="s">
        <v>11</v>
      </c>
      <c r="I118" s="37" t="str">
        <f t="shared" si="10"/>
        <v>Domestic purposes (cleaning house, floor, etc.) : Don't know</v>
      </c>
      <c r="J118" s="37" t="str">
        <f t="shared" si="11"/>
        <v>Domestic purposes (cleaning house, floor, etc.) : Don't knowPRL</v>
      </c>
      <c r="K118" s="122">
        <v>0</v>
      </c>
      <c r="L118" s="122">
        <v>0</v>
      </c>
      <c r="M118" s="122">
        <v>0</v>
      </c>
      <c r="N118" s="122">
        <v>0</v>
      </c>
    </row>
    <row r="119" spans="1:14" x14ac:dyDescent="0.35">
      <c r="A119" s="37" t="s">
        <v>336</v>
      </c>
      <c r="B119" s="37" t="s">
        <v>7</v>
      </c>
      <c r="C119" s="37" t="s">
        <v>8</v>
      </c>
      <c r="D119" s="31"/>
      <c r="E119" s="37" t="s">
        <v>25</v>
      </c>
      <c r="F119" s="44" t="s">
        <v>78</v>
      </c>
      <c r="G119" s="38" t="s">
        <v>303</v>
      </c>
      <c r="H119" s="38" t="s">
        <v>95</v>
      </c>
      <c r="I119" s="37" t="str">
        <f t="shared" si="10"/>
        <v>Domestic purposes (cleaning house, floor, etc.) : No</v>
      </c>
      <c r="J119" s="37" t="str">
        <f t="shared" si="11"/>
        <v>Domestic purposes (cleaning house, floor, etc.) : NoMigrants</v>
      </c>
      <c r="K119" s="122">
        <v>4.1095890410958902E-2</v>
      </c>
      <c r="L119" s="122">
        <v>0.217741935483871</v>
      </c>
      <c r="M119" s="122">
        <v>0.266666666666667</v>
      </c>
      <c r="N119" s="122">
        <v>2.2222222222222199E-2</v>
      </c>
    </row>
    <row r="120" spans="1:14" x14ac:dyDescent="0.35">
      <c r="A120" s="37" t="s">
        <v>336</v>
      </c>
      <c r="B120" s="37" t="s">
        <v>7</v>
      </c>
      <c r="C120" s="37" t="s">
        <v>8</v>
      </c>
      <c r="D120" s="31"/>
      <c r="E120" s="37" t="s">
        <v>25</v>
      </c>
      <c r="F120" s="44" t="s">
        <v>78</v>
      </c>
      <c r="G120" s="38" t="s">
        <v>303</v>
      </c>
      <c r="H120" s="38" t="s">
        <v>96</v>
      </c>
      <c r="I120" s="37" t="str">
        <f t="shared" si="4"/>
        <v>Domestic purposes (cleaning house, floor, etc.) : Yes</v>
      </c>
      <c r="J120" s="37" t="str">
        <f t="shared" si="5"/>
        <v>Domestic purposes (cleaning house, floor, etc.) : YesMigrants</v>
      </c>
      <c r="K120" s="122">
        <v>0.95890410958904104</v>
      </c>
      <c r="L120" s="122">
        <v>0.77956989247311803</v>
      </c>
      <c r="M120" s="122">
        <v>0.73333333333333295</v>
      </c>
      <c r="N120" s="122">
        <v>0.97037037037036999</v>
      </c>
    </row>
    <row r="121" spans="1:14" x14ac:dyDescent="0.35">
      <c r="A121" s="37" t="s">
        <v>336</v>
      </c>
      <c r="B121" s="37" t="s">
        <v>7</v>
      </c>
      <c r="C121" s="37" t="s">
        <v>8</v>
      </c>
      <c r="D121" s="31"/>
      <c r="E121" s="37" t="s">
        <v>25</v>
      </c>
      <c r="F121" s="44" t="s">
        <v>41</v>
      </c>
      <c r="G121" s="38" t="s">
        <v>303</v>
      </c>
      <c r="H121" s="38" t="s">
        <v>95</v>
      </c>
      <c r="I121" s="37" t="str">
        <f t="shared" si="4"/>
        <v>Domestic purposes (cleaning house, floor, etc.) : No</v>
      </c>
      <c r="J121" s="37" t="str">
        <f t="shared" si="5"/>
        <v>Domestic purposes (cleaning house, floor, etc.) : NoPRL</v>
      </c>
      <c r="K121" s="122">
        <v>0.101123595505618</v>
      </c>
      <c r="L121" s="122">
        <v>0.185393258426966</v>
      </c>
      <c r="M121" s="122">
        <v>0.30541871921182301</v>
      </c>
      <c r="N121" s="122">
        <v>9.1743119266055106E-2</v>
      </c>
    </row>
    <row r="122" spans="1:14" x14ac:dyDescent="0.35">
      <c r="A122" s="37" t="s">
        <v>336</v>
      </c>
      <c r="B122" s="37" t="s">
        <v>7</v>
      </c>
      <c r="C122" s="37" t="s">
        <v>8</v>
      </c>
      <c r="D122" s="31"/>
      <c r="E122" s="37" t="s">
        <v>25</v>
      </c>
      <c r="F122" s="44" t="s">
        <v>41</v>
      </c>
      <c r="G122" s="38" t="s">
        <v>303</v>
      </c>
      <c r="H122" s="38" t="s">
        <v>96</v>
      </c>
      <c r="I122" s="37" t="str">
        <f t="shared" si="4"/>
        <v>Domestic purposes (cleaning house, floor, etc.) : Yes</v>
      </c>
      <c r="J122" s="37" t="str">
        <f t="shared" si="5"/>
        <v>Domestic purposes (cleaning house, floor, etc.) : YesPRL</v>
      </c>
      <c r="K122" s="122">
        <v>0.898876404494382</v>
      </c>
      <c r="L122" s="122">
        <v>0.81460674157303403</v>
      </c>
      <c r="M122" s="122">
        <v>0.69458128078817705</v>
      </c>
      <c r="N122" s="122">
        <v>0.90825688073394495</v>
      </c>
    </row>
    <row r="123" spans="1:14" x14ac:dyDescent="0.35">
      <c r="A123" s="37" t="s">
        <v>336</v>
      </c>
      <c r="B123" s="37" t="s">
        <v>7</v>
      </c>
      <c r="C123" s="37" t="s">
        <v>8</v>
      </c>
      <c r="D123" s="37" t="s">
        <v>351</v>
      </c>
      <c r="E123" s="37" t="s">
        <v>25</v>
      </c>
      <c r="F123" s="44" t="s">
        <v>26</v>
      </c>
      <c r="G123" s="42" t="s">
        <v>304</v>
      </c>
      <c r="H123" s="122" t="s">
        <v>296</v>
      </c>
      <c r="I123" s="37" t="str">
        <f t="shared" si="4"/>
        <v>Water coping strategy : No coping strategies used/needed</v>
      </c>
      <c r="J123" s="37" t="str">
        <f t="shared" si="5"/>
        <v>Water coping strategy : No coping strategies used/neededLebanese</v>
      </c>
      <c r="K123" s="122">
        <v>0.12681725993901499</v>
      </c>
      <c r="L123" s="122">
        <v>0.116250382070871</v>
      </c>
      <c r="M123" s="122">
        <v>0.20522602042475299</v>
      </c>
      <c r="N123" s="122">
        <v>0.29694019596933702</v>
      </c>
    </row>
    <row r="124" spans="1:14" x14ac:dyDescent="0.35">
      <c r="A124" s="37" t="s">
        <v>336</v>
      </c>
      <c r="B124" s="37" t="s">
        <v>7</v>
      </c>
      <c r="C124" s="37" t="s">
        <v>8</v>
      </c>
      <c r="D124" s="37" t="s">
        <v>351</v>
      </c>
      <c r="E124" s="37" t="s">
        <v>25</v>
      </c>
      <c r="F124" s="44" t="s">
        <v>26</v>
      </c>
      <c r="G124" s="42" t="s">
        <v>304</v>
      </c>
      <c r="H124" s="122" t="s">
        <v>297</v>
      </c>
      <c r="I124" s="37" t="str">
        <f t="shared" si="4"/>
        <v>Water coping strategy : Spend money usually spent on other things to buy water</v>
      </c>
      <c r="J124" s="37" t="str">
        <f t="shared" si="5"/>
        <v>Water coping strategy : Spend money usually spent on other things to buy waterLebanese</v>
      </c>
      <c r="K124" s="122">
        <v>0.329890895627242</v>
      </c>
      <c r="L124" s="122">
        <v>0.45504037771449202</v>
      </c>
      <c r="M124" s="122">
        <v>0.17557040248806299</v>
      </c>
      <c r="N124" s="122">
        <v>0.21795787456121499</v>
      </c>
    </row>
    <row r="125" spans="1:14" x14ac:dyDescent="0.35">
      <c r="A125" s="37" t="s">
        <v>336</v>
      </c>
      <c r="B125" s="37" t="s">
        <v>7</v>
      </c>
      <c r="C125" s="37" t="s">
        <v>8</v>
      </c>
      <c r="D125" s="37" t="s">
        <v>351</v>
      </c>
      <c r="E125" s="37" t="s">
        <v>25</v>
      </c>
      <c r="F125" s="44" t="s">
        <v>26</v>
      </c>
      <c r="G125" s="42" t="s">
        <v>304</v>
      </c>
      <c r="H125" s="122" t="s">
        <v>134</v>
      </c>
      <c r="I125" s="37" t="str">
        <f t="shared" si="4"/>
        <v>Water coping strategy : Receive water on credit/borrow water</v>
      </c>
      <c r="J125" s="37" t="str">
        <f t="shared" si="5"/>
        <v>Water coping strategy : Receive water on credit/borrow waterLebanese</v>
      </c>
      <c r="K125" s="122">
        <v>0.13819769290454201</v>
      </c>
      <c r="L125" s="122">
        <v>8.8593934663111606E-2</v>
      </c>
      <c r="M125" s="122">
        <v>0.131659790021252</v>
      </c>
      <c r="N125" s="122">
        <v>2.3924623166483999E-2</v>
      </c>
    </row>
    <row r="126" spans="1:14" x14ac:dyDescent="0.35">
      <c r="A126" s="37" t="s">
        <v>336</v>
      </c>
      <c r="B126" s="37" t="s">
        <v>7</v>
      </c>
      <c r="C126" s="37" t="s">
        <v>8</v>
      </c>
      <c r="D126" s="37" t="s">
        <v>351</v>
      </c>
      <c r="E126" s="37" t="s">
        <v>25</v>
      </c>
      <c r="F126" s="44" t="s">
        <v>26</v>
      </c>
      <c r="G126" s="42" t="s">
        <v>304</v>
      </c>
      <c r="H126" s="122" t="s">
        <v>135</v>
      </c>
      <c r="I126" s="37" t="str">
        <f t="shared" si="4"/>
        <v>Water coping strategy : Rely on drinking water stored previously</v>
      </c>
      <c r="J126" s="37" t="str">
        <f t="shared" si="5"/>
        <v>Water coping strategy : Rely on drinking water stored previouslyLebanese</v>
      </c>
      <c r="K126" s="122">
        <v>0.187281560124886</v>
      </c>
      <c r="L126" s="122">
        <v>7.7461891334596397E-2</v>
      </c>
      <c r="M126" s="122">
        <v>0.13879986261687499</v>
      </c>
      <c r="N126" s="122">
        <v>7.1882049580701907E-2</v>
      </c>
    </row>
    <row r="127" spans="1:14" x14ac:dyDescent="0.35">
      <c r="A127" s="37" t="s">
        <v>336</v>
      </c>
      <c r="B127" s="37" t="s">
        <v>7</v>
      </c>
      <c r="C127" s="37" t="s">
        <v>8</v>
      </c>
      <c r="D127" s="37" t="s">
        <v>351</v>
      </c>
      <c r="E127" s="37" t="s">
        <v>25</v>
      </c>
      <c r="F127" s="44" t="s">
        <v>26</v>
      </c>
      <c r="G127" s="42" t="s">
        <v>304</v>
      </c>
      <c r="H127" s="122" t="s">
        <v>136</v>
      </c>
      <c r="I127" s="37" t="str">
        <f t="shared" si="4"/>
        <v>Water coping strategy : Rely on different sources of water</v>
      </c>
      <c r="J127" s="37" t="str">
        <f t="shared" si="5"/>
        <v>Water coping strategy : Rely on different sources of waterLebanese</v>
      </c>
      <c r="K127" s="122">
        <v>0.107986302008216</v>
      </c>
      <c r="L127" s="122">
        <v>0.307395319665134</v>
      </c>
      <c r="M127" s="122">
        <v>0.207352153542989</v>
      </c>
      <c r="N127" s="122">
        <v>0.14256131146488299</v>
      </c>
    </row>
    <row r="128" spans="1:14" x14ac:dyDescent="0.35">
      <c r="A128" s="37" t="s">
        <v>336</v>
      </c>
      <c r="B128" s="37" t="s">
        <v>7</v>
      </c>
      <c r="C128" s="37" t="s">
        <v>8</v>
      </c>
      <c r="D128" s="37" t="s">
        <v>351</v>
      </c>
      <c r="E128" s="37" t="s">
        <v>25</v>
      </c>
      <c r="F128" s="44" t="s">
        <v>26</v>
      </c>
      <c r="G128" s="42" t="s">
        <v>304</v>
      </c>
      <c r="H128" s="122" t="s">
        <v>137</v>
      </c>
      <c r="I128" s="37" t="str">
        <f t="shared" si="4"/>
        <v>Water coping strategy : Reduce drinking water consumption</v>
      </c>
      <c r="J128" s="37" t="str">
        <f t="shared" si="5"/>
        <v>Water coping strategy : Reduce drinking water consumptionLebanese</v>
      </c>
      <c r="K128" s="122">
        <v>0.31720230535646499</v>
      </c>
      <c r="L128" s="122">
        <v>0.112459478020244</v>
      </c>
      <c r="M128" s="122">
        <v>0.21830251437907</v>
      </c>
      <c r="N128" s="122">
        <v>0.31256662163522497</v>
      </c>
    </row>
    <row r="129" spans="1:14" x14ac:dyDescent="0.35">
      <c r="A129" s="37" t="s">
        <v>336</v>
      </c>
      <c r="B129" s="37" t="s">
        <v>7</v>
      </c>
      <c r="C129" s="37" t="s">
        <v>8</v>
      </c>
      <c r="D129" s="37" t="s">
        <v>351</v>
      </c>
      <c r="E129" s="37" t="s">
        <v>25</v>
      </c>
      <c r="F129" s="44" t="s">
        <v>26</v>
      </c>
      <c r="G129" s="42" t="s">
        <v>304</v>
      </c>
      <c r="H129" s="122" t="s">
        <v>138</v>
      </c>
      <c r="I129" s="37" t="str">
        <f t="shared" si="4"/>
        <v>Water coping strategy : Modify hygiene practices (bath less etc.)</v>
      </c>
      <c r="J129" s="37" t="str">
        <f t="shared" si="5"/>
        <v>Water coping strategy : Modify hygiene practices (bath less etc.)Lebanese</v>
      </c>
      <c r="K129" s="122">
        <v>0.21619789654580601</v>
      </c>
      <c r="L129" s="122">
        <v>8.2118727165205893E-2</v>
      </c>
      <c r="M129" s="122">
        <v>0.154074950275255</v>
      </c>
      <c r="N129" s="122">
        <v>0.13142788838025499</v>
      </c>
    </row>
    <row r="130" spans="1:14" x14ac:dyDescent="0.35">
      <c r="A130" s="37" t="s">
        <v>336</v>
      </c>
      <c r="B130" s="37" t="s">
        <v>7</v>
      </c>
      <c r="C130" s="37" t="s">
        <v>8</v>
      </c>
      <c r="D130" s="37" t="s">
        <v>351</v>
      </c>
      <c r="E130" s="37" t="s">
        <v>25</v>
      </c>
      <c r="F130" s="44" t="s">
        <v>26</v>
      </c>
      <c r="G130" s="42" t="s">
        <v>304</v>
      </c>
      <c r="H130" s="122" t="s">
        <v>139</v>
      </c>
      <c r="I130" s="37" t="str">
        <f t="shared" si="4"/>
        <v>Water coping strategy : Drink water usually used for cleaning or other purposes than drinking</v>
      </c>
      <c r="J130" s="37" t="str">
        <f t="shared" si="5"/>
        <v>Water coping strategy : Drink water usually used for cleaning or other purposes than drinkingLebanese</v>
      </c>
      <c r="K130" s="122">
        <v>4.2974778446961001E-2</v>
      </c>
      <c r="L130" s="122">
        <v>1.54541006208678E-3</v>
      </c>
      <c r="M130" s="122">
        <v>0.107732631975248</v>
      </c>
      <c r="N130" s="122">
        <v>0.117281212019961</v>
      </c>
    </row>
    <row r="131" spans="1:14" x14ac:dyDescent="0.35">
      <c r="A131" s="37" t="s">
        <v>336</v>
      </c>
      <c r="B131" s="37" t="s">
        <v>7</v>
      </c>
      <c r="C131" s="37" t="s">
        <v>8</v>
      </c>
      <c r="D131" s="37" t="s">
        <v>351</v>
      </c>
      <c r="E131" s="37" t="s">
        <v>25</v>
      </c>
      <c r="F131" s="44" t="s">
        <v>26</v>
      </c>
      <c r="G131" s="42" t="s">
        <v>304</v>
      </c>
      <c r="H131" s="122" t="s">
        <v>12</v>
      </c>
      <c r="I131" s="37" t="str">
        <f t="shared" si="4"/>
        <v>Water coping strategy : Other</v>
      </c>
      <c r="J131" s="37" t="str">
        <f t="shared" si="5"/>
        <v>Water coping strategy : OtherLebanese</v>
      </c>
      <c r="K131" s="122">
        <v>0</v>
      </c>
      <c r="L131" s="122">
        <v>9.4705284175313608E-3</v>
      </c>
      <c r="M131" s="122">
        <v>5.5268625952018403E-4</v>
      </c>
      <c r="N131" s="122">
        <v>0</v>
      </c>
    </row>
    <row r="132" spans="1:14" x14ac:dyDescent="0.35">
      <c r="A132" s="37" t="s">
        <v>336</v>
      </c>
      <c r="B132" s="37" t="s">
        <v>7</v>
      </c>
      <c r="C132" s="37" t="s">
        <v>8</v>
      </c>
      <c r="D132" s="37" t="s">
        <v>351</v>
      </c>
      <c r="E132" s="37" t="s">
        <v>25</v>
      </c>
      <c r="F132" s="44" t="s">
        <v>26</v>
      </c>
      <c r="G132" s="42" t="s">
        <v>304</v>
      </c>
      <c r="H132" s="122" t="s">
        <v>11</v>
      </c>
      <c r="I132" s="37" t="str">
        <f t="shared" si="4"/>
        <v>Water coping strategy : Don't know</v>
      </c>
      <c r="J132" s="37" t="str">
        <f t="shared" si="5"/>
        <v>Water coping strategy : Don't knowLebanese</v>
      </c>
      <c r="K132" s="122">
        <v>1.10493431966254E-2</v>
      </c>
      <c r="L132" s="122">
        <v>1.54541006208678E-3</v>
      </c>
      <c r="M132" s="122">
        <v>2.9923528013756098E-2</v>
      </c>
      <c r="N132" s="122">
        <v>0</v>
      </c>
    </row>
    <row r="133" spans="1:14" x14ac:dyDescent="0.35">
      <c r="A133" s="37" t="s">
        <v>336</v>
      </c>
      <c r="B133" s="37" t="s">
        <v>7</v>
      </c>
      <c r="C133" s="37" t="s">
        <v>8</v>
      </c>
      <c r="D133" s="37" t="s">
        <v>351</v>
      </c>
      <c r="E133" s="37" t="s">
        <v>25</v>
      </c>
      <c r="F133" s="44" t="s">
        <v>26</v>
      </c>
      <c r="G133" s="42" t="s">
        <v>304</v>
      </c>
      <c r="H133" s="122" t="s">
        <v>10</v>
      </c>
      <c r="I133" s="37" t="str">
        <f t="shared" si="4"/>
        <v>Water coping strategy : Decline to answer</v>
      </c>
      <c r="J133" s="37" t="str">
        <f t="shared" si="5"/>
        <v>Water coping strategy : Decline to answerLebanese</v>
      </c>
      <c r="K133" s="122">
        <v>0</v>
      </c>
      <c r="L133" s="122">
        <v>0</v>
      </c>
      <c r="M133" s="122">
        <v>0</v>
      </c>
      <c r="N133" s="122">
        <v>2.8022245514234899E-2</v>
      </c>
    </row>
    <row r="134" spans="1:14" x14ac:dyDescent="0.35">
      <c r="A134" s="37" t="s">
        <v>336</v>
      </c>
      <c r="B134" s="37" t="s">
        <v>7</v>
      </c>
      <c r="C134" s="37" t="s">
        <v>8</v>
      </c>
      <c r="D134" s="37" t="s">
        <v>351</v>
      </c>
      <c r="E134" s="37" t="s">
        <v>25</v>
      </c>
      <c r="F134" s="58" t="s">
        <v>78</v>
      </c>
      <c r="G134" s="42" t="s">
        <v>304</v>
      </c>
      <c r="H134" s="122" t="s">
        <v>296</v>
      </c>
      <c r="I134" s="37" t="str">
        <f t="shared" si="4"/>
        <v>Water coping strategy : No coping strategies used/needed</v>
      </c>
      <c r="J134" s="37" t="str">
        <f t="shared" si="5"/>
        <v>Water coping strategy : No coping strategies used/neededMigrants</v>
      </c>
      <c r="K134" s="122">
        <v>0.5</v>
      </c>
      <c r="L134" s="122">
        <v>0.1875</v>
      </c>
      <c r="M134" s="122">
        <v>0.52941176470588203</v>
      </c>
      <c r="N134" s="122">
        <v>0.75</v>
      </c>
    </row>
    <row r="135" spans="1:14" x14ac:dyDescent="0.35">
      <c r="A135" s="37" t="s">
        <v>336</v>
      </c>
      <c r="B135" s="37" t="s">
        <v>7</v>
      </c>
      <c r="C135" s="37" t="s">
        <v>8</v>
      </c>
      <c r="D135" s="37" t="s">
        <v>351</v>
      </c>
      <c r="E135" s="37" t="s">
        <v>25</v>
      </c>
      <c r="F135" s="58" t="s">
        <v>78</v>
      </c>
      <c r="G135" s="42" t="s">
        <v>304</v>
      </c>
      <c r="H135" s="122" t="s">
        <v>297</v>
      </c>
      <c r="I135" s="37" t="str">
        <f t="shared" si="4"/>
        <v>Water coping strategy : Spend money usually spent on other things to buy water</v>
      </c>
      <c r="J135" s="37" t="str">
        <f t="shared" si="5"/>
        <v>Water coping strategy : Spend money usually spent on other things to buy waterMigrants</v>
      </c>
      <c r="K135" s="122">
        <v>0.25</v>
      </c>
      <c r="L135" s="122">
        <v>0.51041666666666696</v>
      </c>
      <c r="M135" s="122">
        <v>0.29411764705882398</v>
      </c>
      <c r="N135" s="122">
        <v>0.25</v>
      </c>
    </row>
    <row r="136" spans="1:14" x14ac:dyDescent="0.35">
      <c r="A136" s="37" t="s">
        <v>336</v>
      </c>
      <c r="B136" s="37" t="s">
        <v>7</v>
      </c>
      <c r="C136" s="37" t="s">
        <v>8</v>
      </c>
      <c r="D136" s="37" t="s">
        <v>351</v>
      </c>
      <c r="E136" s="37" t="s">
        <v>25</v>
      </c>
      <c r="F136" s="58" t="s">
        <v>78</v>
      </c>
      <c r="G136" s="42" t="s">
        <v>304</v>
      </c>
      <c r="H136" s="122" t="s">
        <v>134</v>
      </c>
      <c r="I136" s="37" t="str">
        <f t="shared" si="4"/>
        <v>Water coping strategy : Receive water on credit/borrow water</v>
      </c>
      <c r="J136" s="37" t="str">
        <f t="shared" si="5"/>
        <v>Water coping strategy : Receive water on credit/borrow waterMigrants</v>
      </c>
      <c r="K136" s="122">
        <v>0</v>
      </c>
      <c r="L136" s="122">
        <v>0.125</v>
      </c>
      <c r="M136" s="122">
        <v>5.8823529411764698E-2</v>
      </c>
      <c r="N136" s="122">
        <v>0</v>
      </c>
    </row>
    <row r="137" spans="1:14" x14ac:dyDescent="0.35">
      <c r="A137" s="37" t="s">
        <v>336</v>
      </c>
      <c r="B137" s="37" t="s">
        <v>7</v>
      </c>
      <c r="C137" s="37" t="s">
        <v>8</v>
      </c>
      <c r="D137" s="37" t="s">
        <v>351</v>
      </c>
      <c r="E137" s="37" t="s">
        <v>25</v>
      </c>
      <c r="F137" s="58" t="s">
        <v>78</v>
      </c>
      <c r="G137" s="42" t="s">
        <v>304</v>
      </c>
      <c r="H137" s="122" t="s">
        <v>135</v>
      </c>
      <c r="I137" s="37" t="str">
        <f t="shared" si="4"/>
        <v>Water coping strategy : Rely on drinking water stored previously</v>
      </c>
      <c r="J137" s="37" t="str">
        <f t="shared" si="5"/>
        <v>Water coping strategy : Rely on drinking water stored previouslyMigrants</v>
      </c>
      <c r="K137" s="122">
        <v>0</v>
      </c>
      <c r="L137" s="122">
        <v>8.3333333333333301E-2</v>
      </c>
      <c r="M137" s="122">
        <v>0</v>
      </c>
      <c r="N137" s="122">
        <v>0</v>
      </c>
    </row>
    <row r="138" spans="1:14" x14ac:dyDescent="0.35">
      <c r="A138" s="37" t="s">
        <v>336</v>
      </c>
      <c r="B138" s="37" t="s">
        <v>7</v>
      </c>
      <c r="C138" s="37" t="s">
        <v>8</v>
      </c>
      <c r="D138" s="37" t="s">
        <v>351</v>
      </c>
      <c r="E138" s="37" t="s">
        <v>25</v>
      </c>
      <c r="F138" s="58" t="s">
        <v>78</v>
      </c>
      <c r="G138" s="42" t="s">
        <v>304</v>
      </c>
      <c r="H138" s="122" t="s">
        <v>136</v>
      </c>
      <c r="I138" s="37" t="str">
        <f t="shared" si="4"/>
        <v>Water coping strategy : Rely on different sources of water</v>
      </c>
      <c r="J138" s="37" t="str">
        <f t="shared" si="5"/>
        <v>Water coping strategy : Rely on different sources of waterMigrants</v>
      </c>
      <c r="K138" s="122">
        <v>0</v>
      </c>
      <c r="L138" s="122">
        <v>0.1875</v>
      </c>
      <c r="M138" s="122">
        <v>0.11764705882352899</v>
      </c>
      <c r="N138" s="122">
        <v>0</v>
      </c>
    </row>
    <row r="139" spans="1:14" x14ac:dyDescent="0.35">
      <c r="A139" s="37" t="s">
        <v>336</v>
      </c>
      <c r="B139" s="37" t="s">
        <v>7</v>
      </c>
      <c r="C139" s="37" t="s">
        <v>8</v>
      </c>
      <c r="D139" s="37" t="s">
        <v>351</v>
      </c>
      <c r="E139" s="37" t="s">
        <v>25</v>
      </c>
      <c r="F139" s="58" t="s">
        <v>78</v>
      </c>
      <c r="G139" s="42" t="s">
        <v>304</v>
      </c>
      <c r="H139" s="122" t="s">
        <v>137</v>
      </c>
      <c r="I139" s="37" t="str">
        <f t="shared" si="4"/>
        <v>Water coping strategy : Reduce drinking water consumption</v>
      </c>
      <c r="J139" s="37" t="str">
        <f t="shared" si="5"/>
        <v>Water coping strategy : Reduce drinking water consumptionMigrants</v>
      </c>
      <c r="K139" s="122">
        <v>0.25</v>
      </c>
      <c r="L139" s="122">
        <v>5.2083333333333301E-2</v>
      </c>
      <c r="M139" s="122">
        <v>0</v>
      </c>
      <c r="N139" s="122">
        <v>0</v>
      </c>
    </row>
    <row r="140" spans="1:14" x14ac:dyDescent="0.35">
      <c r="A140" s="37" t="s">
        <v>336</v>
      </c>
      <c r="B140" s="37" t="s">
        <v>7</v>
      </c>
      <c r="C140" s="37" t="s">
        <v>8</v>
      </c>
      <c r="D140" s="37" t="s">
        <v>351</v>
      </c>
      <c r="E140" s="37" t="s">
        <v>25</v>
      </c>
      <c r="F140" s="58" t="s">
        <v>78</v>
      </c>
      <c r="G140" s="42" t="s">
        <v>304</v>
      </c>
      <c r="H140" s="122" t="s">
        <v>138</v>
      </c>
      <c r="I140" s="37" t="str">
        <f t="shared" si="4"/>
        <v>Water coping strategy : Modify hygiene practices (bath less etc.)</v>
      </c>
      <c r="J140" s="37" t="str">
        <f t="shared" si="5"/>
        <v>Water coping strategy : Modify hygiene practices (bath less etc.)Migrants</v>
      </c>
      <c r="K140" s="122">
        <v>0</v>
      </c>
      <c r="L140" s="122">
        <v>5.2083333333333301E-2</v>
      </c>
      <c r="M140" s="122">
        <v>0</v>
      </c>
      <c r="N140" s="122">
        <v>0</v>
      </c>
    </row>
    <row r="141" spans="1:14" x14ac:dyDescent="0.35">
      <c r="A141" s="37" t="s">
        <v>336</v>
      </c>
      <c r="B141" s="37" t="s">
        <v>7</v>
      </c>
      <c r="C141" s="37" t="s">
        <v>8</v>
      </c>
      <c r="D141" s="37" t="s">
        <v>351</v>
      </c>
      <c r="E141" s="37" t="s">
        <v>25</v>
      </c>
      <c r="F141" s="58" t="s">
        <v>78</v>
      </c>
      <c r="G141" s="42" t="s">
        <v>304</v>
      </c>
      <c r="H141" s="122" t="s">
        <v>139</v>
      </c>
      <c r="I141" s="37" t="str">
        <f t="shared" si="4"/>
        <v>Water coping strategy : Drink water usually used for cleaning or other purposes than drinking</v>
      </c>
      <c r="J141" s="37" t="str">
        <f t="shared" si="5"/>
        <v>Water coping strategy : Drink water usually used for cleaning or other purposes than drinkingMigrants</v>
      </c>
      <c r="K141" s="122">
        <v>0</v>
      </c>
      <c r="L141" s="122">
        <v>3.125E-2</v>
      </c>
      <c r="M141" s="122">
        <v>0</v>
      </c>
      <c r="N141" s="122">
        <v>0</v>
      </c>
    </row>
    <row r="142" spans="1:14" x14ac:dyDescent="0.35">
      <c r="A142" s="37" t="s">
        <v>336</v>
      </c>
      <c r="B142" s="37" t="s">
        <v>7</v>
      </c>
      <c r="C142" s="37" t="s">
        <v>8</v>
      </c>
      <c r="D142" s="37" t="s">
        <v>351</v>
      </c>
      <c r="E142" s="37" t="s">
        <v>25</v>
      </c>
      <c r="F142" s="58" t="s">
        <v>78</v>
      </c>
      <c r="G142" s="42" t="s">
        <v>304</v>
      </c>
      <c r="H142" s="122" t="s">
        <v>12</v>
      </c>
      <c r="I142" s="37" t="str">
        <f t="shared" si="4"/>
        <v>Water coping strategy : Other</v>
      </c>
      <c r="J142" s="37" t="str">
        <f t="shared" si="5"/>
        <v>Water coping strategy : OtherMigrants</v>
      </c>
      <c r="K142" s="122">
        <v>0</v>
      </c>
      <c r="L142" s="122">
        <v>0</v>
      </c>
      <c r="M142" s="122">
        <v>0</v>
      </c>
      <c r="N142" s="122">
        <v>0</v>
      </c>
    </row>
    <row r="143" spans="1:14" x14ac:dyDescent="0.35">
      <c r="A143" s="37" t="s">
        <v>336</v>
      </c>
      <c r="B143" s="37" t="s">
        <v>7</v>
      </c>
      <c r="C143" s="37" t="s">
        <v>8</v>
      </c>
      <c r="D143" s="37" t="s">
        <v>351</v>
      </c>
      <c r="E143" s="37" t="s">
        <v>25</v>
      </c>
      <c r="F143" s="58" t="s">
        <v>78</v>
      </c>
      <c r="G143" s="42" t="s">
        <v>304</v>
      </c>
      <c r="H143" s="122" t="s">
        <v>11</v>
      </c>
      <c r="I143" s="37" t="str">
        <f t="shared" si="4"/>
        <v>Water coping strategy : Don't know</v>
      </c>
      <c r="J143" s="37" t="str">
        <f t="shared" si="5"/>
        <v>Water coping strategy : Don't knowMigrants</v>
      </c>
      <c r="K143" s="122">
        <v>0.125</v>
      </c>
      <c r="L143" s="122">
        <v>0</v>
      </c>
      <c r="M143" s="122">
        <v>0</v>
      </c>
      <c r="N143" s="122">
        <v>0</v>
      </c>
    </row>
    <row r="144" spans="1:14" x14ac:dyDescent="0.35">
      <c r="A144" s="37" t="s">
        <v>336</v>
      </c>
      <c r="B144" s="37" t="s">
        <v>7</v>
      </c>
      <c r="C144" s="37" t="s">
        <v>8</v>
      </c>
      <c r="D144" s="37" t="s">
        <v>351</v>
      </c>
      <c r="E144" s="37" t="s">
        <v>25</v>
      </c>
      <c r="F144" s="58" t="s">
        <v>78</v>
      </c>
      <c r="G144" s="42" t="s">
        <v>304</v>
      </c>
      <c r="H144" s="122" t="s">
        <v>10</v>
      </c>
      <c r="I144" s="37" t="str">
        <f t="shared" si="4"/>
        <v>Water coping strategy : Decline to answer</v>
      </c>
      <c r="J144" s="37" t="str">
        <f t="shared" si="5"/>
        <v>Water coping strategy : Decline to answerMigrants</v>
      </c>
      <c r="K144" s="122">
        <v>0</v>
      </c>
      <c r="L144" s="122">
        <v>0</v>
      </c>
      <c r="M144" s="122">
        <v>0</v>
      </c>
      <c r="N144" s="122">
        <v>0</v>
      </c>
    </row>
    <row r="145" spans="1:14" x14ac:dyDescent="0.35">
      <c r="A145" s="37" t="s">
        <v>336</v>
      </c>
      <c r="B145" s="37" t="s">
        <v>7</v>
      </c>
      <c r="C145" s="37" t="s">
        <v>8</v>
      </c>
      <c r="D145" s="37" t="s">
        <v>351</v>
      </c>
      <c r="E145" s="37" t="s">
        <v>25</v>
      </c>
      <c r="F145" s="44" t="s">
        <v>41</v>
      </c>
      <c r="G145" s="42" t="s">
        <v>304</v>
      </c>
      <c r="H145" s="122" t="s">
        <v>296</v>
      </c>
      <c r="I145" s="37" t="str">
        <f t="shared" si="4"/>
        <v>Water coping strategy : No coping strategies used/needed</v>
      </c>
      <c r="J145" s="37" t="str">
        <f t="shared" si="5"/>
        <v>Water coping strategy : No coping strategies used/neededPRL</v>
      </c>
      <c r="K145" s="122">
        <v>0.55555555555555602</v>
      </c>
      <c r="L145" s="122">
        <v>0.102564102564103</v>
      </c>
      <c r="M145" s="122">
        <v>0.29850746268656703</v>
      </c>
      <c r="N145" s="122">
        <v>0.22727272727272699</v>
      </c>
    </row>
    <row r="146" spans="1:14" x14ac:dyDescent="0.35">
      <c r="A146" s="37" t="s">
        <v>336</v>
      </c>
      <c r="B146" s="37" t="s">
        <v>7</v>
      </c>
      <c r="C146" s="37" t="s">
        <v>8</v>
      </c>
      <c r="D146" s="37" t="s">
        <v>351</v>
      </c>
      <c r="E146" s="37" t="s">
        <v>25</v>
      </c>
      <c r="F146" s="44" t="s">
        <v>41</v>
      </c>
      <c r="G146" s="42" t="s">
        <v>304</v>
      </c>
      <c r="H146" s="122" t="s">
        <v>297</v>
      </c>
      <c r="I146" s="37" t="str">
        <f t="shared" si="4"/>
        <v>Water coping strategy : Spend money usually spent on other things to buy water</v>
      </c>
      <c r="J146" s="37" t="str">
        <f t="shared" si="5"/>
        <v>Water coping strategy : Spend money usually spent on other things to buy waterPRL</v>
      </c>
      <c r="K146" s="122">
        <v>0</v>
      </c>
      <c r="L146" s="122">
        <v>0.256410256410256</v>
      </c>
      <c r="M146" s="122">
        <v>0.31343283582089598</v>
      </c>
      <c r="N146" s="122">
        <v>9.0909090909090898E-2</v>
      </c>
    </row>
    <row r="147" spans="1:14" x14ac:dyDescent="0.35">
      <c r="A147" s="37" t="s">
        <v>336</v>
      </c>
      <c r="B147" s="37" t="s">
        <v>7</v>
      </c>
      <c r="C147" s="37" t="s">
        <v>8</v>
      </c>
      <c r="D147" s="37" t="s">
        <v>351</v>
      </c>
      <c r="E147" s="37" t="s">
        <v>25</v>
      </c>
      <c r="F147" s="44" t="s">
        <v>41</v>
      </c>
      <c r="G147" s="42" t="s">
        <v>304</v>
      </c>
      <c r="H147" s="122" t="s">
        <v>134</v>
      </c>
      <c r="I147" s="37" t="str">
        <f t="shared" si="4"/>
        <v>Water coping strategy : Receive water on credit/borrow water</v>
      </c>
      <c r="J147" s="37" t="str">
        <f t="shared" si="5"/>
        <v>Water coping strategy : Receive water on credit/borrow waterPRL</v>
      </c>
      <c r="K147" s="122">
        <v>0.11111111111111099</v>
      </c>
      <c r="L147" s="122">
        <v>0.15384615384615399</v>
      </c>
      <c r="M147" s="122">
        <v>7.4626865671641798E-2</v>
      </c>
      <c r="N147" s="122">
        <v>4.5454545454545497E-2</v>
      </c>
    </row>
    <row r="148" spans="1:14" x14ac:dyDescent="0.35">
      <c r="A148" s="37" t="s">
        <v>336</v>
      </c>
      <c r="B148" s="37" t="s">
        <v>7</v>
      </c>
      <c r="C148" s="37" t="s">
        <v>8</v>
      </c>
      <c r="D148" s="37" t="s">
        <v>351</v>
      </c>
      <c r="E148" s="37" t="s">
        <v>25</v>
      </c>
      <c r="F148" s="44" t="s">
        <v>41</v>
      </c>
      <c r="G148" s="42" t="s">
        <v>304</v>
      </c>
      <c r="H148" s="122" t="s">
        <v>135</v>
      </c>
      <c r="I148" s="37" t="str">
        <f t="shared" si="4"/>
        <v>Water coping strategy : Rely on drinking water stored previously</v>
      </c>
      <c r="J148" s="37" t="str">
        <f t="shared" si="5"/>
        <v>Water coping strategy : Rely on drinking water stored previouslyPRL</v>
      </c>
      <c r="K148" s="122">
        <v>0.16666666666666699</v>
      </c>
      <c r="L148" s="122">
        <v>5.1282051282051301E-2</v>
      </c>
      <c r="M148" s="122">
        <v>2.9850746268656699E-2</v>
      </c>
      <c r="N148" s="122">
        <v>9.0909090909090898E-2</v>
      </c>
    </row>
    <row r="149" spans="1:14" x14ac:dyDescent="0.35">
      <c r="A149" s="37" t="s">
        <v>336</v>
      </c>
      <c r="B149" s="37" t="s">
        <v>7</v>
      </c>
      <c r="C149" s="37" t="s">
        <v>8</v>
      </c>
      <c r="D149" s="37" t="s">
        <v>351</v>
      </c>
      <c r="E149" s="37" t="s">
        <v>25</v>
      </c>
      <c r="F149" s="44" t="s">
        <v>41</v>
      </c>
      <c r="G149" s="42" t="s">
        <v>304</v>
      </c>
      <c r="H149" s="122" t="s">
        <v>136</v>
      </c>
      <c r="I149" s="37" t="str">
        <f t="shared" si="4"/>
        <v>Water coping strategy : Rely on different sources of water</v>
      </c>
      <c r="J149" s="37" t="str">
        <f t="shared" si="5"/>
        <v>Water coping strategy : Rely on different sources of waterPRL</v>
      </c>
      <c r="K149" s="122">
        <v>5.5555555555555601E-2</v>
      </c>
      <c r="L149" s="122">
        <v>0.35897435897435898</v>
      </c>
      <c r="M149" s="122">
        <v>8.9552238805970102E-2</v>
      </c>
      <c r="N149" s="122">
        <v>0.63636363636363602</v>
      </c>
    </row>
    <row r="150" spans="1:14" x14ac:dyDescent="0.35">
      <c r="A150" s="37" t="s">
        <v>336</v>
      </c>
      <c r="B150" s="37" t="s">
        <v>7</v>
      </c>
      <c r="C150" s="37" t="s">
        <v>8</v>
      </c>
      <c r="D150" s="37" t="s">
        <v>351</v>
      </c>
      <c r="E150" s="37" t="s">
        <v>25</v>
      </c>
      <c r="F150" s="44" t="s">
        <v>41</v>
      </c>
      <c r="G150" s="42" t="s">
        <v>304</v>
      </c>
      <c r="H150" s="122" t="s">
        <v>137</v>
      </c>
      <c r="I150" s="37" t="str">
        <f t="shared" si="4"/>
        <v>Water coping strategy : Reduce drinking water consumption</v>
      </c>
      <c r="J150" s="37" t="str">
        <f t="shared" si="5"/>
        <v>Water coping strategy : Reduce drinking water consumptionPRL</v>
      </c>
      <c r="K150" s="122">
        <v>0.16666666666666699</v>
      </c>
      <c r="L150" s="122">
        <v>0.17948717948717899</v>
      </c>
      <c r="M150" s="122">
        <v>4.47761194029851E-2</v>
      </c>
      <c r="N150" s="122">
        <v>9.0909090909090898E-2</v>
      </c>
    </row>
    <row r="151" spans="1:14" x14ac:dyDescent="0.35">
      <c r="A151" s="37" t="s">
        <v>336</v>
      </c>
      <c r="B151" s="37" t="s">
        <v>7</v>
      </c>
      <c r="C151" s="37" t="s">
        <v>8</v>
      </c>
      <c r="D151" s="37" t="s">
        <v>351</v>
      </c>
      <c r="E151" s="37" t="s">
        <v>25</v>
      </c>
      <c r="F151" s="44" t="s">
        <v>41</v>
      </c>
      <c r="G151" s="42" t="s">
        <v>304</v>
      </c>
      <c r="H151" s="122" t="s">
        <v>138</v>
      </c>
      <c r="I151" s="37" t="str">
        <f t="shared" si="4"/>
        <v>Water coping strategy : Modify hygiene practices (bath less etc.)</v>
      </c>
      <c r="J151" s="37" t="str">
        <f t="shared" si="5"/>
        <v>Water coping strategy : Modify hygiene practices (bath less etc.)PRL</v>
      </c>
      <c r="K151" s="122">
        <v>0.11111111111111099</v>
      </c>
      <c r="L151" s="122">
        <v>0.102564102564103</v>
      </c>
      <c r="M151" s="122">
        <v>0.31343283582089598</v>
      </c>
      <c r="N151" s="122">
        <v>4.5454545454545497E-2</v>
      </c>
    </row>
    <row r="152" spans="1:14" x14ac:dyDescent="0.35">
      <c r="A152" s="37" t="s">
        <v>336</v>
      </c>
      <c r="B152" s="37" t="s">
        <v>7</v>
      </c>
      <c r="C152" s="37" t="s">
        <v>8</v>
      </c>
      <c r="D152" s="37" t="s">
        <v>351</v>
      </c>
      <c r="E152" s="37" t="s">
        <v>25</v>
      </c>
      <c r="F152" s="44" t="s">
        <v>41</v>
      </c>
      <c r="G152" s="42" t="s">
        <v>304</v>
      </c>
      <c r="H152" s="122" t="s">
        <v>139</v>
      </c>
      <c r="I152" s="37" t="str">
        <f t="shared" si="4"/>
        <v>Water coping strategy : Drink water usually used for cleaning or other purposes than drinking</v>
      </c>
      <c r="J152" s="37" t="str">
        <f t="shared" si="5"/>
        <v>Water coping strategy : Drink water usually used for cleaning or other purposes than drinkingPRL</v>
      </c>
      <c r="K152" s="122">
        <v>0</v>
      </c>
      <c r="L152" s="122">
        <v>2.5641025641025599E-2</v>
      </c>
      <c r="M152" s="122">
        <v>4.47761194029851E-2</v>
      </c>
      <c r="N152" s="122">
        <v>0</v>
      </c>
    </row>
    <row r="153" spans="1:14" x14ac:dyDescent="0.35">
      <c r="A153" s="37" t="s">
        <v>336</v>
      </c>
      <c r="B153" s="37" t="s">
        <v>7</v>
      </c>
      <c r="C153" s="37" t="s">
        <v>8</v>
      </c>
      <c r="D153" s="37" t="s">
        <v>351</v>
      </c>
      <c r="E153" s="37" t="s">
        <v>25</v>
      </c>
      <c r="F153" s="44" t="s">
        <v>41</v>
      </c>
      <c r="G153" s="42" t="s">
        <v>304</v>
      </c>
      <c r="H153" s="122" t="s">
        <v>12</v>
      </c>
      <c r="I153" s="37" t="str">
        <f t="shared" si="4"/>
        <v>Water coping strategy : Other</v>
      </c>
      <c r="J153" s="37" t="str">
        <f t="shared" si="5"/>
        <v>Water coping strategy : OtherPRL</v>
      </c>
      <c r="K153" s="122">
        <v>0</v>
      </c>
      <c r="L153" s="122">
        <v>0</v>
      </c>
      <c r="M153" s="122">
        <v>0</v>
      </c>
      <c r="N153" s="122">
        <v>0</v>
      </c>
    </row>
    <row r="154" spans="1:14" x14ac:dyDescent="0.35">
      <c r="A154" s="37" t="s">
        <v>336</v>
      </c>
      <c r="B154" s="37" t="s">
        <v>7</v>
      </c>
      <c r="C154" s="37" t="s">
        <v>8</v>
      </c>
      <c r="D154" s="37" t="s">
        <v>351</v>
      </c>
      <c r="E154" s="37" t="s">
        <v>25</v>
      </c>
      <c r="F154" s="44" t="s">
        <v>41</v>
      </c>
      <c r="G154" s="42" t="s">
        <v>304</v>
      </c>
      <c r="H154" s="122" t="s">
        <v>11</v>
      </c>
      <c r="I154" s="37" t="str">
        <f t="shared" si="4"/>
        <v>Water coping strategy : Don't know</v>
      </c>
      <c r="J154" s="37" t="str">
        <f t="shared" si="5"/>
        <v>Water coping strategy : Don't knowPRL</v>
      </c>
      <c r="K154" s="122">
        <v>0</v>
      </c>
      <c r="L154" s="122">
        <v>0</v>
      </c>
      <c r="M154" s="122">
        <v>0</v>
      </c>
      <c r="N154" s="122">
        <v>0</v>
      </c>
    </row>
    <row r="155" spans="1:14" x14ac:dyDescent="0.35">
      <c r="A155" s="37" t="s">
        <v>336</v>
      </c>
      <c r="B155" s="37" t="s">
        <v>7</v>
      </c>
      <c r="C155" s="37" t="s">
        <v>8</v>
      </c>
      <c r="D155" s="37" t="s">
        <v>351</v>
      </c>
      <c r="E155" s="37" t="s">
        <v>25</v>
      </c>
      <c r="F155" s="44" t="s">
        <v>41</v>
      </c>
      <c r="G155" s="42" t="s">
        <v>304</v>
      </c>
      <c r="H155" s="122" t="s">
        <v>10</v>
      </c>
      <c r="I155" s="37" t="str">
        <f t="shared" ref="I155:I221" si="14">CONCATENATE(G155,H155)</f>
        <v>Water coping strategy : Decline to answer</v>
      </c>
      <c r="J155" s="37" t="str">
        <f t="shared" ref="J155:J226" si="15">CONCATENATE(G155,H155,F155)</f>
        <v>Water coping strategy : Decline to answerPRL</v>
      </c>
      <c r="K155" s="122">
        <v>0</v>
      </c>
      <c r="L155" s="122">
        <v>0</v>
      </c>
      <c r="M155" s="122">
        <v>0</v>
      </c>
      <c r="N155" s="122">
        <v>0</v>
      </c>
    </row>
    <row r="156" spans="1:14" x14ac:dyDescent="0.35">
      <c r="A156" s="37" t="s">
        <v>336</v>
      </c>
      <c r="B156" s="37" t="s">
        <v>7</v>
      </c>
      <c r="C156" s="58" t="s">
        <v>126</v>
      </c>
      <c r="D156" s="31"/>
      <c r="E156" s="37" t="s">
        <v>25</v>
      </c>
      <c r="F156" s="44" t="s">
        <v>26</v>
      </c>
      <c r="G156" s="42" t="s">
        <v>305</v>
      </c>
      <c r="H156" s="122" t="s">
        <v>10</v>
      </c>
      <c r="I156" s="37" t="str">
        <f t="shared" si="14"/>
        <v>Soap : Decline to answer</v>
      </c>
      <c r="J156" s="37" t="str">
        <f t="shared" si="15"/>
        <v>Soap : Decline to answerLebanese</v>
      </c>
      <c r="K156" s="122">
        <v>5.6633849390778299E-3</v>
      </c>
      <c r="L156" s="31"/>
      <c r="M156" s="31"/>
      <c r="N156" s="31"/>
    </row>
    <row r="157" spans="1:14" x14ac:dyDescent="0.35">
      <c r="A157" s="37" t="s">
        <v>336</v>
      </c>
      <c r="B157" s="37" t="s">
        <v>7</v>
      </c>
      <c r="C157" s="58" t="s">
        <v>126</v>
      </c>
      <c r="D157" s="31"/>
      <c r="E157" s="37" t="s">
        <v>25</v>
      </c>
      <c r="F157" s="44" t="s">
        <v>26</v>
      </c>
      <c r="G157" s="42" t="s">
        <v>305</v>
      </c>
      <c r="H157" s="122" t="s">
        <v>11</v>
      </c>
      <c r="I157" s="37" t="str">
        <f t="shared" si="14"/>
        <v>Soap : Don't know</v>
      </c>
      <c r="J157" s="37" t="str">
        <f t="shared" si="15"/>
        <v>Soap : Don't knowLebanese</v>
      </c>
      <c r="K157" s="31"/>
      <c r="L157" s="122">
        <v>1.50256155724424E-3</v>
      </c>
      <c r="M157" s="31"/>
      <c r="N157" s="31"/>
    </row>
    <row r="158" spans="1:14" x14ac:dyDescent="0.35">
      <c r="A158" s="37" t="s">
        <v>336</v>
      </c>
      <c r="B158" s="37" t="s">
        <v>7</v>
      </c>
      <c r="C158" s="58" t="s">
        <v>126</v>
      </c>
      <c r="D158" s="31"/>
      <c r="E158" s="37" t="s">
        <v>25</v>
      </c>
      <c r="F158" s="44" t="s">
        <v>26</v>
      </c>
      <c r="G158" s="42" t="s">
        <v>305</v>
      </c>
      <c r="H158" s="122" t="s">
        <v>95</v>
      </c>
      <c r="I158" s="37" t="str">
        <f t="shared" si="14"/>
        <v>Soap : No</v>
      </c>
      <c r="J158" s="37" t="str">
        <f t="shared" si="15"/>
        <v>Soap : NoLebanese</v>
      </c>
      <c r="K158" s="122">
        <v>3.2651743282561603E-2</v>
      </c>
      <c r="L158" s="122">
        <v>4.21191829032075E-2</v>
      </c>
      <c r="M158" s="122">
        <v>4.1290723006086799E-2</v>
      </c>
      <c r="N158" s="122">
        <v>7.7556752088797198E-2</v>
      </c>
    </row>
    <row r="159" spans="1:14" x14ac:dyDescent="0.35">
      <c r="A159" s="37" t="s">
        <v>336</v>
      </c>
      <c r="B159" s="37" t="s">
        <v>7</v>
      </c>
      <c r="C159" s="58" t="s">
        <v>126</v>
      </c>
      <c r="D159" s="31"/>
      <c r="E159" s="37" t="s">
        <v>25</v>
      </c>
      <c r="F159" s="44" t="s">
        <v>26</v>
      </c>
      <c r="G159" s="42" t="s">
        <v>305</v>
      </c>
      <c r="H159" s="122" t="s">
        <v>96</v>
      </c>
      <c r="I159" s="37" t="str">
        <f t="shared" si="14"/>
        <v>Soap : Yes</v>
      </c>
      <c r="J159" s="37" t="str">
        <f t="shared" si="15"/>
        <v>Soap : YesLebanese</v>
      </c>
      <c r="K159" s="122">
        <v>0.96168487177836104</v>
      </c>
      <c r="L159" s="122">
        <v>0.95637825553954803</v>
      </c>
      <c r="M159" s="122">
        <v>0.95870927699391295</v>
      </c>
      <c r="N159" s="122">
        <v>0.92244324791120302</v>
      </c>
    </row>
    <row r="160" spans="1:14" x14ac:dyDescent="0.35">
      <c r="A160" s="37" t="s">
        <v>336</v>
      </c>
      <c r="B160" s="37" t="s">
        <v>7</v>
      </c>
      <c r="C160" s="58" t="s">
        <v>126</v>
      </c>
      <c r="D160" s="31"/>
      <c r="E160" s="37" t="s">
        <v>25</v>
      </c>
      <c r="F160" s="44" t="s">
        <v>78</v>
      </c>
      <c r="G160" s="42" t="s">
        <v>305</v>
      </c>
      <c r="H160" s="42" t="s">
        <v>95</v>
      </c>
      <c r="I160" s="37" t="str">
        <f t="shared" si="14"/>
        <v>Soap : No</v>
      </c>
      <c r="J160" s="37" t="str">
        <f t="shared" si="15"/>
        <v>Soap : NoMigrants</v>
      </c>
      <c r="K160" s="122">
        <v>2.7397260273972601E-2</v>
      </c>
      <c r="L160" s="122">
        <v>0.115591397849462</v>
      </c>
      <c r="M160" s="122">
        <v>0.1</v>
      </c>
      <c r="N160" s="122">
        <v>7.4074074074074103E-3</v>
      </c>
    </row>
    <row r="161" spans="1:14" x14ac:dyDescent="0.35">
      <c r="A161" s="37" t="s">
        <v>336</v>
      </c>
      <c r="B161" s="37" t="s">
        <v>7</v>
      </c>
      <c r="C161" s="58" t="s">
        <v>126</v>
      </c>
      <c r="D161" s="31"/>
      <c r="E161" s="37" t="s">
        <v>25</v>
      </c>
      <c r="F161" s="44" t="s">
        <v>78</v>
      </c>
      <c r="G161" s="42" t="s">
        <v>305</v>
      </c>
      <c r="H161" s="42" t="s">
        <v>96</v>
      </c>
      <c r="I161" s="37" t="str">
        <f t="shared" si="14"/>
        <v>Soap : Yes</v>
      </c>
      <c r="J161" s="37" t="str">
        <f t="shared" si="15"/>
        <v>Soap : YesMigrants</v>
      </c>
      <c r="K161" s="122">
        <v>0.97260273972602795</v>
      </c>
      <c r="L161" s="122">
        <v>0.88440860215053796</v>
      </c>
      <c r="M161" s="122">
        <v>0.9</v>
      </c>
      <c r="N161" s="122">
        <v>0.99259259259259303</v>
      </c>
    </row>
    <row r="162" spans="1:14" x14ac:dyDescent="0.35">
      <c r="A162" s="37" t="s">
        <v>336</v>
      </c>
      <c r="B162" s="37" t="s">
        <v>7</v>
      </c>
      <c r="C162" s="58" t="s">
        <v>126</v>
      </c>
      <c r="D162" s="31"/>
      <c r="E162" s="37" t="s">
        <v>25</v>
      </c>
      <c r="F162" s="58" t="s">
        <v>78</v>
      </c>
      <c r="G162" s="42" t="s">
        <v>305</v>
      </c>
      <c r="H162" s="42" t="s">
        <v>10</v>
      </c>
      <c r="I162" s="37" t="str">
        <f t="shared" si="14"/>
        <v>Soap : Decline to answer</v>
      </c>
      <c r="J162" s="37" t="str">
        <f t="shared" si="15"/>
        <v>Soap : Decline to answerMigrants</v>
      </c>
      <c r="K162" s="31"/>
      <c r="L162" s="31"/>
      <c r="M162" s="31"/>
      <c r="N162" s="31"/>
    </row>
    <row r="163" spans="1:14" x14ac:dyDescent="0.35">
      <c r="A163" s="37" t="s">
        <v>336</v>
      </c>
      <c r="B163" s="37" t="s">
        <v>7</v>
      </c>
      <c r="C163" s="58" t="s">
        <v>126</v>
      </c>
      <c r="D163" s="31"/>
      <c r="E163" s="37" t="s">
        <v>25</v>
      </c>
      <c r="F163" s="58" t="s">
        <v>78</v>
      </c>
      <c r="G163" s="42" t="s">
        <v>305</v>
      </c>
      <c r="H163" s="42" t="s">
        <v>11</v>
      </c>
      <c r="I163" s="37" t="str">
        <f t="shared" si="14"/>
        <v>Soap : Don't know</v>
      </c>
      <c r="J163" s="37" t="str">
        <f t="shared" si="15"/>
        <v>Soap : Don't knowMigrants</v>
      </c>
      <c r="K163" s="31"/>
      <c r="L163" s="31"/>
      <c r="M163" s="31"/>
      <c r="N163" s="31"/>
    </row>
    <row r="164" spans="1:14" x14ac:dyDescent="0.35">
      <c r="A164" s="37" t="s">
        <v>336</v>
      </c>
      <c r="B164" s="37" t="s">
        <v>7</v>
      </c>
      <c r="C164" s="58" t="s">
        <v>126</v>
      </c>
      <c r="D164" s="31"/>
      <c r="E164" s="37" t="s">
        <v>25</v>
      </c>
      <c r="F164" s="44" t="s">
        <v>41</v>
      </c>
      <c r="G164" s="42" t="s">
        <v>305</v>
      </c>
      <c r="H164" s="42" t="s">
        <v>95</v>
      </c>
      <c r="I164" s="37" t="str">
        <f t="shared" si="14"/>
        <v>Soap : No</v>
      </c>
      <c r="J164" s="37" t="str">
        <f t="shared" si="15"/>
        <v>Soap : NoPRL</v>
      </c>
      <c r="K164" s="122">
        <v>3.3707865168539297E-2</v>
      </c>
      <c r="L164" s="122">
        <v>4.49438202247191E-2</v>
      </c>
      <c r="M164" s="122">
        <v>3.4482758620689703E-2</v>
      </c>
      <c r="N164" s="122">
        <v>4.5871559633027498E-2</v>
      </c>
    </row>
    <row r="165" spans="1:14" x14ac:dyDescent="0.35">
      <c r="A165" s="37" t="s">
        <v>336</v>
      </c>
      <c r="B165" s="37" t="s">
        <v>7</v>
      </c>
      <c r="C165" s="58" t="s">
        <v>126</v>
      </c>
      <c r="D165" s="31"/>
      <c r="E165" s="37" t="s">
        <v>25</v>
      </c>
      <c r="F165" s="44" t="s">
        <v>41</v>
      </c>
      <c r="G165" s="42" t="s">
        <v>305</v>
      </c>
      <c r="H165" s="42" t="s">
        <v>96</v>
      </c>
      <c r="I165" s="37" t="str">
        <f t="shared" si="14"/>
        <v>Soap : Yes</v>
      </c>
      <c r="J165" s="37" t="str">
        <f t="shared" si="15"/>
        <v>Soap : YesPRL</v>
      </c>
      <c r="K165" s="122">
        <v>0.96629213483146104</v>
      </c>
      <c r="L165" s="122">
        <v>0.95505617977528101</v>
      </c>
      <c r="M165" s="122">
        <v>0.96551724137931005</v>
      </c>
      <c r="N165" s="122">
        <v>0.95412844036697297</v>
      </c>
    </row>
    <row r="166" spans="1:14" x14ac:dyDescent="0.35">
      <c r="A166" s="37" t="s">
        <v>336</v>
      </c>
      <c r="B166" s="37" t="s">
        <v>7</v>
      </c>
      <c r="C166" s="58" t="s">
        <v>126</v>
      </c>
      <c r="D166" s="31"/>
      <c r="E166" s="37" t="s">
        <v>25</v>
      </c>
      <c r="F166" s="58" t="s">
        <v>41</v>
      </c>
      <c r="G166" s="42" t="s">
        <v>305</v>
      </c>
      <c r="H166" s="42" t="s">
        <v>10</v>
      </c>
      <c r="I166" s="37" t="str">
        <f t="shared" si="14"/>
        <v>Soap : Decline to answer</v>
      </c>
      <c r="J166" s="37" t="str">
        <f t="shared" si="15"/>
        <v>Soap : Decline to answerPRL</v>
      </c>
      <c r="K166" s="31"/>
      <c r="L166" s="31"/>
      <c r="M166" s="31"/>
      <c r="N166" s="31"/>
    </row>
    <row r="167" spans="1:14" x14ac:dyDescent="0.35">
      <c r="A167" s="37" t="s">
        <v>336</v>
      </c>
      <c r="B167" s="37" t="s">
        <v>7</v>
      </c>
      <c r="C167" s="58" t="s">
        <v>126</v>
      </c>
      <c r="D167" s="31"/>
      <c r="E167" s="52" t="s">
        <v>25</v>
      </c>
      <c r="F167" s="58" t="s">
        <v>41</v>
      </c>
      <c r="G167" s="42" t="s">
        <v>305</v>
      </c>
      <c r="H167" s="54" t="s">
        <v>11</v>
      </c>
      <c r="I167" s="37" t="str">
        <f t="shared" si="14"/>
        <v>Soap : Don't know</v>
      </c>
      <c r="J167" s="37" t="str">
        <f t="shared" si="15"/>
        <v>Soap : Don't knowPRL</v>
      </c>
      <c r="K167" s="31"/>
      <c r="L167" s="31"/>
      <c r="M167" s="31"/>
      <c r="N167" s="31"/>
    </row>
    <row r="168" spans="1:14" x14ac:dyDescent="0.35">
      <c r="A168" s="37" t="s">
        <v>336</v>
      </c>
      <c r="B168" s="37" t="s">
        <v>7</v>
      </c>
      <c r="C168" s="118" t="s">
        <v>171</v>
      </c>
      <c r="D168" s="31"/>
      <c r="E168" s="37" t="s">
        <v>25</v>
      </c>
      <c r="F168" s="37" t="s">
        <v>26</v>
      </c>
      <c r="G168" s="38" t="s">
        <v>306</v>
      </c>
      <c r="H168" s="122" t="s">
        <v>155</v>
      </c>
      <c r="I168" s="37" t="str">
        <f t="shared" si="14"/>
        <v>Solid waste disposal : Buried and covered on premises</v>
      </c>
      <c r="J168" s="37" t="str">
        <f t="shared" si="15"/>
        <v>Solid waste disposal : Buried and covered on premisesLebanese</v>
      </c>
      <c r="K168" s="122">
        <v>2.3964247248022801E-3</v>
      </c>
      <c r="L168" s="122">
        <v>0</v>
      </c>
      <c r="M168" s="122">
        <v>1.14070577166826E-2</v>
      </c>
      <c r="N168" s="122">
        <v>1.14070577166826E-2</v>
      </c>
    </row>
    <row r="169" spans="1:14" x14ac:dyDescent="0.35">
      <c r="A169" s="37" t="s">
        <v>336</v>
      </c>
      <c r="B169" s="37" t="s">
        <v>7</v>
      </c>
      <c r="C169" s="118" t="s">
        <v>171</v>
      </c>
      <c r="D169" s="31"/>
      <c r="E169" s="37" t="s">
        <v>25</v>
      </c>
      <c r="F169" s="37" t="s">
        <v>26</v>
      </c>
      <c r="G169" s="38" t="s">
        <v>306</v>
      </c>
      <c r="H169" s="122" t="s">
        <v>156</v>
      </c>
      <c r="I169" s="37" t="str">
        <f t="shared" si="14"/>
        <v>Solid waste disposal : Burned on premises</v>
      </c>
      <c r="J169" s="37" t="str">
        <f t="shared" si="15"/>
        <v>Solid waste disposal : Burned on premisesLebanese</v>
      </c>
      <c r="K169" s="122">
        <v>2.3964247248022801E-3</v>
      </c>
      <c r="L169" s="122">
        <v>5.3250287719988102E-3</v>
      </c>
      <c r="M169" s="122">
        <v>5.95933594946026E-2</v>
      </c>
      <c r="N169" s="122">
        <v>5.95933594946026E-2</v>
      </c>
    </row>
    <row r="170" spans="1:14" x14ac:dyDescent="0.35">
      <c r="A170" s="37" t="s">
        <v>336</v>
      </c>
      <c r="B170" s="37" t="s">
        <v>7</v>
      </c>
      <c r="C170" s="118" t="s">
        <v>171</v>
      </c>
      <c r="D170" s="31"/>
      <c r="E170" s="37" t="s">
        <v>25</v>
      </c>
      <c r="F170" s="37" t="s">
        <v>26</v>
      </c>
      <c r="G170" s="38" t="s">
        <v>306</v>
      </c>
      <c r="H170" s="122" t="s">
        <v>11</v>
      </c>
      <c r="I170" s="37" t="str">
        <f t="shared" si="14"/>
        <v>Solid waste disposal : Don't know</v>
      </c>
      <c r="J170" s="37" t="str">
        <f t="shared" si="15"/>
        <v>Solid waste disposal : Don't knowLebanese</v>
      </c>
      <c r="K170" s="122">
        <v>6.4027987090821295E-4</v>
      </c>
      <c r="L170" s="122">
        <v>4.0465108513798899E-3</v>
      </c>
      <c r="M170" s="122">
        <v>5.2440755585858405E-4</v>
      </c>
      <c r="N170" s="122">
        <v>5.2440755585858405E-4</v>
      </c>
    </row>
    <row r="171" spans="1:14" x14ac:dyDescent="0.35">
      <c r="A171" s="37" t="s">
        <v>336</v>
      </c>
      <c r="B171" s="37" t="s">
        <v>7</v>
      </c>
      <c r="C171" s="118" t="s">
        <v>171</v>
      </c>
      <c r="D171" s="31"/>
      <c r="E171" s="37" t="s">
        <v>25</v>
      </c>
      <c r="F171" s="37" t="s">
        <v>26</v>
      </c>
      <c r="G171" s="38" t="s">
        <v>306</v>
      </c>
      <c r="H171" s="122" t="s">
        <v>157</v>
      </c>
      <c r="I171" s="37" t="str">
        <f t="shared" si="14"/>
        <v>Solid waste disposal : Dumped in the area</v>
      </c>
      <c r="J171" s="37" t="str">
        <f t="shared" si="15"/>
        <v>Solid waste disposal : Dumped in the areaLebanese</v>
      </c>
      <c r="K171" s="122">
        <v>5.8608601277756397E-3</v>
      </c>
      <c r="L171" s="122">
        <v>1.21964217774671E-2</v>
      </c>
      <c r="M171" s="122">
        <v>1.30291441429242E-2</v>
      </c>
      <c r="N171" s="122">
        <v>1.30291441429242E-2</v>
      </c>
    </row>
    <row r="172" spans="1:14" x14ac:dyDescent="0.35">
      <c r="A172" s="37" t="s">
        <v>336</v>
      </c>
      <c r="B172" s="37" t="s">
        <v>7</v>
      </c>
      <c r="C172" s="118" t="s">
        <v>171</v>
      </c>
      <c r="D172" s="31"/>
      <c r="E172" s="37" t="s">
        <v>25</v>
      </c>
      <c r="F172" s="37" t="s">
        <v>26</v>
      </c>
      <c r="G172" s="38" t="s">
        <v>306</v>
      </c>
      <c r="H172" s="122" t="s">
        <v>158</v>
      </c>
      <c r="I172" s="37" t="str">
        <f t="shared" si="14"/>
        <v>Solid waste disposal : Dumping solid waste in official dumping location</v>
      </c>
      <c r="J172" s="37" t="str">
        <f t="shared" si="15"/>
        <v>Solid waste disposal : Dumping solid waste in official dumping locationLebanese</v>
      </c>
      <c r="K172" s="122">
        <v>0.11301688479925701</v>
      </c>
      <c r="L172" s="122">
        <v>0.27792671362216498</v>
      </c>
      <c r="M172" s="122">
        <v>0.14344322863367601</v>
      </c>
      <c r="N172" s="122">
        <v>0.14344322863367601</v>
      </c>
    </row>
    <row r="173" spans="1:14" x14ac:dyDescent="0.35">
      <c r="A173" s="37" t="s">
        <v>336</v>
      </c>
      <c r="B173" s="37" t="s">
        <v>7</v>
      </c>
      <c r="C173" s="118" t="s">
        <v>171</v>
      </c>
      <c r="D173" s="31"/>
      <c r="E173" s="37" t="s">
        <v>25</v>
      </c>
      <c r="F173" s="37" t="s">
        <v>26</v>
      </c>
      <c r="G173" s="38" t="s">
        <v>306</v>
      </c>
      <c r="H173" s="122" t="s">
        <v>159</v>
      </c>
      <c r="I173" s="37" t="str">
        <f t="shared" si="14"/>
        <v>Solid waste disposal : Openly dumped on premises</v>
      </c>
      <c r="J173" s="37" t="str">
        <f t="shared" si="15"/>
        <v>Solid waste disposal : Openly dumped on premisesLebanese</v>
      </c>
      <c r="K173" s="122">
        <v>8.2572848525779199E-3</v>
      </c>
      <c r="L173" s="122">
        <v>4.7030483189691901E-3</v>
      </c>
      <c r="M173" s="122">
        <v>2.2768622474526101E-2</v>
      </c>
      <c r="N173" s="122">
        <v>2.2768622474526101E-2</v>
      </c>
    </row>
    <row r="174" spans="1:14" x14ac:dyDescent="0.35">
      <c r="A174" s="37" t="s">
        <v>336</v>
      </c>
      <c r="B174" s="37" t="s">
        <v>7</v>
      </c>
      <c r="C174" s="118" t="s">
        <v>171</v>
      </c>
      <c r="D174" s="31"/>
      <c r="E174" s="37" t="s">
        <v>25</v>
      </c>
      <c r="F174" s="37" t="s">
        <v>26</v>
      </c>
      <c r="G174" s="38" t="s">
        <v>306</v>
      </c>
      <c r="H174" s="122" t="s">
        <v>160</v>
      </c>
      <c r="I174" s="37" t="str">
        <f t="shared" si="14"/>
        <v>Solid waste disposal : Collected by municipality waste system</v>
      </c>
      <c r="J174" s="37" t="str">
        <f t="shared" si="15"/>
        <v>Solid waste disposal : Collected by municipality waste systemLebanese</v>
      </c>
      <c r="K174" s="122">
        <v>0.84412877169044997</v>
      </c>
      <c r="L174" s="122">
        <v>0.48972266380282697</v>
      </c>
      <c r="M174" s="122">
        <v>0.68430037514836295</v>
      </c>
      <c r="N174" s="122">
        <v>0.68430037514836295</v>
      </c>
    </row>
    <row r="175" spans="1:14" x14ac:dyDescent="0.35">
      <c r="A175" s="37" t="s">
        <v>336</v>
      </c>
      <c r="B175" s="37" t="s">
        <v>7</v>
      </c>
      <c r="C175" s="118" t="s">
        <v>171</v>
      </c>
      <c r="D175" s="31"/>
      <c r="E175" s="37" t="s">
        <v>25</v>
      </c>
      <c r="F175" s="37" t="s">
        <v>26</v>
      </c>
      <c r="G175" s="38" t="s">
        <v>306</v>
      </c>
      <c r="H175" s="122" t="s">
        <v>12</v>
      </c>
      <c r="I175" s="37" t="str">
        <f t="shared" si="14"/>
        <v>Solid waste disposal : Other</v>
      </c>
      <c r="J175" s="37" t="str">
        <f t="shared" si="15"/>
        <v>Solid waste disposal : OtherLebanese</v>
      </c>
      <c r="K175" s="31"/>
      <c r="L175" s="122">
        <v>2.11574733537078E-3</v>
      </c>
      <c r="M175" s="122">
        <v>3.1286987880433598E-3</v>
      </c>
      <c r="N175" s="122">
        <v>3.1286987880433598E-3</v>
      </c>
    </row>
    <row r="176" spans="1:14" x14ac:dyDescent="0.35">
      <c r="A176" s="37" t="s">
        <v>336</v>
      </c>
      <c r="B176" s="37" t="s">
        <v>7</v>
      </c>
      <c r="C176" s="118" t="s">
        <v>171</v>
      </c>
      <c r="D176" s="31"/>
      <c r="E176" s="37" t="s">
        <v>25</v>
      </c>
      <c r="F176" s="37" t="s">
        <v>26</v>
      </c>
      <c r="G176" s="38" t="s">
        <v>306</v>
      </c>
      <c r="H176" s="122" t="s">
        <v>308</v>
      </c>
      <c r="I176" s="37" t="str">
        <f t="shared" si="14"/>
        <v>Solid waste disposal : Collected by private waste management company</v>
      </c>
      <c r="J176" s="37" t="str">
        <f t="shared" si="15"/>
        <v>Solid waste disposal : Collected by private waste management companyLebanese</v>
      </c>
      <c r="K176" s="122">
        <v>2.33030692094266E-2</v>
      </c>
      <c r="L176" s="122">
        <v>0.20396386551982201</v>
      </c>
      <c r="M176" s="122">
        <v>6.18051060453245E-2</v>
      </c>
      <c r="N176" s="122">
        <v>6.18051060453245E-2</v>
      </c>
    </row>
    <row r="177" spans="1:14" x14ac:dyDescent="0.35">
      <c r="A177" s="37" t="s">
        <v>336</v>
      </c>
      <c r="B177" s="37" t="s">
        <v>7</v>
      </c>
      <c r="C177" s="118" t="s">
        <v>171</v>
      </c>
      <c r="D177" s="31"/>
      <c r="E177" s="37" t="s">
        <v>25</v>
      </c>
      <c r="F177" s="37" t="s">
        <v>78</v>
      </c>
      <c r="G177" s="38" t="s">
        <v>306</v>
      </c>
      <c r="H177" s="122" t="s">
        <v>155</v>
      </c>
      <c r="I177" s="37" t="str">
        <f t="shared" si="14"/>
        <v>Solid waste disposal : Buried and covered on premises</v>
      </c>
      <c r="J177" s="37" t="str">
        <f t="shared" si="15"/>
        <v>Solid waste disposal : Buried and covered on premisesMigrants</v>
      </c>
      <c r="K177" s="31"/>
      <c r="L177" s="31"/>
      <c r="M177" s="122">
        <v>3.3333333333333298E-2</v>
      </c>
      <c r="N177" s="124">
        <v>0</v>
      </c>
    </row>
    <row r="178" spans="1:14" x14ac:dyDescent="0.35">
      <c r="A178" s="37" t="s">
        <v>336</v>
      </c>
      <c r="B178" s="37" t="s">
        <v>7</v>
      </c>
      <c r="C178" s="118" t="s">
        <v>171</v>
      </c>
      <c r="D178" s="31"/>
      <c r="E178" s="37" t="s">
        <v>25</v>
      </c>
      <c r="F178" s="37" t="s">
        <v>78</v>
      </c>
      <c r="G178" s="38" t="s">
        <v>306</v>
      </c>
      <c r="H178" s="122" t="s">
        <v>156</v>
      </c>
      <c r="I178" s="37" t="str">
        <f t="shared" si="14"/>
        <v>Solid waste disposal : Burned on premises</v>
      </c>
      <c r="J178" s="37" t="str">
        <f t="shared" si="15"/>
        <v>Solid waste disposal : Burned on premisesMigrants</v>
      </c>
      <c r="K178" s="31"/>
      <c r="L178" s="31"/>
      <c r="M178" s="122">
        <v>3.3333333333333298E-2</v>
      </c>
      <c r="N178" s="124">
        <v>0</v>
      </c>
    </row>
    <row r="179" spans="1:14" x14ac:dyDescent="0.35">
      <c r="A179" s="37" t="s">
        <v>336</v>
      </c>
      <c r="B179" s="37" t="s">
        <v>7</v>
      </c>
      <c r="C179" s="118" t="s">
        <v>171</v>
      </c>
      <c r="D179" s="31"/>
      <c r="E179" s="37" t="s">
        <v>25</v>
      </c>
      <c r="F179" s="37" t="s">
        <v>78</v>
      </c>
      <c r="G179" s="38" t="s">
        <v>306</v>
      </c>
      <c r="H179" s="122" t="s">
        <v>11</v>
      </c>
      <c r="I179" s="37" t="str">
        <f t="shared" si="14"/>
        <v>Solid waste disposal : Don't know</v>
      </c>
      <c r="J179" s="37" t="str">
        <f t="shared" si="15"/>
        <v>Solid waste disposal : Don't knowMigrants</v>
      </c>
      <c r="K179" s="122">
        <v>6.8493150684931503E-3</v>
      </c>
      <c r="L179" s="122">
        <v>2.6881720430107499E-3</v>
      </c>
      <c r="M179" s="124">
        <v>0</v>
      </c>
      <c r="N179" s="122">
        <v>2.2222222222222199E-2</v>
      </c>
    </row>
    <row r="180" spans="1:14" x14ac:dyDescent="0.35">
      <c r="A180" s="37" t="s">
        <v>336</v>
      </c>
      <c r="B180" s="37" t="s">
        <v>7</v>
      </c>
      <c r="C180" s="118" t="s">
        <v>171</v>
      </c>
      <c r="D180" s="31"/>
      <c r="E180" s="37" t="s">
        <v>25</v>
      </c>
      <c r="F180" s="37" t="s">
        <v>78</v>
      </c>
      <c r="G180" s="38" t="s">
        <v>306</v>
      </c>
      <c r="H180" s="122" t="s">
        <v>157</v>
      </c>
      <c r="I180" s="37" t="str">
        <f t="shared" si="14"/>
        <v>Solid waste disposal : Dumped in the area</v>
      </c>
      <c r="J180" s="37" t="str">
        <f t="shared" si="15"/>
        <v>Solid waste disposal : Dumped in the areaMigrants</v>
      </c>
      <c r="K180" s="122">
        <v>6.8493150684931503E-3</v>
      </c>
      <c r="L180" s="122">
        <v>5.3763440860214997E-3</v>
      </c>
      <c r="M180" s="122">
        <v>6.6666666666666693E-2</v>
      </c>
      <c r="N180" s="31"/>
    </row>
    <row r="181" spans="1:14" x14ac:dyDescent="0.35">
      <c r="A181" s="37" t="s">
        <v>336</v>
      </c>
      <c r="B181" s="37" t="s">
        <v>7</v>
      </c>
      <c r="C181" s="118" t="s">
        <v>171</v>
      </c>
      <c r="D181" s="31"/>
      <c r="E181" s="37" t="s">
        <v>25</v>
      </c>
      <c r="F181" s="37" t="s">
        <v>78</v>
      </c>
      <c r="G181" s="38" t="s">
        <v>306</v>
      </c>
      <c r="H181" s="122" t="s">
        <v>158</v>
      </c>
      <c r="I181" s="37" t="str">
        <f t="shared" si="14"/>
        <v>Solid waste disposal : Dumping solid waste in official dumping location</v>
      </c>
      <c r="J181" s="37" t="str">
        <f t="shared" si="15"/>
        <v>Solid waste disposal : Dumping solid waste in official dumping locationMigrants</v>
      </c>
      <c r="K181" s="122">
        <v>0.28767123287671198</v>
      </c>
      <c r="L181" s="122">
        <v>0.225806451612903</v>
      </c>
      <c r="M181" s="122">
        <v>0.21666666666666701</v>
      </c>
      <c r="N181" s="122">
        <v>0.2</v>
      </c>
    </row>
    <row r="182" spans="1:14" x14ac:dyDescent="0.35">
      <c r="A182" s="37" t="s">
        <v>336</v>
      </c>
      <c r="B182" s="37" t="s">
        <v>7</v>
      </c>
      <c r="C182" s="118" t="s">
        <v>171</v>
      </c>
      <c r="D182" s="31"/>
      <c r="E182" s="37" t="s">
        <v>25</v>
      </c>
      <c r="F182" s="37" t="s">
        <v>78</v>
      </c>
      <c r="G182" s="38" t="s">
        <v>306</v>
      </c>
      <c r="H182" s="122" t="s">
        <v>159</v>
      </c>
      <c r="I182" s="37" t="str">
        <f t="shared" si="14"/>
        <v>Solid waste disposal : Openly dumped on premises</v>
      </c>
      <c r="J182" s="37" t="str">
        <f t="shared" si="15"/>
        <v>Solid waste disposal : Openly dumped on premisesMigrants</v>
      </c>
      <c r="K182" s="122">
        <v>1.3698630136986301E-2</v>
      </c>
      <c r="L182" s="126">
        <v>0</v>
      </c>
      <c r="M182" s="126">
        <v>0</v>
      </c>
      <c r="N182" s="126">
        <v>0</v>
      </c>
    </row>
    <row r="183" spans="1:14" x14ac:dyDescent="0.35">
      <c r="A183" s="37" t="s">
        <v>336</v>
      </c>
      <c r="B183" s="37" t="s">
        <v>7</v>
      </c>
      <c r="C183" s="118" t="s">
        <v>171</v>
      </c>
      <c r="D183" s="31"/>
      <c r="E183" s="37" t="s">
        <v>25</v>
      </c>
      <c r="F183" s="37" t="s">
        <v>78</v>
      </c>
      <c r="G183" s="38" t="s">
        <v>306</v>
      </c>
      <c r="H183" s="122" t="s">
        <v>160</v>
      </c>
      <c r="I183" s="37" t="str">
        <f t="shared" si="14"/>
        <v>Solid waste disposal : Collected by municipality waste system</v>
      </c>
      <c r="J183" s="37" t="str">
        <f t="shared" si="15"/>
        <v>Solid waste disposal : Collected by municipality waste systemMigrants</v>
      </c>
      <c r="K183" s="122">
        <v>0.61643835616438403</v>
      </c>
      <c r="L183" s="122">
        <v>0.61290322580645196</v>
      </c>
      <c r="M183" s="122">
        <v>0.38333333333333303</v>
      </c>
      <c r="N183" s="122">
        <v>0.74814814814814801</v>
      </c>
    </row>
    <row r="184" spans="1:14" x14ac:dyDescent="0.35">
      <c r="A184" s="37" t="s">
        <v>336</v>
      </c>
      <c r="B184" s="37" t="s">
        <v>7</v>
      </c>
      <c r="C184" s="118" t="s">
        <v>171</v>
      </c>
      <c r="D184" s="31"/>
      <c r="E184" s="37" t="s">
        <v>25</v>
      </c>
      <c r="F184" s="37" t="s">
        <v>78</v>
      </c>
      <c r="G184" s="38" t="s">
        <v>306</v>
      </c>
      <c r="H184" s="122" t="s">
        <v>308</v>
      </c>
      <c r="I184" s="37" t="str">
        <f t="shared" si="14"/>
        <v>Solid waste disposal : Collected by private waste management company</v>
      </c>
      <c r="J184" s="37" t="str">
        <f t="shared" si="15"/>
        <v>Solid waste disposal : Collected by private waste management companyMigrants</v>
      </c>
      <c r="K184" s="122">
        <v>6.8493150684931503E-2</v>
      </c>
      <c r="L184" s="122">
        <v>0.15322580645161299</v>
      </c>
      <c r="M184" s="122">
        <v>0.266666666666667</v>
      </c>
      <c r="N184" s="122">
        <v>2.96296296296296E-2</v>
      </c>
    </row>
    <row r="185" spans="1:14" x14ac:dyDescent="0.35">
      <c r="A185" s="37" t="s">
        <v>336</v>
      </c>
      <c r="B185" s="37" t="s">
        <v>7</v>
      </c>
      <c r="C185" s="118" t="s">
        <v>171</v>
      </c>
      <c r="D185" s="31"/>
      <c r="E185" s="37" t="s">
        <v>25</v>
      </c>
      <c r="F185" s="37" t="s">
        <v>26</v>
      </c>
      <c r="G185" s="38" t="s">
        <v>306</v>
      </c>
      <c r="H185" s="122" t="s">
        <v>365</v>
      </c>
      <c r="I185" s="37" t="str">
        <f t="shared" si="14"/>
        <v>Solid waste disposal : Private school</v>
      </c>
      <c r="J185" s="37" t="str">
        <f t="shared" si="15"/>
        <v>Solid waste disposal : Private schoolLebanese</v>
      </c>
      <c r="K185" s="122"/>
      <c r="L185" s="127">
        <v>0</v>
      </c>
      <c r="M185" s="127">
        <v>0</v>
      </c>
      <c r="N185" s="127">
        <v>0</v>
      </c>
    </row>
    <row r="186" spans="1:14" x14ac:dyDescent="0.35">
      <c r="A186" s="37" t="s">
        <v>336</v>
      </c>
      <c r="B186" s="37" t="s">
        <v>7</v>
      </c>
      <c r="C186" s="118" t="s">
        <v>171</v>
      </c>
      <c r="D186" s="31"/>
      <c r="E186" s="37" t="s">
        <v>25</v>
      </c>
      <c r="F186" s="37" t="s">
        <v>78</v>
      </c>
      <c r="G186" s="38" t="s">
        <v>306</v>
      </c>
      <c r="H186" s="122" t="s">
        <v>365</v>
      </c>
      <c r="I186" s="37" t="str">
        <f t="shared" si="14"/>
        <v>Solid waste disposal : Private school</v>
      </c>
      <c r="J186" s="37" t="str">
        <f t="shared" si="15"/>
        <v>Solid waste disposal : Private schoolMigrants</v>
      </c>
      <c r="K186" s="122"/>
      <c r="L186" s="127">
        <v>0</v>
      </c>
      <c r="M186" s="127">
        <v>0</v>
      </c>
      <c r="N186" s="127">
        <v>0</v>
      </c>
    </row>
    <row r="187" spans="1:14" x14ac:dyDescent="0.35">
      <c r="A187" s="37" t="s">
        <v>336</v>
      </c>
      <c r="B187" s="37" t="s">
        <v>7</v>
      </c>
      <c r="C187" s="118" t="s">
        <v>171</v>
      </c>
      <c r="D187" s="31"/>
      <c r="E187" s="37" t="s">
        <v>25</v>
      </c>
      <c r="F187" s="37" t="s">
        <v>78</v>
      </c>
      <c r="G187" s="38" t="s">
        <v>306</v>
      </c>
      <c r="H187" s="122" t="s">
        <v>12</v>
      </c>
      <c r="I187" s="37" t="str">
        <f t="shared" si="14"/>
        <v>Solid waste disposal : Other</v>
      </c>
      <c r="J187" s="37" t="str">
        <f t="shared" si="15"/>
        <v>Solid waste disposal : OtherMigrants</v>
      </c>
      <c r="K187" s="122"/>
      <c r="L187" s="127">
        <v>0</v>
      </c>
      <c r="M187" s="127">
        <v>0</v>
      </c>
      <c r="N187" s="127">
        <v>0</v>
      </c>
    </row>
    <row r="188" spans="1:14" x14ac:dyDescent="0.35">
      <c r="A188" s="37" t="s">
        <v>336</v>
      </c>
      <c r="B188" s="37" t="s">
        <v>7</v>
      </c>
      <c r="C188" s="118" t="s">
        <v>171</v>
      </c>
      <c r="D188" s="31"/>
      <c r="E188" s="37" t="s">
        <v>25</v>
      </c>
      <c r="F188" s="37" t="s">
        <v>41</v>
      </c>
      <c r="G188" s="38" t="s">
        <v>306</v>
      </c>
      <c r="H188" s="122" t="s">
        <v>365</v>
      </c>
      <c r="I188" s="37" t="str">
        <f t="shared" si="14"/>
        <v>Solid waste disposal : Private school</v>
      </c>
      <c r="J188" s="37" t="str">
        <f t="shared" si="15"/>
        <v>Solid waste disposal : Private schoolPRL</v>
      </c>
      <c r="K188" s="122"/>
      <c r="L188" s="127">
        <v>0</v>
      </c>
      <c r="M188" s="127">
        <v>0</v>
      </c>
      <c r="N188" s="127">
        <v>0</v>
      </c>
    </row>
    <row r="189" spans="1:14" x14ac:dyDescent="0.35">
      <c r="A189" s="37" t="s">
        <v>336</v>
      </c>
      <c r="B189" s="37" t="s">
        <v>7</v>
      </c>
      <c r="C189" s="118" t="s">
        <v>171</v>
      </c>
      <c r="D189" s="31"/>
      <c r="E189" s="37" t="s">
        <v>25</v>
      </c>
      <c r="F189" s="37" t="s">
        <v>41</v>
      </c>
      <c r="G189" s="38" t="s">
        <v>306</v>
      </c>
      <c r="H189" s="122" t="s">
        <v>155</v>
      </c>
      <c r="I189" s="37" t="str">
        <f t="shared" si="14"/>
        <v>Solid waste disposal : Buried and covered on premises</v>
      </c>
      <c r="J189" s="37" t="str">
        <f t="shared" si="15"/>
        <v>Solid waste disposal : Buried and covered on premisesPRL</v>
      </c>
      <c r="K189" s="122"/>
      <c r="L189" s="127">
        <v>0</v>
      </c>
      <c r="M189" s="127">
        <v>0</v>
      </c>
      <c r="N189" s="127">
        <v>0</v>
      </c>
    </row>
    <row r="190" spans="1:14" x14ac:dyDescent="0.35">
      <c r="A190" s="37" t="s">
        <v>336</v>
      </c>
      <c r="B190" s="37" t="s">
        <v>7</v>
      </c>
      <c r="C190" s="118" t="s">
        <v>171</v>
      </c>
      <c r="D190" s="31"/>
      <c r="E190" s="37" t="s">
        <v>25</v>
      </c>
      <c r="F190" s="37" t="s">
        <v>41</v>
      </c>
      <c r="G190" s="38" t="s">
        <v>306</v>
      </c>
      <c r="H190" s="122" t="s">
        <v>156</v>
      </c>
      <c r="I190" s="37" t="str">
        <f t="shared" si="14"/>
        <v>Solid waste disposal : Burned on premises</v>
      </c>
      <c r="J190" s="37" t="str">
        <f t="shared" si="15"/>
        <v>Solid waste disposal : Burned on premisesPRL</v>
      </c>
      <c r="K190" s="122">
        <v>5.6179775280898901E-3</v>
      </c>
      <c r="L190" s="122">
        <v>5.6179775280898901E-3</v>
      </c>
      <c r="M190" s="127">
        <v>0</v>
      </c>
      <c r="N190" s="127">
        <v>0</v>
      </c>
    </row>
    <row r="191" spans="1:14" x14ac:dyDescent="0.35">
      <c r="A191" s="37" t="s">
        <v>336</v>
      </c>
      <c r="B191" s="37" t="s">
        <v>7</v>
      </c>
      <c r="C191" s="118" t="s">
        <v>171</v>
      </c>
      <c r="D191" s="31"/>
      <c r="E191" s="37" t="s">
        <v>25</v>
      </c>
      <c r="F191" s="37" t="s">
        <v>41</v>
      </c>
      <c r="G191" s="38" t="s">
        <v>306</v>
      </c>
      <c r="H191" s="122" t="s">
        <v>10</v>
      </c>
      <c r="I191" s="37" t="str">
        <f t="shared" si="14"/>
        <v>Solid waste disposal : Decline to answer</v>
      </c>
      <c r="J191" s="37" t="str">
        <f t="shared" si="15"/>
        <v>Solid waste disposal : Decline to answerPRL</v>
      </c>
      <c r="K191" s="31"/>
      <c r="L191" s="125">
        <v>0</v>
      </c>
      <c r="M191" s="122">
        <v>4.92610837438424E-3</v>
      </c>
      <c r="N191" s="127">
        <v>0</v>
      </c>
    </row>
    <row r="192" spans="1:14" x14ac:dyDescent="0.35">
      <c r="A192" s="37" t="s">
        <v>336</v>
      </c>
      <c r="B192" s="37" t="s">
        <v>7</v>
      </c>
      <c r="C192" s="118" t="s">
        <v>171</v>
      </c>
      <c r="D192" s="31"/>
      <c r="E192" s="37" t="s">
        <v>25</v>
      </c>
      <c r="F192" s="37" t="s">
        <v>41</v>
      </c>
      <c r="G192" s="38" t="s">
        <v>306</v>
      </c>
      <c r="H192" s="122" t="s">
        <v>11</v>
      </c>
      <c r="I192" s="37" t="str">
        <f t="shared" si="14"/>
        <v>Solid waste disposal : Don't know</v>
      </c>
      <c r="J192" s="37" t="str">
        <f t="shared" si="15"/>
        <v>Solid waste disposal : Don't knowPRL</v>
      </c>
      <c r="K192" s="31"/>
      <c r="L192" s="122">
        <v>5.6179775280898901E-3</v>
      </c>
      <c r="M192" s="60">
        <v>0</v>
      </c>
      <c r="N192" s="122">
        <v>9.1743119266055103E-3</v>
      </c>
    </row>
    <row r="193" spans="1:14" x14ac:dyDescent="0.35">
      <c r="A193" s="37" t="s">
        <v>336</v>
      </c>
      <c r="B193" s="37" t="s">
        <v>7</v>
      </c>
      <c r="C193" s="118" t="s">
        <v>171</v>
      </c>
      <c r="D193" s="31"/>
      <c r="E193" s="37" t="s">
        <v>25</v>
      </c>
      <c r="F193" s="37" t="s">
        <v>41</v>
      </c>
      <c r="G193" s="38" t="s">
        <v>306</v>
      </c>
      <c r="H193" s="122" t="s">
        <v>157</v>
      </c>
      <c r="I193" s="37" t="str">
        <f t="shared" si="14"/>
        <v>Solid waste disposal : Dumped in the area</v>
      </c>
      <c r="J193" s="37" t="str">
        <f t="shared" si="15"/>
        <v>Solid waste disposal : Dumped in the areaPRL</v>
      </c>
      <c r="K193" s="122">
        <v>5.6179775280898901E-3</v>
      </c>
      <c r="L193" s="122">
        <v>8.4269662921348298E-2</v>
      </c>
      <c r="M193" s="122">
        <v>3.4482758620689703E-2</v>
      </c>
      <c r="N193" s="60">
        <v>0</v>
      </c>
    </row>
    <row r="194" spans="1:14" x14ac:dyDescent="0.35">
      <c r="A194" s="37" t="s">
        <v>336</v>
      </c>
      <c r="B194" s="37" t="s">
        <v>7</v>
      </c>
      <c r="C194" s="118" t="s">
        <v>171</v>
      </c>
      <c r="D194" s="31"/>
      <c r="E194" s="37" t="s">
        <v>25</v>
      </c>
      <c r="F194" s="37" t="s">
        <v>41</v>
      </c>
      <c r="G194" s="38" t="s">
        <v>306</v>
      </c>
      <c r="H194" s="122" t="s">
        <v>158</v>
      </c>
      <c r="I194" s="37" t="str">
        <f t="shared" si="14"/>
        <v>Solid waste disposal : Dumping solid waste in official dumping location</v>
      </c>
      <c r="J194" s="37" t="str">
        <f t="shared" si="15"/>
        <v>Solid waste disposal : Dumping solid waste in official dumping locationPRL</v>
      </c>
      <c r="K194" s="122">
        <v>0.15730337078651699</v>
      </c>
      <c r="L194" s="122">
        <v>0.35955056179775302</v>
      </c>
      <c r="M194" s="122">
        <v>0.152709359605911</v>
      </c>
      <c r="N194" s="122">
        <v>8.2568807339449504E-2</v>
      </c>
    </row>
    <row r="195" spans="1:14" x14ac:dyDescent="0.35">
      <c r="A195" s="37" t="s">
        <v>336</v>
      </c>
      <c r="B195" s="37" t="s">
        <v>7</v>
      </c>
      <c r="C195" s="118" t="s">
        <v>171</v>
      </c>
      <c r="D195" s="31"/>
      <c r="E195" s="37" t="s">
        <v>25</v>
      </c>
      <c r="F195" s="37" t="s">
        <v>41</v>
      </c>
      <c r="G195" s="38" t="s">
        <v>306</v>
      </c>
      <c r="H195" s="122" t="s">
        <v>159</v>
      </c>
      <c r="I195" s="37" t="str">
        <f t="shared" si="14"/>
        <v>Solid waste disposal : Openly dumped on premises</v>
      </c>
      <c r="J195" s="37" t="str">
        <f t="shared" si="15"/>
        <v>Solid waste disposal : Openly dumped on premisesPRL</v>
      </c>
      <c r="K195" s="31"/>
      <c r="L195" s="122">
        <v>5.6179775280898901E-3</v>
      </c>
      <c r="M195" s="122">
        <v>9.8522167487684695E-3</v>
      </c>
      <c r="N195" s="60">
        <v>0</v>
      </c>
    </row>
    <row r="196" spans="1:14" x14ac:dyDescent="0.35">
      <c r="A196" s="37" t="s">
        <v>336</v>
      </c>
      <c r="B196" s="37" t="s">
        <v>7</v>
      </c>
      <c r="C196" s="118" t="s">
        <v>171</v>
      </c>
      <c r="D196" s="31"/>
      <c r="E196" s="37" t="s">
        <v>25</v>
      </c>
      <c r="F196" s="37" t="s">
        <v>41</v>
      </c>
      <c r="G196" s="38" t="s">
        <v>306</v>
      </c>
      <c r="H196" s="122" t="s">
        <v>160</v>
      </c>
      <c r="I196" s="37" t="str">
        <f t="shared" si="14"/>
        <v>Solid waste disposal : Collected by municipality waste system</v>
      </c>
      <c r="J196" s="37" t="str">
        <f t="shared" si="15"/>
        <v>Solid waste disposal : Collected by municipality waste systemPRL</v>
      </c>
      <c r="K196" s="122">
        <v>0.61797752808988804</v>
      </c>
      <c r="L196" s="122">
        <v>0.40449438202247201</v>
      </c>
      <c r="M196" s="122">
        <v>0.50246305418719195</v>
      </c>
      <c r="N196" s="122">
        <v>0.88990825688073405</v>
      </c>
    </row>
    <row r="197" spans="1:14" x14ac:dyDescent="0.35">
      <c r="A197" s="37" t="s">
        <v>336</v>
      </c>
      <c r="B197" s="37" t="s">
        <v>7</v>
      </c>
      <c r="C197" s="118" t="s">
        <v>171</v>
      </c>
      <c r="D197" s="31"/>
      <c r="E197" s="37" t="s">
        <v>25</v>
      </c>
      <c r="F197" s="37" t="s">
        <v>41</v>
      </c>
      <c r="G197" s="38" t="s">
        <v>306</v>
      </c>
      <c r="H197" s="122" t="s">
        <v>12</v>
      </c>
      <c r="I197" s="37" t="str">
        <f t="shared" si="14"/>
        <v>Solid waste disposal : Other</v>
      </c>
      <c r="J197" s="37" t="str">
        <f t="shared" si="15"/>
        <v>Solid waste disposal : OtherPRL</v>
      </c>
      <c r="K197" s="122">
        <v>2.2471910112359501E-2</v>
      </c>
      <c r="L197" s="122">
        <v>3.9325842696629199E-2</v>
      </c>
      <c r="M197" s="122">
        <v>0.108374384236453</v>
      </c>
      <c r="N197" s="125">
        <v>0</v>
      </c>
    </row>
    <row r="198" spans="1:14" x14ac:dyDescent="0.35">
      <c r="A198" s="37" t="s">
        <v>336</v>
      </c>
      <c r="B198" s="37" t="s">
        <v>7</v>
      </c>
      <c r="C198" s="118" t="s">
        <v>171</v>
      </c>
      <c r="D198" s="31"/>
      <c r="E198" s="37" t="s">
        <v>25</v>
      </c>
      <c r="F198" s="37" t="s">
        <v>41</v>
      </c>
      <c r="G198" s="38" t="s">
        <v>306</v>
      </c>
      <c r="H198" s="122" t="s">
        <v>308</v>
      </c>
      <c r="I198" s="37" t="str">
        <f t="shared" si="14"/>
        <v>Solid waste disposal : Collected by private waste management company</v>
      </c>
      <c r="J198" s="37" t="str">
        <f t="shared" si="15"/>
        <v>Solid waste disposal : Collected by private waste management companyPRL</v>
      </c>
      <c r="K198" s="122">
        <v>0.19101123595505601</v>
      </c>
      <c r="L198" s="122">
        <v>0.101123595505618</v>
      </c>
      <c r="M198" s="122">
        <v>0.18719211822660101</v>
      </c>
      <c r="N198" s="122">
        <v>1.8348623853211E-2</v>
      </c>
    </row>
    <row r="199" spans="1:14" x14ac:dyDescent="0.35">
      <c r="A199" s="37" t="s">
        <v>336</v>
      </c>
      <c r="B199" s="37" t="s">
        <v>7</v>
      </c>
      <c r="C199" s="58" t="s">
        <v>171</v>
      </c>
      <c r="D199" s="31"/>
      <c r="E199" s="44" t="s">
        <v>25</v>
      </c>
      <c r="F199" s="44" t="s">
        <v>26</v>
      </c>
      <c r="G199" s="42" t="s">
        <v>307</v>
      </c>
      <c r="H199" s="38" t="s">
        <v>172</v>
      </c>
      <c r="I199" s="37" t="str">
        <f t="shared" si="14"/>
        <v>Sanitation facility : Bucket toilet</v>
      </c>
      <c r="J199" s="37" t="str">
        <f t="shared" si="15"/>
        <v>Sanitation facility : Bucket toiletLebanese</v>
      </c>
      <c r="K199" s="31"/>
      <c r="L199" s="31"/>
      <c r="M199" s="122">
        <v>1.06224447665171E-3</v>
      </c>
      <c r="N199" s="31">
        <v>0</v>
      </c>
    </row>
    <row r="200" spans="1:14" x14ac:dyDescent="0.35">
      <c r="A200" s="37" t="s">
        <v>336</v>
      </c>
      <c r="B200" s="37" t="s">
        <v>7</v>
      </c>
      <c r="C200" s="58" t="s">
        <v>171</v>
      </c>
      <c r="D200" s="31"/>
      <c r="E200" s="44" t="s">
        <v>25</v>
      </c>
      <c r="F200" s="44" t="s">
        <v>26</v>
      </c>
      <c r="G200" s="42" t="s">
        <v>307</v>
      </c>
      <c r="H200" s="38" t="s">
        <v>10</v>
      </c>
      <c r="I200" s="37" t="str">
        <f t="shared" si="14"/>
        <v>Sanitation facility : Decline to answer</v>
      </c>
      <c r="J200" s="37" t="str">
        <f t="shared" si="15"/>
        <v>Sanitation facility : Decline to answerLebanese</v>
      </c>
      <c r="K200" s="31"/>
      <c r="L200" s="122">
        <v>3.5015719132950002E-4</v>
      </c>
      <c r="M200" s="31">
        <v>0</v>
      </c>
      <c r="N200" s="31">
        <v>0</v>
      </c>
    </row>
    <row r="201" spans="1:14" x14ac:dyDescent="0.35">
      <c r="A201" s="37" t="s">
        <v>336</v>
      </c>
      <c r="B201" s="37" t="s">
        <v>7</v>
      </c>
      <c r="C201" s="58" t="s">
        <v>171</v>
      </c>
      <c r="D201" s="31"/>
      <c r="E201" s="44" t="s">
        <v>25</v>
      </c>
      <c r="F201" s="44" t="s">
        <v>26</v>
      </c>
      <c r="G201" s="42" t="s">
        <v>307</v>
      </c>
      <c r="H201" s="38" t="s">
        <v>173</v>
      </c>
      <c r="I201" s="37" t="str">
        <f t="shared" si="14"/>
        <v>Sanitation facility : Flush or pour/flush toilet</v>
      </c>
      <c r="J201" s="37" t="str">
        <f t="shared" si="15"/>
        <v>Sanitation facility : Flush or pour/flush toiletLebanese</v>
      </c>
      <c r="K201" s="122">
        <v>0.93450155958469405</v>
      </c>
      <c r="L201" s="122">
        <v>0.91284892420459296</v>
      </c>
      <c r="M201" s="122">
        <v>0.96862072417239398</v>
      </c>
      <c r="N201" s="122">
        <v>0.95125772503169803</v>
      </c>
    </row>
    <row r="202" spans="1:14" x14ac:dyDescent="0.35">
      <c r="A202" s="37" t="s">
        <v>336</v>
      </c>
      <c r="B202" s="37" t="s">
        <v>7</v>
      </c>
      <c r="C202" s="58" t="s">
        <v>171</v>
      </c>
      <c r="D202" s="31"/>
      <c r="E202" s="44" t="s">
        <v>25</v>
      </c>
      <c r="F202" s="44" t="s">
        <v>26</v>
      </c>
      <c r="G202" s="42" t="s">
        <v>307</v>
      </c>
      <c r="H202" s="38" t="s">
        <v>174</v>
      </c>
      <c r="I202" s="37" t="str">
        <f t="shared" si="14"/>
        <v>Sanitation facility : Hanging toilet/latrine</v>
      </c>
      <c r="J202" s="37" t="str">
        <f t="shared" si="15"/>
        <v>Sanitation facility : Hanging toilet/latrineLebanese</v>
      </c>
      <c r="K202" s="31"/>
      <c r="L202" s="31"/>
      <c r="M202" s="31"/>
      <c r="N202" s="122">
        <v>4.6339685570846202E-4</v>
      </c>
    </row>
    <row r="203" spans="1:14" x14ac:dyDescent="0.35">
      <c r="A203" s="37" t="s">
        <v>336</v>
      </c>
      <c r="B203" s="37" t="s">
        <v>7</v>
      </c>
      <c r="C203" s="58" t="s">
        <v>171</v>
      </c>
      <c r="D203" s="31"/>
      <c r="E203" s="44" t="s">
        <v>25</v>
      </c>
      <c r="F203" s="44" t="s">
        <v>26</v>
      </c>
      <c r="G203" s="42" t="s">
        <v>307</v>
      </c>
      <c r="H203" s="38" t="s">
        <v>175</v>
      </c>
      <c r="I203" s="37" t="str">
        <f t="shared" si="14"/>
        <v>Sanitation facility : Pit latrine with a slab and platform</v>
      </c>
      <c r="J203" s="37" t="str">
        <f t="shared" si="15"/>
        <v>Sanitation facility : Pit latrine with a slab and platformLebanese</v>
      </c>
      <c r="K203" s="122">
        <v>1.7080488681989098E-2</v>
      </c>
      <c r="L203" s="122">
        <v>3.5015719132950002E-4</v>
      </c>
      <c r="M203" s="122">
        <v>7.0825808259154799E-3</v>
      </c>
      <c r="N203" s="122">
        <v>1.5848739722299401E-2</v>
      </c>
    </row>
    <row r="204" spans="1:14" x14ac:dyDescent="0.35">
      <c r="A204" s="37" t="s">
        <v>336</v>
      </c>
      <c r="B204" s="37" t="s">
        <v>7</v>
      </c>
      <c r="C204" s="58" t="s">
        <v>171</v>
      </c>
      <c r="D204" s="31"/>
      <c r="E204" s="44" t="s">
        <v>25</v>
      </c>
      <c r="F204" s="44" t="s">
        <v>26</v>
      </c>
      <c r="G204" s="42" t="s">
        <v>307</v>
      </c>
      <c r="H204" s="38" t="s">
        <v>176</v>
      </c>
      <c r="I204" s="37" t="str">
        <f t="shared" si="14"/>
        <v>Sanitation facility : Pit latrine without a slab or platform</v>
      </c>
      <c r="J204" s="37" t="str">
        <f t="shared" si="15"/>
        <v>Sanitation facility : Pit latrine without a slab or platformLebanese</v>
      </c>
      <c r="K204" s="122">
        <v>4.0299048319400602E-3</v>
      </c>
      <c r="L204" s="60">
        <v>0</v>
      </c>
      <c r="M204" s="122">
        <v>3.8990058931617799E-3</v>
      </c>
      <c r="N204" s="122">
        <v>6.0187323360994596E-3</v>
      </c>
    </row>
    <row r="205" spans="1:14" x14ac:dyDescent="0.35">
      <c r="A205" s="37" t="s">
        <v>336</v>
      </c>
      <c r="B205" s="37" t="s">
        <v>7</v>
      </c>
      <c r="C205" s="58" t="s">
        <v>171</v>
      </c>
      <c r="D205" s="31"/>
      <c r="E205" s="44" t="s">
        <v>25</v>
      </c>
      <c r="F205" s="44" t="s">
        <v>26</v>
      </c>
      <c r="G205" s="42" t="s">
        <v>307</v>
      </c>
      <c r="H205" s="38" t="s">
        <v>177</v>
      </c>
      <c r="I205" s="37" t="str">
        <f t="shared" si="14"/>
        <v>Sanitation facility : Open hole</v>
      </c>
      <c r="J205" s="37" t="str">
        <f t="shared" si="15"/>
        <v>Sanitation facility : Open holeLebanese</v>
      </c>
      <c r="K205" s="122">
        <v>2.7165646602563898E-3</v>
      </c>
      <c r="L205" s="60">
        <v>0</v>
      </c>
      <c r="M205" s="122">
        <v>4.7167833658498803E-3</v>
      </c>
      <c r="N205" s="60">
        <v>0</v>
      </c>
    </row>
    <row r="206" spans="1:14" x14ac:dyDescent="0.35">
      <c r="A206" s="37" t="s">
        <v>336</v>
      </c>
      <c r="B206" s="37" t="s">
        <v>7</v>
      </c>
      <c r="C206" s="58" t="s">
        <v>171</v>
      </c>
      <c r="D206" s="31"/>
      <c r="E206" s="44" t="s">
        <v>25</v>
      </c>
      <c r="F206" s="44" t="s">
        <v>26</v>
      </c>
      <c r="G206" s="42" t="s">
        <v>307</v>
      </c>
      <c r="H206" s="38" t="s">
        <v>178</v>
      </c>
      <c r="I206" s="37" t="str">
        <f t="shared" si="14"/>
        <v>Sanitation facility : Pit VIP toilet</v>
      </c>
      <c r="J206" s="37" t="str">
        <f t="shared" si="15"/>
        <v>Sanitation facility : Pit VIP toiletLebanese</v>
      </c>
      <c r="K206" s="122">
        <v>4.1671482241120099E-2</v>
      </c>
      <c r="L206" s="122">
        <v>8.4948199855503601E-2</v>
      </c>
      <c r="M206" s="122">
        <v>1.46186612660269E-2</v>
      </c>
      <c r="N206" s="122">
        <v>2.6411406054194699E-2</v>
      </c>
    </row>
    <row r="207" spans="1:14" x14ac:dyDescent="0.35">
      <c r="A207" s="37" t="s">
        <v>336</v>
      </c>
      <c r="B207" s="37" t="s">
        <v>7</v>
      </c>
      <c r="C207" s="58" t="s">
        <v>171</v>
      </c>
      <c r="D207" s="31"/>
      <c r="E207" s="44" t="s">
        <v>25</v>
      </c>
      <c r="F207" s="44" t="s">
        <v>26</v>
      </c>
      <c r="G207" s="42" t="s">
        <v>307</v>
      </c>
      <c r="H207" s="38" t="s">
        <v>309</v>
      </c>
      <c r="I207" s="37" t="str">
        <f t="shared" ref="I207:I216" si="16">CONCATENATE(G207,H207)</f>
        <v>Sanitation facility : None of the above, open defecation</v>
      </c>
      <c r="J207" s="37" t="str">
        <f t="shared" si="15"/>
        <v>Sanitation facility : None of the above, open defecationLebanese</v>
      </c>
      <c r="K207" s="31"/>
      <c r="L207" s="122">
        <v>1.50256155724424E-3</v>
      </c>
      <c r="M207" s="126">
        <v>0</v>
      </c>
      <c r="N207" s="126">
        <v>0</v>
      </c>
    </row>
    <row r="208" spans="1:14" x14ac:dyDescent="0.35">
      <c r="A208" s="37" t="s">
        <v>336</v>
      </c>
      <c r="B208" s="37" t="s">
        <v>7</v>
      </c>
      <c r="C208" s="58" t="s">
        <v>171</v>
      </c>
      <c r="D208" s="31"/>
      <c r="E208" s="44" t="s">
        <v>25</v>
      </c>
      <c r="F208" s="44" t="s">
        <v>26</v>
      </c>
      <c r="G208" s="42" t="s">
        <v>307</v>
      </c>
      <c r="H208" s="38" t="s">
        <v>179</v>
      </c>
      <c r="I208" s="37" t="str">
        <f t="shared" ref="I208" si="17">CONCATENATE(G208,H208)</f>
        <v>Sanitation facility : Plastic bag</v>
      </c>
      <c r="J208" s="37" t="str">
        <f t="shared" ref="J208" si="18">CONCATENATE(G208,H208,F208)</f>
        <v>Sanitation facility : Plastic bagLebanese</v>
      </c>
      <c r="K208" s="31"/>
      <c r="L208" s="122">
        <v>0</v>
      </c>
      <c r="M208" s="126">
        <v>0</v>
      </c>
      <c r="N208" s="126">
        <v>0</v>
      </c>
    </row>
    <row r="209" spans="1:14" x14ac:dyDescent="0.35">
      <c r="A209" s="37" t="s">
        <v>336</v>
      </c>
      <c r="B209" s="37" t="s">
        <v>7</v>
      </c>
      <c r="C209" s="58" t="s">
        <v>171</v>
      </c>
      <c r="D209" s="31"/>
      <c r="E209" s="44" t="s">
        <v>25</v>
      </c>
      <c r="F209" s="44" t="s">
        <v>78</v>
      </c>
      <c r="G209" s="42" t="s">
        <v>307</v>
      </c>
      <c r="H209" s="38" t="s">
        <v>172</v>
      </c>
      <c r="I209" s="37" t="str">
        <f>CONCATENATE(G209,H209)</f>
        <v>Sanitation facility : Bucket toilet</v>
      </c>
      <c r="J209" s="37" t="str">
        <f t="shared" si="15"/>
        <v>Sanitation facility : Bucket toiletMigrants</v>
      </c>
      <c r="K209" s="31"/>
      <c r="L209" s="51">
        <v>0</v>
      </c>
      <c r="M209" s="51">
        <v>0</v>
      </c>
      <c r="N209" s="51">
        <v>0</v>
      </c>
    </row>
    <row r="210" spans="1:14" x14ac:dyDescent="0.35">
      <c r="A210" s="37" t="s">
        <v>336</v>
      </c>
      <c r="B210" s="37" t="s">
        <v>7</v>
      </c>
      <c r="C210" s="58" t="s">
        <v>171</v>
      </c>
      <c r="D210" s="31"/>
      <c r="E210" s="44" t="s">
        <v>25</v>
      </c>
      <c r="F210" s="44" t="s">
        <v>78</v>
      </c>
      <c r="G210" s="42" t="s">
        <v>307</v>
      </c>
      <c r="H210" s="38" t="s">
        <v>11</v>
      </c>
      <c r="I210" s="37" t="str">
        <f t="shared" si="16"/>
        <v>Sanitation facility : Don't know</v>
      </c>
      <c r="J210" s="37" t="str">
        <f t="shared" si="15"/>
        <v>Sanitation facility : Don't knowMigrants</v>
      </c>
      <c r="K210" s="31"/>
      <c r="L210" s="51">
        <v>0</v>
      </c>
      <c r="M210" s="51">
        <v>0</v>
      </c>
      <c r="N210" s="51">
        <v>0</v>
      </c>
    </row>
    <row r="211" spans="1:14" x14ac:dyDescent="0.35">
      <c r="A211" s="37" t="s">
        <v>336</v>
      </c>
      <c r="B211" s="37" t="s">
        <v>7</v>
      </c>
      <c r="C211" s="58" t="s">
        <v>171</v>
      </c>
      <c r="D211" s="31"/>
      <c r="E211" s="44" t="s">
        <v>25</v>
      </c>
      <c r="F211" s="44" t="s">
        <v>78</v>
      </c>
      <c r="G211" s="42" t="s">
        <v>307</v>
      </c>
      <c r="H211" s="38" t="s">
        <v>173</v>
      </c>
      <c r="I211" s="37" t="str">
        <f t="shared" si="16"/>
        <v>Sanitation facility : Flush or pour/flush toilet</v>
      </c>
      <c r="J211" s="37" t="str">
        <f t="shared" si="15"/>
        <v>Sanitation facility : Flush or pour/flush toiletMigrants</v>
      </c>
      <c r="K211" s="122">
        <v>0.92465753424657504</v>
      </c>
      <c r="L211" s="122">
        <v>0.88709677419354804</v>
      </c>
      <c r="M211" s="122">
        <v>0.9</v>
      </c>
      <c r="N211" s="122">
        <v>0.97037037037036999</v>
      </c>
    </row>
    <row r="212" spans="1:14" x14ac:dyDescent="0.35">
      <c r="A212" s="37" t="s">
        <v>336</v>
      </c>
      <c r="B212" s="37" t="s">
        <v>7</v>
      </c>
      <c r="C212" s="58" t="s">
        <v>171</v>
      </c>
      <c r="D212" s="31"/>
      <c r="E212" s="44" t="s">
        <v>25</v>
      </c>
      <c r="F212" s="44" t="s">
        <v>78</v>
      </c>
      <c r="G212" s="42" t="s">
        <v>307</v>
      </c>
      <c r="H212" s="38" t="s">
        <v>175</v>
      </c>
      <c r="I212" s="37" t="str">
        <f t="shared" si="16"/>
        <v>Sanitation facility : Pit latrine with a slab and platform</v>
      </c>
      <c r="J212" s="37" t="str">
        <f t="shared" si="15"/>
        <v>Sanitation facility : Pit latrine with a slab and platformMigrants</v>
      </c>
      <c r="K212" s="122">
        <v>4.7945205479452101E-2</v>
      </c>
      <c r="L212" s="122">
        <v>2.6881720430107499E-3</v>
      </c>
      <c r="M212" s="122">
        <v>1.6666666666666701E-2</v>
      </c>
      <c r="N212" s="122">
        <v>7.4074074074074103E-3</v>
      </c>
    </row>
    <row r="213" spans="1:14" x14ac:dyDescent="0.35">
      <c r="A213" s="37" t="s">
        <v>336</v>
      </c>
      <c r="B213" s="37" t="s">
        <v>7</v>
      </c>
      <c r="C213" s="58" t="s">
        <v>171</v>
      </c>
      <c r="D213" s="31"/>
      <c r="E213" s="44" t="s">
        <v>25</v>
      </c>
      <c r="F213" s="44" t="s">
        <v>78</v>
      </c>
      <c r="G213" s="42" t="s">
        <v>307</v>
      </c>
      <c r="H213" s="38" t="s">
        <v>176</v>
      </c>
      <c r="I213" s="37" t="str">
        <f t="shared" si="16"/>
        <v>Sanitation facility : Pit latrine without a slab or platform</v>
      </c>
      <c r="J213" s="37" t="str">
        <f t="shared" si="15"/>
        <v>Sanitation facility : Pit latrine without a slab or platformMigrants</v>
      </c>
      <c r="K213" s="31"/>
      <c r="L213" s="31"/>
      <c r="M213" s="31"/>
      <c r="N213" s="31"/>
    </row>
    <row r="214" spans="1:14" x14ac:dyDescent="0.35">
      <c r="A214" s="37" t="s">
        <v>336</v>
      </c>
      <c r="B214" s="37" t="s">
        <v>7</v>
      </c>
      <c r="C214" s="58" t="s">
        <v>171</v>
      </c>
      <c r="D214" s="31"/>
      <c r="E214" s="44" t="s">
        <v>25</v>
      </c>
      <c r="F214" s="44" t="s">
        <v>78</v>
      </c>
      <c r="G214" s="42" t="s">
        <v>307</v>
      </c>
      <c r="H214" s="38" t="s">
        <v>177</v>
      </c>
      <c r="I214" s="37" t="str">
        <f t="shared" si="16"/>
        <v>Sanitation facility : Open hole</v>
      </c>
      <c r="J214" s="37" t="str">
        <f t="shared" si="15"/>
        <v>Sanitation facility : Open holeMigrants</v>
      </c>
      <c r="K214" s="122">
        <v>2.0547945205479499E-2</v>
      </c>
      <c r="L214" s="122">
        <v>5.3763440860214997E-3</v>
      </c>
      <c r="M214" s="60">
        <v>0</v>
      </c>
      <c r="N214" s="60">
        <v>0</v>
      </c>
    </row>
    <row r="215" spans="1:14" x14ac:dyDescent="0.35">
      <c r="A215" s="37" t="s">
        <v>336</v>
      </c>
      <c r="B215" s="37" t="s">
        <v>7</v>
      </c>
      <c r="C215" s="58" t="s">
        <v>171</v>
      </c>
      <c r="D215" s="31"/>
      <c r="E215" s="44" t="s">
        <v>25</v>
      </c>
      <c r="F215" s="44" t="s">
        <v>78</v>
      </c>
      <c r="G215" s="42" t="s">
        <v>307</v>
      </c>
      <c r="H215" s="38" t="s">
        <v>178</v>
      </c>
      <c r="I215" s="37" t="str">
        <f t="shared" si="16"/>
        <v>Sanitation facility : Pit VIP toilet</v>
      </c>
      <c r="J215" s="37" t="str">
        <f t="shared" si="15"/>
        <v>Sanitation facility : Pit VIP toiletMigrants</v>
      </c>
      <c r="K215" s="122">
        <v>6.8493150684931503E-3</v>
      </c>
      <c r="L215" s="122">
        <v>0.102150537634409</v>
      </c>
      <c r="M215" s="60">
        <v>0</v>
      </c>
      <c r="N215" s="122">
        <v>2.2222222222222199E-2</v>
      </c>
    </row>
    <row r="216" spans="1:14" x14ac:dyDescent="0.35">
      <c r="A216" s="37" t="s">
        <v>336</v>
      </c>
      <c r="B216" s="37" t="s">
        <v>7</v>
      </c>
      <c r="C216" s="58" t="s">
        <v>171</v>
      </c>
      <c r="D216" s="31"/>
      <c r="E216" s="44" t="s">
        <v>25</v>
      </c>
      <c r="F216" s="44" t="s">
        <v>78</v>
      </c>
      <c r="G216" s="42" t="s">
        <v>307</v>
      </c>
      <c r="H216" s="38" t="s">
        <v>179</v>
      </c>
      <c r="I216" s="37" t="str">
        <f t="shared" si="16"/>
        <v>Sanitation facility : Plastic bag</v>
      </c>
      <c r="J216" s="37" t="str">
        <f t="shared" si="15"/>
        <v>Sanitation facility : Plastic bagMigrants</v>
      </c>
      <c r="K216" s="60">
        <v>0</v>
      </c>
      <c r="L216" s="122">
        <v>2.6881720430107499E-3</v>
      </c>
      <c r="M216" s="60">
        <v>0</v>
      </c>
      <c r="N216" s="60">
        <v>0</v>
      </c>
    </row>
    <row r="217" spans="1:14" x14ac:dyDescent="0.35">
      <c r="A217" s="37" t="s">
        <v>336</v>
      </c>
      <c r="B217" s="37" t="s">
        <v>7</v>
      </c>
      <c r="C217" s="58" t="s">
        <v>171</v>
      </c>
      <c r="D217" s="31"/>
      <c r="E217" s="44" t="s">
        <v>25</v>
      </c>
      <c r="F217" s="44" t="s">
        <v>78</v>
      </c>
      <c r="G217" s="42" t="s">
        <v>307</v>
      </c>
      <c r="H217" s="38" t="s">
        <v>10</v>
      </c>
      <c r="I217" s="37" t="str">
        <f t="shared" si="14"/>
        <v>Sanitation facility : Decline to answer</v>
      </c>
      <c r="J217" s="37" t="str">
        <f t="shared" si="15"/>
        <v>Sanitation facility : Decline to answerMigrants</v>
      </c>
      <c r="K217" s="60">
        <v>0</v>
      </c>
      <c r="L217" s="60">
        <v>0</v>
      </c>
      <c r="M217" s="60">
        <v>0</v>
      </c>
      <c r="N217" s="60">
        <v>0</v>
      </c>
    </row>
    <row r="218" spans="1:14" x14ac:dyDescent="0.35">
      <c r="A218" s="37" t="s">
        <v>336</v>
      </c>
      <c r="B218" s="37" t="s">
        <v>7</v>
      </c>
      <c r="C218" s="58" t="s">
        <v>171</v>
      </c>
      <c r="D218" s="31"/>
      <c r="E218" s="44" t="s">
        <v>25</v>
      </c>
      <c r="F218" s="44" t="s">
        <v>78</v>
      </c>
      <c r="G218" s="42" t="s">
        <v>307</v>
      </c>
      <c r="H218" s="38" t="s">
        <v>174</v>
      </c>
      <c r="I218" s="37" t="str">
        <f t="shared" si="14"/>
        <v>Sanitation facility : Hanging toilet/latrine</v>
      </c>
      <c r="J218" s="37" t="str">
        <f t="shared" si="15"/>
        <v>Sanitation facility : Hanging toilet/latrineMigrants</v>
      </c>
      <c r="K218" s="60">
        <v>0</v>
      </c>
      <c r="L218" s="60">
        <v>0</v>
      </c>
      <c r="M218" s="60">
        <v>0</v>
      </c>
      <c r="N218" s="60">
        <v>0</v>
      </c>
    </row>
    <row r="219" spans="1:14" x14ac:dyDescent="0.35">
      <c r="A219" s="37" t="s">
        <v>336</v>
      </c>
      <c r="B219" s="37" t="s">
        <v>7</v>
      </c>
      <c r="C219" s="58" t="s">
        <v>171</v>
      </c>
      <c r="D219" s="31"/>
      <c r="E219" s="44" t="s">
        <v>25</v>
      </c>
      <c r="F219" s="44" t="s">
        <v>78</v>
      </c>
      <c r="G219" s="42" t="s">
        <v>307</v>
      </c>
      <c r="H219" s="38" t="s">
        <v>309</v>
      </c>
      <c r="I219" s="37" t="str">
        <f t="shared" si="14"/>
        <v>Sanitation facility : None of the above, open defecation</v>
      </c>
      <c r="J219" s="37" t="str">
        <f t="shared" si="15"/>
        <v>Sanitation facility : None of the above, open defecationMigrants</v>
      </c>
      <c r="K219" s="31">
        <v>0</v>
      </c>
      <c r="L219" s="31"/>
      <c r="M219" s="122">
        <v>8.3333333333333301E-2</v>
      </c>
      <c r="N219" s="60">
        <v>0</v>
      </c>
    </row>
    <row r="220" spans="1:14" x14ac:dyDescent="0.35">
      <c r="A220" s="37" t="s">
        <v>336</v>
      </c>
      <c r="B220" s="37" t="s">
        <v>7</v>
      </c>
      <c r="C220" s="58" t="s">
        <v>171</v>
      </c>
      <c r="D220" s="31"/>
      <c r="E220" s="44" t="s">
        <v>25</v>
      </c>
      <c r="F220" s="44" t="s">
        <v>41</v>
      </c>
      <c r="G220" s="42" t="s">
        <v>307</v>
      </c>
      <c r="H220" s="38" t="s">
        <v>173</v>
      </c>
      <c r="I220" s="37" t="str">
        <f t="shared" si="14"/>
        <v>Sanitation facility : Flush or pour/flush toilet</v>
      </c>
      <c r="J220" s="37" t="str">
        <f t="shared" si="15"/>
        <v>Sanitation facility : Flush or pour/flush toiletPRL</v>
      </c>
      <c r="K220" s="122">
        <v>0.949438202247191</v>
      </c>
      <c r="L220" s="122">
        <v>0.95505617977528101</v>
      </c>
      <c r="M220" s="122">
        <v>0.96551724137931005</v>
      </c>
      <c r="N220" s="122">
        <v>0.96330275229357798</v>
      </c>
    </row>
    <row r="221" spans="1:14" x14ac:dyDescent="0.35">
      <c r="A221" s="37" t="s">
        <v>336</v>
      </c>
      <c r="B221" s="37" t="s">
        <v>7</v>
      </c>
      <c r="C221" s="58" t="s">
        <v>171</v>
      </c>
      <c r="D221" s="31"/>
      <c r="E221" s="44" t="s">
        <v>25</v>
      </c>
      <c r="F221" s="44" t="s">
        <v>41</v>
      </c>
      <c r="G221" s="42" t="s">
        <v>307</v>
      </c>
      <c r="H221" s="38" t="s">
        <v>175</v>
      </c>
      <c r="I221" s="37" t="str">
        <f t="shared" si="14"/>
        <v>Sanitation facility : Pit latrine with a slab and platform</v>
      </c>
      <c r="J221" s="37" t="str">
        <f t="shared" si="15"/>
        <v>Sanitation facility : Pit latrine with a slab and platformPRL</v>
      </c>
      <c r="K221" s="122">
        <v>1.6853932584269701E-2</v>
      </c>
      <c r="L221" s="122">
        <v>5.6179775280898901E-3</v>
      </c>
      <c r="M221" s="60">
        <v>0</v>
      </c>
      <c r="N221" s="122">
        <v>9.1743119266055103E-3</v>
      </c>
    </row>
    <row r="222" spans="1:14" x14ac:dyDescent="0.35">
      <c r="A222" s="37" t="s">
        <v>336</v>
      </c>
      <c r="B222" s="37" t="s">
        <v>7</v>
      </c>
      <c r="C222" s="58" t="s">
        <v>171</v>
      </c>
      <c r="D222" s="31"/>
      <c r="E222" s="44" t="s">
        <v>25</v>
      </c>
      <c r="F222" s="44" t="s">
        <v>41</v>
      </c>
      <c r="G222" s="42" t="s">
        <v>307</v>
      </c>
      <c r="H222" s="38" t="s">
        <v>176</v>
      </c>
      <c r="I222" s="37" t="str">
        <f t="shared" ref="I222:I225" si="19">CONCATENATE(G222,H222)</f>
        <v>Sanitation facility : Pit latrine without a slab or platform</v>
      </c>
      <c r="J222" s="37" t="str">
        <f t="shared" ref="J222:J225" si="20">CONCATENATE(G222,H222,F222)</f>
        <v>Sanitation facility : Pit latrine without a slab or platformPRL</v>
      </c>
      <c r="K222" s="51">
        <v>0</v>
      </c>
      <c r="L222" s="122">
        <v>5.6179775280898901E-3</v>
      </c>
      <c r="M222" s="122">
        <v>9.8522167487684695E-3</v>
      </c>
      <c r="N222" s="60">
        <v>0</v>
      </c>
    </row>
    <row r="223" spans="1:14" x14ac:dyDescent="0.35">
      <c r="A223" s="37" t="s">
        <v>336</v>
      </c>
      <c r="B223" s="37" t="s">
        <v>7</v>
      </c>
      <c r="C223" s="58" t="s">
        <v>171</v>
      </c>
      <c r="D223" s="31"/>
      <c r="E223" s="44" t="s">
        <v>25</v>
      </c>
      <c r="F223" s="44" t="s">
        <v>41</v>
      </c>
      <c r="G223" s="42" t="s">
        <v>307</v>
      </c>
      <c r="H223" s="38" t="s">
        <v>309</v>
      </c>
      <c r="I223" s="37" t="str">
        <f t="shared" si="19"/>
        <v>Sanitation facility : None of the above, open defecation</v>
      </c>
      <c r="J223" s="37" t="str">
        <f t="shared" si="20"/>
        <v>Sanitation facility : None of the above, open defecationPRL</v>
      </c>
      <c r="K223" s="31">
        <v>0</v>
      </c>
      <c r="L223" s="60">
        <v>0</v>
      </c>
      <c r="M223" s="60">
        <v>0</v>
      </c>
      <c r="N223" s="60">
        <v>0</v>
      </c>
    </row>
    <row r="224" spans="1:14" x14ac:dyDescent="0.35">
      <c r="A224" s="37" t="s">
        <v>336</v>
      </c>
      <c r="B224" s="37" t="s">
        <v>7</v>
      </c>
      <c r="C224" s="58" t="s">
        <v>171</v>
      </c>
      <c r="D224" s="31"/>
      <c r="E224" s="44" t="s">
        <v>25</v>
      </c>
      <c r="F224" s="44" t="s">
        <v>41</v>
      </c>
      <c r="G224" s="42" t="s">
        <v>307</v>
      </c>
      <c r="H224" s="38" t="s">
        <v>177</v>
      </c>
      <c r="I224" s="37" t="str">
        <f t="shared" si="19"/>
        <v>Sanitation facility : Open hole</v>
      </c>
      <c r="J224" s="37" t="str">
        <f t="shared" si="20"/>
        <v>Sanitation facility : Open holePRL</v>
      </c>
      <c r="K224" s="122">
        <v>1.1235955056179799E-2</v>
      </c>
      <c r="L224" s="60">
        <v>0</v>
      </c>
      <c r="M224" s="60">
        <v>0</v>
      </c>
      <c r="N224" s="60">
        <v>0</v>
      </c>
    </row>
    <row r="225" spans="1:14" x14ac:dyDescent="0.35">
      <c r="A225" s="37" t="s">
        <v>336</v>
      </c>
      <c r="B225" s="37" t="s">
        <v>7</v>
      </c>
      <c r="C225" s="58" t="s">
        <v>171</v>
      </c>
      <c r="D225" s="31"/>
      <c r="E225" s="44" t="s">
        <v>25</v>
      </c>
      <c r="F225" s="44" t="s">
        <v>41</v>
      </c>
      <c r="G225" s="42" t="s">
        <v>307</v>
      </c>
      <c r="H225" s="38" t="s">
        <v>12</v>
      </c>
      <c r="I225" s="37" t="str">
        <f t="shared" si="19"/>
        <v>Sanitation facility : Other</v>
      </c>
      <c r="J225" s="37" t="str">
        <f t="shared" si="20"/>
        <v>Sanitation facility : OtherPRL</v>
      </c>
      <c r="K225" s="60">
        <v>0</v>
      </c>
      <c r="L225" s="60">
        <v>0</v>
      </c>
      <c r="M225" s="60">
        <v>0</v>
      </c>
      <c r="N225" s="60">
        <v>0</v>
      </c>
    </row>
    <row r="226" spans="1:14" x14ac:dyDescent="0.35">
      <c r="A226" s="37" t="s">
        <v>336</v>
      </c>
      <c r="B226" s="37" t="s">
        <v>7</v>
      </c>
      <c r="C226" s="58" t="s">
        <v>171</v>
      </c>
      <c r="D226" s="31"/>
      <c r="E226" s="44" t="s">
        <v>25</v>
      </c>
      <c r="F226" s="44" t="s">
        <v>41</v>
      </c>
      <c r="G226" s="42" t="s">
        <v>307</v>
      </c>
      <c r="H226" s="38" t="s">
        <v>178</v>
      </c>
      <c r="I226" s="37" t="str">
        <f t="shared" ref="I226:I260" si="21">CONCATENATE(G226,H226)</f>
        <v>Sanitation facility : Pit VIP toilet</v>
      </c>
      <c r="J226" s="37" t="str">
        <f t="shared" si="15"/>
        <v>Sanitation facility : Pit VIP toiletPRL</v>
      </c>
      <c r="K226" s="122">
        <v>2.2471910112359501E-2</v>
      </c>
      <c r="L226" s="122">
        <v>2.8089887640449399E-2</v>
      </c>
      <c r="M226" s="122">
        <v>1.47783251231527E-2</v>
      </c>
      <c r="N226" s="122">
        <v>2.7522935779816501E-2</v>
      </c>
    </row>
    <row r="227" spans="1:14" x14ac:dyDescent="0.35">
      <c r="A227" s="37" t="s">
        <v>336</v>
      </c>
      <c r="B227" s="37" t="s">
        <v>7</v>
      </c>
      <c r="C227" s="58" t="s">
        <v>171</v>
      </c>
      <c r="D227" s="31"/>
      <c r="E227" s="44" t="s">
        <v>25</v>
      </c>
      <c r="F227" s="44" t="s">
        <v>41</v>
      </c>
      <c r="G227" s="42" t="s">
        <v>307</v>
      </c>
      <c r="H227" s="38" t="s">
        <v>179</v>
      </c>
      <c r="I227" s="37" t="str">
        <f t="shared" si="21"/>
        <v>Sanitation facility : Plastic bag</v>
      </c>
      <c r="J227" s="37" t="str">
        <f t="shared" ref="J227:J234" si="22">CONCATENATE(G227,H227,F227)</f>
        <v>Sanitation facility : Plastic bagPRL</v>
      </c>
      <c r="K227" s="60">
        <v>0</v>
      </c>
      <c r="L227" s="60">
        <v>0</v>
      </c>
      <c r="M227" s="122">
        <v>4.92610837438424E-3</v>
      </c>
      <c r="N227" s="60">
        <v>0</v>
      </c>
    </row>
    <row r="228" spans="1:14" x14ac:dyDescent="0.35">
      <c r="A228" s="37" t="s">
        <v>336</v>
      </c>
      <c r="B228" s="37" t="s">
        <v>7</v>
      </c>
      <c r="C228" s="58" t="s">
        <v>171</v>
      </c>
      <c r="D228" s="31"/>
      <c r="E228" s="44" t="s">
        <v>25</v>
      </c>
      <c r="F228" s="44" t="s">
        <v>41</v>
      </c>
      <c r="G228" s="42" t="s">
        <v>307</v>
      </c>
      <c r="H228" s="38" t="s">
        <v>172</v>
      </c>
      <c r="I228" s="37" t="str">
        <f t="shared" si="21"/>
        <v>Sanitation facility : Bucket toilet</v>
      </c>
      <c r="J228" s="37" t="str">
        <f t="shared" si="22"/>
        <v>Sanitation facility : Bucket toiletPRL</v>
      </c>
      <c r="K228" s="60">
        <v>0</v>
      </c>
      <c r="L228" s="60">
        <v>0</v>
      </c>
      <c r="M228" s="60">
        <v>0</v>
      </c>
      <c r="N228" s="60">
        <v>0</v>
      </c>
    </row>
    <row r="229" spans="1:14" x14ac:dyDescent="0.35">
      <c r="A229" s="37" t="s">
        <v>336</v>
      </c>
      <c r="B229" s="37" t="s">
        <v>7</v>
      </c>
      <c r="C229" s="58" t="s">
        <v>171</v>
      </c>
      <c r="D229" s="31"/>
      <c r="E229" s="44" t="s">
        <v>25</v>
      </c>
      <c r="F229" s="44" t="s">
        <v>41</v>
      </c>
      <c r="G229" s="42" t="s">
        <v>307</v>
      </c>
      <c r="H229" s="38" t="s">
        <v>10</v>
      </c>
      <c r="I229" s="37" t="str">
        <f t="shared" si="21"/>
        <v>Sanitation facility : Decline to answer</v>
      </c>
      <c r="J229" s="37" t="str">
        <f t="shared" si="22"/>
        <v>Sanitation facility : Decline to answerPRL</v>
      </c>
      <c r="K229" s="60">
        <v>0</v>
      </c>
      <c r="L229" s="60">
        <v>0</v>
      </c>
      <c r="M229" s="60">
        <v>0</v>
      </c>
      <c r="N229" s="60">
        <v>0</v>
      </c>
    </row>
    <row r="230" spans="1:14" x14ac:dyDescent="0.35">
      <c r="A230" s="37" t="s">
        <v>336</v>
      </c>
      <c r="B230" s="37" t="s">
        <v>7</v>
      </c>
      <c r="C230" s="58" t="s">
        <v>171</v>
      </c>
      <c r="D230" s="31"/>
      <c r="E230" s="44" t="s">
        <v>25</v>
      </c>
      <c r="F230" s="44" t="s">
        <v>41</v>
      </c>
      <c r="G230" s="42" t="s">
        <v>307</v>
      </c>
      <c r="H230" s="38" t="s">
        <v>174</v>
      </c>
      <c r="I230" s="37" t="str">
        <f t="shared" si="21"/>
        <v>Sanitation facility : Hanging toilet/latrine</v>
      </c>
      <c r="J230" s="37" t="str">
        <f t="shared" si="22"/>
        <v>Sanitation facility : Hanging toilet/latrinePRL</v>
      </c>
      <c r="K230" s="60">
        <v>0</v>
      </c>
      <c r="L230" s="60">
        <v>0</v>
      </c>
      <c r="M230" s="60">
        <v>0</v>
      </c>
      <c r="N230" s="60">
        <v>0</v>
      </c>
    </row>
    <row r="231" spans="1:14" x14ac:dyDescent="0.35">
      <c r="A231" s="37" t="s">
        <v>336</v>
      </c>
      <c r="B231" s="37" t="s">
        <v>7</v>
      </c>
      <c r="C231" s="58" t="s">
        <v>171</v>
      </c>
      <c r="D231" s="37" t="s">
        <v>352</v>
      </c>
      <c r="E231" s="44" t="s">
        <v>25</v>
      </c>
      <c r="F231" s="44" t="s">
        <v>26</v>
      </c>
      <c r="G231" s="42" t="s">
        <v>310</v>
      </c>
      <c r="H231" s="38" t="s">
        <v>10</v>
      </c>
      <c r="I231" s="37" t="str">
        <f t="shared" si="21"/>
        <v>Waste water draining system : Decline to answer</v>
      </c>
      <c r="J231" s="37" t="str">
        <f t="shared" si="22"/>
        <v>Waste water draining system : Decline to answerLebanese</v>
      </c>
      <c r="K231" s="31"/>
      <c r="L231" s="122">
        <v>3.5015719132950002E-4</v>
      </c>
      <c r="M231" s="31"/>
      <c r="N231" s="31"/>
    </row>
    <row r="232" spans="1:14" x14ac:dyDescent="0.35">
      <c r="A232" s="37" t="s">
        <v>336</v>
      </c>
      <c r="B232" s="37" t="s">
        <v>7</v>
      </c>
      <c r="C232" s="58" t="s">
        <v>171</v>
      </c>
      <c r="D232" s="37" t="s">
        <v>352</v>
      </c>
      <c r="E232" s="44" t="s">
        <v>25</v>
      </c>
      <c r="F232" s="44" t="s">
        <v>26</v>
      </c>
      <c r="G232" s="42" t="s">
        <v>310</v>
      </c>
      <c r="H232" s="38" t="s">
        <v>11</v>
      </c>
      <c r="I232" s="37" t="str">
        <f t="shared" si="21"/>
        <v>Waste water draining system : Don't know</v>
      </c>
      <c r="J232" s="37" t="str">
        <f t="shared" si="22"/>
        <v>Waste water draining system : Don't knowLebanese</v>
      </c>
      <c r="K232" s="122">
        <v>9.44731746054721E-3</v>
      </c>
      <c r="L232" s="122">
        <v>3.0491622205696301E-3</v>
      </c>
      <c r="M232" s="122">
        <v>3.7012478888250001E-3</v>
      </c>
      <c r="N232" s="31"/>
    </row>
    <row r="233" spans="1:14" x14ac:dyDescent="0.35">
      <c r="A233" s="37" t="s">
        <v>336</v>
      </c>
      <c r="B233" s="37" t="s">
        <v>7</v>
      </c>
      <c r="C233" s="58" t="s">
        <v>171</v>
      </c>
      <c r="D233" s="37" t="s">
        <v>352</v>
      </c>
      <c r="E233" s="44" t="s">
        <v>25</v>
      </c>
      <c r="F233" s="44" t="s">
        <v>26</v>
      </c>
      <c r="G233" s="42" t="s">
        <v>310</v>
      </c>
      <c r="H233" s="38" t="s">
        <v>192</v>
      </c>
      <c r="I233" s="37" t="str">
        <f t="shared" si="21"/>
        <v>Waste water draining system : A hand-dug hole in the ground</v>
      </c>
      <c r="J233" s="37" t="str">
        <f>CONCATENATE(G233,H233,F233)</f>
        <v>Waste water draining system : A hand-dug hole in the groundLebanese</v>
      </c>
      <c r="K233" s="122">
        <v>0.13198460929485101</v>
      </c>
      <c r="L233" s="122">
        <v>7.5735966399658294E-2</v>
      </c>
      <c r="M233" s="122">
        <v>0.18137321197405601</v>
      </c>
      <c r="N233" s="122">
        <v>0.16098657582914699</v>
      </c>
    </row>
    <row r="234" spans="1:14" x14ac:dyDescent="0.35">
      <c r="A234" s="37" t="s">
        <v>336</v>
      </c>
      <c r="B234" s="37" t="s">
        <v>7</v>
      </c>
      <c r="C234" s="58" t="s">
        <v>171</v>
      </c>
      <c r="D234" s="37" t="s">
        <v>352</v>
      </c>
      <c r="E234" s="44" t="s">
        <v>25</v>
      </c>
      <c r="F234" s="44" t="s">
        <v>26</v>
      </c>
      <c r="G234" s="42" t="s">
        <v>310</v>
      </c>
      <c r="H234" s="38" t="s">
        <v>193</v>
      </c>
      <c r="I234" s="37" t="str">
        <f t="shared" si="21"/>
        <v>Waste water draining system : It drains into an open area outside of the shelter and remains stagnant</v>
      </c>
      <c r="J234" s="37" t="str">
        <f t="shared" si="22"/>
        <v>Waste water draining system : It drains into an open area outside of the shelter and remains stagnantLebanese</v>
      </c>
      <c r="K234" s="122">
        <v>0.13396276208294999</v>
      </c>
      <c r="L234" s="122">
        <v>2.6056614289107199E-3</v>
      </c>
      <c r="M234" s="122">
        <v>2.7019763471806998E-2</v>
      </c>
      <c r="N234" s="122">
        <v>1.01841759522686E-3</v>
      </c>
    </row>
    <row r="235" spans="1:14" x14ac:dyDescent="0.35">
      <c r="A235" s="37" t="s">
        <v>336</v>
      </c>
      <c r="B235" s="37" t="s">
        <v>7</v>
      </c>
      <c r="C235" s="58" t="s">
        <v>171</v>
      </c>
      <c r="D235" s="37" t="s">
        <v>352</v>
      </c>
      <c r="E235" s="44" t="s">
        <v>25</v>
      </c>
      <c r="F235" s="44" t="s">
        <v>26</v>
      </c>
      <c r="G235" s="42" t="s">
        <v>310</v>
      </c>
      <c r="H235" s="38" t="s">
        <v>12</v>
      </c>
      <c r="I235" s="37" t="str">
        <f t="shared" si="21"/>
        <v>Waste water draining system : Other</v>
      </c>
      <c r="J235" s="37" t="str">
        <f t="shared" ref="J235:J260" si="23">CONCATENATE(G235,H235,F235)</f>
        <v>Waste water draining system : OtherLebanese</v>
      </c>
      <c r="K235" s="31"/>
      <c r="L235" s="31"/>
      <c r="M235" s="122">
        <v>3.25907391691398E-3</v>
      </c>
      <c r="N235" s="31"/>
    </row>
    <row r="236" spans="1:14" x14ac:dyDescent="0.35">
      <c r="A236" s="37" t="s">
        <v>336</v>
      </c>
      <c r="B236" s="37" t="s">
        <v>7</v>
      </c>
      <c r="C236" s="58" t="s">
        <v>171</v>
      </c>
      <c r="D236" s="37" t="s">
        <v>352</v>
      </c>
      <c r="E236" s="44" t="s">
        <v>25</v>
      </c>
      <c r="F236" s="44" t="s">
        <v>26</v>
      </c>
      <c r="G236" s="42" t="s">
        <v>310</v>
      </c>
      <c r="H236" s="38" t="s">
        <v>194</v>
      </c>
      <c r="I236" s="37" t="str">
        <f t="shared" si="21"/>
        <v>Waste water draining system : Covered and lined septic tank/cesspool</v>
      </c>
      <c r="J236" s="37" t="str">
        <f t="shared" si="23"/>
        <v>Waste water draining system : Covered and lined septic tank/cesspoolLebanese</v>
      </c>
      <c r="K236" s="122">
        <v>0.72460531116165205</v>
      </c>
      <c r="L236" s="122">
        <v>0.238623232529484</v>
      </c>
      <c r="M236" s="122">
        <v>0.117369036746163</v>
      </c>
      <c r="N236" s="122">
        <v>0.43789461728798901</v>
      </c>
    </row>
    <row r="237" spans="1:14" x14ac:dyDescent="0.35">
      <c r="A237" s="37" t="s">
        <v>336</v>
      </c>
      <c r="B237" s="37" t="s">
        <v>7</v>
      </c>
      <c r="C237" s="58" t="s">
        <v>171</v>
      </c>
      <c r="D237" s="37" t="s">
        <v>352</v>
      </c>
      <c r="E237" s="44" t="s">
        <v>25</v>
      </c>
      <c r="F237" s="44" t="s">
        <v>26</v>
      </c>
      <c r="G237" s="42" t="s">
        <v>310</v>
      </c>
      <c r="H237" s="38" t="s">
        <v>195</v>
      </c>
      <c r="I237" s="37" t="str">
        <f t="shared" si="21"/>
        <v>Waste water draining system : It is connected to a communal lined drainage and to the sewage system</v>
      </c>
      <c r="J237" s="37" t="str">
        <f t="shared" si="23"/>
        <v>Waste water draining system : It is connected to a communal lined drainage and to the sewage systemLebanese</v>
      </c>
      <c r="K237" s="31"/>
      <c r="L237" s="122">
        <v>0.67963582023004798</v>
      </c>
      <c r="M237" s="122">
        <v>0.66727766600223504</v>
      </c>
      <c r="N237" s="122">
        <v>0.40010038928763803</v>
      </c>
    </row>
    <row r="238" spans="1:14" x14ac:dyDescent="0.35">
      <c r="A238" s="37" t="s">
        <v>336</v>
      </c>
      <c r="B238" s="37" t="s">
        <v>7</v>
      </c>
      <c r="C238" s="58" t="s">
        <v>171</v>
      </c>
      <c r="D238" s="37" t="s">
        <v>352</v>
      </c>
      <c r="E238" s="44" t="s">
        <v>25</v>
      </c>
      <c r="F238" s="44" t="s">
        <v>41</v>
      </c>
      <c r="G238" s="42" t="s">
        <v>310</v>
      </c>
      <c r="H238" s="38" t="s">
        <v>10</v>
      </c>
      <c r="I238" s="37" t="str">
        <f t="shared" si="21"/>
        <v>Waste water draining system : Decline to answer</v>
      </c>
      <c r="J238" s="37" t="str">
        <f t="shared" si="23"/>
        <v>Waste water draining system : Decline to answerPRL</v>
      </c>
      <c r="K238" s="31"/>
      <c r="L238" s="122">
        <v>5.6179775280898901E-3</v>
      </c>
      <c r="M238" s="31"/>
      <c r="N238" s="31"/>
    </row>
    <row r="239" spans="1:14" x14ac:dyDescent="0.35">
      <c r="A239" s="37" t="s">
        <v>336</v>
      </c>
      <c r="B239" s="37" t="s">
        <v>7</v>
      </c>
      <c r="C239" s="58" t="s">
        <v>171</v>
      </c>
      <c r="D239" s="37" t="s">
        <v>352</v>
      </c>
      <c r="E239" s="44" t="s">
        <v>25</v>
      </c>
      <c r="F239" s="44" t="s">
        <v>41</v>
      </c>
      <c r="G239" s="42" t="s">
        <v>310</v>
      </c>
      <c r="H239" s="38" t="s">
        <v>11</v>
      </c>
      <c r="I239" s="37" t="str">
        <f t="shared" si="21"/>
        <v>Waste water draining system : Don't know</v>
      </c>
      <c r="J239" s="37" t="str">
        <f t="shared" si="23"/>
        <v>Waste water draining system : Don't knowPRL</v>
      </c>
      <c r="K239" s="122">
        <v>5.6179775280898901E-3</v>
      </c>
      <c r="L239" s="31"/>
      <c r="M239" s="122">
        <v>2.95566502463054E-2</v>
      </c>
      <c r="N239" s="31"/>
    </row>
    <row r="240" spans="1:14" x14ac:dyDescent="0.35">
      <c r="A240" s="37" t="s">
        <v>336</v>
      </c>
      <c r="B240" s="37" t="s">
        <v>7</v>
      </c>
      <c r="C240" s="58" t="s">
        <v>171</v>
      </c>
      <c r="D240" s="37" t="s">
        <v>352</v>
      </c>
      <c r="E240" s="44" t="s">
        <v>25</v>
      </c>
      <c r="F240" s="44" t="s">
        <v>41</v>
      </c>
      <c r="G240" s="42" t="s">
        <v>310</v>
      </c>
      <c r="H240" s="38" t="s">
        <v>192</v>
      </c>
      <c r="I240" s="37" t="str">
        <f t="shared" si="21"/>
        <v>Waste water draining system : A hand-dug hole in the ground</v>
      </c>
      <c r="J240" s="37" t="str">
        <f t="shared" si="23"/>
        <v>Waste water draining system : A hand-dug hole in the groundPRL</v>
      </c>
      <c r="K240" s="122">
        <v>3.3707865168539297E-2</v>
      </c>
      <c r="L240" s="122">
        <v>2.8089887640449399E-2</v>
      </c>
      <c r="M240" s="122">
        <v>6.8965517241379296E-2</v>
      </c>
      <c r="N240" s="122">
        <v>0.100917431192661</v>
      </c>
    </row>
    <row r="241" spans="1:14" x14ac:dyDescent="0.35">
      <c r="A241" s="37" t="s">
        <v>336</v>
      </c>
      <c r="B241" s="37" t="s">
        <v>7</v>
      </c>
      <c r="C241" s="58" t="s">
        <v>171</v>
      </c>
      <c r="D241" s="37" t="s">
        <v>352</v>
      </c>
      <c r="E241" s="44" t="s">
        <v>25</v>
      </c>
      <c r="F241" s="44" t="s">
        <v>41</v>
      </c>
      <c r="G241" s="42" t="s">
        <v>310</v>
      </c>
      <c r="H241" s="38" t="s">
        <v>194</v>
      </c>
      <c r="I241" s="37" t="str">
        <f t="shared" si="21"/>
        <v>Waste water draining system : Covered and lined septic tank/cesspool</v>
      </c>
      <c r="J241" s="37" t="str">
        <f t="shared" si="23"/>
        <v>Waste water draining system : Covered and lined septic tank/cesspoolPRL</v>
      </c>
      <c r="K241" s="122">
        <v>0.106741573033708</v>
      </c>
      <c r="L241" s="122">
        <v>0.24719101123595499</v>
      </c>
      <c r="M241" s="122">
        <v>7.3891625615763595E-2</v>
      </c>
      <c r="N241" s="122">
        <v>0.21100917431192701</v>
      </c>
    </row>
    <row r="242" spans="1:14" x14ac:dyDescent="0.35">
      <c r="A242" s="37" t="s">
        <v>336</v>
      </c>
      <c r="B242" s="37" t="s">
        <v>7</v>
      </c>
      <c r="C242" s="58" t="s">
        <v>171</v>
      </c>
      <c r="D242" s="37" t="s">
        <v>352</v>
      </c>
      <c r="E242" s="44" t="s">
        <v>25</v>
      </c>
      <c r="F242" s="44" t="s">
        <v>41</v>
      </c>
      <c r="G242" s="42" t="s">
        <v>310</v>
      </c>
      <c r="H242" s="38" t="s">
        <v>195</v>
      </c>
      <c r="I242" s="37" t="str">
        <f t="shared" si="21"/>
        <v>Waste water draining system : It is connected to a communal lined drainage and to the sewage system</v>
      </c>
      <c r="J242" s="37" t="str">
        <f t="shared" si="23"/>
        <v>Waste water draining system : It is connected to a communal lined drainage and to the sewage systemPRL</v>
      </c>
      <c r="K242" s="122">
        <v>0.85393258426966301</v>
      </c>
      <c r="L242" s="122">
        <v>0.71910112359550604</v>
      </c>
      <c r="M242" s="122">
        <v>0.80788177339901501</v>
      </c>
      <c r="N242" s="122">
        <v>0.68807339449541305</v>
      </c>
    </row>
    <row r="243" spans="1:14" x14ac:dyDescent="0.35">
      <c r="A243" s="37" t="s">
        <v>336</v>
      </c>
      <c r="B243" s="37" t="s">
        <v>7</v>
      </c>
      <c r="C243" s="58" t="s">
        <v>171</v>
      </c>
      <c r="D243" s="37" t="s">
        <v>352</v>
      </c>
      <c r="E243" s="44" t="s">
        <v>25</v>
      </c>
      <c r="F243" s="44" t="s">
        <v>41</v>
      </c>
      <c r="G243" s="42" t="s">
        <v>310</v>
      </c>
      <c r="H243" s="38" t="s">
        <v>193</v>
      </c>
      <c r="I243" s="37" t="str">
        <f t="shared" si="21"/>
        <v>Waste water draining system : It drains into an open area outside of the shelter and remains stagnant</v>
      </c>
      <c r="J243" s="37" t="str">
        <f t="shared" si="23"/>
        <v>Waste water draining system : It drains into an open area outside of the shelter and remains stagnantPRL</v>
      </c>
      <c r="K243" s="31"/>
      <c r="L243" s="31"/>
      <c r="M243" s="122">
        <v>1.9704433497536901E-2</v>
      </c>
      <c r="N243" s="31"/>
    </row>
    <row r="244" spans="1:14" x14ac:dyDescent="0.35">
      <c r="A244" s="37" t="s">
        <v>336</v>
      </c>
      <c r="B244" s="37" t="s">
        <v>7</v>
      </c>
      <c r="C244" s="58" t="s">
        <v>171</v>
      </c>
      <c r="D244" s="37" t="s">
        <v>352</v>
      </c>
      <c r="E244" s="44" t="s">
        <v>25</v>
      </c>
      <c r="F244" s="44" t="s">
        <v>41</v>
      </c>
      <c r="G244" s="42" t="s">
        <v>310</v>
      </c>
      <c r="H244" s="38" t="s">
        <v>12</v>
      </c>
      <c r="I244" s="37" t="str">
        <f t="shared" si="21"/>
        <v>Waste water draining system : Other</v>
      </c>
      <c r="J244" s="37" t="str">
        <f t="shared" si="23"/>
        <v>Waste water draining system : OtherPRL</v>
      </c>
      <c r="K244" s="31"/>
      <c r="L244" s="31"/>
      <c r="M244" s="31"/>
      <c r="N244" s="31"/>
    </row>
    <row r="245" spans="1:14" x14ac:dyDescent="0.35">
      <c r="A245" s="37" t="s">
        <v>336</v>
      </c>
      <c r="B245" s="37" t="s">
        <v>7</v>
      </c>
      <c r="C245" s="58" t="s">
        <v>171</v>
      </c>
      <c r="D245" s="37" t="s">
        <v>352</v>
      </c>
      <c r="E245" s="44" t="s">
        <v>25</v>
      </c>
      <c r="F245" s="44" t="s">
        <v>78</v>
      </c>
      <c r="G245" s="42" t="s">
        <v>310</v>
      </c>
      <c r="H245" s="38" t="s">
        <v>11</v>
      </c>
      <c r="I245" s="37" t="str">
        <f t="shared" si="21"/>
        <v>Waste water draining system : Don't know</v>
      </c>
      <c r="J245" s="37" t="str">
        <f t="shared" si="23"/>
        <v>Waste water draining system : Don't knowMigrants</v>
      </c>
      <c r="K245" s="122">
        <v>6.8493150684931503E-3</v>
      </c>
      <c r="L245" s="122">
        <v>1.34408602150538E-2</v>
      </c>
      <c r="M245" s="122">
        <v>0.18333333333333299</v>
      </c>
      <c r="N245" s="122">
        <v>6.6666666666666693E-2</v>
      </c>
    </row>
    <row r="246" spans="1:14" x14ac:dyDescent="0.35">
      <c r="A246" s="37" t="s">
        <v>336</v>
      </c>
      <c r="B246" s="37" t="s">
        <v>7</v>
      </c>
      <c r="C246" s="58" t="s">
        <v>171</v>
      </c>
      <c r="D246" s="37" t="s">
        <v>352</v>
      </c>
      <c r="E246" s="44" t="s">
        <v>25</v>
      </c>
      <c r="F246" s="44" t="s">
        <v>78</v>
      </c>
      <c r="G246" s="42" t="s">
        <v>310</v>
      </c>
      <c r="H246" s="38" t="s">
        <v>192</v>
      </c>
      <c r="I246" s="37" t="str">
        <f t="shared" si="21"/>
        <v>Waste water draining system : A hand-dug hole in the ground</v>
      </c>
      <c r="J246" s="37" t="str">
        <f t="shared" si="23"/>
        <v>Waste water draining system : A hand-dug hole in the groundMigrants</v>
      </c>
      <c r="K246" s="122">
        <v>2.0547945205479499E-2</v>
      </c>
      <c r="L246" s="122">
        <v>0.15322580645161299</v>
      </c>
      <c r="M246" s="122">
        <v>3.3333333333333298E-2</v>
      </c>
      <c r="N246" s="122">
        <v>2.96296296296296E-2</v>
      </c>
    </row>
    <row r="247" spans="1:14" x14ac:dyDescent="0.35">
      <c r="A247" s="37" t="s">
        <v>336</v>
      </c>
      <c r="B247" s="37" t="s">
        <v>7</v>
      </c>
      <c r="C247" s="58" t="s">
        <v>171</v>
      </c>
      <c r="D247" s="37" t="s">
        <v>352</v>
      </c>
      <c r="E247" s="44" t="s">
        <v>25</v>
      </c>
      <c r="F247" s="44" t="s">
        <v>78</v>
      </c>
      <c r="G247" s="42" t="s">
        <v>310</v>
      </c>
      <c r="H247" s="38" t="s">
        <v>194</v>
      </c>
      <c r="I247" s="37" t="str">
        <f t="shared" si="21"/>
        <v>Waste water draining system : Covered and lined septic tank/cesspool</v>
      </c>
      <c r="J247" s="37" t="str">
        <f t="shared" si="23"/>
        <v>Waste water draining system : Covered and lined septic tank/cesspoolMigrants</v>
      </c>
      <c r="K247" s="122">
        <v>0.116438356164384</v>
      </c>
      <c r="L247" s="122">
        <v>0.31182795698924698</v>
      </c>
      <c r="M247" s="122">
        <v>0.133333333333333</v>
      </c>
      <c r="N247" s="122">
        <v>0.140740740740741</v>
      </c>
    </row>
    <row r="248" spans="1:14" x14ac:dyDescent="0.35">
      <c r="A248" s="37" t="s">
        <v>336</v>
      </c>
      <c r="B248" s="37" t="s">
        <v>7</v>
      </c>
      <c r="C248" s="58" t="s">
        <v>171</v>
      </c>
      <c r="D248" s="37" t="s">
        <v>352</v>
      </c>
      <c r="E248" s="44" t="s">
        <v>25</v>
      </c>
      <c r="F248" s="44" t="s">
        <v>78</v>
      </c>
      <c r="G248" s="42" t="s">
        <v>310</v>
      </c>
      <c r="H248" s="38" t="s">
        <v>195</v>
      </c>
      <c r="I248" s="37" t="str">
        <f t="shared" si="21"/>
        <v>Waste water draining system : It is connected to a communal lined drainage and to the sewage system</v>
      </c>
      <c r="J248" s="37" t="str">
        <f t="shared" si="23"/>
        <v>Waste water draining system : It is connected to a communal lined drainage and to the sewage systemMigrants</v>
      </c>
      <c r="K248" s="122">
        <v>0.85616438356164404</v>
      </c>
      <c r="L248" s="122">
        <v>0.521505376344086</v>
      </c>
      <c r="M248" s="122">
        <v>0.65</v>
      </c>
      <c r="N248" s="122">
        <v>0.76296296296296295</v>
      </c>
    </row>
    <row r="249" spans="1:14" x14ac:dyDescent="0.35">
      <c r="A249" s="37" t="s">
        <v>336</v>
      </c>
      <c r="B249" s="37" t="s">
        <v>7</v>
      </c>
      <c r="C249" s="58" t="s">
        <v>171</v>
      </c>
      <c r="D249" s="37" t="s">
        <v>352</v>
      </c>
      <c r="E249" s="44" t="s">
        <v>25</v>
      </c>
      <c r="F249" s="44" t="s">
        <v>78</v>
      </c>
      <c r="G249" s="42" t="s">
        <v>310</v>
      </c>
      <c r="H249" s="38" t="s">
        <v>193</v>
      </c>
      <c r="I249" s="37" t="str">
        <f t="shared" si="21"/>
        <v>Waste water draining system : It drains into an open area outside of the shelter and remains stagnant</v>
      </c>
      <c r="J249" s="37" t="str">
        <f t="shared" si="23"/>
        <v>Waste water draining system : It drains into an open area outside of the shelter and remains stagnantMigrants</v>
      </c>
      <c r="K249" s="31"/>
      <c r="L249" s="31"/>
      <c r="M249" s="31"/>
      <c r="N249" s="31"/>
    </row>
    <row r="250" spans="1:14" x14ac:dyDescent="0.35">
      <c r="A250" s="37" t="s">
        <v>336</v>
      </c>
      <c r="B250" s="37" t="s">
        <v>7</v>
      </c>
      <c r="C250" s="58" t="s">
        <v>171</v>
      </c>
      <c r="D250" s="37" t="s">
        <v>352</v>
      </c>
      <c r="E250" s="44" t="s">
        <v>25</v>
      </c>
      <c r="F250" s="44" t="s">
        <v>78</v>
      </c>
      <c r="G250" s="42" t="s">
        <v>310</v>
      </c>
      <c r="H250" s="38" t="s">
        <v>12</v>
      </c>
      <c r="I250" s="37" t="str">
        <f t="shared" si="21"/>
        <v>Waste water draining system : Other</v>
      </c>
      <c r="J250" s="37" t="str">
        <f t="shared" si="23"/>
        <v>Waste water draining system : OtherMigrants</v>
      </c>
      <c r="K250" s="31"/>
      <c r="L250" s="31"/>
      <c r="M250" s="31"/>
      <c r="N250" s="31"/>
    </row>
    <row r="251" spans="1:14" x14ac:dyDescent="0.35">
      <c r="A251" s="37" t="s">
        <v>336</v>
      </c>
      <c r="B251" s="37" t="s">
        <v>7</v>
      </c>
      <c r="C251" s="58" t="s">
        <v>171</v>
      </c>
      <c r="D251" s="37" t="s">
        <v>352</v>
      </c>
      <c r="E251" s="53" t="s">
        <v>25</v>
      </c>
      <c r="F251" s="53" t="s">
        <v>78</v>
      </c>
      <c r="G251" s="42" t="s">
        <v>310</v>
      </c>
      <c r="H251" s="43" t="s">
        <v>10</v>
      </c>
      <c r="I251" s="37" t="str">
        <f t="shared" si="21"/>
        <v>Waste water draining system : Decline to answer</v>
      </c>
      <c r="J251" s="37" t="str">
        <f t="shared" si="23"/>
        <v>Waste water draining system : Decline to answerMigrants</v>
      </c>
      <c r="K251" s="31"/>
      <c r="L251" s="31"/>
      <c r="M251" s="31"/>
      <c r="N251" s="31"/>
    </row>
    <row r="252" spans="1:14" x14ac:dyDescent="0.35">
      <c r="A252" s="37" t="s">
        <v>336</v>
      </c>
      <c r="B252" s="37" t="s">
        <v>7</v>
      </c>
      <c r="C252" s="58" t="s">
        <v>171</v>
      </c>
      <c r="D252" s="31"/>
      <c r="E252" s="44" t="s">
        <v>25</v>
      </c>
      <c r="F252" s="44" t="s">
        <v>26</v>
      </c>
      <c r="G252" s="42" t="s">
        <v>311</v>
      </c>
      <c r="H252" s="38" t="s">
        <v>11</v>
      </c>
      <c r="I252" s="37" t="str">
        <f t="shared" si="21"/>
        <v>Sharing of sanitation facility : Don't know</v>
      </c>
      <c r="J252" s="37" t="str">
        <f t="shared" si="23"/>
        <v>Sharing of sanitation facility : Don't knowLebanese</v>
      </c>
      <c r="K252" s="122">
        <v>1.6334801071377701E-3</v>
      </c>
      <c r="L252" s="122">
        <v>7.6208863248828198E-3</v>
      </c>
      <c r="M252" s="31"/>
      <c r="N252" s="31"/>
    </row>
    <row r="253" spans="1:14" x14ac:dyDescent="0.35">
      <c r="A253" s="37" t="s">
        <v>336</v>
      </c>
      <c r="B253" s="37" t="s">
        <v>7</v>
      </c>
      <c r="C253" s="58" t="s">
        <v>171</v>
      </c>
      <c r="D253" s="31"/>
      <c r="E253" s="44" t="s">
        <v>25</v>
      </c>
      <c r="F253" s="44" t="s">
        <v>26</v>
      </c>
      <c r="G253" s="42" t="s">
        <v>311</v>
      </c>
      <c r="H253" s="38" t="s">
        <v>95</v>
      </c>
      <c r="I253" s="37" t="str">
        <f t="shared" si="21"/>
        <v>Sharing of sanitation facility : No</v>
      </c>
      <c r="J253" s="37" t="str">
        <f t="shared" si="23"/>
        <v>Sharing of sanitation facility : NoLebanese</v>
      </c>
      <c r="K253" s="122">
        <v>0.95997111399372903</v>
      </c>
      <c r="L253" s="122">
        <v>0.97929962258778502</v>
      </c>
      <c r="M253" s="122">
        <v>0.84626227271697996</v>
      </c>
      <c r="N253" s="122">
        <v>0.98295618003499696</v>
      </c>
    </row>
    <row r="254" spans="1:14" x14ac:dyDescent="0.35">
      <c r="A254" s="37" t="s">
        <v>336</v>
      </c>
      <c r="B254" s="37" t="s">
        <v>7</v>
      </c>
      <c r="C254" s="58" t="s">
        <v>171</v>
      </c>
      <c r="D254" s="31"/>
      <c r="E254" s="44" t="s">
        <v>25</v>
      </c>
      <c r="F254" s="44" t="s">
        <v>26</v>
      </c>
      <c r="G254" s="42" t="s">
        <v>311</v>
      </c>
      <c r="H254" s="38" t="s">
        <v>96</v>
      </c>
      <c r="I254" s="37" t="str">
        <f t="shared" si="21"/>
        <v>Sharing of sanitation facility : Yes</v>
      </c>
      <c r="J254" s="37" t="str">
        <f t="shared" si="23"/>
        <v>Sharing of sanitation facility : YesLebanese</v>
      </c>
      <c r="K254" s="122">
        <v>3.8395405899132901E-2</v>
      </c>
      <c r="L254" s="122">
        <v>1.30794910873317E-2</v>
      </c>
      <c r="M254" s="122">
        <v>0.15373772728301999</v>
      </c>
      <c r="N254" s="122">
        <v>1.7043819965003499E-2</v>
      </c>
    </row>
    <row r="255" spans="1:14" x14ac:dyDescent="0.35">
      <c r="A255" s="37" t="s">
        <v>336</v>
      </c>
      <c r="B255" s="37" t="s">
        <v>7</v>
      </c>
      <c r="C255" s="58" t="s">
        <v>171</v>
      </c>
      <c r="D255" s="31"/>
      <c r="E255" s="44" t="s">
        <v>25</v>
      </c>
      <c r="F255" s="44" t="s">
        <v>41</v>
      </c>
      <c r="G255" s="42" t="s">
        <v>311</v>
      </c>
      <c r="H255" s="38" t="s">
        <v>11</v>
      </c>
      <c r="I255" s="37" t="str">
        <f t="shared" si="21"/>
        <v>Sharing of sanitation facility : Don't know</v>
      </c>
      <c r="J255" s="37" t="str">
        <f t="shared" si="23"/>
        <v>Sharing of sanitation facility : Don't knowPRL</v>
      </c>
      <c r="K255" s="31"/>
      <c r="L255" s="31"/>
      <c r="M255" s="122">
        <v>4.92610837438424E-3</v>
      </c>
      <c r="N255" s="122">
        <v>1.8348623853211E-2</v>
      </c>
    </row>
    <row r="256" spans="1:14" x14ac:dyDescent="0.35">
      <c r="A256" s="37" t="s">
        <v>336</v>
      </c>
      <c r="B256" s="37" t="s">
        <v>7</v>
      </c>
      <c r="C256" s="58" t="s">
        <v>171</v>
      </c>
      <c r="D256" s="31"/>
      <c r="E256" s="44" t="s">
        <v>25</v>
      </c>
      <c r="F256" s="44" t="s">
        <v>41</v>
      </c>
      <c r="G256" s="42" t="s">
        <v>311</v>
      </c>
      <c r="H256" s="38" t="s">
        <v>95</v>
      </c>
      <c r="I256" s="37" t="str">
        <f t="shared" si="21"/>
        <v>Sharing of sanitation facility : No</v>
      </c>
      <c r="J256" s="37" t="str">
        <f t="shared" si="23"/>
        <v>Sharing of sanitation facility : NoPRL</v>
      </c>
      <c r="K256" s="122">
        <v>0.98314606741572996</v>
      </c>
      <c r="L256" s="122">
        <v>0.94382022471910099</v>
      </c>
      <c r="M256" s="122">
        <v>0.935960591133005</v>
      </c>
      <c r="N256" s="122">
        <v>0.94495412844036697</v>
      </c>
    </row>
    <row r="257" spans="1:14" x14ac:dyDescent="0.35">
      <c r="A257" s="37" t="s">
        <v>336</v>
      </c>
      <c r="B257" s="37" t="s">
        <v>7</v>
      </c>
      <c r="C257" s="58" t="s">
        <v>171</v>
      </c>
      <c r="D257" s="31"/>
      <c r="E257" s="44" t="s">
        <v>25</v>
      </c>
      <c r="F257" s="44" t="s">
        <v>41</v>
      </c>
      <c r="G257" s="42" t="s">
        <v>311</v>
      </c>
      <c r="H257" s="38" t="s">
        <v>96</v>
      </c>
      <c r="I257" s="37" t="str">
        <f t="shared" si="21"/>
        <v>Sharing of sanitation facility : Yes</v>
      </c>
      <c r="J257" s="37" t="str">
        <f t="shared" si="23"/>
        <v>Sharing of sanitation facility : YesPRL</v>
      </c>
      <c r="K257" s="122">
        <v>1.6853932584269701E-2</v>
      </c>
      <c r="L257" s="122">
        <v>5.6179775280898903E-2</v>
      </c>
      <c r="M257" s="122">
        <v>5.91133004926108E-2</v>
      </c>
      <c r="N257" s="122">
        <v>3.6697247706422E-2</v>
      </c>
    </row>
    <row r="258" spans="1:14" x14ac:dyDescent="0.35">
      <c r="A258" s="37" t="s">
        <v>336</v>
      </c>
      <c r="B258" s="37" t="s">
        <v>7</v>
      </c>
      <c r="C258" s="58" t="s">
        <v>171</v>
      </c>
      <c r="D258" s="31"/>
      <c r="E258" s="44" t="s">
        <v>25</v>
      </c>
      <c r="F258" s="44" t="s">
        <v>78</v>
      </c>
      <c r="G258" s="42" t="s">
        <v>311</v>
      </c>
      <c r="H258" s="38" t="s">
        <v>11</v>
      </c>
      <c r="I258" s="37" t="str">
        <f t="shared" si="21"/>
        <v>Sharing of sanitation facility : Don't know</v>
      </c>
      <c r="J258" s="37" t="str">
        <f t="shared" si="23"/>
        <v>Sharing of sanitation facility : Don't knowMigrants</v>
      </c>
      <c r="K258" s="122">
        <v>6.8493150684931503E-3</v>
      </c>
      <c r="L258" s="122">
        <v>5.3763440860214997E-3</v>
      </c>
      <c r="M258" s="122">
        <v>1.6666666666666701E-2</v>
      </c>
      <c r="N258" s="122">
        <v>7.4074074074074103E-3</v>
      </c>
    </row>
    <row r="259" spans="1:14" x14ac:dyDescent="0.35">
      <c r="A259" s="37" t="s">
        <v>336</v>
      </c>
      <c r="B259" s="37" t="s">
        <v>7</v>
      </c>
      <c r="C259" s="58" t="s">
        <v>171</v>
      </c>
      <c r="D259" s="31"/>
      <c r="E259" s="44" t="s">
        <v>25</v>
      </c>
      <c r="F259" s="44" t="s">
        <v>78</v>
      </c>
      <c r="G259" s="42" t="s">
        <v>311</v>
      </c>
      <c r="H259" s="38" t="s">
        <v>95</v>
      </c>
      <c r="I259" s="37" t="str">
        <f t="shared" si="21"/>
        <v>Sharing of sanitation facility : No</v>
      </c>
      <c r="J259" s="37" t="str">
        <f t="shared" si="23"/>
        <v>Sharing of sanitation facility : NoMigrants</v>
      </c>
      <c r="K259" s="122">
        <v>0.82876712328767099</v>
      </c>
      <c r="L259" s="122">
        <v>0.74193548387096797</v>
      </c>
      <c r="M259" s="122">
        <v>0.73333333333333295</v>
      </c>
      <c r="N259" s="122">
        <v>0.91851851851851896</v>
      </c>
    </row>
    <row r="260" spans="1:14" x14ac:dyDescent="0.35">
      <c r="A260" s="37" t="s">
        <v>336</v>
      </c>
      <c r="B260" s="37" t="s">
        <v>7</v>
      </c>
      <c r="C260" s="58" t="s">
        <v>171</v>
      </c>
      <c r="D260" s="31"/>
      <c r="E260" s="44" t="s">
        <v>25</v>
      </c>
      <c r="F260" s="44" t="s">
        <v>78</v>
      </c>
      <c r="G260" s="42" t="s">
        <v>311</v>
      </c>
      <c r="H260" s="38" t="s">
        <v>96</v>
      </c>
      <c r="I260" s="37" t="str">
        <f t="shared" si="21"/>
        <v>Sharing of sanitation facility : Yes</v>
      </c>
      <c r="J260" s="37" t="str">
        <f t="shared" si="23"/>
        <v>Sharing of sanitation facility : YesMigrants</v>
      </c>
      <c r="K260" s="122">
        <v>0.164383561643836</v>
      </c>
      <c r="L260" s="122">
        <v>0.25268817204301097</v>
      </c>
      <c r="M260" s="122">
        <v>0.25</v>
      </c>
      <c r="N260" s="122">
        <v>7.4074074074074098E-2</v>
      </c>
    </row>
    <row r="261" spans="1:14" x14ac:dyDescent="0.35">
      <c r="A261" s="37" t="s">
        <v>336</v>
      </c>
      <c r="B261" s="37" t="s">
        <v>7</v>
      </c>
      <c r="C261" s="58" t="s">
        <v>171</v>
      </c>
      <c r="D261" s="31"/>
      <c r="E261" s="44" t="s">
        <v>25</v>
      </c>
      <c r="F261" s="44" t="s">
        <v>78</v>
      </c>
      <c r="G261" s="42" t="s">
        <v>311</v>
      </c>
      <c r="H261" s="38" t="s">
        <v>10</v>
      </c>
      <c r="I261" s="37" t="str">
        <f t="shared" ref="I261:I277" si="24">CONCATENATE(G261,H261)</f>
        <v>Sharing of sanitation facility : Decline to answer</v>
      </c>
      <c r="J261" s="37" t="str">
        <f t="shared" ref="J261:J277" si="25">CONCATENATE(G261,H261,F261)</f>
        <v>Sharing of sanitation facility : Decline to answerMigrants</v>
      </c>
      <c r="K261" s="31"/>
      <c r="L261" s="31"/>
      <c r="M261" s="122">
        <v>3.0680714807020799E-2</v>
      </c>
      <c r="N261" s="31"/>
    </row>
    <row r="262" spans="1:14" x14ac:dyDescent="0.35">
      <c r="A262" s="37" t="s">
        <v>336</v>
      </c>
      <c r="B262" s="37" t="s">
        <v>7</v>
      </c>
      <c r="C262" s="44" t="s">
        <v>171</v>
      </c>
      <c r="D262" s="37" t="s">
        <v>293</v>
      </c>
      <c r="E262" s="44" t="s">
        <v>25</v>
      </c>
      <c r="F262" s="44" t="s">
        <v>26</v>
      </c>
      <c r="G262" s="42" t="s">
        <v>312</v>
      </c>
      <c r="H262" s="45" t="s">
        <v>11</v>
      </c>
      <c r="I262" s="37" t="str">
        <f t="shared" si="24"/>
        <v>Sanitation facility segregated by gender : Don't know</v>
      </c>
      <c r="J262" s="37" t="str">
        <f t="shared" si="25"/>
        <v>Sanitation facility segregated by gender : Don't knowLebanese</v>
      </c>
      <c r="K262" s="122">
        <v>4.2543634293879501E-2</v>
      </c>
      <c r="L262" s="31"/>
      <c r="M262" s="122"/>
      <c r="N262" s="31"/>
    </row>
    <row r="263" spans="1:14" x14ac:dyDescent="0.35">
      <c r="A263" s="37" t="s">
        <v>336</v>
      </c>
      <c r="B263" s="37" t="s">
        <v>7</v>
      </c>
      <c r="C263" s="44" t="s">
        <v>171</v>
      </c>
      <c r="D263" s="37" t="s">
        <v>293</v>
      </c>
      <c r="E263" s="44" t="s">
        <v>25</v>
      </c>
      <c r="F263" s="44" t="s">
        <v>26</v>
      </c>
      <c r="G263" s="42" t="s">
        <v>312</v>
      </c>
      <c r="H263" s="38" t="s">
        <v>95</v>
      </c>
      <c r="I263" s="37" t="str">
        <f t="shared" si="24"/>
        <v>Sanitation facility segregated by gender : No</v>
      </c>
      <c r="J263" s="37" t="str">
        <f t="shared" si="25"/>
        <v>Sanitation facility segregated by gender : NoLebanese</v>
      </c>
      <c r="K263" s="122">
        <v>0.93393633207288995</v>
      </c>
      <c r="L263" s="122">
        <v>0.91443723555448198</v>
      </c>
      <c r="M263" s="122">
        <v>0.74116028299077896</v>
      </c>
      <c r="N263" s="122">
        <v>0.15542490608530601</v>
      </c>
    </row>
    <row r="264" spans="1:14" x14ac:dyDescent="0.35">
      <c r="A264" s="37" t="s">
        <v>336</v>
      </c>
      <c r="B264" s="37" t="s">
        <v>7</v>
      </c>
      <c r="C264" s="44" t="s">
        <v>171</v>
      </c>
      <c r="D264" s="37" t="s">
        <v>293</v>
      </c>
      <c r="E264" s="44" t="s">
        <v>25</v>
      </c>
      <c r="F264" s="44" t="s">
        <v>26</v>
      </c>
      <c r="G264" s="42" t="s">
        <v>312</v>
      </c>
      <c r="H264" s="38" t="s">
        <v>96</v>
      </c>
      <c r="I264" s="37" t="str">
        <f t="shared" si="24"/>
        <v>Sanitation facility segregated by gender : Yes</v>
      </c>
      <c r="J264" s="37" t="str">
        <f t="shared" si="25"/>
        <v>Sanitation facility segregated by gender : YesLebanese</v>
      </c>
      <c r="K264" s="122">
        <v>2.3520033633230499E-2</v>
      </c>
      <c r="L264" s="122">
        <v>8.55627644455179E-2</v>
      </c>
      <c r="M264" s="122">
        <v>0.22815900220220101</v>
      </c>
      <c r="N264" s="122">
        <v>0.84457509391469399</v>
      </c>
    </row>
    <row r="265" spans="1:14" x14ac:dyDescent="0.35">
      <c r="A265" s="37" t="s">
        <v>336</v>
      </c>
      <c r="B265" s="37" t="s">
        <v>7</v>
      </c>
      <c r="C265" s="44" t="s">
        <v>171</v>
      </c>
      <c r="D265" s="37" t="s">
        <v>293</v>
      </c>
      <c r="E265" s="44" t="s">
        <v>25</v>
      </c>
      <c r="F265" s="44" t="s">
        <v>41</v>
      </c>
      <c r="G265" s="42" t="s">
        <v>312</v>
      </c>
      <c r="H265" s="45" t="s">
        <v>11</v>
      </c>
      <c r="I265" s="37" t="str">
        <f t="shared" si="24"/>
        <v>Sanitation facility segregated by gender : Don't know</v>
      </c>
      <c r="J265" s="37" t="str">
        <f t="shared" si="25"/>
        <v>Sanitation facility segregated by gender : Don't knowPRL</v>
      </c>
      <c r="K265" s="31"/>
      <c r="L265" s="31"/>
      <c r="M265" s="31"/>
      <c r="N265" s="31"/>
    </row>
    <row r="266" spans="1:14" x14ac:dyDescent="0.35">
      <c r="A266" s="37" t="s">
        <v>336</v>
      </c>
      <c r="B266" s="37" t="s">
        <v>7</v>
      </c>
      <c r="C266" s="44" t="s">
        <v>171</v>
      </c>
      <c r="D266" s="37" t="s">
        <v>293</v>
      </c>
      <c r="E266" s="44" t="s">
        <v>25</v>
      </c>
      <c r="F266" s="44" t="s">
        <v>41</v>
      </c>
      <c r="G266" s="42" t="s">
        <v>312</v>
      </c>
      <c r="H266" s="38" t="s">
        <v>95</v>
      </c>
      <c r="I266" s="37" t="str">
        <f t="shared" si="24"/>
        <v>Sanitation facility segregated by gender : No</v>
      </c>
      <c r="J266" s="37" t="str">
        <f t="shared" si="25"/>
        <v>Sanitation facility segregated by gender : NoPRL</v>
      </c>
      <c r="K266" s="122">
        <v>0.66666666666666696</v>
      </c>
      <c r="L266" s="122">
        <v>0.2</v>
      </c>
      <c r="M266" s="122">
        <v>0.91666666666666696</v>
      </c>
      <c r="N266" s="122">
        <v>0.5</v>
      </c>
    </row>
    <row r="267" spans="1:14" x14ac:dyDescent="0.35">
      <c r="A267" s="37" t="s">
        <v>336</v>
      </c>
      <c r="B267" s="37" t="s">
        <v>7</v>
      </c>
      <c r="C267" s="44" t="s">
        <v>171</v>
      </c>
      <c r="D267" s="37" t="s">
        <v>293</v>
      </c>
      <c r="E267" s="44" t="s">
        <v>25</v>
      </c>
      <c r="F267" s="44" t="s">
        <v>41</v>
      </c>
      <c r="G267" s="42" t="s">
        <v>312</v>
      </c>
      <c r="H267" s="38" t="s">
        <v>96</v>
      </c>
      <c r="I267" s="37" t="str">
        <f t="shared" si="24"/>
        <v>Sanitation facility segregated by gender : Yes</v>
      </c>
      <c r="J267" s="37" t="str">
        <f t="shared" si="25"/>
        <v>Sanitation facility segregated by gender : YesPRL</v>
      </c>
      <c r="K267" s="122">
        <v>0.33333333333333298</v>
      </c>
      <c r="L267" s="122">
        <v>0.8</v>
      </c>
      <c r="M267" s="122">
        <v>8.3333333333333301E-2</v>
      </c>
      <c r="N267" s="122">
        <v>0.5</v>
      </c>
    </row>
    <row r="268" spans="1:14" x14ac:dyDescent="0.35">
      <c r="A268" s="37" t="s">
        <v>336</v>
      </c>
      <c r="B268" s="37" t="s">
        <v>7</v>
      </c>
      <c r="C268" s="44" t="s">
        <v>171</v>
      </c>
      <c r="D268" s="37" t="s">
        <v>293</v>
      </c>
      <c r="E268" s="44" t="s">
        <v>25</v>
      </c>
      <c r="F268" s="44" t="s">
        <v>78</v>
      </c>
      <c r="G268" s="42" t="s">
        <v>312</v>
      </c>
      <c r="H268" s="45" t="s">
        <v>11</v>
      </c>
      <c r="I268" s="37" t="str">
        <f t="shared" si="24"/>
        <v>Sanitation facility segregated by gender : Don't know</v>
      </c>
      <c r="J268" s="37" t="str">
        <f t="shared" si="25"/>
        <v>Sanitation facility segregated by gender : Don't knowMigrants</v>
      </c>
      <c r="K268" s="31"/>
      <c r="L268" s="31"/>
      <c r="M268" s="122">
        <v>6.6666666666666693E-2</v>
      </c>
      <c r="N268" s="31"/>
    </row>
    <row r="269" spans="1:14" x14ac:dyDescent="0.35">
      <c r="A269" s="37" t="s">
        <v>336</v>
      </c>
      <c r="B269" s="37" t="s">
        <v>7</v>
      </c>
      <c r="C269" s="44" t="s">
        <v>171</v>
      </c>
      <c r="D269" s="37" t="s">
        <v>293</v>
      </c>
      <c r="E269" s="44" t="s">
        <v>25</v>
      </c>
      <c r="F269" s="44" t="s">
        <v>78</v>
      </c>
      <c r="G269" s="42" t="s">
        <v>312</v>
      </c>
      <c r="H269" s="38" t="s">
        <v>95</v>
      </c>
      <c r="I269" s="37" t="str">
        <f t="shared" si="24"/>
        <v>Sanitation facility segregated by gender : No</v>
      </c>
      <c r="J269" s="37" t="str">
        <f t="shared" si="25"/>
        <v>Sanitation facility segregated by gender : NoMigrants</v>
      </c>
      <c r="K269" s="122">
        <v>0.58333333333333304</v>
      </c>
      <c r="L269" s="122">
        <v>0.46808510638297901</v>
      </c>
      <c r="M269" s="122">
        <v>0.2</v>
      </c>
      <c r="N269" s="122">
        <v>0.6</v>
      </c>
    </row>
    <row r="270" spans="1:14" x14ac:dyDescent="0.35">
      <c r="A270" s="37" t="s">
        <v>336</v>
      </c>
      <c r="B270" s="37" t="s">
        <v>7</v>
      </c>
      <c r="C270" s="44" t="s">
        <v>171</v>
      </c>
      <c r="D270" s="37" t="s">
        <v>293</v>
      </c>
      <c r="E270" s="44" t="s">
        <v>25</v>
      </c>
      <c r="F270" s="44" t="s">
        <v>78</v>
      </c>
      <c r="G270" s="42" t="s">
        <v>312</v>
      </c>
      <c r="H270" s="38" t="s">
        <v>96</v>
      </c>
      <c r="I270" s="37" t="str">
        <f t="shared" si="24"/>
        <v>Sanitation facility segregated by gender : Yes</v>
      </c>
      <c r="J270" s="37" t="str">
        <f t="shared" si="25"/>
        <v>Sanitation facility segregated by gender : YesMigrants</v>
      </c>
      <c r="K270" s="122">
        <v>0.41666666666666702</v>
      </c>
      <c r="L270" s="122">
        <v>0.53191489361702105</v>
      </c>
      <c r="M270" s="122">
        <v>0.73333333333333295</v>
      </c>
      <c r="N270" s="122">
        <v>0.4</v>
      </c>
    </row>
    <row r="271" spans="1:14" x14ac:dyDescent="0.35">
      <c r="A271" s="37" t="s">
        <v>336</v>
      </c>
      <c r="B271" s="37" t="s">
        <v>7</v>
      </c>
      <c r="C271" s="44" t="s">
        <v>171</v>
      </c>
      <c r="D271" s="37" t="s">
        <v>293</v>
      </c>
      <c r="E271" s="44" t="s">
        <v>25</v>
      </c>
      <c r="F271" s="44" t="s">
        <v>26</v>
      </c>
      <c r="G271" s="42" t="s">
        <v>209</v>
      </c>
      <c r="H271" s="45" t="s">
        <v>11</v>
      </c>
      <c r="I271" s="37" t="str">
        <f t="shared" si="24"/>
        <v>Sanitation facility with adequat lighting : Don't know</v>
      </c>
      <c r="J271" s="37" t="str">
        <f t="shared" si="25"/>
        <v>Sanitation facility with adequat lighting : Don't knowLebanese</v>
      </c>
      <c r="K271" s="122">
        <v>8.5087268587759002E-2</v>
      </c>
      <c r="L271" s="122">
        <v>0.18740028361505101</v>
      </c>
      <c r="M271" s="31"/>
      <c r="N271" s="122">
        <v>3.2564339488332698E-2</v>
      </c>
    </row>
    <row r="272" spans="1:14" x14ac:dyDescent="0.35">
      <c r="A272" s="37" t="s">
        <v>336</v>
      </c>
      <c r="B272" s="37" t="s">
        <v>7</v>
      </c>
      <c r="C272" s="44" t="s">
        <v>171</v>
      </c>
      <c r="D272" s="37" t="s">
        <v>293</v>
      </c>
      <c r="E272" s="44" t="s">
        <v>25</v>
      </c>
      <c r="F272" s="44" t="s">
        <v>26</v>
      </c>
      <c r="G272" s="42" t="s">
        <v>209</v>
      </c>
      <c r="H272" s="38" t="s">
        <v>95</v>
      </c>
      <c r="I272" s="37" t="str">
        <f t="shared" si="24"/>
        <v>Sanitation facility with adequat lighting : No</v>
      </c>
      <c r="J272" s="37" t="str">
        <f t="shared" si="25"/>
        <v>Sanitation facility with adequat lighting : NoLebanese</v>
      </c>
      <c r="K272" s="31"/>
      <c r="L272" s="122">
        <v>2.67714690878645E-2</v>
      </c>
      <c r="M272" s="122">
        <v>0.17267922632323901</v>
      </c>
      <c r="N272" s="122">
        <v>0.42146949616127699</v>
      </c>
    </row>
    <row r="273" spans="1:14" x14ac:dyDescent="0.35">
      <c r="A273" s="37" t="s">
        <v>336</v>
      </c>
      <c r="B273" s="37" t="s">
        <v>7</v>
      </c>
      <c r="C273" s="44" t="s">
        <v>171</v>
      </c>
      <c r="D273" s="37" t="s">
        <v>293</v>
      </c>
      <c r="E273" s="44" t="s">
        <v>25</v>
      </c>
      <c r="F273" s="44" t="s">
        <v>26</v>
      </c>
      <c r="G273" s="42" t="s">
        <v>209</v>
      </c>
      <c r="H273" s="38" t="s">
        <v>96</v>
      </c>
      <c r="I273" s="37" t="str">
        <f t="shared" si="24"/>
        <v>Sanitation facility with adequat lighting : Yes</v>
      </c>
      <c r="J273" s="37" t="str">
        <f t="shared" si="25"/>
        <v>Sanitation facility with adequat lighting : YesLebanese</v>
      </c>
      <c r="K273" s="122">
        <v>0.91491273141224105</v>
      </c>
      <c r="L273" s="122">
        <v>0.785828247297084</v>
      </c>
      <c r="M273" s="122">
        <v>0.82732077367676105</v>
      </c>
      <c r="N273" s="122">
        <v>0.54596616435039003</v>
      </c>
    </row>
    <row r="274" spans="1:14" x14ac:dyDescent="0.35">
      <c r="A274" s="37" t="s">
        <v>336</v>
      </c>
      <c r="B274" s="37" t="s">
        <v>7</v>
      </c>
      <c r="C274" s="44" t="s">
        <v>171</v>
      </c>
      <c r="D274" s="37" t="s">
        <v>293</v>
      </c>
      <c r="E274" s="44" t="s">
        <v>25</v>
      </c>
      <c r="F274" s="44" t="s">
        <v>78</v>
      </c>
      <c r="G274" s="42" t="s">
        <v>209</v>
      </c>
      <c r="H274" s="38" t="s">
        <v>11</v>
      </c>
      <c r="I274" s="37" t="str">
        <f t="shared" si="24"/>
        <v>Sanitation facility with adequat lighting : Don't know</v>
      </c>
      <c r="J274" s="37" t="str">
        <f t="shared" si="25"/>
        <v>Sanitation facility with adequat lighting : Don't knowMigrants</v>
      </c>
      <c r="K274" s="31"/>
      <c r="L274" s="122">
        <v>2.1276595744680899E-2</v>
      </c>
      <c r="M274" s="31"/>
      <c r="N274" s="31"/>
    </row>
    <row r="275" spans="1:14" x14ac:dyDescent="0.35">
      <c r="A275" s="37" t="s">
        <v>336</v>
      </c>
      <c r="B275" s="37" t="s">
        <v>7</v>
      </c>
      <c r="C275" s="44" t="s">
        <v>171</v>
      </c>
      <c r="D275" s="37" t="s">
        <v>293</v>
      </c>
      <c r="E275" s="44" t="s">
        <v>25</v>
      </c>
      <c r="F275" s="44" t="s">
        <v>78</v>
      </c>
      <c r="G275" s="42" t="s">
        <v>209</v>
      </c>
      <c r="H275" s="38" t="s">
        <v>95</v>
      </c>
      <c r="I275" s="37" t="str">
        <f t="shared" si="24"/>
        <v>Sanitation facility with adequat lighting : No</v>
      </c>
      <c r="J275" s="37" t="str">
        <f t="shared" si="25"/>
        <v>Sanitation facility with adequat lighting : NoMigrants</v>
      </c>
      <c r="K275" s="122">
        <v>4.1666666666666699E-2</v>
      </c>
      <c r="L275" s="122">
        <v>0.12765957446808501</v>
      </c>
      <c r="M275" s="31"/>
      <c r="N275" s="122">
        <v>0.1</v>
      </c>
    </row>
    <row r="276" spans="1:14" x14ac:dyDescent="0.35">
      <c r="A276" s="37" t="s">
        <v>336</v>
      </c>
      <c r="B276" s="37" t="s">
        <v>7</v>
      </c>
      <c r="C276" s="44" t="s">
        <v>171</v>
      </c>
      <c r="D276" s="37" t="s">
        <v>293</v>
      </c>
      <c r="E276" s="44" t="s">
        <v>25</v>
      </c>
      <c r="F276" s="44" t="s">
        <v>78</v>
      </c>
      <c r="G276" s="42" t="s">
        <v>209</v>
      </c>
      <c r="H276" s="38" t="s">
        <v>96</v>
      </c>
      <c r="I276" s="37" t="str">
        <f t="shared" si="24"/>
        <v>Sanitation facility with adequat lighting : Yes</v>
      </c>
      <c r="J276" s="37" t="str">
        <f t="shared" si="25"/>
        <v>Sanitation facility with adequat lighting : YesMigrants</v>
      </c>
      <c r="K276" s="122">
        <v>0.95833333333333304</v>
      </c>
      <c r="L276" s="122">
        <v>0.85106382978723405</v>
      </c>
      <c r="M276" s="122">
        <v>1</v>
      </c>
      <c r="N276" s="122">
        <v>0.9</v>
      </c>
    </row>
    <row r="277" spans="1:14" x14ac:dyDescent="0.35">
      <c r="A277" s="37" t="s">
        <v>336</v>
      </c>
      <c r="B277" s="37" t="s">
        <v>7</v>
      </c>
      <c r="C277" s="44" t="s">
        <v>171</v>
      </c>
      <c r="D277" s="37" t="s">
        <v>293</v>
      </c>
      <c r="E277" s="44" t="s">
        <v>25</v>
      </c>
      <c r="F277" s="44" t="s">
        <v>41</v>
      </c>
      <c r="G277" s="42" t="s">
        <v>209</v>
      </c>
      <c r="H277" s="38" t="s">
        <v>11</v>
      </c>
      <c r="I277" s="37" t="str">
        <f t="shared" si="24"/>
        <v>Sanitation facility with adequat lighting : Don't know</v>
      </c>
      <c r="J277" s="37" t="str">
        <f t="shared" si="25"/>
        <v>Sanitation facility with adequat lighting : Don't knowPRL</v>
      </c>
      <c r="K277" s="31"/>
      <c r="L277" s="122">
        <v>0.5</v>
      </c>
      <c r="M277" s="31"/>
      <c r="N277" s="31"/>
    </row>
    <row r="278" spans="1:14" x14ac:dyDescent="0.35">
      <c r="A278" s="37" t="s">
        <v>336</v>
      </c>
      <c r="B278" s="37" t="s">
        <v>7</v>
      </c>
      <c r="C278" s="44" t="s">
        <v>171</v>
      </c>
      <c r="D278" s="37" t="s">
        <v>293</v>
      </c>
      <c r="E278" s="44" t="s">
        <v>25</v>
      </c>
      <c r="F278" s="44" t="s">
        <v>41</v>
      </c>
      <c r="G278" s="42" t="s">
        <v>209</v>
      </c>
      <c r="H278" s="38" t="s">
        <v>95</v>
      </c>
      <c r="I278" s="37" t="str">
        <f t="shared" ref="I278:I299" si="26">CONCATENATE(G278,H278)</f>
        <v>Sanitation facility with adequat lighting : No</v>
      </c>
      <c r="J278" s="37" t="str">
        <f t="shared" ref="J278:J299" si="27">CONCATENATE(G278,H278,F278)</f>
        <v>Sanitation facility with adequat lighting : NoPRL</v>
      </c>
      <c r="K278" s="31"/>
      <c r="L278" s="122">
        <v>0.1</v>
      </c>
      <c r="M278" s="122">
        <v>0.16666666666666699</v>
      </c>
      <c r="N278" s="122">
        <v>0.5</v>
      </c>
    </row>
    <row r="279" spans="1:14" x14ac:dyDescent="0.35">
      <c r="A279" s="37" t="s">
        <v>336</v>
      </c>
      <c r="B279" s="37" t="s">
        <v>7</v>
      </c>
      <c r="C279" s="44" t="s">
        <v>171</v>
      </c>
      <c r="D279" s="37" t="s">
        <v>293</v>
      </c>
      <c r="E279" s="44" t="s">
        <v>25</v>
      </c>
      <c r="F279" s="44" t="s">
        <v>41</v>
      </c>
      <c r="G279" s="42" t="s">
        <v>209</v>
      </c>
      <c r="H279" s="38" t="s">
        <v>96</v>
      </c>
      <c r="I279" s="37" t="str">
        <f t="shared" si="26"/>
        <v>Sanitation facility with adequat lighting : Yes</v>
      </c>
      <c r="J279" s="37" t="str">
        <f t="shared" si="27"/>
        <v>Sanitation facility with adequat lighting : YesPRL</v>
      </c>
      <c r="K279" s="122">
        <v>1</v>
      </c>
      <c r="L279" s="122">
        <v>0.4</v>
      </c>
      <c r="M279" s="122">
        <v>0.83333333333333304</v>
      </c>
      <c r="N279" s="122">
        <v>0.5</v>
      </c>
    </row>
    <row r="280" spans="1:14" x14ac:dyDescent="0.35">
      <c r="A280" s="37" t="s">
        <v>336</v>
      </c>
      <c r="B280" s="37" t="s">
        <v>7</v>
      </c>
      <c r="C280" s="44" t="s">
        <v>171</v>
      </c>
      <c r="D280" s="37" t="s">
        <v>293</v>
      </c>
      <c r="E280" s="44" t="s">
        <v>25</v>
      </c>
      <c r="F280" s="44" t="s">
        <v>26</v>
      </c>
      <c r="G280" s="42" t="s">
        <v>214</v>
      </c>
      <c r="H280" s="38" t="s">
        <v>11</v>
      </c>
      <c r="I280" s="37" t="str">
        <f t="shared" si="26"/>
        <v>Sanitation facility that can be locked from the inside : Don't know</v>
      </c>
      <c r="J280" s="37" t="str">
        <f t="shared" si="27"/>
        <v>Sanitation facility that can be locked from the inside : Don't knowLebanese</v>
      </c>
      <c r="K280" s="122">
        <v>4.2543634293879501E-2</v>
      </c>
      <c r="L280" s="122">
        <v>0.214171752702916</v>
      </c>
      <c r="M280" s="122">
        <v>3.0680714807020799E-2</v>
      </c>
      <c r="N280" s="122">
        <v>3.2564339488332698E-2</v>
      </c>
    </row>
    <row r="281" spans="1:14" x14ac:dyDescent="0.35">
      <c r="A281" s="37" t="s">
        <v>336</v>
      </c>
      <c r="B281" s="37" t="s">
        <v>7</v>
      </c>
      <c r="C281" s="44" t="s">
        <v>171</v>
      </c>
      <c r="D281" s="37" t="s">
        <v>293</v>
      </c>
      <c r="E281" s="44" t="s">
        <v>25</v>
      </c>
      <c r="F281" s="44" t="s">
        <v>26</v>
      </c>
      <c r="G281" s="42" t="s">
        <v>214</v>
      </c>
      <c r="H281" s="38" t="s">
        <v>95</v>
      </c>
      <c r="I281" s="37" t="str">
        <f t="shared" si="26"/>
        <v>Sanitation facility that can be locked from the inside : No</v>
      </c>
      <c r="J281" s="37" t="str">
        <f t="shared" si="27"/>
        <v>Sanitation facility that can be locked from the inside : NoLebanese</v>
      </c>
      <c r="K281" s="122">
        <v>4.2543634293879501E-2</v>
      </c>
      <c r="L281" s="122">
        <v>5.3542938175728999E-2</v>
      </c>
      <c r="M281" s="122">
        <v>0.20140426416822901</v>
      </c>
      <c r="N281" s="122">
        <v>0.24572113319394601</v>
      </c>
    </row>
    <row r="282" spans="1:14" x14ac:dyDescent="0.35">
      <c r="A282" s="37" t="s">
        <v>336</v>
      </c>
      <c r="B282" s="37" t="s">
        <v>7</v>
      </c>
      <c r="C282" s="44" t="s">
        <v>171</v>
      </c>
      <c r="D282" s="37" t="s">
        <v>293</v>
      </c>
      <c r="E282" s="44" t="s">
        <v>25</v>
      </c>
      <c r="F282" s="44" t="s">
        <v>26</v>
      </c>
      <c r="G282" s="42" t="s">
        <v>214</v>
      </c>
      <c r="H282" s="38" t="s">
        <v>96</v>
      </c>
      <c r="I282" s="37" t="str">
        <f t="shared" si="26"/>
        <v>Sanitation facility that can be locked from the inside : Yes</v>
      </c>
      <c r="J282" s="37" t="str">
        <f t="shared" si="27"/>
        <v>Sanitation facility that can be locked from the inside : YesLebanese</v>
      </c>
      <c r="K282" s="122">
        <v>0.91491273141224105</v>
      </c>
      <c r="L282" s="122">
        <v>0.73228530912135503</v>
      </c>
      <c r="M282" s="122">
        <v>0.76791502102474996</v>
      </c>
      <c r="N282" s="122">
        <v>0.72171452731772101</v>
      </c>
    </row>
    <row r="283" spans="1:14" x14ac:dyDescent="0.35">
      <c r="A283" s="37" t="s">
        <v>336</v>
      </c>
      <c r="B283" s="37" t="s">
        <v>7</v>
      </c>
      <c r="C283" s="44" t="s">
        <v>171</v>
      </c>
      <c r="D283" s="37" t="s">
        <v>293</v>
      </c>
      <c r="E283" s="44" t="s">
        <v>25</v>
      </c>
      <c r="F283" s="44" t="s">
        <v>78</v>
      </c>
      <c r="G283" s="42" t="s">
        <v>214</v>
      </c>
      <c r="H283" s="38" t="s">
        <v>11</v>
      </c>
      <c r="I283" s="37" t="str">
        <f t="shared" si="26"/>
        <v>Sanitation facility that can be locked from the inside : Don't know</v>
      </c>
      <c r="J283" s="37" t="str">
        <f t="shared" si="27"/>
        <v>Sanitation facility that can be locked from the inside : Don't knowMigrants</v>
      </c>
      <c r="K283" s="31"/>
      <c r="L283" s="122">
        <v>1.0638297872340399E-2</v>
      </c>
      <c r="M283" s="31"/>
      <c r="N283" s="31"/>
    </row>
    <row r="284" spans="1:14" x14ac:dyDescent="0.35">
      <c r="A284" s="37" t="s">
        <v>336</v>
      </c>
      <c r="B284" s="37" t="s">
        <v>7</v>
      </c>
      <c r="C284" s="44" t="s">
        <v>171</v>
      </c>
      <c r="D284" s="37" t="s">
        <v>293</v>
      </c>
      <c r="E284" s="44" t="s">
        <v>25</v>
      </c>
      <c r="F284" s="44" t="s">
        <v>78</v>
      </c>
      <c r="G284" s="42" t="s">
        <v>214</v>
      </c>
      <c r="H284" s="38" t="s">
        <v>95</v>
      </c>
      <c r="I284" s="37" t="str">
        <f t="shared" si="26"/>
        <v>Sanitation facility that can be locked from the inside : No</v>
      </c>
      <c r="J284" s="37" t="str">
        <f t="shared" si="27"/>
        <v>Sanitation facility that can be locked from the inside : NoMigrants</v>
      </c>
      <c r="K284" s="122">
        <v>4.1666666666666699E-2</v>
      </c>
      <c r="L284" s="122">
        <v>0.14893617021276601</v>
      </c>
      <c r="M284" s="31"/>
      <c r="N284" s="122">
        <v>0.1</v>
      </c>
    </row>
    <row r="285" spans="1:14" x14ac:dyDescent="0.35">
      <c r="A285" s="37" t="s">
        <v>336</v>
      </c>
      <c r="B285" s="37" t="s">
        <v>7</v>
      </c>
      <c r="C285" s="44" t="s">
        <v>171</v>
      </c>
      <c r="D285" s="37" t="s">
        <v>293</v>
      </c>
      <c r="E285" s="44" t="s">
        <v>25</v>
      </c>
      <c r="F285" s="44" t="s">
        <v>78</v>
      </c>
      <c r="G285" s="42" t="s">
        <v>214</v>
      </c>
      <c r="H285" s="38" t="s">
        <v>96</v>
      </c>
      <c r="I285" s="37" t="str">
        <f t="shared" si="26"/>
        <v>Sanitation facility that can be locked from the inside : Yes</v>
      </c>
      <c r="J285" s="37" t="str">
        <f t="shared" si="27"/>
        <v>Sanitation facility that can be locked from the inside : YesMigrants</v>
      </c>
      <c r="K285" s="122">
        <v>0.95833333333333304</v>
      </c>
      <c r="L285" s="122">
        <v>0.840425531914894</v>
      </c>
      <c r="M285" s="122">
        <v>1</v>
      </c>
      <c r="N285" s="122">
        <v>0.9</v>
      </c>
    </row>
    <row r="286" spans="1:14" x14ac:dyDescent="0.35">
      <c r="A286" s="37" t="s">
        <v>336</v>
      </c>
      <c r="B286" s="37" t="s">
        <v>7</v>
      </c>
      <c r="C286" s="44" t="s">
        <v>171</v>
      </c>
      <c r="D286" s="37" t="s">
        <v>293</v>
      </c>
      <c r="E286" s="44" t="s">
        <v>25</v>
      </c>
      <c r="F286" s="44" t="s">
        <v>41</v>
      </c>
      <c r="G286" s="42" t="s">
        <v>214</v>
      </c>
      <c r="H286" s="38" t="s">
        <v>11</v>
      </c>
      <c r="I286" s="37" t="str">
        <f t="shared" si="26"/>
        <v>Sanitation facility that can be locked from the inside : Don't know</v>
      </c>
      <c r="J286" s="37" t="str">
        <f t="shared" si="27"/>
        <v>Sanitation facility that can be locked from the inside : Don't knowPRL</v>
      </c>
      <c r="K286" s="31"/>
      <c r="L286" s="122">
        <v>0.5</v>
      </c>
      <c r="M286" s="31"/>
      <c r="N286" s="31"/>
    </row>
    <row r="287" spans="1:14" x14ac:dyDescent="0.35">
      <c r="A287" s="37" t="s">
        <v>336</v>
      </c>
      <c r="B287" s="37" t="s">
        <v>7</v>
      </c>
      <c r="C287" s="44" t="s">
        <v>171</v>
      </c>
      <c r="D287" s="37" t="s">
        <v>293</v>
      </c>
      <c r="E287" s="44" t="s">
        <v>25</v>
      </c>
      <c r="F287" s="44" t="s">
        <v>41</v>
      </c>
      <c r="G287" s="42" t="s">
        <v>214</v>
      </c>
      <c r="H287" s="38" t="s">
        <v>95</v>
      </c>
      <c r="I287" s="37" t="str">
        <f t="shared" si="26"/>
        <v>Sanitation facility that can be locked from the inside : No</v>
      </c>
      <c r="J287" s="37" t="str">
        <f t="shared" si="27"/>
        <v>Sanitation facility that can be locked from the inside : NoPRL</v>
      </c>
      <c r="K287" s="31"/>
      <c r="L287" s="122">
        <v>0.1</v>
      </c>
      <c r="M287" s="122">
        <v>0.25</v>
      </c>
      <c r="N287" s="122">
        <v>0.5</v>
      </c>
    </row>
    <row r="288" spans="1:14" x14ac:dyDescent="0.35">
      <c r="A288" s="37" t="s">
        <v>336</v>
      </c>
      <c r="B288" s="37" t="s">
        <v>7</v>
      </c>
      <c r="C288" s="44" t="s">
        <v>171</v>
      </c>
      <c r="D288" s="37" t="s">
        <v>293</v>
      </c>
      <c r="E288" s="44" t="s">
        <v>25</v>
      </c>
      <c r="F288" s="44" t="s">
        <v>41</v>
      </c>
      <c r="G288" s="42" t="s">
        <v>214</v>
      </c>
      <c r="H288" s="38" t="s">
        <v>96</v>
      </c>
      <c r="I288" s="37" t="str">
        <f t="shared" si="26"/>
        <v>Sanitation facility that can be locked from the inside : Yes</v>
      </c>
      <c r="J288" s="37" t="str">
        <f t="shared" si="27"/>
        <v>Sanitation facility that can be locked from the inside : YesPRL</v>
      </c>
      <c r="K288" s="122">
        <v>1</v>
      </c>
      <c r="L288" s="122">
        <v>0.4</v>
      </c>
      <c r="M288" s="122">
        <v>0.75</v>
      </c>
      <c r="N288" s="122">
        <v>0.5</v>
      </c>
    </row>
    <row r="289" spans="1:14" x14ac:dyDescent="0.35">
      <c r="A289" s="37" t="s">
        <v>336</v>
      </c>
      <c r="B289" s="37" t="s">
        <v>7</v>
      </c>
      <c r="C289" s="44" t="s">
        <v>171</v>
      </c>
      <c r="D289" s="37" t="s">
        <v>293</v>
      </c>
      <c r="E289" s="44" t="s">
        <v>25</v>
      </c>
      <c r="F289" s="44" t="s">
        <v>26</v>
      </c>
      <c r="G289" s="42" t="s">
        <v>220</v>
      </c>
      <c r="H289" s="38" t="s">
        <v>11</v>
      </c>
      <c r="I289" s="37" t="str">
        <f t="shared" si="26"/>
        <v>Sanitation facility has a safe and well-lit route to it : Don't know</v>
      </c>
      <c r="J289" s="37" t="str">
        <f t="shared" si="27"/>
        <v>Sanitation facility has a safe and well-lit route to it : Don't knowLebanese</v>
      </c>
      <c r="K289" s="31"/>
      <c r="L289" s="122">
        <v>0.214171752702916</v>
      </c>
      <c r="M289" s="122">
        <v>1.5340357403510399E-2</v>
      </c>
      <c r="N289" s="122">
        <v>0.15542490608530601</v>
      </c>
    </row>
    <row r="290" spans="1:14" x14ac:dyDescent="0.35">
      <c r="A290" s="37" t="s">
        <v>336</v>
      </c>
      <c r="B290" s="37" t="s">
        <v>7</v>
      </c>
      <c r="C290" s="44" t="s">
        <v>171</v>
      </c>
      <c r="D290" s="37" t="s">
        <v>293</v>
      </c>
      <c r="E290" s="44" t="s">
        <v>25</v>
      </c>
      <c r="F290" s="44" t="s">
        <v>26</v>
      </c>
      <c r="G290" s="42" t="s">
        <v>220</v>
      </c>
      <c r="H290" s="38" t="s">
        <v>95</v>
      </c>
      <c r="I290" s="37" t="str">
        <f t="shared" si="26"/>
        <v>Sanitation facility has a safe and well-lit route to it : No</v>
      </c>
      <c r="J290" s="37" t="str">
        <f t="shared" si="27"/>
        <v>Sanitation facility has a safe and well-lit route to it : NoLebanese</v>
      </c>
      <c r="K290" s="122">
        <v>8.5087268587759002E-2</v>
      </c>
      <c r="L290" s="122">
        <v>5.6498942216978397E-2</v>
      </c>
      <c r="M290" s="122">
        <v>0.15761208483974901</v>
      </c>
      <c r="N290" s="122">
        <v>0.42146949616127699</v>
      </c>
    </row>
    <row r="291" spans="1:14" x14ac:dyDescent="0.35">
      <c r="A291" s="37" t="s">
        <v>336</v>
      </c>
      <c r="B291" s="37" t="s">
        <v>7</v>
      </c>
      <c r="C291" s="44" t="s">
        <v>171</v>
      </c>
      <c r="D291" s="37" t="s">
        <v>293</v>
      </c>
      <c r="E291" s="44" t="s">
        <v>25</v>
      </c>
      <c r="F291" s="44" t="s">
        <v>26</v>
      </c>
      <c r="G291" s="42" t="s">
        <v>220</v>
      </c>
      <c r="H291" s="38" t="s">
        <v>96</v>
      </c>
      <c r="I291" s="37" t="str">
        <f t="shared" si="26"/>
        <v>Sanitation facility has a safe and well-lit route to it : Yes</v>
      </c>
      <c r="J291" s="37" t="str">
        <f t="shared" si="27"/>
        <v>Sanitation facility has a safe and well-lit route to it : YesLebanese</v>
      </c>
      <c r="K291" s="122">
        <v>0.91491273141224105</v>
      </c>
      <c r="L291" s="122">
        <v>0.72932930508010596</v>
      </c>
      <c r="M291" s="122">
        <v>0.82704755775674099</v>
      </c>
      <c r="N291" s="122">
        <v>0.423105597753417</v>
      </c>
    </row>
    <row r="292" spans="1:14" x14ac:dyDescent="0.35">
      <c r="A292" s="37" t="s">
        <v>336</v>
      </c>
      <c r="B292" s="37" t="s">
        <v>7</v>
      </c>
      <c r="C292" s="44" t="s">
        <v>171</v>
      </c>
      <c r="D292" s="37" t="s">
        <v>293</v>
      </c>
      <c r="E292" s="44" t="s">
        <v>25</v>
      </c>
      <c r="F292" s="44" t="s">
        <v>78</v>
      </c>
      <c r="G292" s="42" t="s">
        <v>220</v>
      </c>
      <c r="H292" s="38" t="s">
        <v>11</v>
      </c>
      <c r="I292" s="37" t="str">
        <f t="shared" si="26"/>
        <v>Sanitation facility has a safe and well-lit route to it : Don't know</v>
      </c>
      <c r="J292" s="37" t="str">
        <f t="shared" si="27"/>
        <v>Sanitation facility has a safe and well-lit route to it : Don't knowMigrants</v>
      </c>
      <c r="K292" s="31"/>
      <c r="L292" s="122">
        <v>1.0638297872340399E-2</v>
      </c>
      <c r="M292" s="31"/>
      <c r="N292" s="31"/>
    </row>
    <row r="293" spans="1:14" x14ac:dyDescent="0.35">
      <c r="A293" s="37" t="s">
        <v>336</v>
      </c>
      <c r="B293" s="37" t="s">
        <v>7</v>
      </c>
      <c r="C293" s="44" t="s">
        <v>171</v>
      </c>
      <c r="D293" s="37" t="s">
        <v>293</v>
      </c>
      <c r="E293" s="44" t="s">
        <v>25</v>
      </c>
      <c r="F293" s="44" t="s">
        <v>78</v>
      </c>
      <c r="G293" s="42" t="s">
        <v>220</v>
      </c>
      <c r="H293" s="38" t="s">
        <v>95</v>
      </c>
      <c r="I293" s="37" t="str">
        <f t="shared" si="26"/>
        <v>Sanitation facility has a safe and well-lit route to it : No</v>
      </c>
      <c r="J293" s="37" t="str">
        <f t="shared" si="27"/>
        <v>Sanitation facility has a safe and well-lit route to it : NoMigrants</v>
      </c>
      <c r="K293" s="31"/>
      <c r="L293" s="122">
        <v>6.3829787234042507E-2</v>
      </c>
      <c r="M293" s="31"/>
      <c r="N293" s="122">
        <v>0.1</v>
      </c>
    </row>
    <row r="294" spans="1:14" x14ac:dyDescent="0.35">
      <c r="A294" s="37" t="s">
        <v>336</v>
      </c>
      <c r="B294" s="37" t="s">
        <v>7</v>
      </c>
      <c r="C294" s="44" t="s">
        <v>171</v>
      </c>
      <c r="D294" s="37" t="s">
        <v>293</v>
      </c>
      <c r="E294" s="44" t="s">
        <v>25</v>
      </c>
      <c r="F294" s="44" t="s">
        <v>78</v>
      </c>
      <c r="G294" s="42" t="s">
        <v>220</v>
      </c>
      <c r="H294" s="38" t="s">
        <v>96</v>
      </c>
      <c r="I294" s="37" t="str">
        <f t="shared" si="26"/>
        <v>Sanitation facility has a safe and well-lit route to it : Yes</v>
      </c>
      <c r="J294" s="37" t="str">
        <f t="shared" si="27"/>
        <v>Sanitation facility has a safe and well-lit route to it : YesMigrants</v>
      </c>
      <c r="K294" s="122">
        <v>1</v>
      </c>
      <c r="L294" s="122">
        <v>0.92553191489361697</v>
      </c>
      <c r="M294" s="122">
        <v>1</v>
      </c>
      <c r="N294" s="122">
        <v>0.9</v>
      </c>
    </row>
    <row r="295" spans="1:14" x14ac:dyDescent="0.35">
      <c r="A295" s="37" t="s">
        <v>336</v>
      </c>
      <c r="B295" s="37" t="s">
        <v>7</v>
      </c>
      <c r="C295" s="44" t="s">
        <v>171</v>
      </c>
      <c r="D295" s="37" t="s">
        <v>293</v>
      </c>
      <c r="E295" s="44" t="s">
        <v>25</v>
      </c>
      <c r="F295" s="44" t="s">
        <v>41</v>
      </c>
      <c r="G295" s="42" t="s">
        <v>220</v>
      </c>
      <c r="H295" s="38" t="s">
        <v>11</v>
      </c>
      <c r="I295" s="37" t="str">
        <f t="shared" si="26"/>
        <v>Sanitation facility has a safe and well-lit route to it : Don't know</v>
      </c>
      <c r="J295" s="37" t="str">
        <f t="shared" si="27"/>
        <v>Sanitation facility has a safe and well-lit route to it : Don't knowPRL</v>
      </c>
      <c r="K295" s="31"/>
      <c r="L295" s="31"/>
      <c r="M295" s="31"/>
      <c r="N295" s="31"/>
    </row>
    <row r="296" spans="1:14" x14ac:dyDescent="0.35">
      <c r="A296" s="37" t="s">
        <v>336</v>
      </c>
      <c r="B296" s="37" t="s">
        <v>7</v>
      </c>
      <c r="C296" s="44" t="s">
        <v>171</v>
      </c>
      <c r="D296" s="37" t="s">
        <v>293</v>
      </c>
      <c r="E296" s="44" t="s">
        <v>25</v>
      </c>
      <c r="F296" s="44" t="s">
        <v>41</v>
      </c>
      <c r="G296" s="42" t="s">
        <v>220</v>
      </c>
      <c r="H296" s="38" t="s">
        <v>95</v>
      </c>
      <c r="I296" s="37" t="str">
        <f t="shared" si="26"/>
        <v>Sanitation facility has a safe and well-lit route to it : No</v>
      </c>
      <c r="J296" s="37" t="str">
        <f t="shared" si="27"/>
        <v>Sanitation facility has a safe and well-lit route to it : NoPRL</v>
      </c>
      <c r="K296" s="31"/>
      <c r="L296" s="122">
        <v>0.5</v>
      </c>
      <c r="M296" s="122">
        <v>0.25</v>
      </c>
      <c r="N296" s="122">
        <v>0.25</v>
      </c>
    </row>
    <row r="297" spans="1:14" x14ac:dyDescent="0.35">
      <c r="A297" s="37" t="s">
        <v>336</v>
      </c>
      <c r="B297" s="37" t="s">
        <v>7</v>
      </c>
      <c r="C297" s="44" t="s">
        <v>171</v>
      </c>
      <c r="D297" s="37" t="s">
        <v>293</v>
      </c>
      <c r="E297" s="44" t="s">
        <v>25</v>
      </c>
      <c r="F297" s="44" t="s">
        <v>41</v>
      </c>
      <c r="G297" s="42" t="s">
        <v>220</v>
      </c>
      <c r="H297" s="38" t="s">
        <v>96</v>
      </c>
      <c r="I297" s="37" t="str">
        <f t="shared" si="26"/>
        <v>Sanitation facility has a safe and well-lit route to it : Yes</v>
      </c>
      <c r="J297" s="37" t="str">
        <f t="shared" si="27"/>
        <v>Sanitation facility has a safe and well-lit route to it : YesPRL</v>
      </c>
      <c r="K297" s="122">
        <v>1</v>
      </c>
      <c r="L297" s="122">
        <v>0.5</v>
      </c>
      <c r="M297" s="122">
        <v>0.75</v>
      </c>
      <c r="N297" s="122">
        <v>0.75</v>
      </c>
    </row>
    <row r="298" spans="1:14" x14ac:dyDescent="0.35">
      <c r="A298" s="37" t="s">
        <v>336</v>
      </c>
      <c r="B298" s="37" t="s">
        <v>7</v>
      </c>
      <c r="C298" s="44" t="s">
        <v>126</v>
      </c>
      <c r="D298" s="37"/>
      <c r="E298" s="44" t="s">
        <v>25</v>
      </c>
      <c r="F298" s="44" t="s">
        <v>26</v>
      </c>
      <c r="G298" s="37" t="s">
        <v>233</v>
      </c>
      <c r="H298" s="122" t="s">
        <v>224</v>
      </c>
      <c r="I298" s="37" t="str">
        <f t="shared" si="26"/>
        <v>Adaptation to issues related to hygiene items (30 days) : The HH does not have any issue</v>
      </c>
      <c r="J298" s="37" t="str">
        <f t="shared" si="27"/>
        <v>Adaptation to issues related to hygiene items (30 days) : The HH does not have any issueLebanese</v>
      </c>
      <c r="K298" s="122">
        <v>0.247919090411716</v>
      </c>
      <c r="L298" s="122">
        <v>0.33298846440817698</v>
      </c>
      <c r="M298" s="122">
        <v>0.21080574769181401</v>
      </c>
      <c r="N298" s="122">
        <v>0.14226738991433899</v>
      </c>
    </row>
    <row r="299" spans="1:14" x14ac:dyDescent="0.35">
      <c r="A299" s="37" t="s">
        <v>336</v>
      </c>
      <c r="B299" s="37" t="s">
        <v>7</v>
      </c>
      <c r="C299" s="44" t="s">
        <v>126</v>
      </c>
      <c r="D299" s="37"/>
      <c r="E299" s="44" t="s">
        <v>25</v>
      </c>
      <c r="F299" s="44" t="s">
        <v>26</v>
      </c>
      <c r="G299" s="37" t="s">
        <v>233</v>
      </c>
      <c r="H299" s="122" t="s">
        <v>313</v>
      </c>
      <c r="I299" s="37" t="str">
        <f t="shared" si="26"/>
        <v>Adaptation to issues related to hygiene items (30 days) : Rely on less preferred types of NFI</v>
      </c>
      <c r="J299" s="37" t="str">
        <f t="shared" si="27"/>
        <v>Adaptation to issues related to hygiene items (30 days) : Rely on less preferred types of NFILebanese</v>
      </c>
      <c r="K299" s="122">
        <v>0.66022071957582595</v>
      </c>
      <c r="L299" s="122">
        <v>0.57591216157236202</v>
      </c>
      <c r="M299" s="122">
        <v>0.61622122411578895</v>
      </c>
      <c r="N299" s="122">
        <v>0.70213459714648196</v>
      </c>
    </row>
    <row r="300" spans="1:14" x14ac:dyDescent="0.35">
      <c r="A300" s="37" t="s">
        <v>336</v>
      </c>
      <c r="B300" s="37" t="s">
        <v>7</v>
      </c>
      <c r="C300" s="44" t="s">
        <v>126</v>
      </c>
      <c r="D300" s="37"/>
      <c r="E300" s="44" t="s">
        <v>25</v>
      </c>
      <c r="F300" s="44" t="s">
        <v>26</v>
      </c>
      <c r="G300" s="37" t="s">
        <v>233</v>
      </c>
      <c r="H300" s="122" t="s">
        <v>314</v>
      </c>
      <c r="I300" s="37" t="str">
        <f t="shared" ref="I300:I330" si="28">CONCATENATE(G300,H300)</f>
        <v>Adaptation to issues related to hygiene items (30 days) : Rely on substitutes (sand or other rubbing agents for soap, clothing for diapers, etc.)</v>
      </c>
      <c r="J300" s="37" t="str">
        <f t="shared" ref="J300:J330" si="29">CONCATENATE(G300,H300,F300)</f>
        <v>Adaptation to issues related to hygiene items (30 days) : Rely on substitutes (sand or other rubbing agents for soap, clothing for diapers, etc.)Lebanese</v>
      </c>
      <c r="K300" s="122">
        <v>4.21065767410767E-2</v>
      </c>
      <c r="L300" s="122">
        <v>7.5979887856530301E-2</v>
      </c>
      <c r="M300" s="122">
        <v>0.14717792649224801</v>
      </c>
      <c r="N300" s="122">
        <v>6.8910435287592303E-2</v>
      </c>
    </row>
    <row r="301" spans="1:14" x14ac:dyDescent="0.35">
      <c r="A301" s="37" t="s">
        <v>336</v>
      </c>
      <c r="B301" s="37" t="s">
        <v>7</v>
      </c>
      <c r="C301" s="44" t="s">
        <v>126</v>
      </c>
      <c r="D301" s="37"/>
      <c r="E301" s="44" t="s">
        <v>25</v>
      </c>
      <c r="F301" s="44" t="s">
        <v>26</v>
      </c>
      <c r="G301" s="37" t="s">
        <v>233</v>
      </c>
      <c r="H301" s="122" t="s">
        <v>227</v>
      </c>
      <c r="I301" s="37" t="str">
        <f t="shared" si="28"/>
        <v>Adaptation to issues related to hygiene items (30 days) : Women staying home during their menstrual cycle</v>
      </c>
      <c r="J301" s="37" t="str">
        <f t="shared" si="29"/>
        <v>Adaptation to issues related to hygiene items (30 days) : Women staying home during their menstrual cycleLebanese</v>
      </c>
      <c r="K301" s="122">
        <v>1.27317557718311E-2</v>
      </c>
      <c r="L301" s="122">
        <v>6.8756626241215204E-3</v>
      </c>
      <c r="M301" s="122">
        <v>9.6605693934148605E-3</v>
      </c>
      <c r="N301" s="122">
        <v>0</v>
      </c>
    </row>
    <row r="302" spans="1:14" x14ac:dyDescent="0.35">
      <c r="A302" s="37" t="s">
        <v>336</v>
      </c>
      <c r="B302" s="37" t="s">
        <v>7</v>
      </c>
      <c r="C302" s="44" t="s">
        <v>126</v>
      </c>
      <c r="D302" s="37"/>
      <c r="E302" s="44" t="s">
        <v>25</v>
      </c>
      <c r="F302" s="44" t="s">
        <v>26</v>
      </c>
      <c r="G302" s="37" t="s">
        <v>233</v>
      </c>
      <c r="H302" s="122" t="s">
        <v>315</v>
      </c>
      <c r="I302" s="37" t="str">
        <f t="shared" si="28"/>
        <v>Adaptation to issues related to hygiene items (30 days) : Buying NFI at a market place further than the usual one</v>
      </c>
      <c r="J302" s="37" t="str">
        <f t="shared" si="29"/>
        <v>Adaptation to issues related to hygiene items (30 days) : Buying NFI at a market place further than the usual oneLebanese</v>
      </c>
      <c r="K302" s="122">
        <v>2.8735912770169798E-2</v>
      </c>
      <c r="L302" s="122">
        <v>5.3621590634041198E-2</v>
      </c>
      <c r="M302" s="122">
        <v>2.2193334597071099E-2</v>
      </c>
      <c r="N302" s="122">
        <v>4.6580998563683598E-2</v>
      </c>
    </row>
    <row r="303" spans="1:14" x14ac:dyDescent="0.35">
      <c r="A303" s="37" t="s">
        <v>336</v>
      </c>
      <c r="B303" s="37" t="s">
        <v>7</v>
      </c>
      <c r="C303" s="44" t="s">
        <v>126</v>
      </c>
      <c r="D303" s="37"/>
      <c r="E303" s="44" t="s">
        <v>25</v>
      </c>
      <c r="F303" s="44" t="s">
        <v>26</v>
      </c>
      <c r="G303" s="37" t="s">
        <v>233</v>
      </c>
      <c r="H303" s="122" t="s">
        <v>316</v>
      </c>
      <c r="I303" s="37" t="str">
        <f t="shared" si="28"/>
        <v>Adaptation to issues related to hygiene items (30 days) : Buying NFI at a market place in a dangerous place</v>
      </c>
      <c r="J303" s="37" t="str">
        <f t="shared" si="29"/>
        <v>Adaptation to issues related to hygiene items (30 days) : Buying NFI at a market place in a dangerous placeLebanese</v>
      </c>
      <c r="K303" s="122">
        <v>5.1632216886142498E-3</v>
      </c>
      <c r="L303" s="122">
        <v>1.69063828281788E-3</v>
      </c>
      <c r="M303" s="122">
        <v>4.3200104427534701E-4</v>
      </c>
      <c r="N303" s="122">
        <v>7.5030485762809102E-3</v>
      </c>
    </row>
    <row r="304" spans="1:14" x14ac:dyDescent="0.35">
      <c r="A304" s="37" t="s">
        <v>336</v>
      </c>
      <c r="B304" s="37" t="s">
        <v>7</v>
      </c>
      <c r="C304" s="44" t="s">
        <v>126</v>
      </c>
      <c r="D304" s="37"/>
      <c r="E304" s="44" t="s">
        <v>25</v>
      </c>
      <c r="F304" s="44" t="s">
        <v>26</v>
      </c>
      <c r="G304" s="37" t="s">
        <v>233</v>
      </c>
      <c r="H304" s="122" t="s">
        <v>317</v>
      </c>
      <c r="I304" s="37" t="str">
        <f t="shared" si="28"/>
        <v>Adaptation to issues related to hygiene items (30 days) : Borrow NFI from a friend or relative</v>
      </c>
      <c r="J304" s="37" t="str">
        <f t="shared" si="29"/>
        <v>Adaptation to issues related to hygiene items (30 days) : Borrow NFI from a friend or relativeLebanese</v>
      </c>
      <c r="K304" s="122">
        <v>3.0532683288223901E-2</v>
      </c>
      <c r="L304" s="122">
        <v>6.3817466355779702E-3</v>
      </c>
      <c r="M304" s="122">
        <v>1.04916837276213E-2</v>
      </c>
      <c r="N304" s="122">
        <v>3.8629655748278001E-2</v>
      </c>
    </row>
    <row r="305" spans="1:14" x14ac:dyDescent="0.35">
      <c r="A305" s="37" t="s">
        <v>336</v>
      </c>
      <c r="B305" s="37" t="s">
        <v>7</v>
      </c>
      <c r="C305" s="44" t="s">
        <v>126</v>
      </c>
      <c r="D305" s="37"/>
      <c r="E305" s="44" t="s">
        <v>25</v>
      </c>
      <c r="F305" s="44" t="s">
        <v>26</v>
      </c>
      <c r="G305" s="37" t="s">
        <v>233</v>
      </c>
      <c r="H305" s="122" t="s">
        <v>318</v>
      </c>
      <c r="I305" s="37" t="str">
        <f t="shared" si="28"/>
        <v>Adaptation to issues related to hygiene items (30 days) : Spend money (or credit) on NFI that should otherwise be used for other purposes</v>
      </c>
      <c r="J305" s="37" t="str">
        <f t="shared" si="29"/>
        <v>Adaptation to issues related to hygiene items (30 days) : Spend money (or credit) on NFI that should otherwise be used for other purposesLebanese</v>
      </c>
      <c r="K305" s="122">
        <v>1.2878058597422999E-2</v>
      </c>
      <c r="L305" s="122">
        <v>8.4685111717102603E-3</v>
      </c>
      <c r="M305" s="122">
        <v>5.4097675948053701E-3</v>
      </c>
      <c r="N305" s="122">
        <v>2.19885706857109E-2</v>
      </c>
    </row>
    <row r="306" spans="1:14" x14ac:dyDescent="0.35">
      <c r="A306" s="37" t="s">
        <v>336</v>
      </c>
      <c r="B306" s="37" t="s">
        <v>7</v>
      </c>
      <c r="C306" s="44" t="s">
        <v>126</v>
      </c>
      <c r="D306" s="37"/>
      <c r="E306" s="44" t="s">
        <v>25</v>
      </c>
      <c r="F306" s="44" t="s">
        <v>26</v>
      </c>
      <c r="G306" s="37" t="s">
        <v>233</v>
      </c>
      <c r="H306" s="122" t="s">
        <v>319</v>
      </c>
      <c r="I306" s="37" t="str">
        <f t="shared" si="28"/>
        <v>Adaptation to issues related to hygiene items (30 days) : Reduce NFI consumption for personal hygiene</v>
      </c>
      <c r="J306" s="37" t="str">
        <f t="shared" si="29"/>
        <v>Adaptation to issues related to hygiene items (30 days) : Reduce NFI consumption for personal hygieneLebanese</v>
      </c>
      <c r="K306" s="122">
        <v>0.16253354939720099</v>
      </c>
      <c r="L306" s="122">
        <v>6.7635233092094696E-2</v>
      </c>
      <c r="M306" s="122">
        <v>0.16892302854757901</v>
      </c>
      <c r="N306" s="122">
        <v>0.112111454617421</v>
      </c>
    </row>
    <row r="307" spans="1:14" x14ac:dyDescent="0.35">
      <c r="A307" s="37" t="s">
        <v>336</v>
      </c>
      <c r="B307" s="37" t="s">
        <v>7</v>
      </c>
      <c r="C307" s="44" t="s">
        <v>126</v>
      </c>
      <c r="D307" s="37"/>
      <c r="E307" s="44" t="s">
        <v>25</v>
      </c>
      <c r="F307" s="44" t="s">
        <v>26</v>
      </c>
      <c r="G307" s="37" t="s">
        <v>233</v>
      </c>
      <c r="H307" s="122" t="s">
        <v>232</v>
      </c>
      <c r="I307" s="37" t="str">
        <f t="shared" si="28"/>
        <v>Adaptation to issues related to hygiene items (30 days) : Reduce NFI consumption for other purposes (cleaning dishes, laundry, etc.)</v>
      </c>
      <c r="J307" s="37" t="str">
        <f t="shared" si="29"/>
        <v>Adaptation to issues related to hygiene items (30 days) : Reduce NFI consumption for other purposes (cleaning dishes, laundry, etc.)Lebanese</v>
      </c>
      <c r="K307" s="122">
        <v>0.16195270885069499</v>
      </c>
      <c r="L307" s="122">
        <v>9.8494777392284599E-2</v>
      </c>
      <c r="M307" s="122">
        <v>0.111024679306437</v>
      </c>
      <c r="N307" s="122">
        <v>0.15330263408228101</v>
      </c>
    </row>
    <row r="308" spans="1:14" x14ac:dyDescent="0.35">
      <c r="A308" s="37" t="s">
        <v>336</v>
      </c>
      <c r="B308" s="37" t="s">
        <v>7</v>
      </c>
      <c r="C308" s="44" t="s">
        <v>126</v>
      </c>
      <c r="D308" s="37"/>
      <c r="E308" s="44" t="s">
        <v>25</v>
      </c>
      <c r="F308" s="44" t="s">
        <v>26</v>
      </c>
      <c r="G308" s="37" t="s">
        <v>233</v>
      </c>
      <c r="H308" s="122" t="s">
        <v>12</v>
      </c>
      <c r="I308" s="37" t="str">
        <f t="shared" si="28"/>
        <v>Adaptation to issues related to hygiene items (30 days) : Other</v>
      </c>
      <c r="J308" s="37" t="str">
        <f t="shared" si="29"/>
        <v>Adaptation to issues related to hygiene items (30 days) : OtherLebanese</v>
      </c>
      <c r="K308" s="122">
        <v>0</v>
      </c>
      <c r="L308" s="122">
        <v>1.1191174149726101E-3</v>
      </c>
      <c r="M308" s="122">
        <v>0</v>
      </c>
      <c r="N308" s="122">
        <v>9.2929550066304901E-4</v>
      </c>
    </row>
    <row r="309" spans="1:14" x14ac:dyDescent="0.35">
      <c r="A309" s="37" t="s">
        <v>336</v>
      </c>
      <c r="B309" s="37" t="s">
        <v>7</v>
      </c>
      <c r="C309" s="44" t="s">
        <v>126</v>
      </c>
      <c r="D309" s="37"/>
      <c r="E309" s="44" t="s">
        <v>25</v>
      </c>
      <c r="F309" s="44" t="s">
        <v>26</v>
      </c>
      <c r="G309" s="37" t="s">
        <v>233</v>
      </c>
      <c r="H309" s="122" t="s">
        <v>11</v>
      </c>
      <c r="I309" s="37" t="str">
        <f t="shared" si="28"/>
        <v>Adaptation to issues related to hygiene items (30 days) : Don't know</v>
      </c>
      <c r="J309" s="37" t="str">
        <f t="shared" si="29"/>
        <v>Adaptation to issues related to hygiene items (30 days) : Don't knowLebanese</v>
      </c>
      <c r="K309" s="122">
        <v>7.50941410986095E-3</v>
      </c>
      <c r="L309" s="122">
        <v>7.7526624388239999E-4</v>
      </c>
      <c r="M309" s="122">
        <v>1.04310466536918E-2</v>
      </c>
      <c r="N309" s="122">
        <v>3.0208070892940499E-3</v>
      </c>
    </row>
    <row r="310" spans="1:14" x14ac:dyDescent="0.35">
      <c r="A310" s="37" t="s">
        <v>336</v>
      </c>
      <c r="B310" s="37" t="s">
        <v>7</v>
      </c>
      <c r="C310" s="44" t="s">
        <v>126</v>
      </c>
      <c r="D310" s="37"/>
      <c r="E310" s="44" t="s">
        <v>25</v>
      </c>
      <c r="F310" s="44" t="s">
        <v>26</v>
      </c>
      <c r="G310" s="37" t="s">
        <v>233</v>
      </c>
      <c r="H310" s="122" t="s">
        <v>10</v>
      </c>
      <c r="I310" s="37" t="str">
        <f t="shared" si="28"/>
        <v>Adaptation to issues related to hygiene items (30 days) : Decline to answer</v>
      </c>
      <c r="J310" s="37" t="str">
        <f t="shared" si="29"/>
        <v>Adaptation to issues related to hygiene items (30 days) : Decline to answerLebanese</v>
      </c>
      <c r="K310" s="122">
        <v>2.9654711148506999E-2</v>
      </c>
      <c r="L310" s="122">
        <v>0</v>
      </c>
      <c r="M310" s="122">
        <v>8.8234216126987001E-4</v>
      </c>
      <c r="N310" s="122">
        <v>1.3926923563715101E-3</v>
      </c>
    </row>
    <row r="311" spans="1:14" x14ac:dyDescent="0.35">
      <c r="A311" s="37" t="s">
        <v>336</v>
      </c>
      <c r="B311" s="37" t="s">
        <v>7</v>
      </c>
      <c r="C311" s="44" t="s">
        <v>126</v>
      </c>
      <c r="D311" s="37"/>
      <c r="E311" s="44" t="s">
        <v>25</v>
      </c>
      <c r="F311" s="44" t="s">
        <v>41</v>
      </c>
      <c r="G311" s="37" t="s">
        <v>233</v>
      </c>
      <c r="H311" s="122" t="s">
        <v>224</v>
      </c>
      <c r="I311" s="37" t="str">
        <f t="shared" si="28"/>
        <v>Adaptation to issues related to hygiene items (30 days) : The HH does not have any issue</v>
      </c>
      <c r="J311" s="37" t="str">
        <f t="shared" si="29"/>
        <v>Adaptation to issues related to hygiene items (30 days) : The HH does not have any issuePRL</v>
      </c>
      <c r="K311" s="122">
        <v>0.33707865168539303</v>
      </c>
      <c r="L311" s="122">
        <v>0.348314606741573</v>
      </c>
      <c r="M311" s="122">
        <v>0.30541871921182301</v>
      </c>
      <c r="N311" s="122">
        <v>0.21100917431192701</v>
      </c>
    </row>
    <row r="312" spans="1:14" x14ac:dyDescent="0.35">
      <c r="A312" s="37" t="s">
        <v>336</v>
      </c>
      <c r="B312" s="37" t="s">
        <v>7</v>
      </c>
      <c r="C312" s="44" t="s">
        <v>126</v>
      </c>
      <c r="D312" s="37"/>
      <c r="E312" s="44" t="s">
        <v>25</v>
      </c>
      <c r="F312" s="44" t="s">
        <v>41</v>
      </c>
      <c r="G312" s="37" t="s">
        <v>233</v>
      </c>
      <c r="H312" s="122" t="s">
        <v>313</v>
      </c>
      <c r="I312" s="37" t="str">
        <f t="shared" si="28"/>
        <v>Adaptation to issues related to hygiene items (30 days) : Rely on less preferred types of NFI</v>
      </c>
      <c r="J312" s="37" t="str">
        <f t="shared" si="29"/>
        <v>Adaptation to issues related to hygiene items (30 days) : Rely on less preferred types of NFIPRL</v>
      </c>
      <c r="K312" s="122">
        <v>0.62359550561797705</v>
      </c>
      <c r="L312" s="122">
        <v>0.57865168539325795</v>
      </c>
      <c r="M312" s="122">
        <v>0.65024630541871897</v>
      </c>
      <c r="N312" s="122">
        <v>0.69724770642201805</v>
      </c>
    </row>
    <row r="313" spans="1:14" x14ac:dyDescent="0.35">
      <c r="A313" s="37" t="s">
        <v>336</v>
      </c>
      <c r="B313" s="37" t="s">
        <v>7</v>
      </c>
      <c r="C313" s="44" t="s">
        <v>126</v>
      </c>
      <c r="D313" s="37"/>
      <c r="E313" s="44" t="s">
        <v>25</v>
      </c>
      <c r="F313" s="44" t="s">
        <v>41</v>
      </c>
      <c r="G313" s="37" t="s">
        <v>233</v>
      </c>
      <c r="H313" s="122" t="s">
        <v>314</v>
      </c>
      <c r="I313" s="37" t="str">
        <f t="shared" si="28"/>
        <v>Adaptation to issues related to hygiene items (30 days) : Rely on substitutes (sand or other rubbing agents for soap, clothing for diapers, etc.)</v>
      </c>
      <c r="J313" s="37" t="str">
        <f t="shared" si="29"/>
        <v>Adaptation to issues related to hygiene items (30 days) : Rely on substitutes (sand or other rubbing agents for soap, clothing for diapers, etc.)PRL</v>
      </c>
      <c r="K313" s="122">
        <v>1.6853932584269701E-2</v>
      </c>
      <c r="L313" s="122">
        <v>3.3707865168539297E-2</v>
      </c>
      <c r="M313" s="122">
        <v>0.133004926108374</v>
      </c>
      <c r="N313" s="122">
        <v>5.5045871559633003E-2</v>
      </c>
    </row>
    <row r="314" spans="1:14" x14ac:dyDescent="0.35">
      <c r="A314" s="37" t="s">
        <v>336</v>
      </c>
      <c r="B314" s="37" t="s">
        <v>7</v>
      </c>
      <c r="C314" s="44" t="s">
        <v>126</v>
      </c>
      <c r="D314" s="37"/>
      <c r="E314" s="44" t="s">
        <v>25</v>
      </c>
      <c r="F314" s="44" t="s">
        <v>41</v>
      </c>
      <c r="G314" s="37" t="s">
        <v>233</v>
      </c>
      <c r="H314" s="122" t="s">
        <v>227</v>
      </c>
      <c r="I314" s="37" t="str">
        <f t="shared" si="28"/>
        <v>Adaptation to issues related to hygiene items (30 days) : Women staying home during their menstrual cycle</v>
      </c>
      <c r="J314" s="37" t="str">
        <f t="shared" si="29"/>
        <v>Adaptation to issues related to hygiene items (30 days) : Women staying home during their menstrual cyclePRL</v>
      </c>
      <c r="K314" s="122">
        <v>1.1235955056179799E-2</v>
      </c>
      <c r="L314" s="122">
        <v>5.6179775280898901E-3</v>
      </c>
      <c r="M314" s="122">
        <v>1.47783251231527E-2</v>
      </c>
      <c r="N314" s="122">
        <v>0</v>
      </c>
    </row>
    <row r="315" spans="1:14" x14ac:dyDescent="0.35">
      <c r="A315" s="37" t="s">
        <v>336</v>
      </c>
      <c r="B315" s="37" t="s">
        <v>7</v>
      </c>
      <c r="C315" s="44" t="s">
        <v>126</v>
      </c>
      <c r="D315" s="37"/>
      <c r="E315" s="44" t="s">
        <v>25</v>
      </c>
      <c r="F315" s="44" t="s">
        <v>41</v>
      </c>
      <c r="G315" s="37" t="s">
        <v>233</v>
      </c>
      <c r="H315" s="122" t="s">
        <v>315</v>
      </c>
      <c r="I315" s="37" t="str">
        <f t="shared" si="28"/>
        <v>Adaptation to issues related to hygiene items (30 days) : Buying NFI at a market place further than the usual one</v>
      </c>
      <c r="J315" s="37" t="str">
        <f t="shared" si="29"/>
        <v>Adaptation to issues related to hygiene items (30 days) : Buying NFI at a market place further than the usual onePRL</v>
      </c>
      <c r="K315" s="122">
        <v>2.2471910112359501E-2</v>
      </c>
      <c r="L315" s="122">
        <v>4.49438202247191E-2</v>
      </c>
      <c r="M315" s="122">
        <v>9.8522167487684695E-3</v>
      </c>
      <c r="N315" s="122">
        <v>5.5045871559633003E-2</v>
      </c>
    </row>
    <row r="316" spans="1:14" x14ac:dyDescent="0.35">
      <c r="A316" s="37" t="s">
        <v>336</v>
      </c>
      <c r="B316" s="37" t="s">
        <v>7</v>
      </c>
      <c r="C316" s="44" t="s">
        <v>126</v>
      </c>
      <c r="D316" s="37"/>
      <c r="E316" s="44" t="s">
        <v>25</v>
      </c>
      <c r="F316" s="44" t="s">
        <v>41</v>
      </c>
      <c r="G316" s="37" t="s">
        <v>233</v>
      </c>
      <c r="H316" s="122" t="s">
        <v>316</v>
      </c>
      <c r="I316" s="37" t="str">
        <f t="shared" si="28"/>
        <v>Adaptation to issues related to hygiene items (30 days) : Buying NFI at a market place in a dangerous place</v>
      </c>
      <c r="J316" s="37" t="str">
        <f t="shared" si="29"/>
        <v>Adaptation to issues related to hygiene items (30 days) : Buying NFI at a market place in a dangerous placePRL</v>
      </c>
      <c r="K316" s="122">
        <v>0</v>
      </c>
      <c r="L316" s="122">
        <v>1.6853932584269701E-2</v>
      </c>
      <c r="M316" s="122">
        <v>4.92610837438424E-3</v>
      </c>
      <c r="N316" s="122">
        <v>9.1743119266055103E-3</v>
      </c>
    </row>
    <row r="317" spans="1:14" x14ac:dyDescent="0.35">
      <c r="A317" s="37" t="s">
        <v>336</v>
      </c>
      <c r="B317" s="37" t="s">
        <v>7</v>
      </c>
      <c r="C317" s="44" t="s">
        <v>126</v>
      </c>
      <c r="D317" s="37"/>
      <c r="E317" s="44" t="s">
        <v>25</v>
      </c>
      <c r="F317" s="44" t="s">
        <v>41</v>
      </c>
      <c r="G317" s="37" t="s">
        <v>233</v>
      </c>
      <c r="H317" s="122" t="s">
        <v>317</v>
      </c>
      <c r="I317" s="37" t="str">
        <f t="shared" si="28"/>
        <v>Adaptation to issues related to hygiene items (30 days) : Borrow NFI from a friend or relative</v>
      </c>
      <c r="J317" s="37" t="str">
        <f t="shared" si="29"/>
        <v>Adaptation to issues related to hygiene items (30 days) : Borrow NFI from a friend or relativePRL</v>
      </c>
      <c r="K317" s="122">
        <v>2.8089887640449399E-2</v>
      </c>
      <c r="L317" s="122">
        <v>1.6853932584269701E-2</v>
      </c>
      <c r="M317" s="122">
        <v>9.8522167487684695E-3</v>
      </c>
      <c r="N317" s="122">
        <v>1.8348623853211E-2</v>
      </c>
    </row>
    <row r="318" spans="1:14" x14ac:dyDescent="0.35">
      <c r="A318" s="37" t="s">
        <v>336</v>
      </c>
      <c r="B318" s="37" t="s">
        <v>7</v>
      </c>
      <c r="C318" s="44" t="s">
        <v>126</v>
      </c>
      <c r="D318" s="37"/>
      <c r="E318" s="44" t="s">
        <v>25</v>
      </c>
      <c r="F318" s="44" t="s">
        <v>41</v>
      </c>
      <c r="G318" s="37" t="s">
        <v>233</v>
      </c>
      <c r="H318" s="122" t="s">
        <v>318</v>
      </c>
      <c r="I318" s="37" t="str">
        <f t="shared" si="28"/>
        <v>Adaptation to issues related to hygiene items (30 days) : Spend money (or credit) on NFI that should otherwise be used for other purposes</v>
      </c>
      <c r="J318" s="37" t="str">
        <f t="shared" si="29"/>
        <v>Adaptation to issues related to hygiene items (30 days) : Spend money (or credit) on NFI that should otherwise be used for other purposesPRL</v>
      </c>
      <c r="K318" s="122">
        <v>5.6179775280898901E-3</v>
      </c>
      <c r="L318" s="122">
        <v>5.6179775280898901E-3</v>
      </c>
      <c r="M318" s="122">
        <v>0</v>
      </c>
      <c r="N318" s="122">
        <v>3.6697247706422E-2</v>
      </c>
    </row>
    <row r="319" spans="1:14" x14ac:dyDescent="0.35">
      <c r="A319" s="37" t="s">
        <v>336</v>
      </c>
      <c r="B319" s="37" t="s">
        <v>7</v>
      </c>
      <c r="C319" s="44" t="s">
        <v>126</v>
      </c>
      <c r="D319" s="37"/>
      <c r="E319" s="44" t="s">
        <v>25</v>
      </c>
      <c r="F319" s="44" t="s">
        <v>41</v>
      </c>
      <c r="G319" s="37" t="s">
        <v>233</v>
      </c>
      <c r="H319" s="122" t="s">
        <v>319</v>
      </c>
      <c r="I319" s="37" t="str">
        <f t="shared" si="28"/>
        <v>Adaptation to issues related to hygiene items (30 days) : Reduce NFI consumption for personal hygiene</v>
      </c>
      <c r="J319" s="37" t="str">
        <f t="shared" si="29"/>
        <v>Adaptation to issues related to hygiene items (30 days) : Reduce NFI consumption for personal hygienePRL</v>
      </c>
      <c r="K319" s="122">
        <v>0.16853932584269701</v>
      </c>
      <c r="L319" s="122">
        <v>5.0561797752809001E-2</v>
      </c>
      <c r="M319" s="122">
        <v>0.216748768472906</v>
      </c>
      <c r="N319" s="122">
        <v>0.18348623853210999</v>
      </c>
    </row>
    <row r="320" spans="1:14" x14ac:dyDescent="0.35">
      <c r="A320" s="37" t="s">
        <v>336</v>
      </c>
      <c r="B320" s="37" t="s">
        <v>7</v>
      </c>
      <c r="C320" s="44" t="s">
        <v>126</v>
      </c>
      <c r="D320" s="37"/>
      <c r="E320" s="44" t="s">
        <v>25</v>
      </c>
      <c r="F320" s="44" t="s">
        <v>41</v>
      </c>
      <c r="G320" s="37" t="s">
        <v>233</v>
      </c>
      <c r="H320" s="122" t="s">
        <v>232</v>
      </c>
      <c r="I320" s="37" t="str">
        <f t="shared" si="28"/>
        <v>Adaptation to issues related to hygiene items (30 days) : Reduce NFI consumption for other purposes (cleaning dishes, laundry, etc.)</v>
      </c>
      <c r="J320" s="37" t="str">
        <f t="shared" si="29"/>
        <v>Adaptation to issues related to hygiene items (30 days) : Reduce NFI consumption for other purposes (cleaning dishes, laundry, etc.)PRL</v>
      </c>
      <c r="K320" s="122">
        <v>0.117977528089888</v>
      </c>
      <c r="L320" s="122">
        <v>6.7415730337078594E-2</v>
      </c>
      <c r="M320" s="122">
        <v>0.14285714285714299</v>
      </c>
      <c r="N320" s="122">
        <v>7.3394495412843999E-2</v>
      </c>
    </row>
    <row r="321" spans="1:14" x14ac:dyDescent="0.35">
      <c r="A321" s="37" t="s">
        <v>336</v>
      </c>
      <c r="B321" s="37" t="s">
        <v>7</v>
      </c>
      <c r="C321" s="44" t="s">
        <v>126</v>
      </c>
      <c r="D321" s="37"/>
      <c r="E321" s="44" t="s">
        <v>25</v>
      </c>
      <c r="F321" s="44" t="s">
        <v>41</v>
      </c>
      <c r="G321" s="37" t="s">
        <v>233</v>
      </c>
      <c r="H321" s="122" t="s">
        <v>12</v>
      </c>
      <c r="I321" s="37" t="str">
        <f t="shared" si="28"/>
        <v>Adaptation to issues related to hygiene items (30 days) : Other</v>
      </c>
      <c r="J321" s="37" t="str">
        <f t="shared" si="29"/>
        <v>Adaptation to issues related to hygiene items (30 days) : OtherPRL</v>
      </c>
      <c r="K321" s="122">
        <v>0</v>
      </c>
      <c r="L321" s="122">
        <v>5.6179775280898901E-3</v>
      </c>
      <c r="M321" s="122">
        <v>0</v>
      </c>
      <c r="N321" s="122">
        <v>0</v>
      </c>
    </row>
    <row r="322" spans="1:14" x14ac:dyDescent="0.35">
      <c r="A322" s="37" t="s">
        <v>336</v>
      </c>
      <c r="B322" s="37" t="s">
        <v>7</v>
      </c>
      <c r="C322" s="44" t="s">
        <v>126</v>
      </c>
      <c r="D322" s="37"/>
      <c r="E322" s="44" t="s">
        <v>25</v>
      </c>
      <c r="F322" s="44" t="s">
        <v>41</v>
      </c>
      <c r="G322" s="37" t="s">
        <v>233</v>
      </c>
      <c r="H322" s="122" t="s">
        <v>11</v>
      </c>
      <c r="I322" s="37" t="str">
        <f t="shared" si="28"/>
        <v>Adaptation to issues related to hygiene items (30 days) : Don't know</v>
      </c>
      <c r="J322" s="37" t="str">
        <f t="shared" si="29"/>
        <v>Adaptation to issues related to hygiene items (30 days) : Don't knowPRL</v>
      </c>
      <c r="K322" s="122">
        <v>0</v>
      </c>
      <c r="L322" s="122">
        <v>5.6179775280898901E-3</v>
      </c>
      <c r="M322" s="122">
        <v>4.92610837438424E-3</v>
      </c>
      <c r="N322" s="122">
        <v>9.1743119266055103E-3</v>
      </c>
    </row>
    <row r="323" spans="1:14" x14ac:dyDescent="0.35">
      <c r="A323" s="37" t="s">
        <v>336</v>
      </c>
      <c r="B323" s="37" t="s">
        <v>7</v>
      </c>
      <c r="C323" s="44" t="s">
        <v>126</v>
      </c>
      <c r="D323" s="37"/>
      <c r="E323" s="44" t="s">
        <v>25</v>
      </c>
      <c r="F323" s="44" t="s">
        <v>41</v>
      </c>
      <c r="G323" s="37" t="s">
        <v>233</v>
      </c>
      <c r="H323" s="122" t="s">
        <v>10</v>
      </c>
      <c r="I323" s="37" t="str">
        <f t="shared" si="28"/>
        <v>Adaptation to issues related to hygiene items (30 days) : Decline to answer</v>
      </c>
      <c r="J323" s="37" t="str">
        <f t="shared" si="29"/>
        <v>Adaptation to issues related to hygiene items (30 days) : Decline to answerPRL</v>
      </c>
      <c r="K323" s="122">
        <v>5.6179775280898901E-3</v>
      </c>
      <c r="L323" s="122">
        <v>0</v>
      </c>
      <c r="M323" s="122">
        <v>0</v>
      </c>
      <c r="N323" s="122">
        <v>0</v>
      </c>
    </row>
    <row r="324" spans="1:14" x14ac:dyDescent="0.35">
      <c r="A324" s="37" t="s">
        <v>336</v>
      </c>
      <c r="B324" s="37" t="s">
        <v>7</v>
      </c>
      <c r="C324" s="44" t="s">
        <v>126</v>
      </c>
      <c r="D324" s="37"/>
      <c r="E324" s="44" t="s">
        <v>25</v>
      </c>
      <c r="F324" s="44" t="s">
        <v>78</v>
      </c>
      <c r="G324" s="37" t="s">
        <v>233</v>
      </c>
      <c r="H324" s="122" t="s">
        <v>224</v>
      </c>
      <c r="I324" s="37" t="str">
        <f t="shared" si="28"/>
        <v>Adaptation to issues related to hygiene items (30 days) : The HH does not have any issue</v>
      </c>
      <c r="J324" s="37" t="str">
        <f t="shared" si="29"/>
        <v>Adaptation to issues related to hygiene items (30 days) : The HH does not have any issueMigrants</v>
      </c>
      <c r="K324" s="122">
        <v>0.59589041095890405</v>
      </c>
      <c r="L324" s="122">
        <v>0.40860215053763399</v>
      </c>
      <c r="M324" s="122">
        <v>0.33333333333333298</v>
      </c>
      <c r="N324" s="122">
        <v>0.39259259259259299</v>
      </c>
    </row>
    <row r="325" spans="1:14" x14ac:dyDescent="0.35">
      <c r="A325" s="37" t="s">
        <v>336</v>
      </c>
      <c r="B325" s="37" t="s">
        <v>7</v>
      </c>
      <c r="C325" s="44" t="s">
        <v>126</v>
      </c>
      <c r="D325" s="37"/>
      <c r="E325" s="44" t="s">
        <v>25</v>
      </c>
      <c r="F325" s="44" t="s">
        <v>78</v>
      </c>
      <c r="G325" s="37" t="s">
        <v>233</v>
      </c>
      <c r="H325" s="122" t="s">
        <v>313</v>
      </c>
      <c r="I325" s="37" t="str">
        <f t="shared" si="28"/>
        <v>Adaptation to issues related to hygiene items (30 days) : Rely on less preferred types of NFI</v>
      </c>
      <c r="J325" s="37" t="str">
        <f t="shared" si="29"/>
        <v>Adaptation to issues related to hygiene items (30 days) : Rely on less preferred types of NFIMigrants</v>
      </c>
      <c r="K325" s="122">
        <v>0.37671232876712302</v>
      </c>
      <c r="L325" s="122">
        <v>0.42741935483871002</v>
      </c>
      <c r="M325" s="122">
        <v>0.483333333333333</v>
      </c>
      <c r="N325" s="122">
        <v>0.57037037037036997</v>
      </c>
    </row>
    <row r="326" spans="1:14" x14ac:dyDescent="0.35">
      <c r="A326" s="37" t="s">
        <v>336</v>
      </c>
      <c r="B326" s="37" t="s">
        <v>7</v>
      </c>
      <c r="C326" s="44" t="s">
        <v>126</v>
      </c>
      <c r="D326" s="37"/>
      <c r="E326" s="44" t="s">
        <v>25</v>
      </c>
      <c r="F326" s="44" t="s">
        <v>78</v>
      </c>
      <c r="G326" s="37" t="s">
        <v>233</v>
      </c>
      <c r="H326" s="122" t="s">
        <v>314</v>
      </c>
      <c r="I326" s="37" t="str">
        <f t="shared" si="28"/>
        <v>Adaptation to issues related to hygiene items (30 days) : Rely on substitutes (sand or other rubbing agents for soap, clothing for diapers, etc.)</v>
      </c>
      <c r="J326" s="37" t="str">
        <f t="shared" si="29"/>
        <v>Adaptation to issues related to hygiene items (30 days) : Rely on substitutes (sand or other rubbing agents for soap, clothing for diapers, etc.)Migrants</v>
      </c>
      <c r="K326" s="122">
        <v>6.8493150684931503E-3</v>
      </c>
      <c r="L326" s="122">
        <v>7.5268817204301106E-2</v>
      </c>
      <c r="M326" s="122">
        <v>0.41666666666666702</v>
      </c>
      <c r="N326" s="122">
        <v>7.4074074074074103E-3</v>
      </c>
    </row>
    <row r="327" spans="1:14" x14ac:dyDescent="0.35">
      <c r="A327" s="37" t="s">
        <v>336</v>
      </c>
      <c r="B327" s="37" t="s">
        <v>7</v>
      </c>
      <c r="C327" s="44" t="s">
        <v>126</v>
      </c>
      <c r="D327" s="37"/>
      <c r="E327" s="44" t="s">
        <v>25</v>
      </c>
      <c r="F327" s="44" t="s">
        <v>78</v>
      </c>
      <c r="G327" s="37" t="s">
        <v>233</v>
      </c>
      <c r="H327" s="122" t="s">
        <v>227</v>
      </c>
      <c r="I327" s="37" t="str">
        <f t="shared" si="28"/>
        <v>Adaptation to issues related to hygiene items (30 days) : Women staying home during their menstrual cycle</v>
      </c>
      <c r="J327" s="37" t="str">
        <f t="shared" si="29"/>
        <v>Adaptation to issues related to hygiene items (30 days) : Women staying home during their menstrual cycleMigrants</v>
      </c>
      <c r="K327" s="122">
        <v>6.8493150684931503E-3</v>
      </c>
      <c r="L327" s="122">
        <v>1.8817204301075301E-2</v>
      </c>
      <c r="M327" s="122">
        <v>0</v>
      </c>
      <c r="N327" s="122">
        <v>0</v>
      </c>
    </row>
    <row r="328" spans="1:14" x14ac:dyDescent="0.35">
      <c r="A328" s="37" t="s">
        <v>336</v>
      </c>
      <c r="B328" s="37" t="s">
        <v>7</v>
      </c>
      <c r="C328" s="44" t="s">
        <v>126</v>
      </c>
      <c r="D328" s="37"/>
      <c r="E328" s="44" t="s">
        <v>25</v>
      </c>
      <c r="F328" s="44" t="s">
        <v>78</v>
      </c>
      <c r="G328" s="37" t="s">
        <v>233</v>
      </c>
      <c r="H328" s="122" t="s">
        <v>315</v>
      </c>
      <c r="I328" s="37" t="str">
        <f t="shared" si="28"/>
        <v>Adaptation to issues related to hygiene items (30 days) : Buying NFI at a market place further than the usual one</v>
      </c>
      <c r="J328" s="37" t="str">
        <f t="shared" si="29"/>
        <v>Adaptation to issues related to hygiene items (30 days) : Buying NFI at a market place further than the usual oneMigrants</v>
      </c>
      <c r="K328" s="122">
        <v>1.3698630136986301E-2</v>
      </c>
      <c r="L328" s="122">
        <v>8.6021505376344107E-2</v>
      </c>
      <c r="M328" s="122">
        <v>0</v>
      </c>
      <c r="N328" s="122">
        <v>0</v>
      </c>
    </row>
    <row r="329" spans="1:14" x14ac:dyDescent="0.35">
      <c r="A329" s="37" t="s">
        <v>336</v>
      </c>
      <c r="B329" s="37" t="s">
        <v>7</v>
      </c>
      <c r="C329" s="44" t="s">
        <v>126</v>
      </c>
      <c r="D329" s="37"/>
      <c r="E329" s="44" t="s">
        <v>25</v>
      </c>
      <c r="F329" s="44" t="s">
        <v>78</v>
      </c>
      <c r="G329" s="37" t="s">
        <v>233</v>
      </c>
      <c r="H329" s="122" t="s">
        <v>316</v>
      </c>
      <c r="I329" s="37" t="str">
        <f t="shared" si="28"/>
        <v>Adaptation to issues related to hygiene items (30 days) : Buying NFI at a market place in a dangerous place</v>
      </c>
      <c r="J329" s="37" t="str">
        <f t="shared" si="29"/>
        <v>Adaptation to issues related to hygiene items (30 days) : Buying NFI at a market place in a dangerous placeMigrants</v>
      </c>
      <c r="K329" s="122">
        <v>0</v>
      </c>
      <c r="L329" s="122">
        <v>2.6881720430107499E-3</v>
      </c>
      <c r="M329" s="122">
        <v>0</v>
      </c>
      <c r="N329" s="122">
        <v>0</v>
      </c>
    </row>
    <row r="330" spans="1:14" x14ac:dyDescent="0.35">
      <c r="A330" s="37" t="s">
        <v>336</v>
      </c>
      <c r="B330" s="37" t="s">
        <v>7</v>
      </c>
      <c r="C330" s="44" t="s">
        <v>126</v>
      </c>
      <c r="D330" s="37"/>
      <c r="E330" s="44" t="s">
        <v>25</v>
      </c>
      <c r="F330" s="44" t="s">
        <v>78</v>
      </c>
      <c r="G330" s="37" t="s">
        <v>233</v>
      </c>
      <c r="H330" s="122" t="s">
        <v>317</v>
      </c>
      <c r="I330" s="37" t="str">
        <f t="shared" si="28"/>
        <v>Adaptation to issues related to hygiene items (30 days) : Borrow NFI from a friend or relative</v>
      </c>
      <c r="J330" s="37" t="str">
        <f t="shared" si="29"/>
        <v>Adaptation to issues related to hygiene items (30 days) : Borrow NFI from a friend or relativeMigrants</v>
      </c>
      <c r="K330" s="122">
        <v>6.8493150684931503E-3</v>
      </c>
      <c r="L330" s="122">
        <v>4.0322580645161303E-2</v>
      </c>
      <c r="M330" s="122">
        <v>0</v>
      </c>
      <c r="N330" s="122">
        <v>2.96296296296296E-2</v>
      </c>
    </row>
    <row r="331" spans="1:14" x14ac:dyDescent="0.35">
      <c r="A331" s="37" t="s">
        <v>336</v>
      </c>
      <c r="B331" s="37" t="s">
        <v>7</v>
      </c>
      <c r="C331" s="44" t="s">
        <v>126</v>
      </c>
      <c r="D331" s="37"/>
      <c r="E331" s="44" t="s">
        <v>25</v>
      </c>
      <c r="F331" s="44" t="s">
        <v>78</v>
      </c>
      <c r="G331" s="37" t="s">
        <v>233</v>
      </c>
      <c r="H331" s="122" t="s">
        <v>318</v>
      </c>
      <c r="I331" s="37" t="str">
        <f t="shared" ref="I331:I336" si="30">CONCATENATE(G331,H331)</f>
        <v>Adaptation to issues related to hygiene items (30 days) : Spend money (or credit) on NFI that should otherwise be used for other purposes</v>
      </c>
      <c r="J331" s="37" t="str">
        <f t="shared" ref="J331:J336" si="31">CONCATENATE(G331,H331,F331)</f>
        <v>Adaptation to issues related to hygiene items (30 days) : Spend money (or credit) on NFI that should otherwise be used for other purposesMigrants</v>
      </c>
      <c r="K331" s="122">
        <v>6.8493150684931503E-3</v>
      </c>
      <c r="L331" s="122">
        <v>2.6881720430107499E-3</v>
      </c>
      <c r="M331" s="122">
        <v>0</v>
      </c>
      <c r="N331" s="122">
        <v>0</v>
      </c>
    </row>
    <row r="332" spans="1:14" x14ac:dyDescent="0.35">
      <c r="A332" s="37" t="s">
        <v>336</v>
      </c>
      <c r="B332" s="37" t="s">
        <v>7</v>
      </c>
      <c r="C332" s="44" t="s">
        <v>126</v>
      </c>
      <c r="D332" s="37"/>
      <c r="E332" s="44" t="s">
        <v>25</v>
      </c>
      <c r="F332" s="44" t="s">
        <v>78</v>
      </c>
      <c r="G332" s="37" t="s">
        <v>233</v>
      </c>
      <c r="H332" s="122" t="s">
        <v>319</v>
      </c>
      <c r="I332" s="37" t="str">
        <f t="shared" si="30"/>
        <v>Adaptation to issues related to hygiene items (30 days) : Reduce NFI consumption for personal hygiene</v>
      </c>
      <c r="J332" s="37" t="str">
        <f t="shared" si="31"/>
        <v>Adaptation to issues related to hygiene items (30 days) : Reduce NFI consumption for personal hygieneMigrants</v>
      </c>
      <c r="K332" s="122">
        <v>5.4794520547945202E-2</v>
      </c>
      <c r="L332" s="122">
        <v>0.110215053763441</v>
      </c>
      <c r="M332" s="122">
        <v>0.28333333333333299</v>
      </c>
      <c r="N332" s="122">
        <v>7.4074074074074103E-3</v>
      </c>
    </row>
    <row r="333" spans="1:14" x14ac:dyDescent="0.35">
      <c r="A333" s="37" t="s">
        <v>336</v>
      </c>
      <c r="B333" s="37" t="s">
        <v>7</v>
      </c>
      <c r="C333" s="44" t="s">
        <v>126</v>
      </c>
      <c r="D333" s="37"/>
      <c r="E333" s="44" t="s">
        <v>25</v>
      </c>
      <c r="F333" s="44" t="s">
        <v>78</v>
      </c>
      <c r="G333" s="37" t="s">
        <v>233</v>
      </c>
      <c r="H333" s="122" t="s">
        <v>232</v>
      </c>
      <c r="I333" s="37" t="str">
        <f t="shared" si="30"/>
        <v>Adaptation to issues related to hygiene items (30 days) : Reduce NFI consumption for other purposes (cleaning dishes, laundry, etc.)</v>
      </c>
      <c r="J333" s="37" t="str">
        <f t="shared" si="31"/>
        <v>Adaptation to issues related to hygiene items (30 days) : Reduce NFI consumption for other purposes (cleaning dishes, laundry, etc.)Migrants</v>
      </c>
      <c r="K333" s="122">
        <v>4.1095890410958902E-2</v>
      </c>
      <c r="L333" s="122">
        <v>0.15322580645161299</v>
      </c>
      <c r="M333" s="122">
        <v>0.233333333333333</v>
      </c>
      <c r="N333" s="122">
        <v>0</v>
      </c>
    </row>
    <row r="334" spans="1:14" x14ac:dyDescent="0.35">
      <c r="A334" s="37" t="s">
        <v>336</v>
      </c>
      <c r="B334" s="37" t="s">
        <v>7</v>
      </c>
      <c r="C334" s="44" t="s">
        <v>126</v>
      </c>
      <c r="D334" s="37"/>
      <c r="E334" s="44" t="s">
        <v>25</v>
      </c>
      <c r="F334" s="44" t="s">
        <v>78</v>
      </c>
      <c r="G334" s="37" t="s">
        <v>233</v>
      </c>
      <c r="H334" s="122" t="s">
        <v>12</v>
      </c>
      <c r="I334" s="37" t="str">
        <f t="shared" si="30"/>
        <v>Adaptation to issues related to hygiene items (30 days) : Other</v>
      </c>
      <c r="J334" s="37" t="str">
        <f t="shared" si="31"/>
        <v>Adaptation to issues related to hygiene items (30 days) : OtherMigrants</v>
      </c>
      <c r="K334" s="122">
        <v>0</v>
      </c>
      <c r="L334" s="122">
        <v>1.11022302462516E-16</v>
      </c>
      <c r="M334" s="122">
        <v>0</v>
      </c>
      <c r="N334" s="122">
        <v>0</v>
      </c>
    </row>
    <row r="335" spans="1:14" x14ac:dyDescent="0.35">
      <c r="A335" s="37" t="s">
        <v>336</v>
      </c>
      <c r="B335" s="37" t="s">
        <v>7</v>
      </c>
      <c r="C335" s="44" t="s">
        <v>126</v>
      </c>
      <c r="D335" s="37"/>
      <c r="E335" s="44" t="s">
        <v>25</v>
      </c>
      <c r="F335" s="44" t="s">
        <v>78</v>
      </c>
      <c r="G335" s="37" t="s">
        <v>233</v>
      </c>
      <c r="H335" s="122" t="s">
        <v>11</v>
      </c>
      <c r="I335" s="37" t="str">
        <f t="shared" si="30"/>
        <v>Adaptation to issues related to hygiene items (30 days) : Don't know</v>
      </c>
      <c r="J335" s="37" t="str">
        <f t="shared" si="31"/>
        <v>Adaptation to issues related to hygiene items (30 days) : Don't knowMigrants</v>
      </c>
      <c r="K335" s="122">
        <v>6.8493150684931503E-3</v>
      </c>
      <c r="L335" s="122">
        <v>5.3763440860214997E-3</v>
      </c>
      <c r="M335" s="122">
        <v>1.6666666666666701E-2</v>
      </c>
      <c r="N335" s="122">
        <v>0</v>
      </c>
    </row>
    <row r="336" spans="1:14" x14ac:dyDescent="0.35">
      <c r="A336" s="37" t="s">
        <v>336</v>
      </c>
      <c r="B336" s="37" t="s">
        <v>7</v>
      </c>
      <c r="C336" s="44" t="s">
        <v>126</v>
      </c>
      <c r="D336" s="37"/>
      <c r="E336" s="44" t="s">
        <v>25</v>
      </c>
      <c r="F336" s="44" t="s">
        <v>78</v>
      </c>
      <c r="G336" s="37" t="s">
        <v>233</v>
      </c>
      <c r="H336" s="122" t="s">
        <v>10</v>
      </c>
      <c r="I336" s="37" t="str">
        <f t="shared" si="30"/>
        <v>Adaptation to issues related to hygiene items (30 days) : Decline to answer</v>
      </c>
      <c r="J336" s="37" t="str">
        <f t="shared" si="31"/>
        <v>Adaptation to issues related to hygiene items (30 days) : Decline to answerMigrants</v>
      </c>
      <c r="K336" s="122">
        <v>0</v>
      </c>
      <c r="L336" s="122">
        <v>1.11022302462516E-16</v>
      </c>
      <c r="M336" s="122">
        <v>0</v>
      </c>
      <c r="N336" s="122">
        <v>0</v>
      </c>
    </row>
    <row r="337" spans="1:14" x14ac:dyDescent="0.35">
      <c r="A337" s="37" t="s">
        <v>336</v>
      </c>
      <c r="B337" s="37" t="s">
        <v>7</v>
      </c>
      <c r="C337" s="44" t="s">
        <v>126</v>
      </c>
      <c r="D337" s="44" t="s">
        <v>338</v>
      </c>
      <c r="E337" s="44" t="s">
        <v>25</v>
      </c>
      <c r="F337" s="44" t="s">
        <v>26</v>
      </c>
      <c r="G337" s="44" t="s">
        <v>280</v>
      </c>
      <c r="H337" s="122" t="s">
        <v>224</v>
      </c>
      <c r="I337" s="37" t="str">
        <f t="shared" ref="I337:I400" si="32">CONCATENATE(G337,H337)</f>
        <v>Adaptation to issues related to menstrual items (30 days) : The HH does not have any issue</v>
      </c>
      <c r="J337" s="37" t="str">
        <f t="shared" ref="J337:J400" si="33">CONCATENATE(G337,H337,F337)</f>
        <v>Adaptation to issues related to menstrual items (30 days) : The HH does not have any issueLebanese</v>
      </c>
      <c r="K337" s="122">
        <v>0.48294950584712698</v>
      </c>
      <c r="L337" s="122">
        <v>0.55371146732168697</v>
      </c>
      <c r="M337" s="122">
        <v>0.36210175573511</v>
      </c>
      <c r="N337" s="122">
        <v>0.38046761970357101</v>
      </c>
    </row>
    <row r="338" spans="1:14" x14ac:dyDescent="0.35">
      <c r="A338" s="37" t="s">
        <v>336</v>
      </c>
      <c r="B338" s="37" t="s">
        <v>7</v>
      </c>
      <c r="C338" s="44" t="s">
        <v>126</v>
      </c>
      <c r="D338" s="44" t="s">
        <v>338</v>
      </c>
      <c r="E338" s="44" t="s">
        <v>25</v>
      </c>
      <c r="F338" s="44" t="s">
        <v>26</v>
      </c>
      <c r="G338" s="44" t="s">
        <v>280</v>
      </c>
      <c r="H338" s="122" t="s">
        <v>225</v>
      </c>
      <c r="I338" s="37" t="str">
        <f t="shared" si="32"/>
        <v>Adaptation to issues related to menstrual items (30 days) : Rely on less preferred types of menstrual items</v>
      </c>
      <c r="J338" s="37" t="str">
        <f t="shared" si="33"/>
        <v>Adaptation to issues related to menstrual items (30 days) : Rely on less preferred types of menstrual itemsLebanese</v>
      </c>
      <c r="K338" s="122">
        <v>0.44848665512673203</v>
      </c>
      <c r="L338" s="122">
        <v>0.37746566585161201</v>
      </c>
      <c r="M338" s="122">
        <v>0.507414326005446</v>
      </c>
      <c r="N338" s="122">
        <v>0.505824200073415</v>
      </c>
    </row>
    <row r="339" spans="1:14" x14ac:dyDescent="0.35">
      <c r="A339" s="37" t="s">
        <v>336</v>
      </c>
      <c r="B339" s="37" t="s">
        <v>7</v>
      </c>
      <c r="C339" s="44" t="s">
        <v>126</v>
      </c>
      <c r="D339" s="44" t="s">
        <v>338</v>
      </c>
      <c r="E339" s="44" t="s">
        <v>25</v>
      </c>
      <c r="F339" s="44" t="s">
        <v>26</v>
      </c>
      <c r="G339" s="44" t="s">
        <v>280</v>
      </c>
      <c r="H339" s="122" t="s">
        <v>226</v>
      </c>
      <c r="I339" s="37" t="str">
        <f t="shared" si="32"/>
        <v>Adaptation to issues related to menstrual items (30 days) : Rely on substitutes (clothing for menstrual pads, etc.)</v>
      </c>
      <c r="J339" s="37" t="str">
        <f t="shared" si="33"/>
        <v>Adaptation to issues related to menstrual items (30 days) : Rely on substitutes (clothing for menstrual pads, etc.)Lebanese</v>
      </c>
      <c r="K339" s="122">
        <v>3.9091870411102597E-2</v>
      </c>
      <c r="L339" s="122">
        <v>1.07895907097463E-2</v>
      </c>
      <c r="M339" s="122">
        <v>9.1537263365859295E-2</v>
      </c>
      <c r="N339" s="122">
        <v>2.8426530890034302E-2</v>
      </c>
    </row>
    <row r="340" spans="1:14" x14ac:dyDescent="0.35">
      <c r="A340" s="37" t="s">
        <v>336</v>
      </c>
      <c r="B340" s="37" t="s">
        <v>7</v>
      </c>
      <c r="C340" s="44" t="s">
        <v>126</v>
      </c>
      <c r="D340" s="44" t="s">
        <v>338</v>
      </c>
      <c r="E340" s="44" t="s">
        <v>25</v>
      </c>
      <c r="F340" s="44" t="s">
        <v>26</v>
      </c>
      <c r="G340" s="44" t="s">
        <v>280</v>
      </c>
      <c r="H340" s="122" t="s">
        <v>227</v>
      </c>
      <c r="I340" s="37" t="str">
        <f t="shared" si="32"/>
        <v>Adaptation to issues related to menstrual items (30 days) : Women staying home during their menstrual cycle</v>
      </c>
      <c r="J340" s="37" t="str">
        <f t="shared" si="33"/>
        <v>Adaptation to issues related to menstrual items (30 days) : Women staying home during their menstrual cycleLebanese</v>
      </c>
      <c r="K340" s="122">
        <v>2.6220128187993699E-2</v>
      </c>
      <c r="L340" s="122">
        <v>7.4231536246658E-3</v>
      </c>
      <c r="M340" s="122">
        <v>1.11871833090922E-2</v>
      </c>
      <c r="N340" s="122">
        <v>0</v>
      </c>
    </row>
    <row r="341" spans="1:14" x14ac:dyDescent="0.35">
      <c r="A341" s="37" t="s">
        <v>336</v>
      </c>
      <c r="B341" s="37" t="s">
        <v>7</v>
      </c>
      <c r="C341" s="44" t="s">
        <v>126</v>
      </c>
      <c r="D341" s="44" t="s">
        <v>338</v>
      </c>
      <c r="E341" s="44" t="s">
        <v>25</v>
      </c>
      <c r="F341" s="44" t="s">
        <v>26</v>
      </c>
      <c r="G341" s="44" t="s">
        <v>280</v>
      </c>
      <c r="H341" s="122" t="s">
        <v>228</v>
      </c>
      <c r="I341" s="37" t="str">
        <f t="shared" si="32"/>
        <v>Adaptation to issues related to menstrual items (30 days) : Buying menstrual items at a market place further than the usual one</v>
      </c>
      <c r="J341" s="37" t="str">
        <f t="shared" si="33"/>
        <v>Adaptation to issues related to menstrual items (30 days) : Buying menstrual items at a market place further than the usual oneLebanese</v>
      </c>
      <c r="K341" s="122">
        <v>1.2208468579709799E-2</v>
      </c>
      <c r="L341" s="122">
        <v>4.2763423220492397E-2</v>
      </c>
      <c r="M341" s="122">
        <v>2.1807194476484298E-2</v>
      </c>
      <c r="N341" s="122">
        <v>2.1042194558427301E-2</v>
      </c>
    </row>
    <row r="342" spans="1:14" x14ac:dyDescent="0.35">
      <c r="A342" s="37" t="s">
        <v>336</v>
      </c>
      <c r="B342" s="37" t="s">
        <v>7</v>
      </c>
      <c r="C342" s="44" t="s">
        <v>126</v>
      </c>
      <c r="D342" s="44" t="s">
        <v>338</v>
      </c>
      <c r="E342" s="44" t="s">
        <v>25</v>
      </c>
      <c r="F342" s="44" t="s">
        <v>26</v>
      </c>
      <c r="G342" s="44" t="s">
        <v>280</v>
      </c>
      <c r="H342" s="122" t="s">
        <v>229</v>
      </c>
      <c r="I342" s="37" t="str">
        <f t="shared" si="32"/>
        <v>Adaptation to issues related to menstrual items (30 days) : Buying menstrual items at a market place in a dangerous place</v>
      </c>
      <c r="J342" s="37" t="str">
        <f t="shared" si="33"/>
        <v>Adaptation to issues related to menstrual items (30 days) : Buying menstrual items at a market place in a dangerous placeLebanese</v>
      </c>
      <c r="K342" s="122">
        <v>0</v>
      </c>
      <c r="L342" s="122">
        <v>0</v>
      </c>
      <c r="M342" s="122">
        <v>0</v>
      </c>
      <c r="N342" s="122">
        <v>0</v>
      </c>
    </row>
    <row r="343" spans="1:14" x14ac:dyDescent="0.35">
      <c r="A343" s="37" t="s">
        <v>336</v>
      </c>
      <c r="B343" s="37" t="s">
        <v>7</v>
      </c>
      <c r="C343" s="44" t="s">
        <v>126</v>
      </c>
      <c r="D343" s="44" t="s">
        <v>338</v>
      </c>
      <c r="E343" s="44" t="s">
        <v>25</v>
      </c>
      <c r="F343" s="44" t="s">
        <v>26</v>
      </c>
      <c r="G343" s="44" t="s">
        <v>280</v>
      </c>
      <c r="H343" s="122" t="s">
        <v>230</v>
      </c>
      <c r="I343" s="37" t="str">
        <f t="shared" si="32"/>
        <v>Adaptation to issues related to menstrual items (30 days) : Borrow menstrual items from a friend or relative</v>
      </c>
      <c r="J343" s="37" t="str">
        <f t="shared" si="33"/>
        <v>Adaptation to issues related to menstrual items (30 days) : Borrow menstrual items from a friend or relativeLebanese</v>
      </c>
      <c r="K343" s="122">
        <v>5.7844815720329403E-3</v>
      </c>
      <c r="L343" s="122">
        <v>3.72673344835128E-3</v>
      </c>
      <c r="M343" s="122">
        <v>1.8409583308465201E-3</v>
      </c>
      <c r="N343" s="122">
        <v>0</v>
      </c>
    </row>
    <row r="344" spans="1:14" x14ac:dyDescent="0.35">
      <c r="A344" s="37" t="s">
        <v>336</v>
      </c>
      <c r="B344" s="37" t="s">
        <v>7</v>
      </c>
      <c r="C344" s="44" t="s">
        <v>126</v>
      </c>
      <c r="D344" s="44" t="s">
        <v>338</v>
      </c>
      <c r="E344" s="44" t="s">
        <v>25</v>
      </c>
      <c r="F344" s="44" t="s">
        <v>26</v>
      </c>
      <c r="G344" s="44" t="s">
        <v>280</v>
      </c>
      <c r="H344" s="122" t="s">
        <v>133</v>
      </c>
      <c r="I344" s="37" t="str">
        <f t="shared" si="32"/>
        <v>Adaptation to issues related to menstrual items (30 days) : Spend money (or credit) on menstrual items that should otherwise be used for other purposes</v>
      </c>
      <c r="J344" s="37" t="str">
        <f t="shared" si="33"/>
        <v>Adaptation to issues related to menstrual items (30 days) : Spend money (or credit) on menstrual items that should otherwise be used for other purposesLebanese</v>
      </c>
      <c r="K344" s="122">
        <v>1.6972443801194999E-2</v>
      </c>
      <c r="L344" s="122">
        <v>1.48159939772948E-2</v>
      </c>
      <c r="M344" s="122">
        <v>2.7042007054155501E-3</v>
      </c>
      <c r="N344" s="122">
        <v>2.0140048182874098E-2</v>
      </c>
    </row>
    <row r="345" spans="1:14" x14ac:dyDescent="0.35">
      <c r="A345" s="37" t="s">
        <v>336</v>
      </c>
      <c r="B345" s="37" t="s">
        <v>7</v>
      </c>
      <c r="C345" s="44" t="s">
        <v>126</v>
      </c>
      <c r="D345" s="44" t="s">
        <v>338</v>
      </c>
      <c r="E345" s="44" t="s">
        <v>25</v>
      </c>
      <c r="F345" s="44" t="s">
        <v>26</v>
      </c>
      <c r="G345" s="44" t="s">
        <v>280</v>
      </c>
      <c r="H345" s="122" t="s">
        <v>231</v>
      </c>
      <c r="I345" s="37" t="str">
        <f t="shared" si="32"/>
        <v>Adaptation to issues related to menstrual items (30 days) : Reduce consumption of menstrual items</v>
      </c>
      <c r="J345" s="37" t="str">
        <f t="shared" si="33"/>
        <v>Adaptation to issues related to menstrual items (30 days) : Reduce consumption of menstrual itemsLebanese</v>
      </c>
      <c r="K345" s="122">
        <v>2.8282632752717599E-2</v>
      </c>
      <c r="L345" s="122">
        <v>4.05256789513634E-2</v>
      </c>
      <c r="M345" s="122">
        <v>3.09075705894311E-2</v>
      </c>
      <c r="N345" s="122">
        <v>8.17145665644258E-2</v>
      </c>
    </row>
    <row r="346" spans="1:14" x14ac:dyDescent="0.35">
      <c r="A346" s="37" t="s">
        <v>336</v>
      </c>
      <c r="B346" s="37" t="s">
        <v>7</v>
      </c>
      <c r="C346" s="44" t="s">
        <v>126</v>
      </c>
      <c r="D346" s="44" t="s">
        <v>338</v>
      </c>
      <c r="E346" s="44" t="s">
        <v>25</v>
      </c>
      <c r="F346" s="44" t="s">
        <v>26</v>
      </c>
      <c r="G346" s="44" t="s">
        <v>280</v>
      </c>
      <c r="H346" s="122" t="s">
        <v>12</v>
      </c>
      <c r="I346" s="37" t="str">
        <f t="shared" si="32"/>
        <v>Adaptation to issues related to menstrual items (30 days) : Other</v>
      </c>
      <c r="J346" s="37" t="str">
        <f t="shared" si="33"/>
        <v>Adaptation to issues related to menstrual items (30 days) : OtherLebanese</v>
      </c>
      <c r="K346" s="122">
        <v>0</v>
      </c>
      <c r="L346" s="122">
        <v>0</v>
      </c>
      <c r="M346" s="122">
        <v>0</v>
      </c>
      <c r="N346" s="122">
        <v>0</v>
      </c>
    </row>
    <row r="347" spans="1:14" x14ac:dyDescent="0.35">
      <c r="A347" s="37" t="s">
        <v>336</v>
      </c>
      <c r="B347" s="37" t="s">
        <v>7</v>
      </c>
      <c r="C347" s="44" t="s">
        <v>126</v>
      </c>
      <c r="D347" s="44" t="s">
        <v>338</v>
      </c>
      <c r="E347" s="44" t="s">
        <v>25</v>
      </c>
      <c r="F347" s="44" t="s">
        <v>26</v>
      </c>
      <c r="G347" s="44" t="s">
        <v>280</v>
      </c>
      <c r="H347" s="122" t="s">
        <v>11</v>
      </c>
      <c r="I347" s="37" t="str">
        <f t="shared" si="32"/>
        <v>Adaptation to issues related to menstrual items (30 days) : Don't know</v>
      </c>
      <c r="J347" s="37" t="str">
        <f t="shared" si="33"/>
        <v>Adaptation to issues related to menstrual items (30 days) : Don't knowLebanese</v>
      </c>
      <c r="K347" s="122">
        <v>5.7844815720329403E-3</v>
      </c>
      <c r="L347" s="122">
        <v>1.6832185425402499E-3</v>
      </c>
      <c r="M347" s="122">
        <v>1.43490722704228E-2</v>
      </c>
      <c r="N347" s="122">
        <v>0</v>
      </c>
    </row>
    <row r="348" spans="1:14" x14ac:dyDescent="0.35">
      <c r="A348" s="37" t="s">
        <v>336</v>
      </c>
      <c r="B348" s="37" t="s">
        <v>7</v>
      </c>
      <c r="C348" s="44" t="s">
        <v>126</v>
      </c>
      <c r="D348" s="44" t="s">
        <v>338</v>
      </c>
      <c r="E348" s="44" t="s">
        <v>25</v>
      </c>
      <c r="F348" s="44" t="s">
        <v>26</v>
      </c>
      <c r="G348" s="44" t="s">
        <v>280</v>
      </c>
      <c r="H348" s="122" t="s">
        <v>10</v>
      </c>
      <c r="I348" s="37" t="str">
        <f t="shared" si="32"/>
        <v>Adaptation to issues related to menstrual items (30 days) : Decline to answer</v>
      </c>
      <c r="J348" s="37" t="str">
        <f t="shared" si="33"/>
        <v>Adaptation to issues related to menstrual items (30 days) : Decline to answerLebanese</v>
      </c>
      <c r="K348" s="122">
        <v>2.8541406945260799E-2</v>
      </c>
      <c r="L348" s="122">
        <v>1.07592774377095E-2</v>
      </c>
      <c r="M348" s="122">
        <v>2.2552890848142E-2</v>
      </c>
      <c r="N348" s="122">
        <v>2.1963421097132901E-3</v>
      </c>
    </row>
    <row r="349" spans="1:14" x14ac:dyDescent="0.35">
      <c r="A349" s="37" t="s">
        <v>336</v>
      </c>
      <c r="B349" s="37" t="s">
        <v>7</v>
      </c>
      <c r="C349" s="44" t="s">
        <v>126</v>
      </c>
      <c r="D349" s="44" t="s">
        <v>338</v>
      </c>
      <c r="E349" s="44" t="s">
        <v>25</v>
      </c>
      <c r="F349" s="44" t="s">
        <v>41</v>
      </c>
      <c r="G349" s="44" t="s">
        <v>280</v>
      </c>
      <c r="H349" s="122" t="s">
        <v>224</v>
      </c>
      <c r="I349" s="37" t="str">
        <f t="shared" si="32"/>
        <v>Adaptation to issues related to menstrual items (30 days) : The HH does not have any issue</v>
      </c>
      <c r="J349" s="37" t="str">
        <f t="shared" si="33"/>
        <v>Adaptation to issues related to menstrual items (30 days) : The HH does not have any issuePRL</v>
      </c>
      <c r="K349" s="122">
        <v>0.53703703703703698</v>
      </c>
      <c r="L349" s="122">
        <v>0.41025641025641002</v>
      </c>
      <c r="M349" s="122">
        <v>0.245283018867925</v>
      </c>
      <c r="N349" s="122">
        <v>0.29729729729729698</v>
      </c>
    </row>
    <row r="350" spans="1:14" x14ac:dyDescent="0.35">
      <c r="A350" s="37" t="s">
        <v>336</v>
      </c>
      <c r="B350" s="37" t="s">
        <v>7</v>
      </c>
      <c r="C350" s="44" t="s">
        <v>126</v>
      </c>
      <c r="D350" s="44" t="s">
        <v>338</v>
      </c>
      <c r="E350" s="44" t="s">
        <v>25</v>
      </c>
      <c r="F350" s="44" t="s">
        <v>41</v>
      </c>
      <c r="G350" s="44" t="s">
        <v>280</v>
      </c>
      <c r="H350" s="122" t="s">
        <v>225</v>
      </c>
      <c r="I350" s="37" t="str">
        <f t="shared" si="32"/>
        <v>Adaptation to issues related to menstrual items (30 days) : Rely on less preferred types of menstrual items</v>
      </c>
      <c r="J350" s="37" t="str">
        <f t="shared" si="33"/>
        <v>Adaptation to issues related to menstrual items (30 days) : Rely on less preferred types of menstrual itemsPRL</v>
      </c>
      <c r="K350" s="122">
        <v>0.44444444444444497</v>
      </c>
      <c r="L350" s="122">
        <v>0.487179487179487</v>
      </c>
      <c r="M350" s="122">
        <v>0.73584905660377398</v>
      </c>
      <c r="N350" s="122">
        <v>0.70270270270270296</v>
      </c>
    </row>
    <row r="351" spans="1:14" x14ac:dyDescent="0.35">
      <c r="A351" s="37" t="s">
        <v>336</v>
      </c>
      <c r="B351" s="37" t="s">
        <v>7</v>
      </c>
      <c r="C351" s="44" t="s">
        <v>126</v>
      </c>
      <c r="D351" s="44" t="s">
        <v>338</v>
      </c>
      <c r="E351" s="44" t="s">
        <v>25</v>
      </c>
      <c r="F351" s="44" t="s">
        <v>41</v>
      </c>
      <c r="G351" s="44" t="s">
        <v>280</v>
      </c>
      <c r="H351" s="122" t="s">
        <v>226</v>
      </c>
      <c r="I351" s="37" t="str">
        <f t="shared" si="32"/>
        <v>Adaptation to issues related to menstrual items (30 days) : Rely on substitutes (clothing for menstrual pads, etc.)</v>
      </c>
      <c r="J351" s="37" t="str">
        <f t="shared" si="33"/>
        <v>Adaptation to issues related to menstrual items (30 days) : Rely on substitutes (clothing for menstrual pads, etc.)PRL</v>
      </c>
      <c r="K351" s="122">
        <v>1.85185185185185E-2</v>
      </c>
      <c r="L351" s="122">
        <v>2.5641025641025599E-2</v>
      </c>
      <c r="M351" s="122">
        <v>9.4339622641509399E-2</v>
      </c>
      <c r="N351" s="122">
        <v>5.4054054054054099E-2</v>
      </c>
    </row>
    <row r="352" spans="1:14" x14ac:dyDescent="0.35">
      <c r="A352" s="37" t="s">
        <v>336</v>
      </c>
      <c r="B352" s="37" t="s">
        <v>7</v>
      </c>
      <c r="C352" s="44" t="s">
        <v>126</v>
      </c>
      <c r="D352" s="44" t="s">
        <v>338</v>
      </c>
      <c r="E352" s="44" t="s">
        <v>25</v>
      </c>
      <c r="F352" s="44" t="s">
        <v>41</v>
      </c>
      <c r="G352" s="44" t="s">
        <v>280</v>
      </c>
      <c r="H352" s="122" t="s">
        <v>227</v>
      </c>
      <c r="I352" s="37" t="str">
        <f t="shared" si="32"/>
        <v>Adaptation to issues related to menstrual items (30 days) : Women staying home during their menstrual cycle</v>
      </c>
      <c r="J352" s="37" t="str">
        <f t="shared" si="33"/>
        <v>Adaptation to issues related to menstrual items (30 days) : Women staying home during their menstrual cyclePRL</v>
      </c>
      <c r="K352" s="122">
        <v>-2.2204460492503101E-16</v>
      </c>
      <c r="L352" s="122">
        <v>2.5641025641025599E-2</v>
      </c>
      <c r="M352" s="122">
        <v>0</v>
      </c>
      <c r="N352" s="122">
        <v>0</v>
      </c>
    </row>
    <row r="353" spans="1:14" x14ac:dyDescent="0.35">
      <c r="A353" s="37" t="s">
        <v>336</v>
      </c>
      <c r="B353" s="37" t="s">
        <v>7</v>
      </c>
      <c r="C353" s="44" t="s">
        <v>126</v>
      </c>
      <c r="D353" s="44" t="s">
        <v>338</v>
      </c>
      <c r="E353" s="44" t="s">
        <v>25</v>
      </c>
      <c r="F353" s="44" t="s">
        <v>41</v>
      </c>
      <c r="G353" s="44" t="s">
        <v>280</v>
      </c>
      <c r="H353" s="122" t="s">
        <v>228</v>
      </c>
      <c r="I353" s="37" t="str">
        <f t="shared" si="32"/>
        <v>Adaptation to issues related to menstrual items (30 days) : Buying menstrual items at a market place further than the usual one</v>
      </c>
      <c r="J353" s="37" t="str">
        <f t="shared" si="33"/>
        <v>Adaptation to issues related to menstrual items (30 days) : Buying menstrual items at a market place further than the usual onePRL</v>
      </c>
      <c r="K353" s="122">
        <v>-2.2204460492503101E-16</v>
      </c>
      <c r="L353" s="122">
        <v>0</v>
      </c>
      <c r="M353" s="122">
        <v>0</v>
      </c>
      <c r="N353" s="122">
        <v>0</v>
      </c>
    </row>
    <row r="354" spans="1:14" x14ac:dyDescent="0.35">
      <c r="A354" s="37" t="s">
        <v>336</v>
      </c>
      <c r="B354" s="37" t="s">
        <v>7</v>
      </c>
      <c r="C354" s="44" t="s">
        <v>126</v>
      </c>
      <c r="D354" s="44" t="s">
        <v>338</v>
      </c>
      <c r="E354" s="44" t="s">
        <v>25</v>
      </c>
      <c r="F354" s="44" t="s">
        <v>41</v>
      </c>
      <c r="G354" s="44" t="s">
        <v>280</v>
      </c>
      <c r="H354" s="122" t="s">
        <v>229</v>
      </c>
      <c r="I354" s="37" t="str">
        <f t="shared" si="32"/>
        <v>Adaptation to issues related to menstrual items (30 days) : Buying menstrual items at a market place in a dangerous place</v>
      </c>
      <c r="J354" s="37" t="str">
        <f t="shared" si="33"/>
        <v>Adaptation to issues related to menstrual items (30 days) : Buying menstrual items at a market place in a dangerous placePRL</v>
      </c>
      <c r="K354" s="122">
        <v>-2.2204460492503101E-16</v>
      </c>
      <c r="L354" s="122">
        <v>0</v>
      </c>
      <c r="M354" s="122">
        <v>0</v>
      </c>
      <c r="N354" s="122">
        <v>0</v>
      </c>
    </row>
    <row r="355" spans="1:14" x14ac:dyDescent="0.35">
      <c r="A355" s="37" t="s">
        <v>336</v>
      </c>
      <c r="B355" s="37" t="s">
        <v>7</v>
      </c>
      <c r="C355" s="44" t="s">
        <v>126</v>
      </c>
      <c r="D355" s="44" t="s">
        <v>338</v>
      </c>
      <c r="E355" s="44" t="s">
        <v>25</v>
      </c>
      <c r="F355" s="44" t="s">
        <v>41</v>
      </c>
      <c r="G355" s="44" t="s">
        <v>280</v>
      </c>
      <c r="H355" s="122" t="s">
        <v>230</v>
      </c>
      <c r="I355" s="37" t="str">
        <f t="shared" si="32"/>
        <v>Adaptation to issues related to menstrual items (30 days) : Borrow menstrual items from a friend or relative</v>
      </c>
      <c r="J355" s="37" t="str">
        <f t="shared" si="33"/>
        <v>Adaptation to issues related to menstrual items (30 days) : Borrow menstrual items from a friend or relativePRL</v>
      </c>
      <c r="K355" s="122">
        <v>-2.2204460492503101E-16</v>
      </c>
      <c r="L355" s="122">
        <v>2.5641025641025599E-2</v>
      </c>
      <c r="M355" s="122">
        <v>0</v>
      </c>
      <c r="N355" s="122">
        <v>0</v>
      </c>
    </row>
    <row r="356" spans="1:14" x14ac:dyDescent="0.35">
      <c r="A356" s="37" t="s">
        <v>336</v>
      </c>
      <c r="B356" s="37" t="s">
        <v>7</v>
      </c>
      <c r="C356" s="44" t="s">
        <v>126</v>
      </c>
      <c r="D356" s="44" t="s">
        <v>338</v>
      </c>
      <c r="E356" s="44" t="s">
        <v>25</v>
      </c>
      <c r="F356" s="44" t="s">
        <v>41</v>
      </c>
      <c r="G356" s="44" t="s">
        <v>280</v>
      </c>
      <c r="H356" s="122" t="s">
        <v>133</v>
      </c>
      <c r="I356" s="37" t="str">
        <f t="shared" si="32"/>
        <v>Adaptation to issues related to menstrual items (30 days) : Spend money (or credit) on menstrual items that should otherwise be used for other purposes</v>
      </c>
      <c r="J356" s="37" t="str">
        <f t="shared" si="33"/>
        <v>Adaptation to issues related to menstrual items (30 days) : Spend money (or credit) on menstrual items that should otherwise be used for other purposesPRL</v>
      </c>
      <c r="K356" s="122">
        <v>1.85185185185185E-2</v>
      </c>
      <c r="L356" s="122">
        <v>0</v>
      </c>
      <c r="M356" s="122">
        <v>0</v>
      </c>
      <c r="N356" s="122">
        <v>0</v>
      </c>
    </row>
    <row r="357" spans="1:14" x14ac:dyDescent="0.35">
      <c r="A357" s="37" t="s">
        <v>336</v>
      </c>
      <c r="B357" s="37" t="s">
        <v>7</v>
      </c>
      <c r="C357" s="44" t="s">
        <v>126</v>
      </c>
      <c r="D357" s="44" t="s">
        <v>338</v>
      </c>
      <c r="E357" s="44" t="s">
        <v>25</v>
      </c>
      <c r="F357" s="44" t="s">
        <v>41</v>
      </c>
      <c r="G357" s="44" t="s">
        <v>280</v>
      </c>
      <c r="H357" s="122" t="s">
        <v>231</v>
      </c>
      <c r="I357" s="37" t="str">
        <f t="shared" si="32"/>
        <v>Adaptation to issues related to menstrual items (30 days) : Reduce consumption of menstrual items</v>
      </c>
      <c r="J357" s="37" t="str">
        <f t="shared" si="33"/>
        <v>Adaptation to issues related to menstrual items (30 days) : Reduce consumption of menstrual itemsPRL</v>
      </c>
      <c r="K357" s="122">
        <v>1.85185185185185E-2</v>
      </c>
      <c r="L357" s="122">
        <v>0</v>
      </c>
      <c r="M357" s="122">
        <v>1.88679245283019E-2</v>
      </c>
      <c r="N357" s="122">
        <v>2.7027027027027001E-2</v>
      </c>
    </row>
    <row r="358" spans="1:14" x14ac:dyDescent="0.35">
      <c r="A358" s="37" t="s">
        <v>336</v>
      </c>
      <c r="B358" s="37" t="s">
        <v>7</v>
      </c>
      <c r="C358" s="44" t="s">
        <v>126</v>
      </c>
      <c r="D358" s="44" t="s">
        <v>338</v>
      </c>
      <c r="E358" s="44" t="s">
        <v>25</v>
      </c>
      <c r="F358" s="44" t="s">
        <v>41</v>
      </c>
      <c r="G358" s="44" t="s">
        <v>280</v>
      </c>
      <c r="H358" s="122" t="s">
        <v>12</v>
      </c>
      <c r="I358" s="37" t="str">
        <f t="shared" si="32"/>
        <v>Adaptation to issues related to menstrual items (30 days) : Other</v>
      </c>
      <c r="J358" s="37" t="str">
        <f t="shared" si="33"/>
        <v>Adaptation to issues related to menstrual items (30 days) : OtherPRL</v>
      </c>
      <c r="K358" s="122">
        <v>-2.2204460492503101E-16</v>
      </c>
      <c r="L358" s="122">
        <v>5.1282051282051301E-2</v>
      </c>
      <c r="M358" s="122">
        <v>0</v>
      </c>
      <c r="N358" s="122">
        <v>0</v>
      </c>
    </row>
    <row r="359" spans="1:14" x14ac:dyDescent="0.35">
      <c r="A359" s="37" t="s">
        <v>336</v>
      </c>
      <c r="B359" s="37" t="s">
        <v>7</v>
      </c>
      <c r="C359" s="44" t="s">
        <v>126</v>
      </c>
      <c r="D359" s="44" t="s">
        <v>338</v>
      </c>
      <c r="E359" s="44" t="s">
        <v>25</v>
      </c>
      <c r="F359" s="44" t="s">
        <v>41</v>
      </c>
      <c r="G359" s="44" t="s">
        <v>280</v>
      </c>
      <c r="H359" s="122" t="s">
        <v>11</v>
      </c>
      <c r="I359" s="37" t="str">
        <f t="shared" si="32"/>
        <v>Adaptation to issues related to menstrual items (30 days) : Don't know</v>
      </c>
      <c r="J359" s="37" t="str">
        <f t="shared" si="33"/>
        <v>Adaptation to issues related to menstrual items (30 days) : Don't knowPRL</v>
      </c>
      <c r="K359" s="122">
        <v>-2.2204460492503101E-16</v>
      </c>
      <c r="L359" s="122">
        <v>0</v>
      </c>
      <c r="M359" s="122">
        <v>0</v>
      </c>
      <c r="N359" s="122">
        <v>0</v>
      </c>
    </row>
    <row r="360" spans="1:14" x14ac:dyDescent="0.35">
      <c r="A360" s="37" t="s">
        <v>336</v>
      </c>
      <c r="B360" s="37" t="s">
        <v>7</v>
      </c>
      <c r="C360" s="44" t="s">
        <v>126</v>
      </c>
      <c r="D360" s="44" t="s">
        <v>338</v>
      </c>
      <c r="E360" s="44" t="s">
        <v>25</v>
      </c>
      <c r="F360" s="44" t="s">
        <v>41</v>
      </c>
      <c r="G360" s="44" t="s">
        <v>280</v>
      </c>
      <c r="H360" s="122" t="s">
        <v>10</v>
      </c>
      <c r="I360" s="37" t="str">
        <f t="shared" si="32"/>
        <v>Adaptation to issues related to menstrual items (30 days) : Decline to answer</v>
      </c>
      <c r="J360" s="37" t="str">
        <f t="shared" si="33"/>
        <v>Adaptation to issues related to menstrual items (30 days) : Decline to answerPRL</v>
      </c>
      <c r="K360" s="122">
        <v>-2.2204460492503101E-16</v>
      </c>
      <c r="L360" s="122">
        <v>5.1282051282051301E-2</v>
      </c>
      <c r="M360" s="122">
        <v>1.88679245283019E-2</v>
      </c>
      <c r="N360" s="122">
        <v>0</v>
      </c>
    </row>
    <row r="361" spans="1:14" x14ac:dyDescent="0.35">
      <c r="A361" s="37" t="s">
        <v>336</v>
      </c>
      <c r="B361" s="37" t="s">
        <v>7</v>
      </c>
      <c r="C361" s="44" t="s">
        <v>126</v>
      </c>
      <c r="D361" s="44" t="s">
        <v>338</v>
      </c>
      <c r="E361" s="44" t="s">
        <v>25</v>
      </c>
      <c r="F361" s="44" t="s">
        <v>78</v>
      </c>
      <c r="G361" s="44" t="s">
        <v>280</v>
      </c>
      <c r="H361" s="122" t="s">
        <v>224</v>
      </c>
      <c r="I361" s="37" t="str">
        <f t="shared" si="32"/>
        <v>Adaptation to issues related to menstrual items (30 days) : The HH does not have any issue</v>
      </c>
      <c r="J361" s="37" t="str">
        <f t="shared" si="33"/>
        <v>Adaptation to issues related to menstrual items (30 days) : The HH does not have any issueMigrants</v>
      </c>
      <c r="K361" s="122">
        <v>0.89041095890411004</v>
      </c>
      <c r="L361" s="122">
        <v>0.35955056179775302</v>
      </c>
      <c r="M361" s="122">
        <v>0.25</v>
      </c>
      <c r="N361" s="122">
        <v>0.65079365079365104</v>
      </c>
    </row>
    <row r="362" spans="1:14" x14ac:dyDescent="0.35">
      <c r="A362" s="37" t="s">
        <v>336</v>
      </c>
      <c r="B362" s="37" t="s">
        <v>7</v>
      </c>
      <c r="C362" s="44" t="s">
        <v>126</v>
      </c>
      <c r="D362" s="44" t="s">
        <v>338</v>
      </c>
      <c r="E362" s="44" t="s">
        <v>25</v>
      </c>
      <c r="F362" s="44" t="s">
        <v>78</v>
      </c>
      <c r="G362" s="44" t="s">
        <v>280</v>
      </c>
      <c r="H362" s="122" t="s">
        <v>225</v>
      </c>
      <c r="I362" s="37" t="str">
        <f t="shared" si="32"/>
        <v>Adaptation to issues related to menstrual items (30 days) : Rely on less preferred types of menstrual items</v>
      </c>
      <c r="J362" s="37" t="str">
        <f t="shared" si="33"/>
        <v>Adaptation to issues related to menstrual items (30 days) : Rely on less preferred types of menstrual itemsMigrants</v>
      </c>
      <c r="K362" s="122">
        <v>0.10958904109589</v>
      </c>
      <c r="L362" s="122">
        <v>0.31460674157303398</v>
      </c>
      <c r="M362" s="122">
        <v>0.5</v>
      </c>
      <c r="N362" s="122">
        <v>0.317460317460317</v>
      </c>
    </row>
    <row r="363" spans="1:14" x14ac:dyDescent="0.35">
      <c r="A363" s="37" t="s">
        <v>336</v>
      </c>
      <c r="B363" s="37" t="s">
        <v>7</v>
      </c>
      <c r="C363" s="44" t="s">
        <v>126</v>
      </c>
      <c r="D363" s="44" t="s">
        <v>338</v>
      </c>
      <c r="E363" s="44" t="s">
        <v>25</v>
      </c>
      <c r="F363" s="44" t="s">
        <v>78</v>
      </c>
      <c r="G363" s="44" t="s">
        <v>280</v>
      </c>
      <c r="H363" s="122" t="s">
        <v>226</v>
      </c>
      <c r="I363" s="37" t="str">
        <f t="shared" si="32"/>
        <v>Adaptation to issues related to menstrual items (30 days) : Rely on substitutes (clothing for menstrual pads, etc.)</v>
      </c>
      <c r="J363" s="37" t="str">
        <f t="shared" si="33"/>
        <v>Adaptation to issues related to menstrual items (30 days) : Rely on substitutes (clothing for menstrual pads, etc.)Migrants</v>
      </c>
      <c r="K363" s="122">
        <v>0</v>
      </c>
      <c r="L363" s="122">
        <v>7.8651685393258397E-2</v>
      </c>
      <c r="M363" s="122">
        <v>0.25</v>
      </c>
      <c r="N363" s="122">
        <v>0</v>
      </c>
    </row>
    <row r="364" spans="1:14" x14ac:dyDescent="0.35">
      <c r="A364" s="37" t="s">
        <v>336</v>
      </c>
      <c r="B364" s="37" t="s">
        <v>7</v>
      </c>
      <c r="C364" s="44" t="s">
        <v>126</v>
      </c>
      <c r="D364" s="44" t="s">
        <v>338</v>
      </c>
      <c r="E364" s="44" t="s">
        <v>25</v>
      </c>
      <c r="F364" s="44" t="s">
        <v>78</v>
      </c>
      <c r="G364" s="44" t="s">
        <v>280</v>
      </c>
      <c r="H364" s="122" t="s">
        <v>227</v>
      </c>
      <c r="I364" s="37" t="str">
        <f t="shared" si="32"/>
        <v>Adaptation to issues related to menstrual items (30 days) : Women staying home during their menstrual cycle</v>
      </c>
      <c r="J364" s="37" t="str">
        <f t="shared" si="33"/>
        <v>Adaptation to issues related to menstrual items (30 days) : Women staying home during their menstrual cycleMigrants</v>
      </c>
      <c r="K364" s="122">
        <v>0</v>
      </c>
      <c r="L364" s="122">
        <v>8.98876404494382E-2</v>
      </c>
      <c r="M364" s="122">
        <v>8.3333333333333301E-2</v>
      </c>
      <c r="N364" s="122">
        <v>0</v>
      </c>
    </row>
    <row r="365" spans="1:14" x14ac:dyDescent="0.35">
      <c r="A365" s="37" t="s">
        <v>336</v>
      </c>
      <c r="B365" s="37" t="s">
        <v>7</v>
      </c>
      <c r="C365" s="44" t="s">
        <v>126</v>
      </c>
      <c r="D365" s="44" t="s">
        <v>338</v>
      </c>
      <c r="E365" s="44" t="s">
        <v>25</v>
      </c>
      <c r="F365" s="44" t="s">
        <v>78</v>
      </c>
      <c r="G365" s="44" t="s">
        <v>280</v>
      </c>
      <c r="H365" s="122" t="s">
        <v>228</v>
      </c>
      <c r="I365" s="37" t="str">
        <f t="shared" si="32"/>
        <v>Adaptation to issues related to menstrual items (30 days) : Buying menstrual items at a market place further than the usual one</v>
      </c>
      <c r="J365" s="37" t="str">
        <f t="shared" si="33"/>
        <v>Adaptation to issues related to menstrual items (30 days) : Buying menstrual items at a market place further than the usual oneMigrants</v>
      </c>
      <c r="K365" s="122">
        <v>0</v>
      </c>
      <c r="L365" s="122">
        <v>0.213483146067416</v>
      </c>
      <c r="M365" s="122">
        <v>0</v>
      </c>
      <c r="N365" s="122">
        <v>0</v>
      </c>
    </row>
    <row r="366" spans="1:14" x14ac:dyDescent="0.35">
      <c r="A366" s="37" t="s">
        <v>336</v>
      </c>
      <c r="B366" s="37" t="s">
        <v>7</v>
      </c>
      <c r="C366" s="44" t="s">
        <v>126</v>
      </c>
      <c r="D366" s="44" t="s">
        <v>338</v>
      </c>
      <c r="E366" s="44" t="s">
        <v>25</v>
      </c>
      <c r="F366" s="44" t="s">
        <v>78</v>
      </c>
      <c r="G366" s="44" t="s">
        <v>280</v>
      </c>
      <c r="H366" s="122" t="s">
        <v>229</v>
      </c>
      <c r="I366" s="37" t="str">
        <f t="shared" si="32"/>
        <v>Adaptation to issues related to menstrual items (30 days) : Buying menstrual items at a market place in a dangerous place</v>
      </c>
      <c r="J366" s="37" t="str">
        <f t="shared" si="33"/>
        <v>Adaptation to issues related to menstrual items (30 days) : Buying menstrual items at a market place in a dangerous placeMigrants</v>
      </c>
      <c r="K366" s="122">
        <v>0</v>
      </c>
      <c r="L366" s="122">
        <v>0</v>
      </c>
      <c r="M366" s="122">
        <v>0</v>
      </c>
      <c r="N366" s="122">
        <v>0</v>
      </c>
    </row>
    <row r="367" spans="1:14" x14ac:dyDescent="0.35">
      <c r="A367" s="37" t="s">
        <v>336</v>
      </c>
      <c r="B367" s="37" t="s">
        <v>7</v>
      </c>
      <c r="C367" s="44" t="s">
        <v>126</v>
      </c>
      <c r="D367" s="44" t="s">
        <v>338</v>
      </c>
      <c r="E367" s="44" t="s">
        <v>25</v>
      </c>
      <c r="F367" s="44" t="s">
        <v>78</v>
      </c>
      <c r="G367" s="44" t="s">
        <v>280</v>
      </c>
      <c r="H367" s="122" t="s">
        <v>230</v>
      </c>
      <c r="I367" s="37" t="str">
        <f t="shared" si="32"/>
        <v>Adaptation to issues related to menstrual items (30 days) : Borrow menstrual items from a friend or relative</v>
      </c>
      <c r="J367" s="37" t="str">
        <f t="shared" si="33"/>
        <v>Adaptation to issues related to menstrual items (30 days) : Borrow menstrual items from a friend or relativeMigrants</v>
      </c>
      <c r="K367" s="122">
        <v>0</v>
      </c>
      <c r="L367" s="122">
        <v>7.8651685393258397E-2</v>
      </c>
      <c r="M367" s="122">
        <v>0</v>
      </c>
      <c r="N367" s="122">
        <v>0</v>
      </c>
    </row>
    <row r="368" spans="1:14" x14ac:dyDescent="0.35">
      <c r="A368" s="37" t="s">
        <v>336</v>
      </c>
      <c r="B368" s="37" t="s">
        <v>7</v>
      </c>
      <c r="C368" s="44" t="s">
        <v>126</v>
      </c>
      <c r="D368" s="44" t="s">
        <v>338</v>
      </c>
      <c r="E368" s="44" t="s">
        <v>25</v>
      </c>
      <c r="F368" s="44" t="s">
        <v>78</v>
      </c>
      <c r="G368" s="44" t="s">
        <v>280</v>
      </c>
      <c r="H368" s="122" t="s">
        <v>133</v>
      </c>
      <c r="I368" s="37" t="str">
        <f t="shared" si="32"/>
        <v>Adaptation to issues related to menstrual items (30 days) : Spend money (or credit) on menstrual items that should otherwise be used for other purposes</v>
      </c>
      <c r="J368" s="37" t="str">
        <f t="shared" si="33"/>
        <v>Adaptation to issues related to menstrual items (30 days) : Spend money (or credit) on menstrual items that should otherwise be used for other purposesMigrants</v>
      </c>
      <c r="K368" s="122">
        <v>0</v>
      </c>
      <c r="L368" s="122">
        <v>2.2471910112359501E-2</v>
      </c>
      <c r="M368" s="122">
        <v>0</v>
      </c>
      <c r="N368" s="122">
        <v>0</v>
      </c>
    </row>
    <row r="369" spans="1:14" x14ac:dyDescent="0.35">
      <c r="A369" s="37" t="s">
        <v>336</v>
      </c>
      <c r="B369" s="37" t="s">
        <v>7</v>
      </c>
      <c r="C369" s="44" t="s">
        <v>126</v>
      </c>
      <c r="D369" s="44" t="s">
        <v>338</v>
      </c>
      <c r="E369" s="44" t="s">
        <v>25</v>
      </c>
      <c r="F369" s="44" t="s">
        <v>78</v>
      </c>
      <c r="G369" s="44" t="s">
        <v>280</v>
      </c>
      <c r="H369" s="122" t="s">
        <v>231</v>
      </c>
      <c r="I369" s="37" t="str">
        <f t="shared" si="32"/>
        <v>Adaptation to issues related to menstrual items (30 days) : Reduce consumption of menstrual items</v>
      </c>
      <c r="J369" s="37" t="str">
        <f t="shared" si="33"/>
        <v>Adaptation to issues related to menstrual items (30 days) : Reduce consumption of menstrual itemsMigrants</v>
      </c>
      <c r="K369" s="122">
        <v>1.3698630136986301E-2</v>
      </c>
      <c r="L369" s="122">
        <v>7.8651685393258397E-2</v>
      </c>
      <c r="M369" s="122">
        <v>8.3333333333333301E-2</v>
      </c>
      <c r="N369" s="122">
        <v>0</v>
      </c>
    </row>
    <row r="370" spans="1:14" x14ac:dyDescent="0.35">
      <c r="A370" s="37" t="s">
        <v>336</v>
      </c>
      <c r="B370" s="37" t="s">
        <v>7</v>
      </c>
      <c r="C370" s="44" t="s">
        <v>126</v>
      </c>
      <c r="D370" s="44" t="s">
        <v>338</v>
      </c>
      <c r="E370" s="44" t="s">
        <v>25</v>
      </c>
      <c r="F370" s="44" t="s">
        <v>78</v>
      </c>
      <c r="G370" s="44" t="s">
        <v>280</v>
      </c>
      <c r="H370" s="122" t="s">
        <v>12</v>
      </c>
      <c r="I370" s="37" t="str">
        <f t="shared" si="32"/>
        <v>Adaptation to issues related to menstrual items (30 days) : Other</v>
      </c>
      <c r="J370" s="37" t="str">
        <f t="shared" si="33"/>
        <v>Adaptation to issues related to menstrual items (30 days) : OtherMigrants</v>
      </c>
      <c r="K370" s="122">
        <v>0</v>
      </c>
      <c r="L370" s="122">
        <v>0</v>
      </c>
      <c r="M370" s="122">
        <v>0</v>
      </c>
      <c r="N370" s="122">
        <v>0</v>
      </c>
    </row>
    <row r="371" spans="1:14" x14ac:dyDescent="0.35">
      <c r="A371" s="37" t="s">
        <v>336</v>
      </c>
      <c r="B371" s="37" t="s">
        <v>7</v>
      </c>
      <c r="C371" s="44" t="s">
        <v>126</v>
      </c>
      <c r="D371" s="44" t="s">
        <v>338</v>
      </c>
      <c r="E371" s="44" t="s">
        <v>25</v>
      </c>
      <c r="F371" s="44" t="s">
        <v>78</v>
      </c>
      <c r="G371" s="44" t="s">
        <v>280</v>
      </c>
      <c r="H371" s="122" t="s">
        <v>11</v>
      </c>
      <c r="I371" s="37" t="str">
        <f t="shared" si="32"/>
        <v>Adaptation to issues related to menstrual items (30 days) : Don't know</v>
      </c>
      <c r="J371" s="37" t="str">
        <f t="shared" si="33"/>
        <v>Adaptation to issues related to menstrual items (30 days) : Don't knowMigrants</v>
      </c>
      <c r="K371" s="122">
        <v>0</v>
      </c>
      <c r="L371" s="122">
        <v>0</v>
      </c>
      <c r="M371" s="122">
        <v>0</v>
      </c>
      <c r="N371" s="122">
        <v>0</v>
      </c>
    </row>
    <row r="372" spans="1:14" x14ac:dyDescent="0.35">
      <c r="A372" s="37" t="s">
        <v>336</v>
      </c>
      <c r="B372" s="37" t="s">
        <v>7</v>
      </c>
      <c r="C372" s="44" t="s">
        <v>126</v>
      </c>
      <c r="D372" s="44" t="s">
        <v>338</v>
      </c>
      <c r="E372" s="44" t="s">
        <v>25</v>
      </c>
      <c r="F372" s="44" t="s">
        <v>78</v>
      </c>
      <c r="G372" s="44" t="s">
        <v>280</v>
      </c>
      <c r="H372" s="122" t="s">
        <v>10</v>
      </c>
      <c r="I372" s="37" t="str">
        <f t="shared" si="32"/>
        <v>Adaptation to issues related to menstrual items (30 days) : Decline to answer</v>
      </c>
      <c r="J372" s="37" t="str">
        <f t="shared" si="33"/>
        <v>Adaptation to issues related to menstrual items (30 days) : Decline to answerMigrants</v>
      </c>
      <c r="K372" s="122">
        <v>0</v>
      </c>
      <c r="L372" s="122">
        <v>0</v>
      </c>
      <c r="M372" s="122">
        <v>0</v>
      </c>
      <c r="N372" s="122">
        <v>3.1746031746031703E-2</v>
      </c>
    </row>
    <row r="373" spans="1:14" x14ac:dyDescent="0.35">
      <c r="A373" s="37" t="s">
        <v>336</v>
      </c>
      <c r="B373" s="37" t="s">
        <v>7</v>
      </c>
      <c r="C373" s="44" t="s">
        <v>126</v>
      </c>
      <c r="D373" s="44" t="s">
        <v>338</v>
      </c>
      <c r="E373" s="44" t="s">
        <v>25</v>
      </c>
      <c r="F373" s="58" t="s">
        <v>26</v>
      </c>
      <c r="G373" s="44" t="s">
        <v>250</v>
      </c>
      <c r="H373" s="122" t="s">
        <v>241</v>
      </c>
      <c r="I373" s="37" t="str">
        <f t="shared" si="32"/>
        <v>Menstrual material used (last period) : Nothing/bleed into clothes</v>
      </c>
      <c r="J373" s="37" t="str">
        <f t="shared" si="33"/>
        <v>Menstrual material used (last period) : Nothing/bleed into clothesLebanese</v>
      </c>
      <c r="K373" s="122">
        <v>9.3056166977807198E-4</v>
      </c>
      <c r="L373" s="122">
        <v>2.3876551793742599E-2</v>
      </c>
      <c r="M373" s="122">
        <v>3.7290611030307399E-3</v>
      </c>
      <c r="N373" s="122">
        <v>0</v>
      </c>
    </row>
    <row r="374" spans="1:14" x14ac:dyDescent="0.35">
      <c r="A374" s="37" t="s">
        <v>336</v>
      </c>
      <c r="B374" s="37" t="s">
        <v>7</v>
      </c>
      <c r="C374" s="44" t="s">
        <v>126</v>
      </c>
      <c r="D374" s="44" t="s">
        <v>338</v>
      </c>
      <c r="E374" s="44" t="s">
        <v>25</v>
      </c>
      <c r="F374" s="58" t="s">
        <v>26</v>
      </c>
      <c r="G374" s="44" t="s">
        <v>250</v>
      </c>
      <c r="H374" s="122" t="s">
        <v>242</v>
      </c>
      <c r="I374" s="37" t="str">
        <f t="shared" si="32"/>
        <v>Menstrual material used (last period) : Disposable pad</v>
      </c>
      <c r="J374" s="37" t="str">
        <f t="shared" si="33"/>
        <v>Menstrual material used (last period) : Disposable padLebanese</v>
      </c>
      <c r="K374" s="122">
        <v>0.87115997831087999</v>
      </c>
      <c r="L374" s="122">
        <v>0.83133422360004805</v>
      </c>
      <c r="M374" s="122">
        <v>0.792834757841962</v>
      </c>
      <c r="N374" s="122">
        <v>0.90421513454542901</v>
      </c>
    </row>
    <row r="375" spans="1:14" x14ac:dyDescent="0.35">
      <c r="A375" s="37" t="s">
        <v>336</v>
      </c>
      <c r="B375" s="37" t="s">
        <v>7</v>
      </c>
      <c r="C375" s="44" t="s">
        <v>126</v>
      </c>
      <c r="D375" s="44" t="s">
        <v>338</v>
      </c>
      <c r="E375" s="44" t="s">
        <v>25</v>
      </c>
      <c r="F375" s="58" t="s">
        <v>26</v>
      </c>
      <c r="G375" s="44" t="s">
        <v>250</v>
      </c>
      <c r="H375" s="122" t="s">
        <v>243</v>
      </c>
      <c r="I375" s="37" t="str">
        <f t="shared" si="32"/>
        <v>Menstrual material used (last period) : Reusable pad</v>
      </c>
      <c r="J375" s="37" t="str">
        <f t="shared" si="33"/>
        <v>Menstrual material used (last period) : Reusable padLebanese</v>
      </c>
      <c r="K375" s="122">
        <v>1.8611233395561401E-3</v>
      </c>
      <c r="L375" s="122">
        <v>1.07895907097463E-2</v>
      </c>
      <c r="M375" s="122">
        <v>0.114179749780669</v>
      </c>
      <c r="N375" s="122">
        <v>1.36873312347814E-2</v>
      </c>
    </row>
    <row r="376" spans="1:14" x14ac:dyDescent="0.35">
      <c r="A376" s="37" t="s">
        <v>336</v>
      </c>
      <c r="B376" s="37" t="s">
        <v>7</v>
      </c>
      <c r="C376" s="44" t="s">
        <v>126</v>
      </c>
      <c r="D376" s="44" t="s">
        <v>338</v>
      </c>
      <c r="E376" s="44" t="s">
        <v>25</v>
      </c>
      <c r="F376" s="58" t="s">
        <v>26</v>
      </c>
      <c r="G376" s="44" t="s">
        <v>250</v>
      </c>
      <c r="H376" s="122" t="s">
        <v>244</v>
      </c>
      <c r="I376" s="37" t="str">
        <f t="shared" si="32"/>
        <v>Menstrual material used (last period) : Reusable cloth</v>
      </c>
      <c r="J376" s="37" t="str">
        <f t="shared" si="33"/>
        <v>Menstrual material used (last period) : Reusable clothLebanese</v>
      </c>
      <c r="K376" s="122">
        <v>3.42379505088478E-2</v>
      </c>
      <c r="L376" s="122">
        <v>2.2208834329923901E-2</v>
      </c>
      <c r="M376" s="122">
        <v>5.0737441755555099E-2</v>
      </c>
      <c r="N376" s="122">
        <v>2.37071309514276E-2</v>
      </c>
    </row>
    <row r="377" spans="1:14" x14ac:dyDescent="0.35">
      <c r="A377" s="37" t="s">
        <v>336</v>
      </c>
      <c r="B377" s="37" t="s">
        <v>7</v>
      </c>
      <c r="C377" s="44" t="s">
        <v>126</v>
      </c>
      <c r="D377" s="44" t="s">
        <v>338</v>
      </c>
      <c r="E377" s="44" t="s">
        <v>25</v>
      </c>
      <c r="F377" s="58" t="s">
        <v>26</v>
      </c>
      <c r="G377" s="44" t="s">
        <v>250</v>
      </c>
      <c r="H377" s="122" t="s">
        <v>245</v>
      </c>
      <c r="I377" s="37" t="str">
        <f t="shared" si="32"/>
        <v>Menstrual material used (last period) : Tampon</v>
      </c>
      <c r="J377" s="37" t="str">
        <f t="shared" si="33"/>
        <v>Menstrual material used (last period) : TamponLebanese</v>
      </c>
      <c r="K377" s="122">
        <v>0</v>
      </c>
      <c r="L377" s="122">
        <v>0</v>
      </c>
      <c r="M377" s="122">
        <v>0</v>
      </c>
      <c r="N377" s="122">
        <v>0</v>
      </c>
    </row>
    <row r="378" spans="1:14" x14ac:dyDescent="0.35">
      <c r="A378" s="37" t="s">
        <v>336</v>
      </c>
      <c r="B378" s="37" t="s">
        <v>7</v>
      </c>
      <c r="C378" s="44" t="s">
        <v>126</v>
      </c>
      <c r="D378" s="44" t="s">
        <v>338</v>
      </c>
      <c r="E378" s="44" t="s">
        <v>25</v>
      </c>
      <c r="F378" s="58" t="s">
        <v>26</v>
      </c>
      <c r="G378" s="44" t="s">
        <v>250</v>
      </c>
      <c r="H378" s="122" t="s">
        <v>246</v>
      </c>
      <c r="I378" s="37" t="str">
        <f t="shared" si="32"/>
        <v>Menstrual material used (last period) : Cotton</v>
      </c>
      <c r="J378" s="37" t="str">
        <f t="shared" si="33"/>
        <v>Menstrual material used (last period) : CottonLebanese</v>
      </c>
      <c r="K378" s="122">
        <v>0</v>
      </c>
      <c r="L378" s="122">
        <v>4.6459843396806901E-2</v>
      </c>
      <c r="M378" s="122">
        <v>0</v>
      </c>
      <c r="N378" s="122">
        <v>0</v>
      </c>
    </row>
    <row r="379" spans="1:14" x14ac:dyDescent="0.35">
      <c r="A379" s="37" t="s">
        <v>336</v>
      </c>
      <c r="B379" s="37" t="s">
        <v>7</v>
      </c>
      <c r="C379" s="44" t="s">
        <v>126</v>
      </c>
      <c r="D379" s="44" t="s">
        <v>338</v>
      </c>
      <c r="E379" s="44" t="s">
        <v>25</v>
      </c>
      <c r="F379" s="58" t="s">
        <v>26</v>
      </c>
      <c r="G379" s="44" t="s">
        <v>250</v>
      </c>
      <c r="H379" s="122" t="s">
        <v>247</v>
      </c>
      <c r="I379" s="37" t="str">
        <f t="shared" si="32"/>
        <v>Menstrual material used (last period) : Menstrual cup</v>
      </c>
      <c r="J379" s="37" t="str">
        <f t="shared" si="33"/>
        <v>Menstrual material used (last period) : Menstrual cupLebanese</v>
      </c>
      <c r="K379" s="122">
        <v>0</v>
      </c>
      <c r="L379" s="122">
        <v>0</v>
      </c>
      <c r="M379" s="122">
        <v>0</v>
      </c>
      <c r="N379" s="122">
        <v>3.4210347073019301E-2</v>
      </c>
    </row>
    <row r="380" spans="1:14" x14ac:dyDescent="0.35">
      <c r="A380" s="37" t="s">
        <v>336</v>
      </c>
      <c r="B380" s="37" t="s">
        <v>7</v>
      </c>
      <c r="C380" s="44" t="s">
        <v>126</v>
      </c>
      <c r="D380" s="44" t="s">
        <v>338</v>
      </c>
      <c r="E380" s="44" t="s">
        <v>25</v>
      </c>
      <c r="F380" s="58" t="s">
        <v>26</v>
      </c>
      <c r="G380" s="44" t="s">
        <v>250</v>
      </c>
      <c r="H380" s="122" t="s">
        <v>248</v>
      </c>
      <c r="I380" s="37" t="str">
        <f t="shared" si="32"/>
        <v>Menstrual material used (last period) : Layers of underwear</v>
      </c>
      <c r="J380" s="37" t="str">
        <f t="shared" si="33"/>
        <v>Menstrual material used (last period) : Layers of underwearLebanese</v>
      </c>
      <c r="K380" s="122">
        <v>8.4862219005974893E-3</v>
      </c>
      <c r="L380" s="122">
        <v>0</v>
      </c>
      <c r="M380" s="122">
        <v>0</v>
      </c>
      <c r="N380" s="122">
        <v>0</v>
      </c>
    </row>
    <row r="381" spans="1:14" x14ac:dyDescent="0.35">
      <c r="A381" s="37" t="s">
        <v>336</v>
      </c>
      <c r="B381" s="37" t="s">
        <v>7</v>
      </c>
      <c r="C381" s="44" t="s">
        <v>126</v>
      </c>
      <c r="D381" s="44" t="s">
        <v>338</v>
      </c>
      <c r="E381" s="44" t="s">
        <v>25</v>
      </c>
      <c r="F381" s="58" t="s">
        <v>26</v>
      </c>
      <c r="G381" s="44" t="s">
        <v>250</v>
      </c>
      <c r="H381" s="122" t="s">
        <v>249</v>
      </c>
      <c r="I381" s="37" t="str">
        <f t="shared" si="32"/>
        <v>Menstrual material used (last period) : Not applicable</v>
      </c>
      <c r="J381" s="37" t="str">
        <f t="shared" si="33"/>
        <v>Menstrual material used (last period) : Not applicableLebanese</v>
      </c>
      <c r="K381" s="122">
        <v>8.0331367707641793E-2</v>
      </c>
      <c r="L381" s="122">
        <v>6.6885146097138096E-2</v>
      </c>
      <c r="M381" s="122">
        <v>8.9069206391599307E-2</v>
      </c>
      <c r="N381" s="122">
        <v>3.5671045320410801E-2</v>
      </c>
    </row>
    <row r="382" spans="1:14" x14ac:dyDescent="0.35">
      <c r="A382" s="37" t="s">
        <v>336</v>
      </c>
      <c r="B382" s="37" t="s">
        <v>7</v>
      </c>
      <c r="C382" s="44" t="s">
        <v>126</v>
      </c>
      <c r="D382" s="44" t="s">
        <v>338</v>
      </c>
      <c r="E382" s="44" t="s">
        <v>25</v>
      </c>
      <c r="F382" s="58" t="s">
        <v>26</v>
      </c>
      <c r="G382" s="44" t="s">
        <v>250</v>
      </c>
      <c r="H382" s="122" t="s">
        <v>12</v>
      </c>
      <c r="I382" s="37" t="str">
        <f t="shared" si="32"/>
        <v>Menstrual material used (last period) : Other</v>
      </c>
      <c r="J382" s="37" t="str">
        <f t="shared" si="33"/>
        <v>Menstrual material used (last period) : OtherLebanese</v>
      </c>
      <c r="K382" s="122">
        <v>0</v>
      </c>
      <c r="L382" s="122">
        <v>0</v>
      </c>
      <c r="M382" s="122">
        <v>0</v>
      </c>
      <c r="N382" s="122">
        <v>0</v>
      </c>
    </row>
    <row r="383" spans="1:14" x14ac:dyDescent="0.35">
      <c r="A383" s="37" t="s">
        <v>336</v>
      </c>
      <c r="B383" s="37" t="s">
        <v>7</v>
      </c>
      <c r="C383" s="44" t="s">
        <v>126</v>
      </c>
      <c r="D383" s="44" t="s">
        <v>338</v>
      </c>
      <c r="E383" s="44" t="s">
        <v>25</v>
      </c>
      <c r="F383" s="58" t="s">
        <v>26</v>
      </c>
      <c r="G383" s="44" t="s">
        <v>250</v>
      </c>
      <c r="H383" s="122" t="s">
        <v>11</v>
      </c>
      <c r="I383" s="37" t="str">
        <f t="shared" si="32"/>
        <v>Menstrual material used (last period) : Don't know</v>
      </c>
      <c r="J383" s="37" t="str">
        <f t="shared" si="33"/>
        <v>Menstrual material used (last period) : Don't knowLebanese</v>
      </c>
      <c r="K383" s="122">
        <v>5.7844815720329403E-3</v>
      </c>
      <c r="L383" s="122">
        <v>3.3664370850804998E-3</v>
      </c>
      <c r="M383" s="122">
        <v>1.5809444806652701E-3</v>
      </c>
      <c r="N383" s="122">
        <v>0</v>
      </c>
    </row>
    <row r="384" spans="1:14" x14ac:dyDescent="0.35">
      <c r="A384" s="37" t="s">
        <v>336</v>
      </c>
      <c r="B384" s="37" t="s">
        <v>7</v>
      </c>
      <c r="C384" s="44" t="s">
        <v>126</v>
      </c>
      <c r="D384" s="44" t="s">
        <v>338</v>
      </c>
      <c r="E384" s="44" t="s">
        <v>25</v>
      </c>
      <c r="F384" s="58" t="s">
        <v>26</v>
      </c>
      <c r="G384" s="44" t="s">
        <v>250</v>
      </c>
      <c r="H384" s="122" t="s">
        <v>10</v>
      </c>
      <c r="I384" s="37" t="str">
        <f t="shared" si="32"/>
        <v>Menstrual material used (last period) : Decline to answer</v>
      </c>
      <c r="J384" s="37" t="str">
        <f t="shared" si="33"/>
        <v>Menstrual material used (last period) : Decline to answerLebanese</v>
      </c>
      <c r="K384" s="122">
        <v>1.6972443801194999E-2</v>
      </c>
      <c r="L384" s="122">
        <v>6.1765162352506703E-2</v>
      </c>
      <c r="M384" s="122">
        <v>3.6456052441663597E-2</v>
      </c>
      <c r="N384" s="122">
        <v>2.1963421097132901E-3</v>
      </c>
    </row>
    <row r="385" spans="1:14" x14ac:dyDescent="0.35">
      <c r="A385" s="37" t="s">
        <v>336</v>
      </c>
      <c r="B385" s="37" t="s">
        <v>7</v>
      </c>
      <c r="C385" s="44" t="s">
        <v>126</v>
      </c>
      <c r="D385" s="44" t="s">
        <v>338</v>
      </c>
      <c r="E385" s="44" t="s">
        <v>25</v>
      </c>
      <c r="F385" s="58" t="s">
        <v>78</v>
      </c>
      <c r="G385" s="44" t="s">
        <v>250</v>
      </c>
      <c r="H385" s="122" t="s">
        <v>241</v>
      </c>
      <c r="I385" s="37" t="str">
        <f t="shared" si="32"/>
        <v>Menstrual material used (last period) : Nothing/bleed into clothes</v>
      </c>
      <c r="J385" s="37" t="str">
        <f t="shared" si="33"/>
        <v>Menstrual material used (last period) : Nothing/bleed into clothesMigrants</v>
      </c>
      <c r="K385" s="122">
        <v>2.7397260273972601E-2</v>
      </c>
      <c r="L385" s="122">
        <v>2.2471910112359501E-2</v>
      </c>
      <c r="M385" s="122">
        <v>0</v>
      </c>
      <c r="N385" s="122">
        <v>0</v>
      </c>
    </row>
    <row r="386" spans="1:14" x14ac:dyDescent="0.35">
      <c r="A386" s="37" t="s">
        <v>336</v>
      </c>
      <c r="B386" s="37" t="s">
        <v>7</v>
      </c>
      <c r="C386" s="44" t="s">
        <v>126</v>
      </c>
      <c r="D386" s="44" t="s">
        <v>338</v>
      </c>
      <c r="E386" s="44" t="s">
        <v>25</v>
      </c>
      <c r="F386" s="58" t="s">
        <v>78</v>
      </c>
      <c r="G386" s="44" t="s">
        <v>250</v>
      </c>
      <c r="H386" s="122" t="s">
        <v>242</v>
      </c>
      <c r="I386" s="37" t="str">
        <f t="shared" si="32"/>
        <v>Menstrual material used (last period) : Disposable pad</v>
      </c>
      <c r="J386" s="37" t="str">
        <f t="shared" si="33"/>
        <v>Menstrual material used (last period) : Disposable padMigrants</v>
      </c>
      <c r="K386" s="122">
        <v>0.98630136986301398</v>
      </c>
      <c r="L386" s="122">
        <v>0.86516853932584303</v>
      </c>
      <c r="M386" s="122">
        <v>0.58333333333333304</v>
      </c>
      <c r="N386" s="122">
        <v>0.90476190476190499</v>
      </c>
    </row>
    <row r="387" spans="1:14" x14ac:dyDescent="0.35">
      <c r="A387" s="37" t="s">
        <v>336</v>
      </c>
      <c r="B387" s="37" t="s">
        <v>7</v>
      </c>
      <c r="C387" s="44" t="s">
        <v>126</v>
      </c>
      <c r="D387" s="44" t="s">
        <v>338</v>
      </c>
      <c r="E387" s="44" t="s">
        <v>25</v>
      </c>
      <c r="F387" s="58" t="s">
        <v>78</v>
      </c>
      <c r="G387" s="44" t="s">
        <v>250</v>
      </c>
      <c r="H387" s="122" t="s">
        <v>243</v>
      </c>
      <c r="I387" s="37" t="str">
        <f t="shared" si="32"/>
        <v>Menstrual material used (last period) : Reusable pad</v>
      </c>
      <c r="J387" s="37" t="str">
        <f t="shared" si="33"/>
        <v>Menstrual material used (last period) : Reusable padMigrants</v>
      </c>
      <c r="K387" s="122">
        <v>0</v>
      </c>
      <c r="L387" s="122">
        <v>7.8651685393258397E-2</v>
      </c>
      <c r="M387" s="122">
        <v>0</v>
      </c>
      <c r="N387" s="122">
        <v>6.3492063492063502E-2</v>
      </c>
    </row>
    <row r="388" spans="1:14" x14ac:dyDescent="0.35">
      <c r="A388" s="37" t="s">
        <v>336</v>
      </c>
      <c r="B388" s="37" t="s">
        <v>7</v>
      </c>
      <c r="C388" s="44" t="s">
        <v>126</v>
      </c>
      <c r="D388" s="44" t="s">
        <v>338</v>
      </c>
      <c r="E388" s="44" t="s">
        <v>25</v>
      </c>
      <c r="F388" s="58" t="s">
        <v>78</v>
      </c>
      <c r="G388" s="44" t="s">
        <v>250</v>
      </c>
      <c r="H388" s="122" t="s">
        <v>244</v>
      </c>
      <c r="I388" s="37" t="str">
        <f t="shared" si="32"/>
        <v>Menstrual material used (last period) : Reusable cloth</v>
      </c>
      <c r="J388" s="37" t="str">
        <f t="shared" si="33"/>
        <v>Menstrual material used (last period) : Reusable clothMigrants</v>
      </c>
      <c r="K388" s="122">
        <v>0</v>
      </c>
      <c r="L388" s="122">
        <v>7.8651685393258397E-2</v>
      </c>
      <c r="M388" s="122">
        <v>0</v>
      </c>
      <c r="N388" s="122">
        <v>1.58730158730159E-2</v>
      </c>
    </row>
    <row r="389" spans="1:14" x14ac:dyDescent="0.35">
      <c r="A389" s="37" t="s">
        <v>336</v>
      </c>
      <c r="B389" s="37" t="s">
        <v>7</v>
      </c>
      <c r="C389" s="44" t="s">
        <v>126</v>
      </c>
      <c r="D389" s="44" t="s">
        <v>338</v>
      </c>
      <c r="E389" s="44" t="s">
        <v>25</v>
      </c>
      <c r="F389" s="58" t="s">
        <v>78</v>
      </c>
      <c r="G389" s="44" t="s">
        <v>250</v>
      </c>
      <c r="H389" s="122" t="s">
        <v>245</v>
      </c>
      <c r="I389" s="37" t="str">
        <f t="shared" si="32"/>
        <v>Menstrual material used (last period) : Tampon</v>
      </c>
      <c r="J389" s="37" t="str">
        <f t="shared" si="33"/>
        <v>Menstrual material used (last period) : TamponMigrants</v>
      </c>
      <c r="K389" s="122">
        <v>0</v>
      </c>
      <c r="L389" s="122">
        <v>1.1235955056179799E-2</v>
      </c>
      <c r="M389" s="122">
        <v>0</v>
      </c>
      <c r="N389" s="122">
        <v>0</v>
      </c>
    </row>
    <row r="390" spans="1:14" x14ac:dyDescent="0.35">
      <c r="A390" s="37" t="s">
        <v>336</v>
      </c>
      <c r="B390" s="37" t="s">
        <v>7</v>
      </c>
      <c r="C390" s="44" t="s">
        <v>126</v>
      </c>
      <c r="D390" s="44" t="s">
        <v>338</v>
      </c>
      <c r="E390" s="44" t="s">
        <v>25</v>
      </c>
      <c r="F390" s="58" t="s">
        <v>78</v>
      </c>
      <c r="G390" s="44" t="s">
        <v>250</v>
      </c>
      <c r="H390" s="122" t="s">
        <v>246</v>
      </c>
      <c r="I390" s="37" t="str">
        <f t="shared" si="32"/>
        <v>Menstrual material used (last period) : Cotton</v>
      </c>
      <c r="J390" s="37" t="str">
        <f t="shared" si="33"/>
        <v>Menstrual material used (last period) : CottonMigrants</v>
      </c>
      <c r="K390" s="122">
        <v>0</v>
      </c>
      <c r="L390" s="122">
        <v>0.14606741573033699</v>
      </c>
      <c r="M390" s="122">
        <v>0</v>
      </c>
      <c r="N390" s="122">
        <v>0</v>
      </c>
    </row>
    <row r="391" spans="1:14" x14ac:dyDescent="0.35">
      <c r="A391" s="37" t="s">
        <v>336</v>
      </c>
      <c r="B391" s="37" t="s">
        <v>7</v>
      </c>
      <c r="C391" s="44" t="s">
        <v>126</v>
      </c>
      <c r="D391" s="44" t="s">
        <v>338</v>
      </c>
      <c r="E391" s="44" t="s">
        <v>25</v>
      </c>
      <c r="F391" s="58" t="s">
        <v>78</v>
      </c>
      <c r="G391" s="44" t="s">
        <v>250</v>
      </c>
      <c r="H391" s="122" t="s">
        <v>247</v>
      </c>
      <c r="I391" s="37" t="str">
        <f t="shared" si="32"/>
        <v>Menstrual material used (last period) : Menstrual cup</v>
      </c>
      <c r="J391" s="37" t="str">
        <f t="shared" si="33"/>
        <v>Menstrual material used (last period) : Menstrual cupMigrants</v>
      </c>
      <c r="K391" s="122">
        <v>0</v>
      </c>
      <c r="L391" s="122">
        <v>0</v>
      </c>
      <c r="M391" s="122">
        <v>0</v>
      </c>
      <c r="N391" s="122">
        <v>0</v>
      </c>
    </row>
    <row r="392" spans="1:14" x14ac:dyDescent="0.35">
      <c r="A392" s="37" t="s">
        <v>336</v>
      </c>
      <c r="B392" s="37" t="s">
        <v>7</v>
      </c>
      <c r="C392" s="44" t="s">
        <v>126</v>
      </c>
      <c r="D392" s="44" t="s">
        <v>338</v>
      </c>
      <c r="E392" s="44" t="s">
        <v>25</v>
      </c>
      <c r="F392" s="58" t="s">
        <v>78</v>
      </c>
      <c r="G392" s="44" t="s">
        <v>250</v>
      </c>
      <c r="H392" s="122" t="s">
        <v>248</v>
      </c>
      <c r="I392" s="37" t="str">
        <f t="shared" si="32"/>
        <v>Menstrual material used (last period) : Layers of underwear</v>
      </c>
      <c r="J392" s="37" t="str">
        <f t="shared" si="33"/>
        <v>Menstrual material used (last period) : Layers of underwearMigrants</v>
      </c>
      <c r="K392" s="122">
        <v>0</v>
      </c>
      <c r="L392" s="122">
        <v>3.3707865168539297E-2</v>
      </c>
      <c r="M392" s="122">
        <v>8.3333333333333301E-2</v>
      </c>
      <c r="N392" s="122">
        <v>0</v>
      </c>
    </row>
    <row r="393" spans="1:14" x14ac:dyDescent="0.35">
      <c r="A393" s="37" t="s">
        <v>336</v>
      </c>
      <c r="B393" s="37" t="s">
        <v>7</v>
      </c>
      <c r="C393" s="44" t="s">
        <v>126</v>
      </c>
      <c r="D393" s="44" t="s">
        <v>338</v>
      </c>
      <c r="E393" s="44" t="s">
        <v>25</v>
      </c>
      <c r="F393" s="58" t="s">
        <v>78</v>
      </c>
      <c r="G393" s="44" t="s">
        <v>250</v>
      </c>
      <c r="H393" s="122" t="s">
        <v>249</v>
      </c>
      <c r="I393" s="37" t="str">
        <f t="shared" si="32"/>
        <v>Menstrual material used (last period) : Not applicable</v>
      </c>
      <c r="J393" s="37" t="str">
        <f t="shared" si="33"/>
        <v>Menstrual material used (last period) : Not applicableMigrants</v>
      </c>
      <c r="K393" s="122">
        <v>0</v>
      </c>
      <c r="L393" s="122">
        <v>1.1235955056179799E-2</v>
      </c>
      <c r="M393" s="122">
        <v>0.33333333333333298</v>
      </c>
      <c r="N393" s="122">
        <v>1.58730158730159E-2</v>
      </c>
    </row>
    <row r="394" spans="1:14" x14ac:dyDescent="0.35">
      <c r="A394" s="37" t="s">
        <v>336</v>
      </c>
      <c r="B394" s="37" t="s">
        <v>7</v>
      </c>
      <c r="C394" s="44" t="s">
        <v>126</v>
      </c>
      <c r="D394" s="44" t="s">
        <v>338</v>
      </c>
      <c r="E394" s="44" t="s">
        <v>25</v>
      </c>
      <c r="F394" s="58" t="s">
        <v>78</v>
      </c>
      <c r="G394" s="44" t="s">
        <v>250</v>
      </c>
      <c r="H394" s="122" t="s">
        <v>12</v>
      </c>
      <c r="I394" s="37" t="str">
        <f t="shared" si="32"/>
        <v>Menstrual material used (last period) : Other</v>
      </c>
      <c r="J394" s="37" t="str">
        <f t="shared" si="33"/>
        <v>Menstrual material used (last period) : OtherMigrants</v>
      </c>
      <c r="K394" s="122">
        <v>0</v>
      </c>
      <c r="L394" s="122">
        <v>0</v>
      </c>
      <c r="M394" s="122">
        <v>0</v>
      </c>
      <c r="N394" s="122">
        <v>0</v>
      </c>
    </row>
    <row r="395" spans="1:14" x14ac:dyDescent="0.35">
      <c r="A395" s="37" t="s">
        <v>336</v>
      </c>
      <c r="B395" s="37" t="s">
        <v>7</v>
      </c>
      <c r="C395" s="44" t="s">
        <v>126</v>
      </c>
      <c r="D395" s="44" t="s">
        <v>338</v>
      </c>
      <c r="E395" s="44" t="s">
        <v>25</v>
      </c>
      <c r="F395" s="58" t="s">
        <v>78</v>
      </c>
      <c r="G395" s="44" t="s">
        <v>250</v>
      </c>
      <c r="H395" s="122" t="s">
        <v>11</v>
      </c>
      <c r="I395" s="37" t="str">
        <f t="shared" si="32"/>
        <v>Menstrual material used (last period) : Don't know</v>
      </c>
      <c r="J395" s="37" t="str">
        <f t="shared" si="33"/>
        <v>Menstrual material used (last period) : Don't knowMigrants</v>
      </c>
      <c r="K395" s="122">
        <v>0</v>
      </c>
      <c r="L395" s="122">
        <v>1.1235955056179799E-2</v>
      </c>
      <c r="M395" s="122">
        <v>0</v>
      </c>
      <c r="N395" s="122">
        <v>0</v>
      </c>
    </row>
    <row r="396" spans="1:14" x14ac:dyDescent="0.35">
      <c r="A396" s="37" t="s">
        <v>336</v>
      </c>
      <c r="B396" s="37" t="s">
        <v>7</v>
      </c>
      <c r="C396" s="44" t="s">
        <v>126</v>
      </c>
      <c r="D396" s="44" t="s">
        <v>338</v>
      </c>
      <c r="E396" s="44" t="s">
        <v>25</v>
      </c>
      <c r="F396" s="58" t="s">
        <v>78</v>
      </c>
      <c r="G396" s="44" t="s">
        <v>250</v>
      </c>
      <c r="H396" s="122" t="s">
        <v>10</v>
      </c>
      <c r="I396" s="37" t="str">
        <f t="shared" si="32"/>
        <v>Menstrual material used (last period) : Decline to answer</v>
      </c>
      <c r="J396" s="37" t="str">
        <f t="shared" si="33"/>
        <v>Menstrual material used (last period) : Decline to answerMigrants</v>
      </c>
      <c r="K396" s="122">
        <v>0</v>
      </c>
      <c r="L396" s="122">
        <v>1.1235955056179799E-2</v>
      </c>
      <c r="M396" s="122">
        <v>0</v>
      </c>
      <c r="N396" s="122">
        <v>0</v>
      </c>
    </row>
    <row r="397" spans="1:14" x14ac:dyDescent="0.35">
      <c r="A397" s="37" t="s">
        <v>336</v>
      </c>
      <c r="B397" s="37" t="s">
        <v>7</v>
      </c>
      <c r="C397" s="44" t="s">
        <v>126</v>
      </c>
      <c r="D397" s="44" t="s">
        <v>338</v>
      </c>
      <c r="E397" s="44" t="s">
        <v>25</v>
      </c>
      <c r="F397" s="58" t="s">
        <v>41</v>
      </c>
      <c r="G397" s="44" t="s">
        <v>250</v>
      </c>
      <c r="H397" s="122" t="s">
        <v>241</v>
      </c>
      <c r="I397" s="37" t="str">
        <f t="shared" si="32"/>
        <v>Menstrual material used (last period) : Nothing/bleed into clothes</v>
      </c>
      <c r="J397" s="37" t="str">
        <f t="shared" si="33"/>
        <v>Menstrual material used (last period) : Nothing/bleed into clothesPRL</v>
      </c>
      <c r="K397" s="122">
        <v>-2.2204460492503101E-16</v>
      </c>
      <c r="L397" s="122">
        <v>0</v>
      </c>
      <c r="M397" s="122">
        <v>0</v>
      </c>
      <c r="N397" s="122">
        <v>0</v>
      </c>
    </row>
    <row r="398" spans="1:14" x14ac:dyDescent="0.35">
      <c r="A398" s="37" t="s">
        <v>336</v>
      </c>
      <c r="B398" s="37" t="s">
        <v>7</v>
      </c>
      <c r="C398" s="44" t="s">
        <v>126</v>
      </c>
      <c r="D398" s="44" t="s">
        <v>338</v>
      </c>
      <c r="E398" s="44" t="s">
        <v>25</v>
      </c>
      <c r="F398" s="58" t="s">
        <v>41</v>
      </c>
      <c r="G398" s="44" t="s">
        <v>250</v>
      </c>
      <c r="H398" s="122" t="s">
        <v>242</v>
      </c>
      <c r="I398" s="37" t="str">
        <f t="shared" si="32"/>
        <v>Menstrual material used (last period) : Disposable pad</v>
      </c>
      <c r="J398" s="37" t="str">
        <f t="shared" si="33"/>
        <v>Menstrual material used (last period) : Disposable padPRL</v>
      </c>
      <c r="K398" s="122">
        <v>0.98148148148148195</v>
      </c>
      <c r="L398" s="122">
        <v>0.84615384615384603</v>
      </c>
      <c r="M398" s="122">
        <v>0.92452830188679203</v>
      </c>
      <c r="N398" s="122">
        <v>0.86486486486486502</v>
      </c>
    </row>
    <row r="399" spans="1:14" x14ac:dyDescent="0.35">
      <c r="A399" s="37" t="s">
        <v>336</v>
      </c>
      <c r="B399" s="37" t="s">
        <v>7</v>
      </c>
      <c r="C399" s="44" t="s">
        <v>126</v>
      </c>
      <c r="D399" s="44" t="s">
        <v>338</v>
      </c>
      <c r="E399" s="44" t="s">
        <v>25</v>
      </c>
      <c r="F399" s="58" t="s">
        <v>41</v>
      </c>
      <c r="G399" s="44" t="s">
        <v>250</v>
      </c>
      <c r="H399" s="122" t="s">
        <v>243</v>
      </c>
      <c r="I399" s="37" t="str">
        <f t="shared" si="32"/>
        <v>Menstrual material used (last period) : Reusable pad</v>
      </c>
      <c r="J399" s="37" t="str">
        <f t="shared" si="33"/>
        <v>Menstrual material used (last period) : Reusable padPRL</v>
      </c>
      <c r="K399" s="122">
        <v>1.85185185185185E-2</v>
      </c>
      <c r="L399" s="122">
        <v>0</v>
      </c>
      <c r="M399" s="122">
        <v>0.13207547169811301</v>
      </c>
      <c r="N399" s="122">
        <v>2.7027027027027001E-2</v>
      </c>
    </row>
    <row r="400" spans="1:14" x14ac:dyDescent="0.35">
      <c r="A400" s="37" t="s">
        <v>336</v>
      </c>
      <c r="B400" s="37" t="s">
        <v>7</v>
      </c>
      <c r="C400" s="44" t="s">
        <v>126</v>
      </c>
      <c r="D400" s="44" t="s">
        <v>338</v>
      </c>
      <c r="E400" s="44" t="s">
        <v>25</v>
      </c>
      <c r="F400" s="58" t="s">
        <v>41</v>
      </c>
      <c r="G400" s="44" t="s">
        <v>250</v>
      </c>
      <c r="H400" s="122" t="s">
        <v>244</v>
      </c>
      <c r="I400" s="37" t="str">
        <f t="shared" si="32"/>
        <v>Menstrual material used (last period) : Reusable cloth</v>
      </c>
      <c r="J400" s="37" t="str">
        <f t="shared" si="33"/>
        <v>Menstrual material used (last period) : Reusable clothPRL</v>
      </c>
      <c r="K400" s="122">
        <v>-2.2204460492503101E-16</v>
      </c>
      <c r="L400" s="122">
        <v>5.1282051282051301E-2</v>
      </c>
      <c r="M400" s="122">
        <v>0</v>
      </c>
      <c r="N400" s="122">
        <v>5.4054054054054099E-2</v>
      </c>
    </row>
    <row r="401" spans="1:14" x14ac:dyDescent="0.35">
      <c r="A401" s="37" t="s">
        <v>336</v>
      </c>
      <c r="B401" s="37" t="s">
        <v>7</v>
      </c>
      <c r="C401" s="44" t="s">
        <v>126</v>
      </c>
      <c r="D401" s="44" t="s">
        <v>338</v>
      </c>
      <c r="E401" s="44" t="s">
        <v>25</v>
      </c>
      <c r="F401" s="58" t="s">
        <v>41</v>
      </c>
      <c r="G401" s="44" t="s">
        <v>250</v>
      </c>
      <c r="H401" s="122" t="s">
        <v>245</v>
      </c>
      <c r="I401" s="37" t="str">
        <f t="shared" ref="I401:I408" si="34">CONCATENATE(G401,H401)</f>
        <v>Menstrual material used (last period) : Tampon</v>
      </c>
      <c r="J401" s="37" t="str">
        <f t="shared" ref="J401:J408" si="35">CONCATENATE(G401,H401,F401)</f>
        <v>Menstrual material used (last period) : TamponPRL</v>
      </c>
      <c r="K401" s="122">
        <v>-2.2204460492503101E-16</v>
      </c>
      <c r="L401" s="122">
        <v>0</v>
      </c>
      <c r="M401" s="122">
        <v>0</v>
      </c>
      <c r="N401" s="122">
        <v>0</v>
      </c>
    </row>
    <row r="402" spans="1:14" x14ac:dyDescent="0.35">
      <c r="A402" s="37" t="s">
        <v>336</v>
      </c>
      <c r="B402" s="37" t="s">
        <v>7</v>
      </c>
      <c r="C402" s="44" t="s">
        <v>126</v>
      </c>
      <c r="D402" s="44" t="s">
        <v>338</v>
      </c>
      <c r="E402" s="44" t="s">
        <v>25</v>
      </c>
      <c r="F402" s="58" t="s">
        <v>41</v>
      </c>
      <c r="G402" s="44" t="s">
        <v>250</v>
      </c>
      <c r="H402" s="122" t="s">
        <v>246</v>
      </c>
      <c r="I402" s="37" t="str">
        <f t="shared" si="34"/>
        <v>Menstrual material used (last period) : Cotton</v>
      </c>
      <c r="J402" s="37" t="str">
        <f t="shared" si="35"/>
        <v>Menstrual material used (last period) : CottonPRL</v>
      </c>
      <c r="K402" s="122">
        <v>1.85185185185185E-2</v>
      </c>
      <c r="L402" s="122">
        <v>0</v>
      </c>
      <c r="M402" s="122">
        <v>0</v>
      </c>
      <c r="N402" s="122">
        <v>0</v>
      </c>
    </row>
    <row r="403" spans="1:14" x14ac:dyDescent="0.35">
      <c r="A403" s="37" t="s">
        <v>336</v>
      </c>
      <c r="B403" s="37" t="s">
        <v>7</v>
      </c>
      <c r="C403" s="44" t="s">
        <v>126</v>
      </c>
      <c r="D403" s="44" t="s">
        <v>338</v>
      </c>
      <c r="E403" s="44" t="s">
        <v>25</v>
      </c>
      <c r="F403" s="58" t="s">
        <v>41</v>
      </c>
      <c r="G403" s="44" t="s">
        <v>250</v>
      </c>
      <c r="H403" s="122" t="s">
        <v>247</v>
      </c>
      <c r="I403" s="37" t="str">
        <f t="shared" si="34"/>
        <v>Menstrual material used (last period) : Menstrual cup</v>
      </c>
      <c r="J403" s="37" t="str">
        <f t="shared" si="35"/>
        <v>Menstrual material used (last period) : Menstrual cupPRL</v>
      </c>
      <c r="K403" s="122">
        <v>-2.2204460492503101E-16</v>
      </c>
      <c r="L403" s="122">
        <v>0</v>
      </c>
      <c r="M403" s="122">
        <v>0</v>
      </c>
      <c r="N403" s="122">
        <v>0</v>
      </c>
    </row>
    <row r="404" spans="1:14" x14ac:dyDescent="0.35">
      <c r="A404" s="37" t="s">
        <v>336</v>
      </c>
      <c r="B404" s="37" t="s">
        <v>7</v>
      </c>
      <c r="C404" s="44" t="s">
        <v>126</v>
      </c>
      <c r="D404" s="44" t="s">
        <v>338</v>
      </c>
      <c r="E404" s="44" t="s">
        <v>25</v>
      </c>
      <c r="F404" s="58" t="s">
        <v>41</v>
      </c>
      <c r="G404" s="44" t="s">
        <v>250</v>
      </c>
      <c r="H404" s="122" t="s">
        <v>248</v>
      </c>
      <c r="I404" s="37" t="str">
        <f t="shared" si="34"/>
        <v>Menstrual material used (last period) : Layers of underwear</v>
      </c>
      <c r="J404" s="37" t="str">
        <f t="shared" si="35"/>
        <v>Menstrual material used (last period) : Layers of underwearPRL</v>
      </c>
      <c r="K404" s="122">
        <v>-2.2204460492503101E-16</v>
      </c>
      <c r="L404" s="122">
        <v>0</v>
      </c>
      <c r="M404" s="122">
        <v>0</v>
      </c>
      <c r="N404" s="122">
        <v>0</v>
      </c>
    </row>
    <row r="405" spans="1:14" x14ac:dyDescent="0.35">
      <c r="A405" s="37" t="s">
        <v>336</v>
      </c>
      <c r="B405" s="37" t="s">
        <v>7</v>
      </c>
      <c r="C405" s="44" t="s">
        <v>126</v>
      </c>
      <c r="D405" s="44" t="s">
        <v>338</v>
      </c>
      <c r="E405" s="44" t="s">
        <v>25</v>
      </c>
      <c r="F405" s="58" t="s">
        <v>41</v>
      </c>
      <c r="G405" s="44" t="s">
        <v>250</v>
      </c>
      <c r="H405" s="122" t="s">
        <v>249</v>
      </c>
      <c r="I405" s="37" t="str">
        <f t="shared" si="34"/>
        <v>Menstrual material used (last period) : Not applicable</v>
      </c>
      <c r="J405" s="37" t="str">
        <f t="shared" si="35"/>
        <v>Menstrual material used (last period) : Not applicablePRL</v>
      </c>
      <c r="K405" s="122">
        <v>1.85185185185185E-2</v>
      </c>
      <c r="L405" s="122">
        <v>7.69230769230769E-2</v>
      </c>
      <c r="M405" s="122">
        <v>5.6603773584905703E-2</v>
      </c>
      <c r="N405" s="122">
        <v>5.4054054054054099E-2</v>
      </c>
    </row>
    <row r="406" spans="1:14" x14ac:dyDescent="0.35">
      <c r="A406" s="37" t="s">
        <v>336</v>
      </c>
      <c r="B406" s="37" t="s">
        <v>7</v>
      </c>
      <c r="C406" s="44" t="s">
        <v>126</v>
      </c>
      <c r="D406" s="44" t="s">
        <v>338</v>
      </c>
      <c r="E406" s="44" t="s">
        <v>25</v>
      </c>
      <c r="F406" s="58" t="s">
        <v>41</v>
      </c>
      <c r="G406" s="44" t="s">
        <v>250</v>
      </c>
      <c r="H406" s="122" t="s">
        <v>12</v>
      </c>
      <c r="I406" s="37" t="str">
        <f t="shared" si="34"/>
        <v>Menstrual material used (last period) : Other</v>
      </c>
      <c r="J406" s="37" t="str">
        <f t="shared" si="35"/>
        <v>Menstrual material used (last period) : OtherPRL</v>
      </c>
      <c r="K406" s="122">
        <v>-2.2204460492503101E-16</v>
      </c>
      <c r="L406" s="122">
        <v>0</v>
      </c>
      <c r="M406" s="122">
        <v>0</v>
      </c>
      <c r="N406" s="122">
        <v>0</v>
      </c>
    </row>
    <row r="407" spans="1:14" x14ac:dyDescent="0.35">
      <c r="A407" s="37" t="s">
        <v>336</v>
      </c>
      <c r="B407" s="37" t="s">
        <v>7</v>
      </c>
      <c r="C407" s="44" t="s">
        <v>126</v>
      </c>
      <c r="D407" s="44" t="s">
        <v>338</v>
      </c>
      <c r="E407" s="44" t="s">
        <v>25</v>
      </c>
      <c r="F407" s="58" t="s">
        <v>41</v>
      </c>
      <c r="G407" s="44" t="s">
        <v>250</v>
      </c>
      <c r="H407" s="122" t="s">
        <v>11</v>
      </c>
      <c r="I407" s="37" t="str">
        <f t="shared" si="34"/>
        <v>Menstrual material used (last period) : Don't know</v>
      </c>
      <c r="J407" s="37" t="str">
        <f t="shared" si="35"/>
        <v>Menstrual material used (last period) : Don't knowPRL</v>
      </c>
      <c r="K407" s="122">
        <v>-2.2204460492503101E-16</v>
      </c>
      <c r="L407" s="122">
        <v>0</v>
      </c>
      <c r="M407" s="122">
        <v>0</v>
      </c>
      <c r="N407" s="122">
        <v>2.7027027027027001E-2</v>
      </c>
    </row>
    <row r="408" spans="1:14" x14ac:dyDescent="0.35">
      <c r="A408" s="37" t="s">
        <v>336</v>
      </c>
      <c r="B408" s="37" t="s">
        <v>7</v>
      </c>
      <c r="C408" s="44" t="s">
        <v>126</v>
      </c>
      <c r="D408" s="44" t="s">
        <v>338</v>
      </c>
      <c r="E408" s="44" t="s">
        <v>25</v>
      </c>
      <c r="F408" s="58" t="s">
        <v>41</v>
      </c>
      <c r="G408" s="44" t="s">
        <v>250</v>
      </c>
      <c r="H408" s="122" t="s">
        <v>10</v>
      </c>
      <c r="I408" s="37" t="str">
        <f t="shared" si="34"/>
        <v>Menstrual material used (last period) : Decline to answer</v>
      </c>
      <c r="J408" s="37" t="str">
        <f t="shared" si="35"/>
        <v>Menstrual material used (last period) : Decline to answerPRL</v>
      </c>
      <c r="K408" s="122">
        <v>-2.2204460492503101E-16</v>
      </c>
      <c r="L408" s="122">
        <v>5.1282051282051301E-2</v>
      </c>
      <c r="M408" s="122">
        <v>1.88679245283019E-2</v>
      </c>
      <c r="N408" s="122">
        <v>0</v>
      </c>
    </row>
    <row r="409" spans="1:14" x14ac:dyDescent="0.35">
      <c r="A409" s="31"/>
      <c r="B409" s="31"/>
      <c r="C409" s="31"/>
      <c r="D409" s="31"/>
      <c r="E409" s="31"/>
      <c r="F409" s="31"/>
      <c r="G409" s="31"/>
      <c r="H409" s="31"/>
      <c r="I409" s="37" t="str">
        <f t="shared" ref="I409:I458" si="36">CONCATENATE(G409,H409)</f>
        <v/>
      </c>
      <c r="J409" s="37" t="str">
        <f t="shared" ref="J409:J458" si="37">CONCATENATE(G409,H409,F409)</f>
        <v/>
      </c>
      <c r="K409" s="31"/>
      <c r="L409" s="31"/>
      <c r="M409" s="31"/>
      <c r="N409" s="31"/>
    </row>
    <row r="410" spans="1:14" x14ac:dyDescent="0.35">
      <c r="A410" s="31"/>
      <c r="B410" s="31"/>
      <c r="C410" s="31"/>
      <c r="D410" s="31"/>
      <c r="E410" s="31"/>
      <c r="F410" s="31"/>
      <c r="G410" s="31"/>
      <c r="H410" s="31"/>
      <c r="I410" s="37" t="str">
        <f t="shared" si="36"/>
        <v/>
      </c>
      <c r="J410" s="37" t="str">
        <f t="shared" si="37"/>
        <v/>
      </c>
      <c r="K410" s="31"/>
      <c r="L410" s="31"/>
      <c r="M410" s="31"/>
      <c r="N410" s="31"/>
    </row>
    <row r="411" spans="1:14" x14ac:dyDescent="0.35">
      <c r="A411" s="31"/>
      <c r="B411" s="31"/>
      <c r="C411" s="31"/>
      <c r="D411" s="31"/>
      <c r="E411" s="31"/>
      <c r="F411" s="31"/>
      <c r="G411" s="31"/>
      <c r="H411" s="31"/>
      <c r="I411" s="37" t="str">
        <f t="shared" si="36"/>
        <v/>
      </c>
      <c r="J411" s="37" t="str">
        <f t="shared" si="37"/>
        <v/>
      </c>
      <c r="K411" s="31"/>
      <c r="L411" s="31"/>
      <c r="M411" s="31"/>
      <c r="N411" s="31"/>
    </row>
    <row r="412" spans="1:14" x14ac:dyDescent="0.35">
      <c r="A412" s="31"/>
      <c r="B412" s="31"/>
      <c r="C412" s="31"/>
      <c r="D412" s="31"/>
      <c r="E412" s="31"/>
      <c r="F412" s="31"/>
      <c r="G412" s="31"/>
      <c r="H412" s="31"/>
      <c r="I412" s="37" t="str">
        <f t="shared" si="36"/>
        <v/>
      </c>
      <c r="J412" s="37" t="str">
        <f t="shared" si="37"/>
        <v/>
      </c>
      <c r="K412" s="31"/>
      <c r="L412" s="31"/>
      <c r="M412" s="31"/>
      <c r="N412" s="31"/>
    </row>
    <row r="413" spans="1:14" x14ac:dyDescent="0.35">
      <c r="A413" s="31"/>
      <c r="B413" s="31"/>
      <c r="C413" s="31"/>
      <c r="D413" s="31"/>
      <c r="E413" s="31"/>
      <c r="F413" s="31"/>
      <c r="G413" s="31"/>
      <c r="H413" s="31"/>
      <c r="I413" s="37" t="str">
        <f t="shared" si="36"/>
        <v/>
      </c>
      <c r="J413" s="37" t="str">
        <f t="shared" si="37"/>
        <v/>
      </c>
      <c r="K413" s="31"/>
      <c r="L413" s="31"/>
      <c r="M413" s="31"/>
      <c r="N413" s="31"/>
    </row>
    <row r="414" spans="1:14" x14ac:dyDescent="0.35">
      <c r="A414" s="31"/>
      <c r="B414" s="31"/>
      <c r="C414" s="31"/>
      <c r="D414" s="31"/>
      <c r="E414" s="31"/>
      <c r="F414" s="31"/>
      <c r="G414" s="31"/>
      <c r="H414" s="31"/>
      <c r="I414" s="37" t="str">
        <f t="shared" si="36"/>
        <v/>
      </c>
      <c r="J414" s="37" t="str">
        <f t="shared" si="37"/>
        <v/>
      </c>
      <c r="K414" s="31"/>
      <c r="L414" s="31"/>
      <c r="M414" s="31"/>
      <c r="N414" s="31"/>
    </row>
    <row r="415" spans="1:14" x14ac:dyDescent="0.35">
      <c r="A415" s="31"/>
      <c r="B415" s="31"/>
      <c r="C415" s="31"/>
      <c r="D415" s="31"/>
      <c r="E415" s="31"/>
      <c r="F415" s="31"/>
      <c r="G415" s="31"/>
      <c r="H415" s="31"/>
      <c r="I415" s="37" t="str">
        <f t="shared" si="36"/>
        <v/>
      </c>
      <c r="J415" s="37" t="str">
        <f t="shared" si="37"/>
        <v/>
      </c>
      <c r="K415" s="31"/>
      <c r="L415" s="31"/>
      <c r="M415" s="31"/>
      <c r="N415" s="31"/>
    </row>
    <row r="416" spans="1:14" x14ac:dyDescent="0.35">
      <c r="A416" s="31"/>
      <c r="B416" s="31"/>
      <c r="C416" s="31"/>
      <c r="D416" s="31"/>
      <c r="E416" s="31"/>
      <c r="F416" s="31"/>
      <c r="G416" s="31"/>
      <c r="H416" s="31"/>
      <c r="I416" s="37" t="str">
        <f t="shared" si="36"/>
        <v/>
      </c>
      <c r="J416" s="37" t="str">
        <f t="shared" si="37"/>
        <v/>
      </c>
      <c r="K416" s="31"/>
      <c r="L416" s="31"/>
      <c r="M416" s="31"/>
      <c r="N416" s="31"/>
    </row>
    <row r="417" spans="1:14" x14ac:dyDescent="0.35">
      <c r="A417" s="31"/>
      <c r="B417" s="31"/>
      <c r="C417" s="31"/>
      <c r="D417" s="31"/>
      <c r="E417" s="31"/>
      <c r="F417" s="31"/>
      <c r="G417" s="31"/>
      <c r="H417" s="31"/>
      <c r="I417" s="37" t="str">
        <f t="shared" si="36"/>
        <v/>
      </c>
      <c r="J417" s="37" t="str">
        <f t="shared" si="37"/>
        <v/>
      </c>
      <c r="K417" s="31"/>
      <c r="L417" s="31"/>
      <c r="M417" s="31"/>
      <c r="N417" s="31"/>
    </row>
    <row r="418" spans="1:14" x14ac:dyDescent="0.35">
      <c r="A418" s="31"/>
      <c r="B418" s="31"/>
      <c r="C418" s="31"/>
      <c r="D418" s="31"/>
      <c r="E418" s="31"/>
      <c r="F418" s="31"/>
      <c r="G418" s="31"/>
      <c r="H418" s="31"/>
      <c r="I418" s="37" t="str">
        <f t="shared" si="36"/>
        <v/>
      </c>
      <c r="J418" s="37" t="str">
        <f t="shared" si="37"/>
        <v/>
      </c>
      <c r="K418" s="31"/>
      <c r="L418" s="31"/>
      <c r="M418" s="31"/>
      <c r="N418" s="31"/>
    </row>
    <row r="419" spans="1:14" x14ac:dyDescent="0.35">
      <c r="A419" s="31"/>
      <c r="B419" s="31"/>
      <c r="C419" s="31"/>
      <c r="D419" s="31"/>
      <c r="E419" s="31"/>
      <c r="F419" s="31"/>
      <c r="G419" s="31"/>
      <c r="H419" s="31"/>
      <c r="I419" s="37" t="str">
        <f t="shared" si="36"/>
        <v/>
      </c>
      <c r="J419" s="37" t="str">
        <f t="shared" si="37"/>
        <v/>
      </c>
      <c r="K419" s="31"/>
      <c r="L419" s="31"/>
      <c r="M419" s="31"/>
      <c r="N419" s="31"/>
    </row>
    <row r="420" spans="1:14" x14ac:dyDescent="0.35">
      <c r="A420" s="31"/>
      <c r="B420" s="31"/>
      <c r="C420" s="31"/>
      <c r="D420" s="31"/>
      <c r="E420" s="31"/>
      <c r="F420" s="31"/>
      <c r="G420" s="31"/>
      <c r="H420" s="31"/>
      <c r="I420" s="37" t="str">
        <f t="shared" si="36"/>
        <v/>
      </c>
      <c r="J420" s="37" t="str">
        <f t="shared" si="37"/>
        <v/>
      </c>
      <c r="K420" s="31"/>
      <c r="L420" s="31"/>
      <c r="M420" s="31"/>
      <c r="N420" s="31"/>
    </row>
    <row r="421" spans="1:14" x14ac:dyDescent="0.35">
      <c r="A421" s="31"/>
      <c r="B421" s="31"/>
      <c r="C421" s="31"/>
      <c r="D421" s="31"/>
      <c r="E421" s="31"/>
      <c r="F421" s="31"/>
      <c r="G421" s="31"/>
      <c r="H421" s="31"/>
      <c r="I421" s="37" t="str">
        <f t="shared" si="36"/>
        <v/>
      </c>
      <c r="J421" s="37" t="str">
        <f t="shared" si="37"/>
        <v/>
      </c>
      <c r="K421" s="31"/>
      <c r="L421" s="31"/>
      <c r="M421" s="31"/>
      <c r="N421" s="31"/>
    </row>
    <row r="422" spans="1:14" x14ac:dyDescent="0.35">
      <c r="A422" s="31"/>
      <c r="B422" s="31"/>
      <c r="C422" s="31"/>
      <c r="D422" s="31"/>
      <c r="E422" s="31"/>
      <c r="F422" s="31"/>
      <c r="G422" s="31"/>
      <c r="H422" s="31"/>
      <c r="I422" s="37" t="str">
        <f t="shared" si="36"/>
        <v/>
      </c>
      <c r="J422" s="37" t="str">
        <f t="shared" si="37"/>
        <v/>
      </c>
      <c r="K422" s="31"/>
      <c r="L422" s="31"/>
      <c r="M422" s="31"/>
      <c r="N422" s="31"/>
    </row>
    <row r="423" spans="1:14" x14ac:dyDescent="0.35">
      <c r="A423" s="31"/>
      <c r="B423" s="31"/>
      <c r="C423" s="31"/>
      <c r="D423" s="31"/>
      <c r="E423" s="31"/>
      <c r="F423" s="31"/>
      <c r="G423" s="31"/>
      <c r="H423" s="31"/>
      <c r="I423" s="37" t="str">
        <f t="shared" si="36"/>
        <v/>
      </c>
      <c r="J423" s="37" t="str">
        <f t="shared" si="37"/>
        <v/>
      </c>
      <c r="K423" s="31"/>
      <c r="L423" s="31"/>
      <c r="M423" s="31"/>
      <c r="N423" s="31"/>
    </row>
    <row r="424" spans="1:14" x14ac:dyDescent="0.35">
      <c r="A424" s="31"/>
      <c r="B424" s="31"/>
      <c r="C424" s="31"/>
      <c r="D424" s="31"/>
      <c r="E424" s="31"/>
      <c r="F424" s="31"/>
      <c r="G424" s="31"/>
      <c r="H424" s="31"/>
      <c r="I424" s="37" t="str">
        <f t="shared" si="36"/>
        <v/>
      </c>
      <c r="J424" s="37" t="str">
        <f t="shared" si="37"/>
        <v/>
      </c>
      <c r="K424" s="31"/>
      <c r="L424" s="31"/>
      <c r="M424" s="31"/>
      <c r="N424" s="31"/>
    </row>
    <row r="425" spans="1:14" x14ac:dyDescent="0.35">
      <c r="A425" s="31"/>
      <c r="B425" s="31"/>
      <c r="C425" s="31"/>
      <c r="D425" s="31"/>
      <c r="E425" s="31"/>
      <c r="F425" s="31"/>
      <c r="G425" s="31"/>
      <c r="H425" s="31"/>
      <c r="I425" s="37" t="str">
        <f t="shared" si="36"/>
        <v/>
      </c>
      <c r="J425" s="37" t="str">
        <f t="shared" si="37"/>
        <v/>
      </c>
      <c r="K425" s="31"/>
      <c r="L425" s="31"/>
      <c r="M425" s="31"/>
      <c r="N425" s="31"/>
    </row>
    <row r="426" spans="1:14" x14ac:dyDescent="0.35">
      <c r="A426" s="31"/>
      <c r="B426" s="31"/>
      <c r="C426" s="31"/>
      <c r="D426" s="31"/>
      <c r="E426" s="31"/>
      <c r="F426" s="31"/>
      <c r="G426" s="31"/>
      <c r="H426" s="31"/>
      <c r="I426" s="37" t="str">
        <f t="shared" si="36"/>
        <v/>
      </c>
      <c r="J426" s="37" t="str">
        <f t="shared" si="37"/>
        <v/>
      </c>
      <c r="K426" s="31"/>
      <c r="L426" s="31"/>
      <c r="M426" s="31"/>
      <c r="N426" s="31"/>
    </row>
    <row r="427" spans="1:14" x14ac:dyDescent="0.35">
      <c r="A427" s="31"/>
      <c r="B427" s="31"/>
      <c r="C427" s="31"/>
      <c r="D427" s="31"/>
      <c r="E427" s="31"/>
      <c r="F427" s="31"/>
      <c r="G427" s="31"/>
      <c r="H427" s="31"/>
      <c r="I427" s="37" t="str">
        <f t="shared" si="36"/>
        <v/>
      </c>
      <c r="J427" s="37" t="str">
        <f t="shared" si="37"/>
        <v/>
      </c>
      <c r="K427" s="31"/>
      <c r="L427" s="31"/>
      <c r="M427" s="31"/>
      <c r="N427" s="31"/>
    </row>
    <row r="428" spans="1:14" x14ac:dyDescent="0.35">
      <c r="A428" s="31"/>
      <c r="B428" s="31"/>
      <c r="C428" s="31"/>
      <c r="D428" s="31"/>
      <c r="E428" s="31"/>
      <c r="F428" s="31"/>
      <c r="G428" s="31"/>
      <c r="H428" s="31"/>
      <c r="I428" s="37" t="str">
        <f t="shared" si="36"/>
        <v/>
      </c>
      <c r="J428" s="37" t="str">
        <f t="shared" si="37"/>
        <v/>
      </c>
      <c r="K428" s="31"/>
      <c r="L428" s="31"/>
      <c r="M428" s="31"/>
      <c r="N428" s="31"/>
    </row>
    <row r="429" spans="1:14" x14ac:dyDescent="0.35">
      <c r="A429" s="31"/>
      <c r="B429" s="31"/>
      <c r="C429" s="31"/>
      <c r="D429" s="31"/>
      <c r="E429" s="31"/>
      <c r="F429" s="31"/>
      <c r="G429" s="31"/>
      <c r="H429" s="31"/>
      <c r="I429" s="37" t="str">
        <f t="shared" si="36"/>
        <v/>
      </c>
      <c r="J429" s="37" t="str">
        <f t="shared" si="37"/>
        <v/>
      </c>
      <c r="K429" s="31"/>
      <c r="L429" s="31"/>
      <c r="M429" s="31"/>
      <c r="N429" s="31"/>
    </row>
    <row r="430" spans="1:14" x14ac:dyDescent="0.35">
      <c r="A430" s="31"/>
      <c r="B430" s="31"/>
      <c r="C430" s="31"/>
      <c r="D430" s="31"/>
      <c r="E430" s="31"/>
      <c r="F430" s="31"/>
      <c r="G430" s="31"/>
      <c r="H430" s="31"/>
      <c r="I430" s="37" t="str">
        <f t="shared" si="36"/>
        <v/>
      </c>
      <c r="J430" s="37" t="str">
        <f t="shared" si="37"/>
        <v/>
      </c>
      <c r="K430" s="31"/>
      <c r="L430" s="31"/>
      <c r="M430" s="31"/>
      <c r="N430" s="31"/>
    </row>
    <row r="431" spans="1:14" x14ac:dyDescent="0.35">
      <c r="A431" s="31"/>
      <c r="B431" s="31"/>
      <c r="C431" s="31"/>
      <c r="D431" s="31"/>
      <c r="E431" s="31"/>
      <c r="F431" s="31"/>
      <c r="G431" s="31"/>
      <c r="H431" s="31"/>
      <c r="I431" s="37" t="str">
        <f t="shared" si="36"/>
        <v/>
      </c>
      <c r="J431" s="37" t="str">
        <f t="shared" si="37"/>
        <v/>
      </c>
      <c r="K431" s="31"/>
      <c r="L431" s="31"/>
      <c r="M431" s="31"/>
      <c r="N431" s="31"/>
    </row>
    <row r="432" spans="1:14" x14ac:dyDescent="0.35">
      <c r="A432" s="31"/>
      <c r="B432" s="31"/>
      <c r="C432" s="31"/>
      <c r="D432" s="31"/>
      <c r="E432" s="31"/>
      <c r="F432" s="31"/>
      <c r="G432" s="31"/>
      <c r="H432" s="31"/>
      <c r="I432" s="37" t="str">
        <f t="shared" si="36"/>
        <v/>
      </c>
      <c r="J432" s="37" t="str">
        <f t="shared" si="37"/>
        <v/>
      </c>
      <c r="K432" s="31"/>
      <c r="L432" s="31"/>
      <c r="M432" s="31"/>
      <c r="N432" s="31"/>
    </row>
    <row r="433" spans="1:14" x14ac:dyDescent="0.35">
      <c r="A433" s="31"/>
      <c r="B433" s="31"/>
      <c r="C433" s="31"/>
      <c r="D433" s="31"/>
      <c r="E433" s="31"/>
      <c r="F433" s="31"/>
      <c r="G433" s="31"/>
      <c r="H433" s="31"/>
      <c r="I433" s="37" t="str">
        <f t="shared" si="36"/>
        <v/>
      </c>
      <c r="J433" s="37" t="str">
        <f t="shared" si="37"/>
        <v/>
      </c>
      <c r="K433" s="31"/>
      <c r="L433" s="31"/>
      <c r="M433" s="31"/>
      <c r="N433" s="31"/>
    </row>
    <row r="434" spans="1:14" x14ac:dyDescent="0.35">
      <c r="A434" s="31"/>
      <c r="B434" s="31"/>
      <c r="C434" s="31"/>
      <c r="D434" s="31"/>
      <c r="E434" s="31"/>
      <c r="F434" s="31"/>
      <c r="G434" s="31"/>
      <c r="H434" s="31"/>
      <c r="I434" s="37" t="str">
        <f t="shared" si="36"/>
        <v/>
      </c>
      <c r="J434" s="37" t="str">
        <f t="shared" si="37"/>
        <v/>
      </c>
      <c r="K434" s="31"/>
      <c r="L434" s="31"/>
      <c r="M434" s="31"/>
      <c r="N434" s="31"/>
    </row>
    <row r="435" spans="1:14" x14ac:dyDescent="0.35">
      <c r="A435" s="31"/>
      <c r="B435" s="31"/>
      <c r="C435" s="31"/>
      <c r="D435" s="31"/>
      <c r="E435" s="31"/>
      <c r="F435" s="31"/>
      <c r="G435" s="31"/>
      <c r="H435" s="31"/>
      <c r="I435" s="37" t="str">
        <f t="shared" si="36"/>
        <v/>
      </c>
      <c r="J435" s="37" t="str">
        <f t="shared" si="37"/>
        <v/>
      </c>
      <c r="K435" s="31"/>
      <c r="L435" s="31"/>
      <c r="M435" s="31"/>
      <c r="N435" s="31"/>
    </row>
    <row r="436" spans="1:14" x14ac:dyDescent="0.35">
      <c r="A436" s="31"/>
      <c r="B436" s="31"/>
      <c r="C436" s="31"/>
      <c r="D436" s="31"/>
      <c r="E436" s="31"/>
      <c r="F436" s="31"/>
      <c r="G436" s="31"/>
      <c r="H436" s="31"/>
      <c r="I436" s="37" t="str">
        <f t="shared" si="36"/>
        <v/>
      </c>
      <c r="J436" s="37" t="str">
        <f t="shared" si="37"/>
        <v/>
      </c>
      <c r="K436" s="31"/>
      <c r="L436" s="31"/>
      <c r="M436" s="31"/>
      <c r="N436" s="31"/>
    </row>
    <row r="437" spans="1:14" x14ac:dyDescent="0.35">
      <c r="A437" s="31"/>
      <c r="B437" s="31"/>
      <c r="C437" s="31"/>
      <c r="D437" s="31"/>
      <c r="E437" s="31"/>
      <c r="F437" s="31"/>
      <c r="G437" s="31"/>
      <c r="H437" s="31"/>
      <c r="I437" s="37" t="str">
        <f t="shared" si="36"/>
        <v/>
      </c>
      <c r="J437" s="37" t="str">
        <f t="shared" si="37"/>
        <v/>
      </c>
      <c r="K437" s="31"/>
      <c r="L437" s="31"/>
      <c r="M437" s="31"/>
      <c r="N437" s="31"/>
    </row>
    <row r="438" spans="1:14" x14ac:dyDescent="0.35">
      <c r="A438" s="31"/>
      <c r="B438" s="31"/>
      <c r="C438" s="31"/>
      <c r="D438" s="31"/>
      <c r="E438" s="31"/>
      <c r="F438" s="31"/>
      <c r="G438" s="31"/>
      <c r="H438" s="31"/>
      <c r="I438" s="37" t="str">
        <f t="shared" si="36"/>
        <v/>
      </c>
      <c r="J438" s="37" t="str">
        <f t="shared" si="37"/>
        <v/>
      </c>
      <c r="K438" s="31"/>
      <c r="L438" s="31"/>
      <c r="M438" s="31"/>
      <c r="N438" s="31"/>
    </row>
    <row r="439" spans="1:14" x14ac:dyDescent="0.35">
      <c r="A439" s="31"/>
      <c r="B439" s="31"/>
      <c r="C439" s="31"/>
      <c r="D439" s="31"/>
      <c r="E439" s="31"/>
      <c r="F439" s="31"/>
      <c r="G439" s="31"/>
      <c r="H439" s="31"/>
      <c r="I439" s="37" t="str">
        <f t="shared" si="36"/>
        <v/>
      </c>
      <c r="J439" s="37" t="str">
        <f t="shared" si="37"/>
        <v/>
      </c>
      <c r="K439" s="31"/>
      <c r="L439" s="31"/>
      <c r="M439" s="31"/>
      <c r="N439" s="31"/>
    </row>
    <row r="440" spans="1:14" x14ac:dyDescent="0.35">
      <c r="A440" s="31"/>
      <c r="B440" s="31"/>
      <c r="C440" s="31"/>
      <c r="D440" s="31"/>
      <c r="E440" s="31"/>
      <c r="F440" s="31"/>
      <c r="G440" s="31"/>
      <c r="H440" s="31"/>
      <c r="I440" s="37" t="str">
        <f t="shared" si="36"/>
        <v/>
      </c>
      <c r="J440" s="37" t="str">
        <f t="shared" si="37"/>
        <v/>
      </c>
      <c r="K440" s="31"/>
      <c r="L440" s="31"/>
      <c r="M440" s="31"/>
      <c r="N440" s="31"/>
    </row>
    <row r="441" spans="1:14" x14ac:dyDescent="0.35">
      <c r="A441" s="31"/>
      <c r="B441" s="31"/>
      <c r="C441" s="31"/>
      <c r="D441" s="31"/>
      <c r="E441" s="31"/>
      <c r="F441" s="31"/>
      <c r="G441" s="31"/>
      <c r="H441" s="31"/>
      <c r="I441" s="37" t="str">
        <f t="shared" si="36"/>
        <v/>
      </c>
      <c r="J441" s="37" t="str">
        <f t="shared" si="37"/>
        <v/>
      </c>
      <c r="K441" s="31"/>
      <c r="L441" s="31"/>
      <c r="M441" s="31"/>
      <c r="N441" s="31"/>
    </row>
    <row r="442" spans="1:14" x14ac:dyDescent="0.35">
      <c r="A442" s="31"/>
      <c r="B442" s="31"/>
      <c r="C442" s="31"/>
      <c r="D442" s="31"/>
      <c r="E442" s="31"/>
      <c r="F442" s="31"/>
      <c r="G442" s="31"/>
      <c r="H442" s="31"/>
      <c r="I442" s="37" t="str">
        <f t="shared" si="36"/>
        <v/>
      </c>
      <c r="J442" s="37" t="str">
        <f t="shared" si="37"/>
        <v/>
      </c>
      <c r="K442" s="31"/>
      <c r="L442" s="31"/>
      <c r="M442" s="31"/>
      <c r="N442" s="31"/>
    </row>
    <row r="443" spans="1:14" x14ac:dyDescent="0.35">
      <c r="A443" s="31"/>
      <c r="B443" s="31"/>
      <c r="C443" s="31"/>
      <c r="D443" s="31"/>
      <c r="E443" s="31"/>
      <c r="F443" s="31"/>
      <c r="G443" s="31"/>
      <c r="H443" s="31"/>
      <c r="I443" s="37" t="str">
        <f t="shared" si="36"/>
        <v/>
      </c>
      <c r="J443" s="37" t="str">
        <f t="shared" si="37"/>
        <v/>
      </c>
      <c r="K443" s="31"/>
      <c r="L443" s="31"/>
      <c r="M443" s="31"/>
      <c r="N443" s="31"/>
    </row>
    <row r="444" spans="1:14" x14ac:dyDescent="0.35">
      <c r="A444" s="31"/>
      <c r="B444" s="31"/>
      <c r="C444" s="31"/>
      <c r="D444" s="31"/>
      <c r="E444" s="31"/>
      <c r="F444" s="31"/>
      <c r="G444" s="31"/>
      <c r="H444" s="31"/>
      <c r="I444" s="37" t="str">
        <f t="shared" si="36"/>
        <v/>
      </c>
      <c r="J444" s="37" t="str">
        <f t="shared" si="37"/>
        <v/>
      </c>
      <c r="K444" s="31"/>
      <c r="L444" s="31"/>
      <c r="M444" s="31"/>
      <c r="N444" s="31"/>
    </row>
    <row r="445" spans="1:14" x14ac:dyDescent="0.35">
      <c r="A445" s="31"/>
      <c r="B445" s="31"/>
      <c r="C445" s="31"/>
      <c r="D445" s="31"/>
      <c r="E445" s="31"/>
      <c r="F445" s="31"/>
      <c r="G445" s="31"/>
      <c r="H445" s="31"/>
      <c r="I445" s="37" t="str">
        <f t="shared" si="36"/>
        <v/>
      </c>
      <c r="J445" s="37" t="str">
        <f t="shared" si="37"/>
        <v/>
      </c>
      <c r="K445" s="31"/>
      <c r="L445" s="31"/>
      <c r="M445" s="31"/>
      <c r="N445" s="31"/>
    </row>
    <row r="446" spans="1:14" x14ac:dyDescent="0.35">
      <c r="A446" s="31"/>
      <c r="B446" s="31"/>
      <c r="C446" s="31"/>
      <c r="D446" s="31"/>
      <c r="E446" s="31"/>
      <c r="F446" s="31"/>
      <c r="G446" s="31"/>
      <c r="H446" s="31"/>
      <c r="I446" s="37" t="str">
        <f t="shared" si="36"/>
        <v/>
      </c>
      <c r="J446" s="37" t="str">
        <f t="shared" si="37"/>
        <v/>
      </c>
      <c r="K446" s="31"/>
      <c r="L446" s="31"/>
      <c r="M446" s="31"/>
      <c r="N446" s="31"/>
    </row>
    <row r="447" spans="1:14" x14ac:dyDescent="0.35">
      <c r="A447" s="31"/>
      <c r="B447" s="31"/>
      <c r="C447" s="31"/>
      <c r="D447" s="31"/>
      <c r="E447" s="31"/>
      <c r="F447" s="31"/>
      <c r="G447" s="31"/>
      <c r="H447" s="31"/>
      <c r="I447" s="37" t="str">
        <f t="shared" si="36"/>
        <v/>
      </c>
      <c r="J447" s="37" t="str">
        <f t="shared" si="37"/>
        <v/>
      </c>
      <c r="K447" s="31"/>
      <c r="L447" s="31"/>
      <c r="M447" s="31"/>
      <c r="N447" s="31"/>
    </row>
    <row r="448" spans="1:14" x14ac:dyDescent="0.35">
      <c r="A448" s="31"/>
      <c r="B448" s="31"/>
      <c r="C448" s="31"/>
      <c r="D448" s="31"/>
      <c r="E448" s="31"/>
      <c r="F448" s="31"/>
      <c r="G448" s="31"/>
      <c r="H448" s="31"/>
      <c r="I448" s="37" t="str">
        <f t="shared" si="36"/>
        <v/>
      </c>
      <c r="J448" s="37" t="str">
        <f t="shared" si="37"/>
        <v/>
      </c>
      <c r="K448" s="31"/>
      <c r="L448" s="31"/>
      <c r="M448" s="31"/>
      <c r="N448" s="31"/>
    </row>
    <row r="449" spans="1:14" x14ac:dyDescent="0.35">
      <c r="A449" s="31"/>
      <c r="B449" s="31"/>
      <c r="C449" s="31"/>
      <c r="D449" s="31"/>
      <c r="E449" s="31"/>
      <c r="F449" s="31"/>
      <c r="G449" s="31"/>
      <c r="H449" s="31"/>
      <c r="I449" s="37" t="str">
        <f t="shared" si="36"/>
        <v/>
      </c>
      <c r="J449" s="37" t="str">
        <f t="shared" si="37"/>
        <v/>
      </c>
      <c r="K449" s="31"/>
      <c r="L449" s="31"/>
      <c r="M449" s="31"/>
      <c r="N449" s="31"/>
    </row>
    <row r="450" spans="1:14" x14ac:dyDescent="0.35">
      <c r="A450" s="31"/>
      <c r="B450" s="31"/>
      <c r="C450" s="31"/>
      <c r="D450" s="31"/>
      <c r="E450" s="31"/>
      <c r="F450" s="31"/>
      <c r="G450" s="31"/>
      <c r="H450" s="31"/>
      <c r="I450" s="37" t="str">
        <f t="shared" si="36"/>
        <v/>
      </c>
      <c r="J450" s="37" t="str">
        <f t="shared" si="37"/>
        <v/>
      </c>
      <c r="K450" s="31"/>
      <c r="L450" s="31"/>
      <c r="M450" s="31"/>
      <c r="N450" s="31"/>
    </row>
    <row r="451" spans="1:14" x14ac:dyDescent="0.35">
      <c r="A451" s="31"/>
      <c r="B451" s="31"/>
      <c r="C451" s="31"/>
      <c r="D451" s="31"/>
      <c r="E451" s="31"/>
      <c r="F451" s="31"/>
      <c r="G451" s="31"/>
      <c r="H451" s="31"/>
      <c r="I451" s="37" t="str">
        <f t="shared" si="36"/>
        <v/>
      </c>
      <c r="J451" s="37" t="str">
        <f t="shared" si="37"/>
        <v/>
      </c>
      <c r="K451" s="31"/>
      <c r="L451" s="31"/>
      <c r="M451" s="31"/>
      <c r="N451" s="31"/>
    </row>
    <row r="452" spans="1:14" x14ac:dyDescent="0.35">
      <c r="A452" s="31"/>
      <c r="B452" s="31"/>
      <c r="C452" s="31"/>
      <c r="D452" s="31"/>
      <c r="E452" s="31"/>
      <c r="F452" s="31"/>
      <c r="G452" s="31"/>
      <c r="H452" s="31"/>
      <c r="I452" s="37" t="str">
        <f t="shared" si="36"/>
        <v/>
      </c>
      <c r="J452" s="37" t="str">
        <f t="shared" si="37"/>
        <v/>
      </c>
      <c r="K452" s="31"/>
      <c r="L452" s="31"/>
      <c r="M452" s="31"/>
      <c r="N452" s="31"/>
    </row>
    <row r="453" spans="1:14" x14ac:dyDescent="0.35">
      <c r="A453" s="31"/>
      <c r="B453" s="31"/>
      <c r="C453" s="31"/>
      <c r="D453" s="31"/>
      <c r="E453" s="31"/>
      <c r="F453" s="31"/>
      <c r="G453" s="31"/>
      <c r="H453" s="31"/>
      <c r="I453" s="37" t="str">
        <f t="shared" si="36"/>
        <v/>
      </c>
      <c r="J453" s="37" t="str">
        <f t="shared" si="37"/>
        <v/>
      </c>
      <c r="K453" s="31"/>
      <c r="L453" s="31"/>
      <c r="M453" s="31"/>
      <c r="N453" s="31"/>
    </row>
    <row r="454" spans="1:14" x14ac:dyDescent="0.35">
      <c r="A454" s="31"/>
      <c r="B454" s="31"/>
      <c r="C454" s="31"/>
      <c r="D454" s="31"/>
      <c r="E454" s="31"/>
      <c r="F454" s="31"/>
      <c r="G454" s="31"/>
      <c r="H454" s="31"/>
      <c r="I454" s="37" t="str">
        <f t="shared" si="36"/>
        <v/>
      </c>
      <c r="J454" s="37" t="str">
        <f t="shared" si="37"/>
        <v/>
      </c>
      <c r="K454" s="31"/>
      <c r="L454" s="31"/>
      <c r="M454" s="31"/>
      <c r="N454" s="31"/>
    </row>
    <row r="455" spans="1:14" x14ac:dyDescent="0.35">
      <c r="A455" s="31"/>
      <c r="B455" s="31"/>
      <c r="C455" s="31"/>
      <c r="D455" s="31"/>
      <c r="E455" s="31"/>
      <c r="F455" s="31"/>
      <c r="G455" s="31"/>
      <c r="H455" s="31"/>
      <c r="I455" s="37" t="str">
        <f t="shared" si="36"/>
        <v/>
      </c>
      <c r="J455" s="37" t="str">
        <f t="shared" si="37"/>
        <v/>
      </c>
      <c r="K455" s="31"/>
      <c r="L455" s="31"/>
      <c r="M455" s="31"/>
      <c r="N455" s="31"/>
    </row>
    <row r="456" spans="1:14" x14ac:dyDescent="0.35">
      <c r="A456" s="31"/>
      <c r="B456" s="31"/>
      <c r="C456" s="31"/>
      <c r="D456" s="31"/>
      <c r="E456" s="31"/>
      <c r="F456" s="31"/>
      <c r="G456" s="31"/>
      <c r="H456" s="31"/>
      <c r="I456" s="37" t="str">
        <f t="shared" si="36"/>
        <v/>
      </c>
      <c r="J456" s="37" t="str">
        <f t="shared" si="37"/>
        <v/>
      </c>
      <c r="K456" s="31"/>
      <c r="L456" s="31"/>
      <c r="M456" s="31"/>
      <c r="N456" s="31"/>
    </row>
    <row r="457" spans="1:14" x14ac:dyDescent="0.35">
      <c r="A457" s="31"/>
      <c r="B457" s="31"/>
      <c r="C457" s="31"/>
      <c r="D457" s="31"/>
      <c r="E457" s="31"/>
      <c r="F457" s="31"/>
      <c r="G457" s="31"/>
      <c r="H457" s="31"/>
      <c r="I457" s="37" t="str">
        <f t="shared" si="36"/>
        <v/>
      </c>
      <c r="J457" s="37" t="str">
        <f t="shared" si="37"/>
        <v/>
      </c>
      <c r="K457" s="31"/>
      <c r="L457" s="31"/>
      <c r="M457" s="31"/>
      <c r="N457" s="31"/>
    </row>
    <row r="458" spans="1:14" x14ac:dyDescent="0.35">
      <c r="A458" s="31"/>
      <c r="B458" s="31"/>
      <c r="C458" s="31"/>
      <c r="D458" s="31"/>
      <c r="E458" s="31"/>
      <c r="F458" s="31"/>
      <c r="G458" s="31"/>
      <c r="H458" s="31"/>
      <c r="I458" s="37" t="str">
        <f t="shared" si="36"/>
        <v/>
      </c>
      <c r="J458" s="37" t="str">
        <f t="shared" si="37"/>
        <v/>
      </c>
      <c r="K458" s="31"/>
      <c r="L458" s="31"/>
      <c r="M458" s="31"/>
      <c r="N458" s="31"/>
    </row>
    <row r="459" spans="1:14" x14ac:dyDescent="0.35">
      <c r="A459" s="31"/>
      <c r="B459" s="31"/>
      <c r="C459" s="31"/>
      <c r="D459" s="31"/>
      <c r="E459" s="31"/>
      <c r="F459" s="31"/>
      <c r="G459" s="31"/>
      <c r="H459" s="31"/>
      <c r="I459" s="37" t="str">
        <f t="shared" ref="I459:I472" si="38">CONCATENATE(G459,H459)</f>
        <v/>
      </c>
      <c r="J459" s="37" t="str">
        <f t="shared" ref="J459:J472" si="39">CONCATENATE(G459,H459,F459)</f>
        <v/>
      </c>
      <c r="K459" s="31"/>
      <c r="L459" s="31"/>
      <c r="M459" s="31"/>
      <c r="N459" s="31"/>
    </row>
    <row r="460" spans="1:14" x14ac:dyDescent="0.35">
      <c r="A460" s="31"/>
      <c r="B460" s="31"/>
      <c r="C460" s="31"/>
      <c r="D460" s="31"/>
      <c r="E460" s="31"/>
      <c r="F460" s="31"/>
      <c r="G460" s="31"/>
      <c r="H460" s="31"/>
      <c r="I460" s="37" t="str">
        <f t="shared" si="38"/>
        <v/>
      </c>
      <c r="J460" s="37" t="str">
        <f t="shared" si="39"/>
        <v/>
      </c>
      <c r="K460" s="31"/>
      <c r="L460" s="31"/>
      <c r="M460" s="31"/>
      <c r="N460" s="31"/>
    </row>
    <row r="461" spans="1:14" x14ac:dyDescent="0.35">
      <c r="A461" s="31"/>
      <c r="B461" s="31"/>
      <c r="C461" s="31"/>
      <c r="D461" s="31"/>
      <c r="E461" s="31"/>
      <c r="F461" s="31"/>
      <c r="G461" s="31"/>
      <c r="H461" s="31"/>
      <c r="I461" s="37" t="str">
        <f t="shared" si="38"/>
        <v/>
      </c>
      <c r="J461" s="37" t="str">
        <f t="shared" si="39"/>
        <v/>
      </c>
      <c r="K461" s="31"/>
      <c r="L461" s="31"/>
      <c r="M461" s="31"/>
      <c r="N461" s="31"/>
    </row>
    <row r="462" spans="1:14" x14ac:dyDescent="0.35">
      <c r="A462" s="31"/>
      <c r="B462" s="31"/>
      <c r="C462" s="31"/>
      <c r="D462" s="31"/>
      <c r="E462" s="31"/>
      <c r="F462" s="31"/>
      <c r="G462" s="31"/>
      <c r="H462" s="31"/>
      <c r="I462" s="37" t="str">
        <f t="shared" si="38"/>
        <v/>
      </c>
      <c r="J462" s="37" t="str">
        <f t="shared" si="39"/>
        <v/>
      </c>
      <c r="K462" s="31"/>
      <c r="L462" s="31"/>
      <c r="M462" s="31"/>
      <c r="N462" s="31"/>
    </row>
    <row r="463" spans="1:14" x14ac:dyDescent="0.35">
      <c r="A463" s="31"/>
      <c r="B463" s="31"/>
      <c r="C463" s="31"/>
      <c r="D463" s="31"/>
      <c r="E463" s="31"/>
      <c r="F463" s="31"/>
      <c r="G463" s="31"/>
      <c r="H463" s="31"/>
      <c r="I463" s="37" t="str">
        <f t="shared" si="38"/>
        <v/>
      </c>
      <c r="J463" s="37" t="str">
        <f t="shared" si="39"/>
        <v/>
      </c>
      <c r="K463" s="31"/>
      <c r="L463" s="31"/>
      <c r="M463" s="31"/>
      <c r="N463" s="31"/>
    </row>
    <row r="464" spans="1:14" x14ac:dyDescent="0.35">
      <c r="A464" s="31"/>
      <c r="B464" s="31"/>
      <c r="C464" s="31"/>
      <c r="D464" s="31"/>
      <c r="E464" s="31"/>
      <c r="F464" s="31"/>
      <c r="G464" s="31"/>
      <c r="H464" s="31"/>
      <c r="I464" s="37" t="str">
        <f t="shared" si="38"/>
        <v/>
      </c>
      <c r="J464" s="37" t="str">
        <f t="shared" si="39"/>
        <v/>
      </c>
      <c r="K464" s="31"/>
      <c r="L464" s="31"/>
      <c r="M464" s="31"/>
      <c r="N464" s="31"/>
    </row>
    <row r="465" spans="1:14" x14ac:dyDescent="0.35">
      <c r="A465" s="31"/>
      <c r="B465" s="31"/>
      <c r="C465" s="31"/>
      <c r="D465" s="31"/>
      <c r="E465" s="31"/>
      <c r="F465" s="31"/>
      <c r="G465" s="31"/>
      <c r="H465" s="31"/>
      <c r="I465" s="37" t="str">
        <f t="shared" si="38"/>
        <v/>
      </c>
      <c r="J465" s="37" t="str">
        <f t="shared" si="39"/>
        <v/>
      </c>
      <c r="K465" s="31"/>
      <c r="L465" s="31"/>
      <c r="M465" s="31"/>
      <c r="N465" s="31"/>
    </row>
    <row r="466" spans="1:14" x14ac:dyDescent="0.35">
      <c r="A466" s="31"/>
      <c r="B466" s="31"/>
      <c r="C466" s="31"/>
      <c r="D466" s="31"/>
      <c r="E466" s="31"/>
      <c r="F466" s="31"/>
      <c r="G466" s="31"/>
      <c r="H466" s="31"/>
      <c r="I466" s="37" t="str">
        <f t="shared" si="38"/>
        <v/>
      </c>
      <c r="J466" s="37" t="str">
        <f t="shared" si="39"/>
        <v/>
      </c>
      <c r="K466" s="31"/>
      <c r="L466" s="31"/>
      <c r="M466" s="31"/>
      <c r="N466" s="31"/>
    </row>
    <row r="467" spans="1:14" x14ac:dyDescent="0.35">
      <c r="A467" s="31"/>
      <c r="B467" s="31"/>
      <c r="C467" s="31"/>
      <c r="D467" s="31"/>
      <c r="E467" s="31"/>
      <c r="F467" s="31"/>
      <c r="G467" s="31"/>
      <c r="H467" s="31"/>
      <c r="I467" s="37" t="str">
        <f t="shared" si="38"/>
        <v/>
      </c>
      <c r="J467" s="37" t="str">
        <f t="shared" si="39"/>
        <v/>
      </c>
      <c r="K467" s="31"/>
      <c r="L467" s="31"/>
      <c r="M467" s="31"/>
      <c r="N467" s="31"/>
    </row>
    <row r="468" spans="1:14" x14ac:dyDescent="0.35">
      <c r="A468" s="31"/>
      <c r="B468" s="31"/>
      <c r="C468" s="31"/>
      <c r="D468" s="31"/>
      <c r="E468" s="31"/>
      <c r="F468" s="31"/>
      <c r="G468" s="31"/>
      <c r="H468" s="31"/>
      <c r="I468" s="37" t="str">
        <f t="shared" si="38"/>
        <v/>
      </c>
      <c r="J468" s="37" t="str">
        <f t="shared" si="39"/>
        <v/>
      </c>
      <c r="K468" s="31"/>
      <c r="L468" s="31"/>
      <c r="M468" s="31"/>
      <c r="N468" s="31"/>
    </row>
    <row r="469" spans="1:14" x14ac:dyDescent="0.35">
      <c r="A469" s="31"/>
      <c r="B469" s="31"/>
      <c r="C469" s="31"/>
      <c r="D469" s="31"/>
      <c r="E469" s="31"/>
      <c r="F469" s="31"/>
      <c r="G469" s="31"/>
      <c r="H469" s="31"/>
      <c r="I469" s="37" t="str">
        <f t="shared" si="38"/>
        <v/>
      </c>
      <c r="J469" s="37" t="str">
        <f t="shared" si="39"/>
        <v/>
      </c>
      <c r="K469" s="31"/>
      <c r="L469" s="31"/>
      <c r="M469" s="31"/>
      <c r="N469" s="31"/>
    </row>
    <row r="470" spans="1:14" x14ac:dyDescent="0.35">
      <c r="A470" s="31"/>
      <c r="B470" s="31"/>
      <c r="C470" s="31"/>
      <c r="D470" s="31"/>
      <c r="E470" s="31"/>
      <c r="F470" s="31"/>
      <c r="G470" s="31"/>
      <c r="H470" s="31"/>
      <c r="I470" s="37" t="str">
        <f t="shared" si="38"/>
        <v/>
      </c>
      <c r="J470" s="37" t="str">
        <f t="shared" si="39"/>
        <v/>
      </c>
      <c r="K470" s="31"/>
      <c r="L470" s="31"/>
      <c r="M470" s="31"/>
      <c r="N470" s="31"/>
    </row>
    <row r="471" spans="1:14" x14ac:dyDescent="0.35">
      <c r="A471" s="31"/>
      <c r="B471" s="31"/>
      <c r="C471" s="31"/>
      <c r="D471" s="31"/>
      <c r="E471" s="31"/>
      <c r="F471" s="31"/>
      <c r="G471" s="31"/>
      <c r="H471" s="31"/>
      <c r="I471" s="37" t="str">
        <f t="shared" si="38"/>
        <v/>
      </c>
      <c r="J471" s="37" t="str">
        <f t="shared" si="39"/>
        <v/>
      </c>
      <c r="K471" s="31"/>
      <c r="L471" s="31"/>
      <c r="M471" s="31"/>
      <c r="N471" s="31"/>
    </row>
    <row r="472" spans="1:14" x14ac:dyDescent="0.35">
      <c r="A472" s="31"/>
      <c r="B472" s="31"/>
      <c r="C472" s="31"/>
      <c r="D472" s="31"/>
      <c r="E472" s="31"/>
      <c r="F472" s="31"/>
      <c r="G472" s="31"/>
      <c r="H472" s="31"/>
      <c r="I472" s="37" t="str">
        <f t="shared" si="38"/>
        <v/>
      </c>
      <c r="J472" s="37" t="str">
        <f t="shared" si="39"/>
        <v/>
      </c>
      <c r="K472" s="31"/>
      <c r="L472" s="31"/>
      <c r="M472" s="31"/>
      <c r="N472" s="31"/>
    </row>
  </sheetData>
  <autoFilter ref="A1:Q472"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40"/>
  <sheetViews>
    <sheetView topLeftCell="A30" zoomScale="55" zoomScaleNormal="55" workbookViewId="0">
      <selection activeCell="J60" sqref="J60"/>
    </sheetView>
  </sheetViews>
  <sheetFormatPr defaultColWidth="8.90625" defaultRowHeight="14" x14ac:dyDescent="0.3"/>
  <cols>
    <col min="1" max="8" width="8.90625" style="31"/>
    <col min="9" max="9" width="25.6328125" style="31" customWidth="1"/>
    <col min="10" max="10" width="29.90625" style="31" customWidth="1"/>
    <col min="11" max="15" width="9" style="31" bestFit="1" customWidth="1"/>
    <col min="16" max="16" width="13.08984375" style="31" bestFit="1" customWidth="1"/>
    <col min="17" max="18" width="9" style="31" bestFit="1" customWidth="1"/>
    <col min="19" max="19" width="13.08984375" style="31" bestFit="1" customWidth="1"/>
    <col min="20" max="21" width="9" style="31" bestFit="1" customWidth="1"/>
    <col min="22" max="22" width="13.08984375" style="31" bestFit="1" customWidth="1"/>
    <col min="23" max="26" width="9" style="31" bestFit="1" customWidth="1"/>
    <col min="27" max="27" width="13.90625" style="31" bestFit="1" customWidth="1"/>
    <col min="28" max="29" width="9" style="31" bestFit="1" customWidth="1"/>
    <col min="30" max="30" width="13.90625" style="31" bestFit="1" customWidth="1"/>
    <col min="31" max="32" width="9" style="31" bestFit="1" customWidth="1"/>
    <col min="33" max="33" width="13.08984375" style="31" bestFit="1" customWidth="1"/>
    <col min="34" max="34" width="9" style="31" bestFit="1" customWidth="1"/>
    <col min="35" max="16384" width="8.90625" style="31"/>
  </cols>
  <sheetData>
    <row r="1" spans="1:34" s="119" customFormat="1" x14ac:dyDescent="0.3">
      <c r="A1" s="119" t="s">
        <v>70</v>
      </c>
      <c r="B1" s="119" t="s">
        <v>71</v>
      </c>
      <c r="C1" s="119" t="s">
        <v>72</v>
      </c>
      <c r="D1" s="119" t="s">
        <v>73</v>
      </c>
      <c r="E1" s="119" t="s">
        <v>0</v>
      </c>
      <c r="F1" s="119" t="s">
        <v>74</v>
      </c>
      <c r="G1" s="119" t="s">
        <v>75</v>
      </c>
      <c r="H1" s="119" t="s">
        <v>76</v>
      </c>
      <c r="I1" s="119" t="s">
        <v>77</v>
      </c>
      <c r="J1" s="120" t="s">
        <v>1</v>
      </c>
      <c r="K1" s="121" t="s">
        <v>276</v>
      </c>
      <c r="L1" s="121" t="s">
        <v>270</v>
      </c>
      <c r="M1" s="121" t="s">
        <v>80</v>
      </c>
      <c r="N1" s="121" t="s">
        <v>81</v>
      </c>
      <c r="O1" s="121" t="s">
        <v>267</v>
      </c>
      <c r="P1" s="121" t="s">
        <v>87</v>
      </c>
      <c r="Q1" s="121" t="s">
        <v>277</v>
      </c>
      <c r="R1" s="121" t="s">
        <v>273</v>
      </c>
      <c r="S1" s="121" t="s">
        <v>88</v>
      </c>
      <c r="T1" s="121" t="s">
        <v>79</v>
      </c>
      <c r="U1" s="121" t="s">
        <v>82</v>
      </c>
      <c r="V1" s="121" t="s">
        <v>278</v>
      </c>
      <c r="W1" s="121" t="s">
        <v>269</v>
      </c>
      <c r="X1" s="121" t="s">
        <v>86</v>
      </c>
      <c r="Y1" s="121" t="s">
        <v>271</v>
      </c>
      <c r="Z1" s="121" t="s">
        <v>85</v>
      </c>
      <c r="AA1" s="121" t="s">
        <v>83</v>
      </c>
      <c r="AB1" s="121" t="s">
        <v>266</v>
      </c>
      <c r="AC1" s="121" t="s">
        <v>272</v>
      </c>
      <c r="AD1" s="121" t="s">
        <v>275</v>
      </c>
      <c r="AE1" s="121" t="s">
        <v>84</v>
      </c>
      <c r="AF1" s="121" t="s">
        <v>89</v>
      </c>
      <c r="AG1" s="121" t="s">
        <v>268</v>
      </c>
      <c r="AH1" s="121" t="s">
        <v>274</v>
      </c>
    </row>
    <row r="2" spans="1:34" x14ac:dyDescent="0.3">
      <c r="A2" s="37" t="s">
        <v>264</v>
      </c>
      <c r="B2" s="37" t="s">
        <v>7</v>
      </c>
      <c r="C2" s="37" t="s">
        <v>8</v>
      </c>
      <c r="D2" s="37"/>
      <c r="E2" s="37" t="s">
        <v>25</v>
      </c>
      <c r="F2" s="37" t="s">
        <v>26</v>
      </c>
      <c r="G2" s="38" t="s">
        <v>265</v>
      </c>
      <c r="H2" s="38" t="s">
        <v>9</v>
      </c>
      <c r="I2" s="31" t="str">
        <f>CONCATENATE(G2,H2)</f>
        <v>Primary source of drinking water : Bottled water</v>
      </c>
      <c r="J2" s="31" t="str">
        <f>CONCATENATE(G2,H2,F2)</f>
        <v>Primary source of drinking water : Bottled waterLebanese</v>
      </c>
      <c r="K2" s="122">
        <v>0.72427983539094698</v>
      </c>
      <c r="L2" s="122">
        <v>0.75163398692810501</v>
      </c>
      <c r="M2" s="122">
        <v>0.25657894736842102</v>
      </c>
      <c r="N2" s="122">
        <v>0.84687500000000004</v>
      </c>
      <c r="O2" s="122">
        <v>0.48993288590604001</v>
      </c>
      <c r="P2" s="122">
        <v>0.420814479638009</v>
      </c>
      <c r="Q2" s="122">
        <v>0.679245283018868</v>
      </c>
      <c r="R2" s="122">
        <v>0.69512195121951204</v>
      </c>
      <c r="S2" s="122">
        <v>0.413612565445026</v>
      </c>
      <c r="T2" s="122">
        <v>0.39285714285714302</v>
      </c>
      <c r="U2" s="122">
        <v>0.40559440559440602</v>
      </c>
      <c r="V2" s="122">
        <v>0.24844720496894401</v>
      </c>
      <c r="W2" s="122">
        <v>0.484076433121019</v>
      </c>
      <c r="X2" s="122">
        <v>0.56989247311827995</v>
      </c>
      <c r="Y2" s="122">
        <v>0.30051813471502598</v>
      </c>
      <c r="Z2" s="122">
        <v>0.68874172185430504</v>
      </c>
      <c r="AA2" s="122">
        <v>0.75280898876404501</v>
      </c>
      <c r="AB2" s="122">
        <v>0.144230769230769</v>
      </c>
      <c r="AC2" s="122">
        <v>0.63414634146341498</v>
      </c>
      <c r="AD2" s="122">
        <v>0.57615894039735105</v>
      </c>
      <c r="AE2" s="122">
        <v>0.73913043478260898</v>
      </c>
      <c r="AF2" s="122">
        <v>0.462025316455696</v>
      </c>
      <c r="AG2" s="122">
        <v>0.21621621621621601</v>
      </c>
      <c r="AH2" s="122">
        <v>0.70873786407767003</v>
      </c>
    </row>
    <row r="3" spans="1:34" x14ac:dyDescent="0.3">
      <c r="A3" s="37" t="s">
        <v>264</v>
      </c>
      <c r="B3" s="37" t="s">
        <v>7</v>
      </c>
      <c r="C3" s="37" t="s">
        <v>8</v>
      </c>
      <c r="D3" s="37"/>
      <c r="E3" s="37" t="s">
        <v>25</v>
      </c>
      <c r="F3" s="37" t="s">
        <v>26</v>
      </c>
      <c r="G3" s="38" t="s">
        <v>265</v>
      </c>
      <c r="H3" s="38" t="s">
        <v>10</v>
      </c>
      <c r="I3" s="31" t="str">
        <f t="shared" ref="I3:I66" si="0">CONCATENATE(G3,H3)</f>
        <v>Primary source of drinking water : Decline to answer</v>
      </c>
      <c r="J3" s="31" t="str">
        <f t="shared" ref="J3:J66" si="1">CONCATENATE(G3,H3,F3)</f>
        <v>Primary source of drinking water : Decline to answerLebanese</v>
      </c>
      <c r="K3" s="122"/>
      <c r="L3" s="123"/>
    </row>
    <row r="4" spans="1:34" x14ac:dyDescent="0.3">
      <c r="A4" s="37" t="s">
        <v>264</v>
      </c>
      <c r="B4" s="37" t="s">
        <v>7</v>
      </c>
      <c r="C4" s="37" t="s">
        <v>8</v>
      </c>
      <c r="D4" s="37"/>
      <c r="E4" s="37" t="s">
        <v>25</v>
      </c>
      <c r="F4" s="37" t="s">
        <v>26</v>
      </c>
      <c r="G4" s="38" t="s">
        <v>265</v>
      </c>
      <c r="H4" s="38" t="s">
        <v>11</v>
      </c>
      <c r="I4" s="31" t="str">
        <f t="shared" si="0"/>
        <v>Primary source of drinking water : Don't know</v>
      </c>
      <c r="J4" s="31" t="str">
        <f t="shared" si="1"/>
        <v>Primary source of drinking water : Don't knowLebanese</v>
      </c>
      <c r="K4" s="122"/>
      <c r="L4" s="123"/>
    </row>
    <row r="5" spans="1:34" x14ac:dyDescent="0.3">
      <c r="A5" s="37" t="s">
        <v>264</v>
      </c>
      <c r="B5" s="37" t="s">
        <v>7</v>
      </c>
      <c r="C5" s="37" t="s">
        <v>8</v>
      </c>
      <c r="D5" s="37"/>
      <c r="E5" s="37" t="s">
        <v>25</v>
      </c>
      <c r="F5" s="37" t="s">
        <v>26</v>
      </c>
      <c r="G5" s="38" t="s">
        <v>265</v>
      </c>
      <c r="H5" s="38" t="s">
        <v>12</v>
      </c>
      <c r="I5" s="31" t="str">
        <f t="shared" si="0"/>
        <v>Primary source of drinking water : Other</v>
      </c>
      <c r="J5" s="31" t="str">
        <f t="shared" si="1"/>
        <v>Primary source of drinking water : OtherLebanese</v>
      </c>
      <c r="K5" s="122"/>
      <c r="L5" s="123"/>
      <c r="M5" s="122">
        <v>3.2894736842105303E-2</v>
      </c>
      <c r="O5" s="122">
        <v>6.7114093959731499E-3</v>
      </c>
    </row>
    <row r="6" spans="1:34" x14ac:dyDescent="0.3">
      <c r="A6" s="37" t="s">
        <v>264</v>
      </c>
      <c r="B6" s="37" t="s">
        <v>7</v>
      </c>
      <c r="C6" s="37" t="s">
        <v>8</v>
      </c>
      <c r="D6" s="37"/>
      <c r="E6" s="37" t="s">
        <v>25</v>
      </c>
      <c r="F6" s="37" t="s">
        <v>26</v>
      </c>
      <c r="G6" s="38" t="s">
        <v>265</v>
      </c>
      <c r="H6" s="38" t="s">
        <v>13</v>
      </c>
      <c r="I6" s="31" t="str">
        <f t="shared" si="0"/>
        <v>Primary source of drinking water : Piped water connected to public tap</v>
      </c>
      <c r="J6" s="31" t="str">
        <f t="shared" si="1"/>
        <v>Primary source of drinking water : Piped water connected to public tapLebanese</v>
      </c>
      <c r="K6" s="122">
        <v>8.2304526748971193E-2</v>
      </c>
      <c r="L6" s="122">
        <v>1.30718954248366E-2</v>
      </c>
      <c r="M6" s="122">
        <v>3.94736842105263E-2</v>
      </c>
      <c r="N6" s="122">
        <v>1.5625E-2</v>
      </c>
      <c r="O6" s="122">
        <v>6.0402684563758399E-2</v>
      </c>
      <c r="P6" s="122">
        <v>0.28506787330316702</v>
      </c>
      <c r="Q6" s="122">
        <v>0.10062893081761</v>
      </c>
      <c r="R6" s="122">
        <v>2.4390243902439001E-2</v>
      </c>
      <c r="S6" s="122">
        <v>6.2827225130890105E-2</v>
      </c>
      <c r="T6" s="122">
        <v>8.5714285714285701E-2</v>
      </c>
      <c r="U6" s="122">
        <v>4.1958041958042001E-2</v>
      </c>
      <c r="V6" s="122">
        <v>9.3167701863354005E-2</v>
      </c>
      <c r="W6" s="122">
        <v>4.4585987261146501E-2</v>
      </c>
      <c r="X6" s="122">
        <v>3.2258064516128997E-2</v>
      </c>
      <c r="Y6" s="122">
        <v>5.6994818652849701E-2</v>
      </c>
      <c r="Z6" s="122">
        <v>3.9735099337748297E-2</v>
      </c>
      <c r="AB6" s="122">
        <v>4.8076923076923097E-3</v>
      </c>
      <c r="AC6" s="122">
        <v>1.21951219512195E-2</v>
      </c>
      <c r="AD6" s="122">
        <v>3.3112582781456998E-2</v>
      </c>
      <c r="AE6" s="122">
        <v>2.5362318840579701E-2</v>
      </c>
      <c r="AF6" s="122">
        <v>3.1645569620253201E-2</v>
      </c>
      <c r="AG6" s="122">
        <v>1.8018018018018001E-2</v>
      </c>
      <c r="AH6" s="122">
        <v>4.8543689320388397E-2</v>
      </c>
    </row>
    <row r="7" spans="1:34" x14ac:dyDescent="0.3">
      <c r="A7" s="37" t="s">
        <v>264</v>
      </c>
      <c r="B7" s="37" t="s">
        <v>7</v>
      </c>
      <c r="C7" s="37" t="s">
        <v>8</v>
      </c>
      <c r="D7" s="37"/>
      <c r="E7" s="37" t="s">
        <v>25</v>
      </c>
      <c r="F7" s="37" t="s">
        <v>26</v>
      </c>
      <c r="G7" s="38" t="s">
        <v>265</v>
      </c>
      <c r="H7" s="38" t="s">
        <v>14</v>
      </c>
      <c r="I7" s="31" t="str">
        <f t="shared" si="0"/>
        <v>Primary source of drinking water : Piped water into compound</v>
      </c>
      <c r="J7" s="31" t="str">
        <f t="shared" si="1"/>
        <v>Primary source of drinking water : Piped water into compoundLebanese</v>
      </c>
      <c r="K7" s="122">
        <v>0.13580246913580199</v>
      </c>
      <c r="L7" s="122">
        <v>7.8431372549019607E-2</v>
      </c>
      <c r="M7" s="122">
        <v>7.2368421052631596E-2</v>
      </c>
      <c r="N7" s="122">
        <v>0.05</v>
      </c>
      <c r="O7" s="122">
        <v>6.7114093959731502E-2</v>
      </c>
      <c r="P7" s="122">
        <v>0.167420814479638</v>
      </c>
      <c r="Q7" s="122">
        <v>8.8050314465408799E-2</v>
      </c>
      <c r="R7" s="122">
        <v>0.12195121951219499</v>
      </c>
      <c r="S7" s="122">
        <v>2.6178010471204199E-2</v>
      </c>
      <c r="T7" s="122">
        <v>0.16428571428571401</v>
      </c>
      <c r="U7" s="122">
        <v>0.14685314685314699</v>
      </c>
      <c r="V7" s="122">
        <v>0.13043478260869601</v>
      </c>
      <c r="W7" s="122">
        <v>7.6433121019108305E-2</v>
      </c>
      <c r="X7" s="122">
        <v>0.14516129032258099</v>
      </c>
      <c r="Y7" s="122">
        <v>0.124352331606218</v>
      </c>
      <c r="Z7" s="122">
        <v>4.6357615894039701E-2</v>
      </c>
      <c r="AA7" s="122">
        <v>1.6853932584269701E-2</v>
      </c>
      <c r="AB7" s="122">
        <v>8.1730769230769204E-2</v>
      </c>
      <c r="AC7" s="122">
        <v>5.4878048780487798E-2</v>
      </c>
      <c r="AD7" s="122">
        <v>0.12582781456953601</v>
      </c>
      <c r="AE7" s="122">
        <v>2.8985507246376802E-2</v>
      </c>
      <c r="AF7" s="122">
        <v>5.0632911392405097E-2</v>
      </c>
      <c r="AG7" s="122">
        <v>0.18918918918918901</v>
      </c>
      <c r="AH7" s="122">
        <v>7.7669902912621394E-2</v>
      </c>
    </row>
    <row r="8" spans="1:34" x14ac:dyDescent="0.3">
      <c r="A8" s="37" t="s">
        <v>264</v>
      </c>
      <c r="B8" s="37" t="s">
        <v>7</v>
      </c>
      <c r="C8" s="37" t="s">
        <v>8</v>
      </c>
      <c r="D8" s="37"/>
      <c r="E8" s="37" t="s">
        <v>25</v>
      </c>
      <c r="F8" s="37" t="s">
        <v>26</v>
      </c>
      <c r="G8" s="38" t="s">
        <v>265</v>
      </c>
      <c r="H8" s="38" t="s">
        <v>15</v>
      </c>
      <c r="I8" s="31" t="str">
        <f t="shared" si="0"/>
        <v>Primary source of drinking water : Protected rainwater tank</v>
      </c>
      <c r="J8" s="31" t="str">
        <f t="shared" si="1"/>
        <v>Primary source of drinking water : Protected rainwater tankLebanese</v>
      </c>
      <c r="K8" s="122"/>
      <c r="L8" s="123"/>
      <c r="P8" s="122">
        <v>4.5248868778280504E-3</v>
      </c>
      <c r="Q8" s="122">
        <v>6.2893081761006301E-3</v>
      </c>
      <c r="S8" s="122">
        <v>5.2356020942408397E-3</v>
      </c>
      <c r="V8" s="122">
        <v>1.2422360248447201E-2</v>
      </c>
      <c r="W8" s="122">
        <v>6.3694267515923596E-3</v>
      </c>
      <c r="X8" s="122">
        <v>5.3763440860215101E-3</v>
      </c>
      <c r="AA8" s="122">
        <v>1.1235955056179799E-2</v>
      </c>
    </row>
    <row r="9" spans="1:34" x14ac:dyDescent="0.3">
      <c r="A9" s="37" t="s">
        <v>264</v>
      </c>
      <c r="B9" s="37" t="s">
        <v>7</v>
      </c>
      <c r="C9" s="37" t="s">
        <v>8</v>
      </c>
      <c r="D9" s="37"/>
      <c r="E9" s="37" t="s">
        <v>25</v>
      </c>
      <c r="F9" s="37" t="s">
        <v>26</v>
      </c>
      <c r="G9" s="38" t="s">
        <v>265</v>
      </c>
      <c r="H9" s="38" t="s">
        <v>16</v>
      </c>
      <c r="I9" s="31" t="str">
        <f t="shared" si="0"/>
        <v>Primary source of drinking water : Protected spring</v>
      </c>
      <c r="J9" s="31" t="str">
        <f t="shared" si="1"/>
        <v>Primary source of drinking water : Protected springLebanese</v>
      </c>
      <c r="K9" s="122">
        <v>1.6460905349794198E-2</v>
      </c>
      <c r="L9" s="122">
        <v>2.61437908496732E-2</v>
      </c>
      <c r="M9" s="122">
        <v>0.13815789473684201</v>
      </c>
      <c r="N9" s="122">
        <v>2.1874999999999999E-2</v>
      </c>
      <c r="O9" s="122">
        <v>0.14765100671140899</v>
      </c>
      <c r="P9" s="122">
        <v>9.0497737556561094E-3</v>
      </c>
      <c r="Q9" s="122">
        <v>6.2893081761006301E-3</v>
      </c>
      <c r="R9" s="122">
        <v>0.109756097560976</v>
      </c>
      <c r="S9" s="122">
        <v>0.204188481675393</v>
      </c>
      <c r="T9" s="122">
        <v>2.1428571428571401E-2</v>
      </c>
      <c r="U9" s="122">
        <v>0.11888111888111901</v>
      </c>
      <c r="V9" s="122">
        <v>0.13664596273291901</v>
      </c>
      <c r="W9" s="122">
        <v>0.14012738853503201</v>
      </c>
      <c r="X9" s="122">
        <v>8.6021505376344107E-2</v>
      </c>
      <c r="Y9" s="122">
        <v>0.233160621761658</v>
      </c>
      <c r="Z9" s="122">
        <v>7.2847682119205295E-2</v>
      </c>
      <c r="AA9" s="122">
        <v>0.117977528089888</v>
      </c>
      <c r="AB9" s="122">
        <v>0.5625</v>
      </c>
      <c r="AC9" s="122">
        <v>0.14024390243902399</v>
      </c>
      <c r="AD9" s="122">
        <v>1.9867549668874201E-2</v>
      </c>
      <c r="AE9" s="122">
        <v>7.2463768115942004E-2</v>
      </c>
      <c r="AF9" s="122">
        <v>0.158227848101266</v>
      </c>
      <c r="AG9" s="122">
        <v>6.3063063063063099E-2</v>
      </c>
      <c r="AH9" s="122">
        <v>4.8543689320388397E-2</v>
      </c>
    </row>
    <row r="10" spans="1:34" x14ac:dyDescent="0.3">
      <c r="A10" s="37" t="s">
        <v>264</v>
      </c>
      <c r="B10" s="37" t="s">
        <v>7</v>
      </c>
      <c r="C10" s="37" t="s">
        <v>8</v>
      </c>
      <c r="D10" s="37"/>
      <c r="E10" s="37" t="s">
        <v>25</v>
      </c>
      <c r="F10" s="37" t="s">
        <v>26</v>
      </c>
      <c r="G10" s="38" t="s">
        <v>265</v>
      </c>
      <c r="H10" s="38" t="s">
        <v>17</v>
      </c>
      <c r="I10" s="31" t="str">
        <f t="shared" si="0"/>
        <v>Primary source of drinking water : Protected well</v>
      </c>
      <c r="J10" s="31" t="str">
        <f t="shared" si="1"/>
        <v>Primary source of drinking water : Protected wellLebanese</v>
      </c>
      <c r="K10" s="122">
        <v>2.8806584362139901E-2</v>
      </c>
      <c r="L10" s="122">
        <v>5.8823529411764698E-2</v>
      </c>
      <c r="M10" s="122">
        <v>0.30263157894736797</v>
      </c>
      <c r="N10" s="122">
        <v>3.7499999999999999E-2</v>
      </c>
      <c r="O10" s="122">
        <v>8.0536912751677805E-2</v>
      </c>
      <c r="P10" s="122">
        <v>6.7873303167420795E-2</v>
      </c>
      <c r="Q10" s="122">
        <v>8.17610062893082E-2</v>
      </c>
      <c r="R10" s="122">
        <v>2.4390243902439001E-2</v>
      </c>
      <c r="S10" s="122">
        <v>0.15183246073298401</v>
      </c>
      <c r="T10" s="122">
        <v>0.27142857142857102</v>
      </c>
      <c r="U10" s="122">
        <v>0.14685314685314699</v>
      </c>
      <c r="V10" s="122">
        <v>0.36024844720496901</v>
      </c>
      <c r="W10" s="122">
        <v>6.3694267515923594E-2</v>
      </c>
      <c r="X10" s="122">
        <v>5.3763440860215103E-2</v>
      </c>
      <c r="Y10" s="122">
        <v>0.18652849740932601</v>
      </c>
      <c r="Z10" s="122">
        <v>0.119205298013245</v>
      </c>
      <c r="AA10" s="122">
        <v>4.49438202247191E-2</v>
      </c>
      <c r="AB10" s="122">
        <v>0.125</v>
      </c>
      <c r="AC10" s="122">
        <v>0.103658536585366</v>
      </c>
      <c r="AD10" s="122">
        <v>0.17880794701986799</v>
      </c>
      <c r="AE10" s="122">
        <v>6.5217391304347797E-2</v>
      </c>
      <c r="AF10" s="122">
        <v>0.158227848101266</v>
      </c>
      <c r="AG10" s="122">
        <v>0.47747747747747699</v>
      </c>
      <c r="AH10" s="122">
        <v>8.7378640776699004E-2</v>
      </c>
    </row>
    <row r="11" spans="1:34" x14ac:dyDescent="0.3">
      <c r="A11" s="37" t="s">
        <v>264</v>
      </c>
      <c r="B11" s="37" t="s">
        <v>7</v>
      </c>
      <c r="C11" s="37" t="s">
        <v>8</v>
      </c>
      <c r="D11" s="37"/>
      <c r="E11" s="37" t="s">
        <v>25</v>
      </c>
      <c r="F11" s="37" t="s">
        <v>26</v>
      </c>
      <c r="G11" s="38" t="s">
        <v>265</v>
      </c>
      <c r="H11" s="38" t="s">
        <v>18</v>
      </c>
      <c r="I11" s="31" t="str">
        <f t="shared" si="0"/>
        <v>Primary source of drinking water : Surface water without pre-treatment (river, dam, lake, pond, stream, canal)</v>
      </c>
      <c r="J11" s="31" t="str">
        <f t="shared" si="1"/>
        <v>Primary source of drinking water : Surface water without pre-treatment (river, dam, lake, pond, stream, canal)Lebanese</v>
      </c>
      <c r="K11" s="123"/>
      <c r="M11" s="122">
        <v>1.3157894736842099E-2</v>
      </c>
      <c r="S11" s="122">
        <v>5.2356020942408397E-3</v>
      </c>
      <c r="AC11" s="122">
        <v>1.21951219512195E-2</v>
      </c>
      <c r="AD11" s="122">
        <v>1.3245033112582801E-2</v>
      </c>
      <c r="AF11" s="122">
        <v>6.3291139240506302E-3</v>
      </c>
    </row>
    <row r="12" spans="1:34" x14ac:dyDescent="0.3">
      <c r="A12" s="37" t="s">
        <v>264</v>
      </c>
      <c r="B12" s="37" t="s">
        <v>7</v>
      </c>
      <c r="C12" s="37" t="s">
        <v>8</v>
      </c>
      <c r="D12" s="37"/>
      <c r="E12" s="37" t="s">
        <v>25</v>
      </c>
      <c r="F12" s="37" t="s">
        <v>26</v>
      </c>
      <c r="G12" s="38" t="s">
        <v>265</v>
      </c>
      <c r="H12" s="38" t="s">
        <v>19</v>
      </c>
      <c r="I12" s="31" t="str">
        <f t="shared" si="0"/>
        <v>Primary source of drinking water : Unprotected rainwater tank</v>
      </c>
      <c r="J12" s="31" t="str">
        <f t="shared" si="1"/>
        <v>Primary source of drinking water : Unprotected rainwater tankLebanese</v>
      </c>
      <c r="K12" s="122">
        <v>4.11522633744856E-3</v>
      </c>
      <c r="L12" s="122">
        <v>6.5359477124183E-3</v>
      </c>
      <c r="M12" s="122">
        <v>6.5789473684210497E-3</v>
      </c>
      <c r="P12" s="122"/>
      <c r="AA12" s="122">
        <v>5.6179775280898901E-3</v>
      </c>
    </row>
    <row r="13" spans="1:34" x14ac:dyDescent="0.3">
      <c r="A13" s="37" t="s">
        <v>264</v>
      </c>
      <c r="B13" s="37" t="s">
        <v>7</v>
      </c>
      <c r="C13" s="37" t="s">
        <v>8</v>
      </c>
      <c r="D13" s="37"/>
      <c r="E13" s="37" t="s">
        <v>25</v>
      </c>
      <c r="F13" s="37" t="s">
        <v>26</v>
      </c>
      <c r="G13" s="38" t="s">
        <v>265</v>
      </c>
      <c r="H13" s="38" t="s">
        <v>20</v>
      </c>
      <c r="I13" s="31" t="str">
        <f t="shared" si="0"/>
        <v>Primary source of drinking water : Unprotected spring</v>
      </c>
      <c r="J13" s="31" t="str">
        <f t="shared" si="1"/>
        <v>Primary source of drinking water : Unprotected springLebanese</v>
      </c>
      <c r="L13" s="122">
        <v>6.5359477124183E-3</v>
      </c>
      <c r="M13" s="122">
        <v>5.2631578947368397E-2</v>
      </c>
      <c r="O13" s="122">
        <v>1.34228187919463E-2</v>
      </c>
      <c r="Q13" s="122">
        <v>1.88679245283019E-2</v>
      </c>
      <c r="R13" s="122">
        <v>1.21951219512195E-2</v>
      </c>
      <c r="S13" s="122">
        <v>2.0942408376963401E-2</v>
      </c>
      <c r="T13" s="122">
        <v>7.14285714285714E-3</v>
      </c>
      <c r="U13" s="122">
        <v>2.0979020979021001E-2</v>
      </c>
      <c r="X13" s="122">
        <v>5.9139784946236597E-2</v>
      </c>
      <c r="Y13" s="122">
        <v>2.0725388601036301E-2</v>
      </c>
      <c r="Z13" s="122">
        <v>1.3245033112582801E-2</v>
      </c>
      <c r="AA13" s="122">
        <v>3.9325842696629199E-2</v>
      </c>
      <c r="AB13" s="122">
        <v>2.4038461538461502E-2</v>
      </c>
      <c r="AC13" s="122">
        <v>2.4390243902439001E-2</v>
      </c>
      <c r="AE13" s="122">
        <v>7.2463768115942004E-3</v>
      </c>
      <c r="AF13" s="122">
        <v>0.113924050632911</v>
      </c>
    </row>
    <row r="14" spans="1:34" x14ac:dyDescent="0.3">
      <c r="A14" s="37" t="s">
        <v>264</v>
      </c>
      <c r="B14" s="37" t="s">
        <v>7</v>
      </c>
      <c r="C14" s="37" t="s">
        <v>8</v>
      </c>
      <c r="D14" s="37"/>
      <c r="E14" s="37" t="s">
        <v>25</v>
      </c>
      <c r="F14" s="37" t="s">
        <v>26</v>
      </c>
      <c r="G14" s="38" t="s">
        <v>265</v>
      </c>
      <c r="H14" s="38" t="s">
        <v>21</v>
      </c>
      <c r="I14" s="31" t="str">
        <f t="shared" si="0"/>
        <v>Primary source of drinking water : Unprotected well</v>
      </c>
      <c r="J14" s="31" t="str">
        <f t="shared" si="1"/>
        <v>Primary source of drinking water : Unprotected wellLebanese</v>
      </c>
      <c r="K14" s="122">
        <v>8.23045267489712E-3</v>
      </c>
      <c r="L14" s="122">
        <v>1.9607843137254902E-2</v>
      </c>
      <c r="M14" s="122">
        <v>3.94736842105263E-2</v>
      </c>
      <c r="N14" s="122">
        <v>2.1874999999999999E-2</v>
      </c>
      <c r="O14" s="122">
        <v>6.7114093959731499E-3</v>
      </c>
      <c r="P14" s="122">
        <v>1.8099547511312201E-2</v>
      </c>
      <c r="R14" s="122">
        <v>1.21951219512195E-2</v>
      </c>
      <c r="S14" s="122">
        <v>1.5706806282722498E-2</v>
      </c>
      <c r="T14" s="122">
        <v>7.14285714285714E-3</v>
      </c>
      <c r="U14" s="122">
        <v>2.7972027972028E-2</v>
      </c>
      <c r="W14" s="122">
        <v>1.9108280254777101E-2</v>
      </c>
      <c r="X14" s="122">
        <v>2.1505376344085999E-2</v>
      </c>
      <c r="Y14" s="122">
        <v>4.6632124352331598E-2</v>
      </c>
      <c r="Z14" s="122">
        <v>1.3245033112582801E-2</v>
      </c>
      <c r="AA14" s="122">
        <v>5.6179775280898901E-3</v>
      </c>
      <c r="AC14" s="122">
        <v>6.0975609756097598E-3</v>
      </c>
      <c r="AF14" s="122">
        <v>1.26582278481013E-2</v>
      </c>
      <c r="AH14" s="122">
        <v>1.8018018018018001E-2</v>
      </c>
    </row>
    <row r="15" spans="1:34" x14ac:dyDescent="0.3">
      <c r="A15" s="37" t="s">
        <v>264</v>
      </c>
      <c r="B15" s="37" t="s">
        <v>7</v>
      </c>
      <c r="C15" s="37" t="s">
        <v>8</v>
      </c>
      <c r="D15" s="37"/>
      <c r="E15" s="37" t="s">
        <v>25</v>
      </c>
      <c r="F15" s="37" t="s">
        <v>26</v>
      </c>
      <c r="G15" s="38" t="s">
        <v>265</v>
      </c>
      <c r="H15" s="38" t="s">
        <v>22</v>
      </c>
      <c r="I15" s="31" t="str">
        <f t="shared" si="0"/>
        <v>Primary source of drinking water : Water Trucking</v>
      </c>
      <c r="J15" s="31" t="str">
        <f t="shared" si="1"/>
        <v>Primary source of drinking water : Water TruckingLebanese</v>
      </c>
      <c r="L15" s="122">
        <v>3.9215686274509803E-2</v>
      </c>
      <c r="M15" s="122">
        <v>4.6052631578947401E-2</v>
      </c>
      <c r="N15" s="122">
        <v>6.2500000000000003E-3</v>
      </c>
      <c r="O15" s="122">
        <v>0.12751677852349</v>
      </c>
      <c r="P15" s="122">
        <v>2.7149321266968299E-2</v>
      </c>
      <c r="Q15" s="122">
        <v>1.88679245283019E-2</v>
      </c>
      <c r="S15" s="122">
        <v>9.4240837696335095E-2</v>
      </c>
      <c r="T15" s="122">
        <v>0.05</v>
      </c>
      <c r="U15" s="122">
        <v>9.0909090909090898E-2</v>
      </c>
      <c r="V15" s="122">
        <v>1.8633540372670801E-2</v>
      </c>
      <c r="W15" s="122">
        <v>0.16560509554140099</v>
      </c>
      <c r="X15" s="122">
        <v>2.68817204301075E-2</v>
      </c>
      <c r="Y15" s="122">
        <v>3.10880829015544E-2</v>
      </c>
      <c r="Z15" s="122">
        <v>6.6225165562913899E-3</v>
      </c>
      <c r="AA15" s="122">
        <v>5.6179775280898901E-3</v>
      </c>
      <c r="AB15" s="122">
        <v>5.7692307692307702E-2</v>
      </c>
      <c r="AC15" s="122">
        <v>1.21951219512195E-2</v>
      </c>
      <c r="AD15" s="122">
        <v>5.2980132450331098E-2</v>
      </c>
      <c r="AE15" s="122">
        <v>6.15942028985507E-2</v>
      </c>
      <c r="AF15" s="122">
        <v>6.3291139240506302E-3</v>
      </c>
      <c r="AG15" s="122">
        <v>1.8018018018018001E-2</v>
      </c>
      <c r="AH15" s="122">
        <v>2.9126213592233E-2</v>
      </c>
    </row>
    <row r="16" spans="1:34" x14ac:dyDescent="0.3">
      <c r="A16" s="37" t="s">
        <v>264</v>
      </c>
      <c r="B16" s="37" t="s">
        <v>7</v>
      </c>
      <c r="C16" s="37" t="s">
        <v>8</v>
      </c>
      <c r="E16" s="37" t="s">
        <v>25</v>
      </c>
      <c r="F16" s="44" t="s">
        <v>26</v>
      </c>
      <c r="G16" s="42" t="s">
        <v>298</v>
      </c>
      <c r="H16" s="122" t="s">
        <v>95</v>
      </c>
      <c r="I16" s="31" t="str">
        <f t="shared" si="0"/>
        <v>Change in primary source of drinking water (6 months) : No</v>
      </c>
      <c r="J16" s="31" t="str">
        <f t="shared" si="1"/>
        <v>Change in primary source of drinking water (6 months) : NoLebanese</v>
      </c>
      <c r="K16" s="122">
        <v>0.83950617283950602</v>
      </c>
      <c r="L16" s="122">
        <v>0.83660130718954295</v>
      </c>
      <c r="M16" s="122">
        <v>0.90789473684210498</v>
      </c>
      <c r="N16" s="122">
        <v>0.85</v>
      </c>
      <c r="O16" s="122">
        <v>0.89261744966442902</v>
      </c>
      <c r="P16" s="122">
        <v>0.83257918552036203</v>
      </c>
      <c r="Q16" s="122">
        <v>0.90566037735849103</v>
      </c>
      <c r="R16" s="122">
        <v>0.90243902439024404</v>
      </c>
      <c r="S16" s="122">
        <v>0.80628272251308897</v>
      </c>
      <c r="T16" s="122">
        <v>0.95714285714285696</v>
      </c>
      <c r="U16" s="122">
        <v>0.88111888111888104</v>
      </c>
      <c r="V16" s="122">
        <v>0.93788819875776397</v>
      </c>
      <c r="W16" s="122">
        <v>0.85350318471337605</v>
      </c>
      <c r="X16" s="122">
        <v>0.93010752688172005</v>
      </c>
      <c r="Y16" s="122">
        <v>0.88082901554404103</v>
      </c>
      <c r="Z16" s="122">
        <v>0.83443708609271505</v>
      </c>
      <c r="AA16" s="122">
        <v>0.82584269662921395</v>
      </c>
      <c r="AB16" s="122">
        <v>0.95673076923076905</v>
      </c>
      <c r="AC16" s="122">
        <v>0.86585365853658502</v>
      </c>
      <c r="AD16" s="122">
        <v>0.88079470198675502</v>
      </c>
      <c r="AE16" s="122">
        <v>0.88768115942029002</v>
      </c>
      <c r="AF16" s="122">
        <v>0.80379746835443</v>
      </c>
      <c r="AG16" s="122">
        <v>0.963963963963964</v>
      </c>
      <c r="AH16" s="122">
        <v>0.85436893203883502</v>
      </c>
    </row>
    <row r="17" spans="1:34" x14ac:dyDescent="0.3">
      <c r="A17" s="37" t="s">
        <v>264</v>
      </c>
      <c r="B17" s="37" t="s">
        <v>7</v>
      </c>
      <c r="C17" s="37" t="s">
        <v>8</v>
      </c>
      <c r="E17" s="37" t="s">
        <v>25</v>
      </c>
      <c r="F17" s="44" t="s">
        <v>26</v>
      </c>
      <c r="G17" s="42" t="s">
        <v>298</v>
      </c>
      <c r="H17" s="122" t="s">
        <v>96</v>
      </c>
      <c r="I17" s="31" t="str">
        <f t="shared" si="0"/>
        <v>Change in primary source of drinking water (6 months) : Yes</v>
      </c>
      <c r="J17" s="31" t="str">
        <f t="shared" si="1"/>
        <v>Change in primary source of drinking water (6 months) : YesLebanese</v>
      </c>
      <c r="K17" s="122">
        <v>0.16049382716049401</v>
      </c>
      <c r="L17" s="122">
        <v>0.16339869281045799</v>
      </c>
      <c r="M17" s="122">
        <v>9.2105263157894704E-2</v>
      </c>
      <c r="N17" s="122">
        <v>0.15</v>
      </c>
      <c r="O17" s="122">
        <v>0.10738255033557</v>
      </c>
      <c r="P17" s="122">
        <v>0.167420814479638</v>
      </c>
      <c r="Q17" s="122">
        <v>9.4339622641509399E-2</v>
      </c>
      <c r="R17" s="122">
        <v>9.7560975609756101E-2</v>
      </c>
      <c r="S17" s="122">
        <v>0.193717277486911</v>
      </c>
      <c r="T17" s="122">
        <v>4.2857142857142899E-2</v>
      </c>
      <c r="U17" s="122">
        <v>0.11888111888111901</v>
      </c>
      <c r="V17" s="122">
        <v>6.2111801242236003E-2</v>
      </c>
      <c r="W17" s="122">
        <v>0.146496815286624</v>
      </c>
      <c r="X17" s="122">
        <v>6.9892473118279605E-2</v>
      </c>
      <c r="Y17" s="122">
        <v>0.119170984455959</v>
      </c>
      <c r="Z17" s="122">
        <v>0.165562913907285</v>
      </c>
      <c r="AA17" s="122">
        <v>0.16853932584269701</v>
      </c>
      <c r="AB17" s="122">
        <v>4.3269230769230803E-2</v>
      </c>
      <c r="AC17" s="122">
        <v>0.134146341463415</v>
      </c>
      <c r="AD17" s="122">
        <v>0.119205298013245</v>
      </c>
      <c r="AE17" s="122">
        <v>0.11231884057971001</v>
      </c>
      <c r="AF17" s="122">
        <v>0.19620253164557</v>
      </c>
      <c r="AG17" s="122">
        <v>3.6036036036036001E-2</v>
      </c>
      <c r="AH17" s="122">
        <v>0.14563106796116501</v>
      </c>
    </row>
    <row r="18" spans="1:34" x14ac:dyDescent="0.3">
      <c r="A18" s="37" t="s">
        <v>264</v>
      </c>
      <c r="B18" s="37" t="s">
        <v>7</v>
      </c>
      <c r="C18" s="37" t="s">
        <v>8</v>
      </c>
      <c r="E18" s="37" t="s">
        <v>25</v>
      </c>
      <c r="F18" s="44" t="s">
        <v>26</v>
      </c>
      <c r="G18" s="42" t="s">
        <v>298</v>
      </c>
      <c r="H18" s="122" t="s">
        <v>11</v>
      </c>
      <c r="I18" s="31" t="str">
        <f t="shared" si="0"/>
        <v>Change in primary source of drinking water (6 months) : Don't know</v>
      </c>
      <c r="J18" s="31" t="str">
        <f t="shared" si="1"/>
        <v>Change in primary source of drinking water (6 months) : Don't knowLebanese</v>
      </c>
      <c r="AA18" s="122">
        <v>5.6179775280898901E-3</v>
      </c>
    </row>
    <row r="19" spans="1:34" x14ac:dyDescent="0.3">
      <c r="A19" s="37" t="s">
        <v>264</v>
      </c>
      <c r="B19" s="37" t="s">
        <v>7</v>
      </c>
      <c r="C19" s="37" t="s">
        <v>8</v>
      </c>
      <c r="D19" s="37" t="s">
        <v>337</v>
      </c>
      <c r="E19" s="37" t="s">
        <v>25</v>
      </c>
      <c r="F19" s="44" t="s">
        <v>26</v>
      </c>
      <c r="G19" s="38" t="s">
        <v>299</v>
      </c>
      <c r="H19" s="122" t="s">
        <v>294</v>
      </c>
      <c r="I19" s="31" t="str">
        <f t="shared" si="0"/>
        <v>Primary reasons explaining the change of primary source of drinking water : Could no longer afford the previous source</v>
      </c>
      <c r="J19" s="31" t="str">
        <f t="shared" si="1"/>
        <v>Primary reasons explaining the change of primary source of drinking water : Could no longer afford the previous sourceLebanese</v>
      </c>
      <c r="K19" s="122">
        <v>0.79487179487179505</v>
      </c>
      <c r="L19" s="122">
        <v>0.6</v>
      </c>
      <c r="M19" s="122">
        <v>0.64285714285714302</v>
      </c>
      <c r="N19" s="122">
        <v>0.83333333333333304</v>
      </c>
      <c r="O19" s="122">
        <v>0.75</v>
      </c>
      <c r="P19" s="122">
        <v>0.86486486486486502</v>
      </c>
      <c r="Q19" s="122">
        <v>0.53333333333333299</v>
      </c>
      <c r="R19" s="122">
        <v>0.9375</v>
      </c>
      <c r="S19" s="122">
        <v>0.78378378378378399</v>
      </c>
      <c r="T19" s="122">
        <v>0.83333333333333304</v>
      </c>
      <c r="U19" s="122">
        <v>0.47058823529411797</v>
      </c>
      <c r="V19" s="122">
        <v>0.4</v>
      </c>
      <c r="W19" s="122">
        <v>0.78260869565217395</v>
      </c>
      <c r="X19" s="122">
        <v>0.69230769230769196</v>
      </c>
      <c r="Y19" s="122">
        <v>0.65217391304347805</v>
      </c>
      <c r="Z19" s="122">
        <v>0.96</v>
      </c>
      <c r="AA19" s="122">
        <v>0.76666666666666705</v>
      </c>
      <c r="AB19" s="122">
        <v>0.55555555555555602</v>
      </c>
      <c r="AC19" s="122">
        <v>0.68181818181818199</v>
      </c>
      <c r="AD19" s="122">
        <v>0.38888888888888901</v>
      </c>
      <c r="AE19" s="122">
        <v>0.67741935483870996</v>
      </c>
      <c r="AF19" s="122">
        <v>0.70967741935483897</v>
      </c>
      <c r="AG19" s="122">
        <v>0.75</v>
      </c>
      <c r="AH19" s="122">
        <v>0.93333333333333302</v>
      </c>
    </row>
    <row r="20" spans="1:34" x14ac:dyDescent="0.3">
      <c r="A20" s="37" t="s">
        <v>264</v>
      </c>
      <c r="B20" s="37" t="s">
        <v>7</v>
      </c>
      <c r="C20" s="37" t="s">
        <v>8</v>
      </c>
      <c r="D20" s="37" t="s">
        <v>337</v>
      </c>
      <c r="E20" s="37" t="s">
        <v>25</v>
      </c>
      <c r="F20" s="44" t="s">
        <v>26</v>
      </c>
      <c r="G20" s="38" t="s">
        <v>299</v>
      </c>
      <c r="H20" s="122" t="s">
        <v>100</v>
      </c>
      <c r="I20" s="31" t="str">
        <f t="shared" si="0"/>
        <v>Primary reasons explaining the change of primary source of drinking water : Quality of previous source deteriorated</v>
      </c>
      <c r="J20" s="31" t="str">
        <f t="shared" si="1"/>
        <v>Primary reasons explaining the change of primary source of drinking water : Quality of previous source deterioratedLebanese</v>
      </c>
      <c r="K20" s="122">
        <v>0.128205128205128</v>
      </c>
      <c r="L20" s="122">
        <v>0.08</v>
      </c>
      <c r="M20" s="122">
        <v>7.1428571428571397E-2</v>
      </c>
      <c r="N20" s="122">
        <v>8.3333333333333301E-2</v>
      </c>
      <c r="O20" s="122">
        <v>0.25</v>
      </c>
      <c r="P20" s="122">
        <v>8.1081081081081099E-2</v>
      </c>
      <c r="Q20" s="122">
        <v>0.2</v>
      </c>
      <c r="R20" s="122">
        <v>6.25E-2</v>
      </c>
      <c r="S20" s="122">
        <v>0.18918918918918901</v>
      </c>
      <c r="T20" s="122">
        <v>0.16666666666666699</v>
      </c>
      <c r="U20" s="122">
        <v>0.23529411764705899</v>
      </c>
      <c r="V20" s="122">
        <v>0.2</v>
      </c>
      <c r="W20" s="122">
        <v>0.173913043478261</v>
      </c>
      <c r="X20" s="122">
        <v>0.230769230769231</v>
      </c>
      <c r="Y20" s="122">
        <v>0.173913043478261</v>
      </c>
      <c r="Z20" s="122">
        <v>0.08</v>
      </c>
      <c r="AA20" s="122">
        <v>6.6666666666666693E-2</v>
      </c>
      <c r="AB20" s="122">
        <v>0.33333333333333298</v>
      </c>
      <c r="AC20" s="122">
        <v>0.18181818181818199</v>
      </c>
      <c r="AD20" s="122">
        <v>0.27777777777777801</v>
      </c>
      <c r="AE20" s="122">
        <v>0.16129032258064499</v>
      </c>
      <c r="AF20" s="122">
        <v>0.225806451612903</v>
      </c>
      <c r="AG20" s="122">
        <v>0</v>
      </c>
      <c r="AH20" s="122">
        <v>6.6666666666666693E-2</v>
      </c>
    </row>
    <row r="21" spans="1:34" x14ac:dyDescent="0.3">
      <c r="A21" s="37" t="s">
        <v>264</v>
      </c>
      <c r="B21" s="37" t="s">
        <v>7</v>
      </c>
      <c r="C21" s="37" t="s">
        <v>8</v>
      </c>
      <c r="D21" s="37" t="s">
        <v>337</v>
      </c>
      <c r="E21" s="37" t="s">
        <v>25</v>
      </c>
      <c r="F21" s="44" t="s">
        <v>26</v>
      </c>
      <c r="G21" s="38" t="s">
        <v>299</v>
      </c>
      <c r="H21" s="122" t="s">
        <v>101</v>
      </c>
      <c r="I21" s="31" t="str">
        <f t="shared" si="0"/>
        <v>Primary reasons explaining the change of primary source of drinking water : Quantity of previous source decreased</v>
      </c>
      <c r="J21" s="31" t="str">
        <f t="shared" si="1"/>
        <v>Primary reasons explaining the change of primary source of drinking water : Quantity of previous source decreasedLebanese</v>
      </c>
      <c r="K21" s="122">
        <v>0.102564102564103</v>
      </c>
      <c r="L21" s="122">
        <v>0.44</v>
      </c>
      <c r="M21" s="122">
        <v>0.35714285714285698</v>
      </c>
      <c r="N21" s="122">
        <v>0.104166666666667</v>
      </c>
      <c r="O21" s="122">
        <v>6.25E-2</v>
      </c>
      <c r="P21" s="122">
        <v>8.1081081081081099E-2</v>
      </c>
      <c r="Q21" s="122">
        <v>0.133333333333333</v>
      </c>
      <c r="R21" s="122">
        <v>6.25E-2</v>
      </c>
      <c r="S21" s="122">
        <v>0.108108108108108</v>
      </c>
      <c r="T21" s="122">
        <v>0</v>
      </c>
      <c r="U21" s="122">
        <v>0.35294117647058798</v>
      </c>
      <c r="V21" s="122">
        <v>0.2</v>
      </c>
      <c r="W21" s="122">
        <v>0</v>
      </c>
      <c r="X21" s="122">
        <v>0</v>
      </c>
      <c r="Y21" s="122">
        <v>8.6956521739130405E-2</v>
      </c>
      <c r="Z21" s="122">
        <v>0.08</v>
      </c>
      <c r="AA21" s="122">
        <v>0.133333333333333</v>
      </c>
      <c r="AB21" s="122">
        <v>0</v>
      </c>
      <c r="AC21" s="122">
        <v>0.13636363636363599</v>
      </c>
      <c r="AD21" s="122">
        <v>0.22222222222222199</v>
      </c>
      <c r="AE21" s="122">
        <v>0.19354838709677399</v>
      </c>
      <c r="AF21" s="122">
        <v>3.2258064516128997E-2</v>
      </c>
      <c r="AG21" s="122">
        <v>0</v>
      </c>
      <c r="AH21" s="122">
        <v>0</v>
      </c>
    </row>
    <row r="22" spans="1:34" x14ac:dyDescent="0.3">
      <c r="A22" s="37" t="s">
        <v>264</v>
      </c>
      <c r="B22" s="37" t="s">
        <v>7</v>
      </c>
      <c r="C22" s="37" t="s">
        <v>8</v>
      </c>
      <c r="D22" s="37" t="s">
        <v>337</v>
      </c>
      <c r="E22" s="37" t="s">
        <v>25</v>
      </c>
      <c r="F22" s="44" t="s">
        <v>26</v>
      </c>
      <c r="G22" s="38" t="s">
        <v>299</v>
      </c>
      <c r="H22" s="122" t="s">
        <v>102</v>
      </c>
      <c r="I22" s="31" t="str">
        <f t="shared" si="0"/>
        <v>Primary reasons explaining the change of primary source of drinking water : Frequency of delivery decreased (e.g. fewer days a week, or fewer hours per day)</v>
      </c>
      <c r="J22" s="31" t="str">
        <f t="shared" si="1"/>
        <v>Primary reasons explaining the change of primary source of drinking water : Frequency of delivery decreased (e.g. fewer days a week, or fewer hours per day)Lebanese</v>
      </c>
      <c r="K22" s="122">
        <v>0</v>
      </c>
      <c r="L22" s="122">
        <v>0</v>
      </c>
      <c r="M22" s="122">
        <v>7.1428571428571397E-2</v>
      </c>
      <c r="N22" s="122">
        <v>2.0833333333333301E-2</v>
      </c>
      <c r="O22" s="122">
        <v>0</v>
      </c>
      <c r="P22" s="122">
        <v>0</v>
      </c>
      <c r="Q22" s="122">
        <v>0.133333333333333</v>
      </c>
      <c r="R22" s="122">
        <v>0</v>
      </c>
      <c r="S22" s="122">
        <v>0.108108108108108</v>
      </c>
      <c r="T22" s="122">
        <v>0</v>
      </c>
      <c r="U22" s="122">
        <v>0</v>
      </c>
      <c r="V22" s="122">
        <v>0.2</v>
      </c>
      <c r="W22" s="122">
        <v>0</v>
      </c>
      <c r="X22" s="122">
        <v>0</v>
      </c>
      <c r="Y22" s="122">
        <v>0</v>
      </c>
      <c r="Z22" s="122">
        <v>0</v>
      </c>
      <c r="AA22" s="122">
        <v>6.6666666666666693E-2</v>
      </c>
      <c r="AB22" s="122">
        <v>0</v>
      </c>
      <c r="AC22" s="122">
        <v>4.5454545454545497E-2</v>
      </c>
      <c r="AD22" s="122">
        <v>0</v>
      </c>
      <c r="AE22" s="122">
        <v>0.12903225806451599</v>
      </c>
      <c r="AF22" s="122">
        <v>9.6774193548387094E-2</v>
      </c>
      <c r="AG22" s="122">
        <v>0</v>
      </c>
      <c r="AH22" s="122">
        <v>0</v>
      </c>
    </row>
    <row r="23" spans="1:34" x14ac:dyDescent="0.3">
      <c r="A23" s="37" t="s">
        <v>264</v>
      </c>
      <c r="B23" s="37" t="s">
        <v>7</v>
      </c>
      <c r="C23" s="37" t="s">
        <v>8</v>
      </c>
      <c r="D23" s="37" t="s">
        <v>337</v>
      </c>
      <c r="E23" s="37" t="s">
        <v>25</v>
      </c>
      <c r="F23" s="44" t="s">
        <v>26</v>
      </c>
      <c r="G23" s="38" t="s">
        <v>299</v>
      </c>
      <c r="H23" s="122" t="s">
        <v>103</v>
      </c>
      <c r="I23" s="31" t="str">
        <f t="shared" si="0"/>
        <v>Primary reasons explaining the change of primary source of drinking water : Damage to network or means of delivery</v>
      </c>
      <c r="J23" s="31" t="str">
        <f t="shared" si="1"/>
        <v>Primary reasons explaining the change of primary source of drinking water : Damage to network or means of deliveryLebanese</v>
      </c>
      <c r="K23" s="122">
        <v>0</v>
      </c>
      <c r="L23" s="122">
        <v>0</v>
      </c>
      <c r="M23" s="122">
        <v>7.1428571428571397E-2</v>
      </c>
      <c r="N23" s="122">
        <v>2.0833333333333301E-2</v>
      </c>
      <c r="O23" s="122">
        <v>0.125</v>
      </c>
      <c r="P23" s="122">
        <v>2.7027027027027001E-2</v>
      </c>
      <c r="Q23" s="122">
        <v>0</v>
      </c>
      <c r="R23" s="122">
        <v>0</v>
      </c>
      <c r="S23" s="122">
        <v>1.11022302462516E-16</v>
      </c>
      <c r="T23" s="122">
        <v>0</v>
      </c>
      <c r="U23" s="122">
        <v>5.8823529411764698E-2</v>
      </c>
      <c r="V23" s="122">
        <v>1.11022302462516E-16</v>
      </c>
      <c r="W23" s="122">
        <v>4.3478260869565202E-2</v>
      </c>
      <c r="X23" s="122">
        <v>0</v>
      </c>
      <c r="Y23" s="122">
        <v>0</v>
      </c>
      <c r="Z23" s="122">
        <v>0</v>
      </c>
      <c r="AA23" s="122">
        <v>3.3333333333333298E-2</v>
      </c>
      <c r="AB23" s="122">
        <v>0</v>
      </c>
      <c r="AC23" s="122">
        <v>4.5454545454545497E-2</v>
      </c>
      <c r="AD23" s="122">
        <v>0</v>
      </c>
      <c r="AE23" s="122">
        <v>0</v>
      </c>
      <c r="AF23" s="122">
        <v>3.2258064516128997E-2</v>
      </c>
      <c r="AG23" s="122">
        <v>0.25</v>
      </c>
      <c r="AH23" s="122">
        <v>0</v>
      </c>
    </row>
    <row r="24" spans="1:34" x14ac:dyDescent="0.3">
      <c r="A24" s="37" t="s">
        <v>264</v>
      </c>
      <c r="B24" s="37" t="s">
        <v>7</v>
      </c>
      <c r="C24" s="37" t="s">
        <v>8</v>
      </c>
      <c r="D24" s="37" t="s">
        <v>337</v>
      </c>
      <c r="E24" s="37" t="s">
        <v>25</v>
      </c>
      <c r="F24" s="44" t="s">
        <v>26</v>
      </c>
      <c r="G24" s="38" t="s">
        <v>299</v>
      </c>
      <c r="H24" s="122" t="s">
        <v>295</v>
      </c>
      <c r="I24" s="31" t="str">
        <f t="shared" si="0"/>
        <v>Primary reasons explaining the change of primary source of drinking water : Changed locations and previous source is no longer available</v>
      </c>
      <c r="J24" s="31" t="str">
        <f t="shared" si="1"/>
        <v>Primary reasons explaining the change of primary source of drinking water : Changed locations and previous source is no longer availableLebanese</v>
      </c>
      <c r="K24" s="122">
        <v>0</v>
      </c>
      <c r="L24" s="122">
        <v>0</v>
      </c>
      <c r="M24" s="122">
        <v>7.1428571428571397E-2</v>
      </c>
      <c r="N24" s="122">
        <v>0</v>
      </c>
      <c r="O24" s="122">
        <v>6.25E-2</v>
      </c>
      <c r="P24" s="122">
        <v>0</v>
      </c>
      <c r="Q24" s="122">
        <v>0</v>
      </c>
      <c r="R24" s="122">
        <v>0</v>
      </c>
      <c r="S24" s="122">
        <v>1.11022302462516E-16</v>
      </c>
      <c r="T24" s="122">
        <v>0</v>
      </c>
      <c r="U24" s="122">
        <v>0.11764705882352899</v>
      </c>
      <c r="V24" s="122">
        <v>1.11022302462516E-16</v>
      </c>
      <c r="W24" s="122">
        <v>0</v>
      </c>
      <c r="X24" s="122">
        <v>0</v>
      </c>
      <c r="Y24" s="122">
        <v>4.3478260869565202E-2</v>
      </c>
      <c r="Z24" s="122">
        <v>0</v>
      </c>
      <c r="AA24" s="122">
        <v>0</v>
      </c>
      <c r="AB24" s="122">
        <v>0</v>
      </c>
      <c r="AC24" s="122">
        <v>0</v>
      </c>
      <c r="AD24" s="122">
        <v>0</v>
      </c>
      <c r="AE24" s="122">
        <v>0</v>
      </c>
      <c r="AF24" s="122">
        <v>0</v>
      </c>
      <c r="AG24" s="122">
        <v>0</v>
      </c>
      <c r="AH24" s="122">
        <v>0</v>
      </c>
    </row>
    <row r="25" spans="1:34" x14ac:dyDescent="0.3">
      <c r="A25" s="37" t="s">
        <v>264</v>
      </c>
      <c r="B25" s="37" t="s">
        <v>7</v>
      </c>
      <c r="C25" s="37" t="s">
        <v>8</v>
      </c>
      <c r="D25" s="37" t="s">
        <v>337</v>
      </c>
      <c r="E25" s="37" t="s">
        <v>25</v>
      </c>
      <c r="F25" s="44" t="s">
        <v>26</v>
      </c>
      <c r="G25" s="38" t="s">
        <v>299</v>
      </c>
      <c r="H25" s="122" t="s">
        <v>12</v>
      </c>
      <c r="I25" s="31" t="str">
        <f t="shared" si="0"/>
        <v>Primary reasons explaining the change of primary source of drinking water : Other</v>
      </c>
      <c r="J25" s="31" t="str">
        <f t="shared" si="1"/>
        <v>Primary reasons explaining the change of primary source of drinking water : OtherLebanese</v>
      </c>
      <c r="K25" s="122">
        <v>0</v>
      </c>
      <c r="L25" s="122">
        <v>0</v>
      </c>
      <c r="M25" s="122">
        <v>0</v>
      </c>
      <c r="N25" s="122">
        <v>0</v>
      </c>
      <c r="O25" s="122">
        <v>0</v>
      </c>
      <c r="P25" s="122">
        <v>0</v>
      </c>
      <c r="Q25" s="122">
        <v>0</v>
      </c>
      <c r="R25" s="122">
        <v>0</v>
      </c>
      <c r="S25" s="122">
        <v>1.11022302462516E-16</v>
      </c>
      <c r="T25" s="122">
        <v>0</v>
      </c>
      <c r="U25" s="122">
        <v>0</v>
      </c>
      <c r="V25" s="122">
        <v>1.11022302462516E-16</v>
      </c>
      <c r="W25" s="122">
        <v>0</v>
      </c>
      <c r="X25" s="122">
        <v>7.69230769230769E-2</v>
      </c>
      <c r="Y25" s="122">
        <v>0</v>
      </c>
      <c r="Z25" s="122">
        <v>0</v>
      </c>
      <c r="AA25" s="122">
        <v>0</v>
      </c>
      <c r="AB25" s="122">
        <v>0.11111111111111099</v>
      </c>
      <c r="AC25" s="122">
        <v>0</v>
      </c>
      <c r="AD25" s="122">
        <v>5.5555555555555601E-2</v>
      </c>
      <c r="AE25" s="122">
        <v>0</v>
      </c>
      <c r="AF25" s="122">
        <v>0</v>
      </c>
      <c r="AG25" s="122">
        <v>0</v>
      </c>
      <c r="AH25" s="122">
        <v>0</v>
      </c>
    </row>
    <row r="26" spans="1:34" x14ac:dyDescent="0.3">
      <c r="A26" s="37" t="s">
        <v>264</v>
      </c>
      <c r="B26" s="37" t="s">
        <v>7</v>
      </c>
      <c r="C26" s="37" t="s">
        <v>8</v>
      </c>
      <c r="D26" s="37" t="s">
        <v>337</v>
      </c>
      <c r="E26" s="37" t="s">
        <v>25</v>
      </c>
      <c r="F26" s="44" t="s">
        <v>26</v>
      </c>
      <c r="G26" s="38" t="s">
        <v>299</v>
      </c>
      <c r="H26" s="122" t="s">
        <v>11</v>
      </c>
      <c r="I26" s="31" t="str">
        <f t="shared" si="0"/>
        <v>Primary reasons explaining the change of primary source of drinking water : Don't know</v>
      </c>
      <c r="J26" s="31" t="str">
        <f t="shared" si="1"/>
        <v>Primary reasons explaining the change of primary source of drinking water : Don't knowLebanese</v>
      </c>
      <c r="K26" s="122">
        <v>2.5641025641025599E-2</v>
      </c>
      <c r="L26" s="122">
        <v>0.04</v>
      </c>
      <c r="M26" s="122">
        <v>0</v>
      </c>
      <c r="N26" s="122">
        <v>0</v>
      </c>
      <c r="O26" s="122">
        <v>0</v>
      </c>
      <c r="P26" s="122">
        <v>0</v>
      </c>
      <c r="Q26" s="122">
        <v>6.6666666666666693E-2</v>
      </c>
      <c r="R26" s="122">
        <v>0</v>
      </c>
      <c r="S26" s="122">
        <v>1.11022302462516E-16</v>
      </c>
      <c r="T26" s="122">
        <v>0</v>
      </c>
      <c r="U26" s="122">
        <v>0</v>
      </c>
      <c r="V26" s="122">
        <v>1.11022302462516E-16</v>
      </c>
      <c r="W26" s="122">
        <v>0</v>
      </c>
      <c r="X26" s="122">
        <v>0</v>
      </c>
      <c r="Y26" s="122">
        <v>0</v>
      </c>
      <c r="Z26" s="122">
        <v>0</v>
      </c>
      <c r="AA26" s="122">
        <v>0</v>
      </c>
      <c r="AB26" s="122">
        <v>0</v>
      </c>
      <c r="AC26" s="122">
        <v>0</v>
      </c>
      <c r="AD26" s="122">
        <v>5.5555555555555601E-2</v>
      </c>
      <c r="AE26" s="122">
        <v>0</v>
      </c>
      <c r="AF26" s="122">
        <v>3.2258064516128997E-2</v>
      </c>
      <c r="AG26" s="122">
        <v>0</v>
      </c>
      <c r="AH26" s="122">
        <v>0</v>
      </c>
    </row>
    <row r="27" spans="1:34" x14ac:dyDescent="0.3">
      <c r="A27" s="37" t="s">
        <v>264</v>
      </c>
      <c r="B27" s="37" t="s">
        <v>7</v>
      </c>
      <c r="C27" s="37" t="s">
        <v>8</v>
      </c>
      <c r="D27" s="37" t="s">
        <v>337</v>
      </c>
      <c r="E27" s="37" t="s">
        <v>25</v>
      </c>
      <c r="F27" s="44" t="s">
        <v>26</v>
      </c>
      <c r="G27" s="38" t="s">
        <v>299</v>
      </c>
      <c r="H27" s="122" t="s">
        <v>10</v>
      </c>
      <c r="I27" s="31" t="str">
        <f t="shared" si="0"/>
        <v>Primary reasons explaining the change of primary source of drinking water : Decline to answer</v>
      </c>
      <c r="J27" s="31" t="str">
        <f t="shared" si="1"/>
        <v>Primary reasons explaining the change of primary source of drinking water : Decline to answerLebanese</v>
      </c>
      <c r="K27" s="122">
        <v>0</v>
      </c>
      <c r="L27" s="122">
        <v>0</v>
      </c>
      <c r="M27" s="122">
        <v>0</v>
      </c>
      <c r="N27" s="122">
        <v>0</v>
      </c>
      <c r="O27" s="122">
        <v>0</v>
      </c>
      <c r="P27" s="122">
        <v>0</v>
      </c>
      <c r="Q27" s="122">
        <v>0</v>
      </c>
      <c r="R27" s="122">
        <v>0</v>
      </c>
      <c r="S27" s="122">
        <v>1.11022302462516E-16</v>
      </c>
      <c r="T27" s="122">
        <v>0</v>
      </c>
      <c r="U27" s="122">
        <v>0</v>
      </c>
      <c r="V27" s="122">
        <v>1.11022302462516E-16</v>
      </c>
      <c r="W27" s="122">
        <v>0</v>
      </c>
      <c r="X27" s="122">
        <v>0</v>
      </c>
      <c r="Y27" s="122">
        <v>4.3478260869565202E-2</v>
      </c>
      <c r="Z27" s="122">
        <v>0</v>
      </c>
      <c r="AA27" s="122">
        <v>0</v>
      </c>
      <c r="AB27" s="122">
        <v>0</v>
      </c>
      <c r="AC27" s="122">
        <v>0</v>
      </c>
      <c r="AD27" s="122">
        <v>0</v>
      </c>
      <c r="AE27" s="122">
        <v>0</v>
      </c>
      <c r="AF27" s="122">
        <v>0</v>
      </c>
      <c r="AG27" s="122">
        <v>0</v>
      </c>
      <c r="AH27" s="122">
        <v>0</v>
      </c>
    </row>
    <row r="28" spans="1:34" x14ac:dyDescent="0.3">
      <c r="A28" s="37" t="s">
        <v>264</v>
      </c>
      <c r="B28" s="37" t="s">
        <v>7</v>
      </c>
      <c r="C28" s="37" t="s">
        <v>8</v>
      </c>
      <c r="D28" s="37"/>
      <c r="E28" s="37" t="s">
        <v>25</v>
      </c>
      <c r="F28" s="44" t="s">
        <v>26</v>
      </c>
      <c r="G28" s="42" t="s">
        <v>300</v>
      </c>
      <c r="H28" s="122" t="s">
        <v>95</v>
      </c>
      <c r="I28" s="31" t="str">
        <f t="shared" si="0"/>
        <v>Enough drinking water : No</v>
      </c>
      <c r="J28" s="31" t="str">
        <f t="shared" si="1"/>
        <v>Enough drinking water : NoLebanese</v>
      </c>
      <c r="K28" s="122">
        <v>8.6419753086419804E-2</v>
      </c>
      <c r="L28" s="122">
        <v>0.10457516339869299</v>
      </c>
      <c r="M28" s="122">
        <v>0.118421052631579</v>
      </c>
      <c r="N28" s="122">
        <v>3.7499999999999999E-2</v>
      </c>
      <c r="O28" s="122">
        <v>9.3959731543624206E-2</v>
      </c>
      <c r="P28" s="122">
        <v>0.18552036199095001</v>
      </c>
      <c r="Q28" s="122">
        <v>8.17610062893082E-2</v>
      </c>
      <c r="R28" s="122">
        <v>6.7073170731707293E-2</v>
      </c>
      <c r="S28" s="122">
        <v>7.3298429319371694E-2</v>
      </c>
      <c r="T28" s="122">
        <v>0.128571428571429</v>
      </c>
      <c r="U28" s="122">
        <v>3.4965034965035002E-2</v>
      </c>
      <c r="V28" s="122">
        <v>3.7267080745341602E-2</v>
      </c>
      <c r="W28" s="122">
        <v>8.9171974522293002E-2</v>
      </c>
      <c r="X28" s="122">
        <v>9.6774193548387094E-2</v>
      </c>
      <c r="Y28" s="122">
        <v>9.8445595854922296E-2</v>
      </c>
      <c r="Z28" s="122">
        <v>0.22516556291390699</v>
      </c>
      <c r="AA28" s="122">
        <v>9.5505617977528101E-2</v>
      </c>
      <c r="AB28" s="122">
        <v>4.80769230769231E-2</v>
      </c>
      <c r="AC28" s="122">
        <v>9.1463414634146298E-2</v>
      </c>
      <c r="AD28" s="122">
        <v>9.1463414634146298E-2</v>
      </c>
      <c r="AE28" s="122">
        <v>1.0869565217391301E-2</v>
      </c>
      <c r="AF28" s="122">
        <v>1.8987341772151899E-2</v>
      </c>
      <c r="AG28" s="122">
        <v>8.1081081081081099E-2</v>
      </c>
      <c r="AH28" s="122">
        <v>0.13592233009708701</v>
      </c>
    </row>
    <row r="29" spans="1:34" x14ac:dyDescent="0.3">
      <c r="A29" s="37" t="s">
        <v>264</v>
      </c>
      <c r="B29" s="37" t="s">
        <v>7</v>
      </c>
      <c r="C29" s="37" t="s">
        <v>8</v>
      </c>
      <c r="D29" s="37"/>
      <c r="E29" s="37" t="s">
        <v>25</v>
      </c>
      <c r="F29" s="44" t="s">
        <v>26</v>
      </c>
      <c r="G29" s="42" t="s">
        <v>300</v>
      </c>
      <c r="H29" s="122" t="s">
        <v>96</v>
      </c>
      <c r="I29" s="31" t="str">
        <f t="shared" si="0"/>
        <v>Enough drinking water : Yes</v>
      </c>
      <c r="J29" s="31" t="str">
        <f t="shared" si="1"/>
        <v>Enough drinking water : YesLebanese</v>
      </c>
      <c r="K29" s="122">
        <v>0.91358024691357997</v>
      </c>
      <c r="L29" s="122">
        <v>0.89542483660130701</v>
      </c>
      <c r="M29" s="122">
        <v>0.88157894736842102</v>
      </c>
      <c r="N29" s="122">
        <v>0.95937499999999998</v>
      </c>
      <c r="O29" s="122">
        <v>0.90604026845637597</v>
      </c>
      <c r="P29" s="122">
        <v>0.81447963800904999</v>
      </c>
      <c r="Q29" s="122">
        <v>0.91823899371069195</v>
      </c>
      <c r="R29" s="122">
        <v>0.93292682926829296</v>
      </c>
      <c r="S29" s="122">
        <v>0.92670157068062797</v>
      </c>
      <c r="T29" s="122">
        <v>0.871428571428571</v>
      </c>
      <c r="U29" s="122">
        <v>0.965034965034965</v>
      </c>
      <c r="V29" s="122">
        <v>0.96273291925465798</v>
      </c>
      <c r="W29" s="122">
        <v>0.91082802547770703</v>
      </c>
      <c r="X29" s="122">
        <v>0.90322580645161299</v>
      </c>
      <c r="Y29" s="122">
        <v>0.90155440414507804</v>
      </c>
      <c r="Z29" s="122">
        <v>0.77483443708609301</v>
      </c>
      <c r="AA29" s="122">
        <v>0.898876404494382</v>
      </c>
      <c r="AB29" s="122">
        <v>0.95192307692307698</v>
      </c>
      <c r="AC29" s="122">
        <v>0.90853658536585402</v>
      </c>
      <c r="AD29" s="122">
        <v>0.90853658536585402</v>
      </c>
      <c r="AE29" s="122">
        <v>0.98913043478260898</v>
      </c>
      <c r="AF29" s="122">
        <v>0.981012658227848</v>
      </c>
      <c r="AG29" s="122">
        <v>0.91891891891891897</v>
      </c>
      <c r="AH29" s="122">
        <v>0.86407766990291301</v>
      </c>
    </row>
    <row r="30" spans="1:34" x14ac:dyDescent="0.3">
      <c r="A30" s="37" t="s">
        <v>264</v>
      </c>
      <c r="B30" s="37" t="s">
        <v>7</v>
      </c>
      <c r="C30" s="37" t="s">
        <v>8</v>
      </c>
      <c r="E30" s="37" t="s">
        <v>25</v>
      </c>
      <c r="F30" s="44" t="s">
        <v>26</v>
      </c>
      <c r="G30" s="42" t="s">
        <v>300</v>
      </c>
      <c r="H30" s="124" t="s">
        <v>11</v>
      </c>
      <c r="I30" s="31" t="str">
        <f t="shared" si="0"/>
        <v>Enough drinking water : Don't know</v>
      </c>
      <c r="J30" s="31" t="str">
        <f t="shared" si="1"/>
        <v>Enough drinking water : Don't knowLebanese</v>
      </c>
      <c r="N30" s="122">
        <v>3.1250000000000002E-3</v>
      </c>
      <c r="AA30" s="122">
        <v>5.6179775280898901E-3</v>
      </c>
    </row>
    <row r="31" spans="1:34" x14ac:dyDescent="0.3">
      <c r="A31" s="37" t="s">
        <v>264</v>
      </c>
      <c r="B31" s="37" t="s">
        <v>7</v>
      </c>
      <c r="C31" s="37" t="s">
        <v>8</v>
      </c>
      <c r="E31" s="37" t="s">
        <v>25</v>
      </c>
      <c r="F31" s="44" t="s">
        <v>26</v>
      </c>
      <c r="G31" s="42" t="s">
        <v>301</v>
      </c>
      <c r="H31" s="122" t="s">
        <v>11</v>
      </c>
      <c r="I31" s="31" t="str">
        <f t="shared" si="0"/>
        <v>Enough cooking water : Don't know</v>
      </c>
      <c r="J31" s="31" t="str">
        <f t="shared" si="1"/>
        <v>Enough cooking water : Don't knowLebanese</v>
      </c>
      <c r="P31" s="122">
        <v>4.5248868778280504E-3</v>
      </c>
      <c r="AA31" s="122">
        <v>5.6179775280898901E-3</v>
      </c>
      <c r="AE31" s="122">
        <v>3.6231884057971002E-3</v>
      </c>
    </row>
    <row r="32" spans="1:34" x14ac:dyDescent="0.3">
      <c r="A32" s="37" t="s">
        <v>264</v>
      </c>
      <c r="B32" s="37" t="s">
        <v>7</v>
      </c>
      <c r="C32" s="37" t="s">
        <v>8</v>
      </c>
      <c r="E32" s="37" t="s">
        <v>25</v>
      </c>
      <c r="F32" s="44" t="s">
        <v>26</v>
      </c>
      <c r="G32" s="42" t="s">
        <v>301</v>
      </c>
      <c r="H32" s="122" t="s">
        <v>95</v>
      </c>
      <c r="I32" s="31" t="str">
        <f t="shared" si="0"/>
        <v>Enough cooking water : No</v>
      </c>
      <c r="J32" s="31" t="str">
        <f t="shared" si="1"/>
        <v>Enough cooking water : NoLebanese</v>
      </c>
      <c r="K32" s="122">
        <v>9.8765432098765399E-2</v>
      </c>
      <c r="L32" s="122">
        <v>0.16993464052287599</v>
      </c>
      <c r="M32" s="122">
        <v>0.13157894736842099</v>
      </c>
      <c r="N32" s="122">
        <v>7.4999999999999997E-2</v>
      </c>
      <c r="O32" s="122">
        <v>0.12080536912751701</v>
      </c>
      <c r="P32" s="122">
        <v>0.217194570135747</v>
      </c>
      <c r="Q32" s="122">
        <v>3.77358490566038E-2</v>
      </c>
      <c r="R32" s="122">
        <v>8.5365853658536606E-2</v>
      </c>
      <c r="S32" s="122">
        <v>6.2827225130890105E-2</v>
      </c>
      <c r="T32" s="122">
        <v>0.114285714285714</v>
      </c>
      <c r="U32" s="122">
        <v>2.7972027972028E-2</v>
      </c>
      <c r="V32" s="122">
        <v>3.7267080745341602E-2</v>
      </c>
      <c r="W32" s="122">
        <v>0.101910828025478</v>
      </c>
      <c r="X32" s="122">
        <v>0.102150537634409</v>
      </c>
      <c r="Y32" s="122">
        <v>0.119170984455959</v>
      </c>
      <c r="Z32" s="122">
        <v>0.205298013245033</v>
      </c>
      <c r="AA32" s="122">
        <v>0.117977528089888</v>
      </c>
      <c r="AB32" s="122">
        <v>3.8461538461538498E-2</v>
      </c>
      <c r="AC32" s="122">
        <v>0.146341463414634</v>
      </c>
      <c r="AD32" s="122">
        <v>7.2847682119205295E-2</v>
      </c>
      <c r="AE32" s="122">
        <v>6.88405797101449E-2</v>
      </c>
      <c r="AF32" s="122">
        <v>2.53164556962025E-2</v>
      </c>
      <c r="AG32" s="122">
        <v>8.1081081081081099E-2</v>
      </c>
      <c r="AH32" s="122">
        <v>0.13592233009708701</v>
      </c>
    </row>
    <row r="33" spans="1:34" x14ac:dyDescent="0.3">
      <c r="A33" s="37" t="s">
        <v>264</v>
      </c>
      <c r="B33" s="37" t="s">
        <v>7</v>
      </c>
      <c r="C33" s="37" t="s">
        <v>8</v>
      </c>
      <c r="E33" s="37" t="s">
        <v>25</v>
      </c>
      <c r="F33" s="44" t="s">
        <v>26</v>
      </c>
      <c r="G33" s="42" t="s">
        <v>301</v>
      </c>
      <c r="H33" s="122" t="s">
        <v>96</v>
      </c>
      <c r="I33" s="31" t="str">
        <f t="shared" si="0"/>
        <v>Enough cooking water : Yes</v>
      </c>
      <c r="J33" s="31" t="str">
        <f t="shared" si="1"/>
        <v>Enough cooking water : YesLebanese</v>
      </c>
      <c r="K33" s="122">
        <v>0.90123456790123502</v>
      </c>
      <c r="L33" s="122">
        <v>0.83006535947712401</v>
      </c>
      <c r="M33" s="122">
        <v>0.86842105263157898</v>
      </c>
      <c r="N33" s="122">
        <v>0.92500000000000004</v>
      </c>
      <c r="O33" s="122">
        <v>0.87919463087248295</v>
      </c>
      <c r="P33" s="122">
        <v>0.77828054298642502</v>
      </c>
      <c r="Q33" s="122">
        <v>0.96226415094339601</v>
      </c>
      <c r="R33" s="122">
        <v>0.91463414634146301</v>
      </c>
      <c r="S33" s="122">
        <v>0.93717277486910999</v>
      </c>
      <c r="T33" s="122">
        <v>0.88571428571428601</v>
      </c>
      <c r="U33" s="122">
        <v>0.97202797202797198</v>
      </c>
      <c r="V33" s="122">
        <v>0.96273291925465798</v>
      </c>
      <c r="W33" s="122">
        <v>0.89808917197452198</v>
      </c>
      <c r="X33" s="122">
        <v>0.89784946236559104</v>
      </c>
      <c r="Y33" s="122">
        <v>0.88082901554404103</v>
      </c>
      <c r="Z33" s="122">
        <v>0.79470198675496695</v>
      </c>
      <c r="AA33" s="122">
        <v>0.87640449438202195</v>
      </c>
      <c r="AB33" s="122">
        <v>0.96153846153846201</v>
      </c>
      <c r="AC33" s="122">
        <v>0.85365853658536595</v>
      </c>
      <c r="AD33" s="122">
        <v>0.927152317880795</v>
      </c>
      <c r="AE33" s="122">
        <v>0.92753623188405798</v>
      </c>
      <c r="AF33" s="122">
        <v>0.974683544303797</v>
      </c>
      <c r="AG33" s="122">
        <v>0.91891891891891897</v>
      </c>
      <c r="AH33" s="122">
        <v>0.86407766990291301</v>
      </c>
    </row>
    <row r="34" spans="1:34" x14ac:dyDescent="0.3">
      <c r="A34" s="37" t="s">
        <v>264</v>
      </c>
      <c r="B34" s="37" t="s">
        <v>7</v>
      </c>
      <c r="C34" s="37" t="s">
        <v>126</v>
      </c>
      <c r="E34" s="37" t="s">
        <v>25</v>
      </c>
      <c r="F34" s="44" t="s">
        <v>26</v>
      </c>
      <c r="G34" s="38" t="s">
        <v>302</v>
      </c>
      <c r="H34" s="38" t="s">
        <v>10</v>
      </c>
      <c r="I34" s="31" t="str">
        <f t="shared" si="0"/>
        <v>Personal hygiene (washing or bathing) : Decline to answer</v>
      </c>
      <c r="J34" s="31" t="str">
        <f t="shared" si="1"/>
        <v>Personal hygiene (washing or bathing) : Decline to answerLebanese</v>
      </c>
      <c r="P34" s="122">
        <v>4.5248868778280504E-3</v>
      </c>
      <c r="T34" s="122">
        <v>7.14285714285714E-3</v>
      </c>
      <c r="Y34" s="122">
        <v>5.1813471502590702E-3</v>
      </c>
    </row>
    <row r="35" spans="1:34" x14ac:dyDescent="0.3">
      <c r="A35" s="37" t="s">
        <v>264</v>
      </c>
      <c r="B35" s="37" t="s">
        <v>7</v>
      </c>
      <c r="C35" s="37" t="s">
        <v>126</v>
      </c>
      <c r="E35" s="37" t="s">
        <v>25</v>
      </c>
      <c r="F35" s="44" t="s">
        <v>26</v>
      </c>
      <c r="G35" s="38" t="s">
        <v>302</v>
      </c>
      <c r="H35" s="38" t="s">
        <v>11</v>
      </c>
      <c r="I35" s="31" t="str">
        <f t="shared" si="0"/>
        <v>Personal hygiene (washing or bathing) : Don't know</v>
      </c>
      <c r="J35" s="31" t="str">
        <f t="shared" si="1"/>
        <v>Personal hygiene (washing or bathing) : Don't knowLebanese</v>
      </c>
      <c r="N35" s="122">
        <v>3.1250000000000002E-3</v>
      </c>
    </row>
    <row r="36" spans="1:34" x14ac:dyDescent="0.3">
      <c r="A36" s="37" t="s">
        <v>264</v>
      </c>
      <c r="B36" s="37" t="s">
        <v>7</v>
      </c>
      <c r="C36" s="37" t="s">
        <v>126</v>
      </c>
      <c r="E36" s="37" t="s">
        <v>25</v>
      </c>
      <c r="F36" s="44" t="s">
        <v>26</v>
      </c>
      <c r="G36" s="38" t="s">
        <v>302</v>
      </c>
      <c r="H36" s="38" t="s">
        <v>95</v>
      </c>
      <c r="I36" s="31" t="str">
        <f t="shared" si="0"/>
        <v>Personal hygiene (washing or bathing) : No</v>
      </c>
      <c r="J36" s="31" t="str">
        <f t="shared" si="1"/>
        <v>Personal hygiene (washing or bathing) : NoLebanese</v>
      </c>
      <c r="K36" s="122">
        <v>0.17695473251028801</v>
      </c>
      <c r="L36" s="122">
        <v>0.24836601307189499</v>
      </c>
      <c r="M36" s="122">
        <v>0.13815789473684201</v>
      </c>
      <c r="N36" s="122">
        <v>0.19062499999999999</v>
      </c>
      <c r="O36" s="122">
        <v>0.12080536912751701</v>
      </c>
      <c r="P36" s="122">
        <v>0.24886877828054299</v>
      </c>
      <c r="Q36" s="122">
        <v>1.25786163522013E-2</v>
      </c>
      <c r="R36" s="122">
        <v>0.15853658536585399</v>
      </c>
      <c r="S36" s="122">
        <v>0.109947643979058</v>
      </c>
      <c r="T36" s="122">
        <v>0.1</v>
      </c>
      <c r="U36" s="122">
        <v>3.4965034965035002E-2</v>
      </c>
      <c r="V36" s="122">
        <v>3.1055900621118002E-2</v>
      </c>
      <c r="W36" s="122">
        <v>0.14012738853503201</v>
      </c>
      <c r="X36" s="122">
        <v>0.112903225806452</v>
      </c>
      <c r="Y36" s="122">
        <v>0.21243523316062199</v>
      </c>
      <c r="Z36" s="122">
        <v>0.31125827814569501</v>
      </c>
      <c r="AA36" s="122">
        <v>0.24719101123595499</v>
      </c>
      <c r="AB36" s="122">
        <v>7.69230769230769E-2</v>
      </c>
      <c r="AC36" s="122">
        <v>0.28048780487804897</v>
      </c>
      <c r="AD36" s="122">
        <v>6.6225165562913899E-2</v>
      </c>
      <c r="AE36" s="122">
        <v>0.108695652173913</v>
      </c>
      <c r="AF36" s="122">
        <v>3.7974683544303799E-2</v>
      </c>
      <c r="AG36" s="122">
        <v>7.2072072072072099E-2</v>
      </c>
      <c r="AH36" s="122">
        <v>0.13592233009708701</v>
      </c>
    </row>
    <row r="37" spans="1:34" x14ac:dyDescent="0.3">
      <c r="A37" s="37" t="s">
        <v>264</v>
      </c>
      <c r="B37" s="37" t="s">
        <v>7</v>
      </c>
      <c r="C37" s="37" t="s">
        <v>126</v>
      </c>
      <c r="E37" s="37" t="s">
        <v>25</v>
      </c>
      <c r="F37" s="44" t="s">
        <v>26</v>
      </c>
      <c r="G37" s="38" t="s">
        <v>302</v>
      </c>
      <c r="H37" s="38" t="s">
        <v>96</v>
      </c>
      <c r="I37" s="31" t="str">
        <f t="shared" si="0"/>
        <v>Personal hygiene (washing or bathing) : Yes</v>
      </c>
      <c r="J37" s="31" t="str">
        <f t="shared" si="1"/>
        <v>Personal hygiene (washing or bathing) : YesLebanese</v>
      </c>
      <c r="K37" s="122">
        <v>0.82304526748971196</v>
      </c>
      <c r="L37" s="122">
        <v>0.75163398692810501</v>
      </c>
      <c r="M37" s="122">
        <v>0.86184210526315796</v>
      </c>
      <c r="N37" s="122">
        <v>0.80625000000000002</v>
      </c>
      <c r="O37" s="122">
        <v>0.87919463087248295</v>
      </c>
      <c r="P37" s="122">
        <v>0.74660633484162897</v>
      </c>
      <c r="Q37" s="122">
        <v>0.98742138364779897</v>
      </c>
      <c r="R37" s="122">
        <v>0.84146341463414598</v>
      </c>
      <c r="S37" s="122">
        <v>0.89005235602094201</v>
      </c>
      <c r="T37" s="122">
        <v>0.89285714285714302</v>
      </c>
      <c r="U37" s="122">
        <v>0.965034965034965</v>
      </c>
      <c r="V37" s="122">
        <v>0.96894409937888204</v>
      </c>
      <c r="W37" s="122">
        <v>0.85987261146496796</v>
      </c>
      <c r="X37" s="122">
        <v>0.88709677419354804</v>
      </c>
      <c r="Y37" s="122">
        <v>0.78238341968911895</v>
      </c>
      <c r="Z37" s="122">
        <v>0.68874172185430504</v>
      </c>
      <c r="AA37" s="122">
        <v>0.75280898876404501</v>
      </c>
      <c r="AB37" s="122">
        <v>0.92307692307692302</v>
      </c>
      <c r="AC37" s="122">
        <v>0.71951219512195097</v>
      </c>
      <c r="AD37" s="122">
        <v>0.93377483443708598</v>
      </c>
      <c r="AE37" s="122">
        <v>0.89130434782608703</v>
      </c>
      <c r="AF37" s="122">
        <v>0.962025316455696</v>
      </c>
      <c r="AG37" s="122">
        <v>0.927927927927928</v>
      </c>
      <c r="AH37" s="122">
        <v>0.86407766990291301</v>
      </c>
    </row>
    <row r="38" spans="1:34" x14ac:dyDescent="0.3">
      <c r="A38" s="37" t="s">
        <v>264</v>
      </c>
      <c r="B38" s="37" t="s">
        <v>7</v>
      </c>
      <c r="C38" s="37" t="s">
        <v>8</v>
      </c>
      <c r="E38" s="37" t="s">
        <v>25</v>
      </c>
      <c r="F38" s="44" t="s">
        <v>26</v>
      </c>
      <c r="G38" s="38" t="s">
        <v>303</v>
      </c>
      <c r="H38" s="38" t="s">
        <v>10</v>
      </c>
      <c r="I38" s="31" t="str">
        <f t="shared" si="0"/>
        <v>Domestic purposes (cleaning house, floor, etc.) : Decline to answer</v>
      </c>
      <c r="J38" s="31" t="str">
        <f t="shared" ref="J38:J48" si="2">CONCATENATE(G38,H38,F38)</f>
        <v>Domestic purposes (cleaning house, floor, etc.) : Decline to answerLebanese</v>
      </c>
      <c r="K38" s="38"/>
      <c r="P38" s="122">
        <v>4.5248868778280504E-3</v>
      </c>
      <c r="T38" s="122">
        <v>7.14285714285714E-3</v>
      </c>
      <c r="Y38" s="122">
        <v>5.1813471502590702E-3</v>
      </c>
    </row>
    <row r="39" spans="1:34" x14ac:dyDescent="0.3">
      <c r="A39" s="37" t="s">
        <v>264</v>
      </c>
      <c r="B39" s="37" t="s">
        <v>7</v>
      </c>
      <c r="C39" s="37" t="s">
        <v>8</v>
      </c>
      <c r="E39" s="37" t="s">
        <v>25</v>
      </c>
      <c r="F39" s="44" t="s">
        <v>26</v>
      </c>
      <c r="G39" s="38" t="s">
        <v>303</v>
      </c>
      <c r="H39" s="38" t="s">
        <v>11</v>
      </c>
      <c r="I39" s="31" t="str">
        <f t="shared" si="0"/>
        <v>Domestic purposes (cleaning house, floor, etc.) : Don't know</v>
      </c>
      <c r="J39" s="31" t="str">
        <f t="shared" si="2"/>
        <v>Domestic purposes (cleaning house, floor, etc.) : Don't knowLebanese</v>
      </c>
      <c r="K39" s="38"/>
      <c r="P39" s="122">
        <v>9.0497737556561094E-3</v>
      </c>
    </row>
    <row r="40" spans="1:34" x14ac:dyDescent="0.3">
      <c r="A40" s="37" t="s">
        <v>264</v>
      </c>
      <c r="B40" s="37" t="s">
        <v>7</v>
      </c>
      <c r="C40" s="37" t="s">
        <v>8</v>
      </c>
      <c r="E40" s="37" t="s">
        <v>25</v>
      </c>
      <c r="F40" s="44" t="s">
        <v>26</v>
      </c>
      <c r="G40" s="38" t="s">
        <v>303</v>
      </c>
      <c r="H40" s="38" t="s">
        <v>95</v>
      </c>
      <c r="I40" s="31" t="str">
        <f t="shared" si="0"/>
        <v>Domestic purposes (cleaning house, floor, etc.) : No</v>
      </c>
      <c r="J40" s="31" t="str">
        <f t="shared" si="2"/>
        <v>Domestic purposes (cleaning house, floor, etc.) : NoLebanese</v>
      </c>
      <c r="K40" s="122">
        <v>0.18106995884773699</v>
      </c>
      <c r="L40" s="122">
        <v>0.24183006535947699</v>
      </c>
      <c r="M40" s="122">
        <v>0.157894736842105</v>
      </c>
      <c r="N40" s="122">
        <v>0.19375000000000001</v>
      </c>
      <c r="O40" s="122">
        <v>0.12751677852349</v>
      </c>
      <c r="P40" s="122">
        <v>0.239819004524887</v>
      </c>
      <c r="Q40" s="122">
        <v>1.25786163522013E-2</v>
      </c>
      <c r="R40" s="122">
        <v>0.146341463414634</v>
      </c>
      <c r="S40" s="122">
        <v>0.115183246073298</v>
      </c>
      <c r="T40" s="122">
        <v>0.107142857142857</v>
      </c>
      <c r="U40" s="122">
        <v>4.1958041958042001E-2</v>
      </c>
      <c r="V40" s="122">
        <v>3.1055900621118002E-2</v>
      </c>
      <c r="W40" s="122">
        <v>0.15923566878980899</v>
      </c>
      <c r="X40" s="122">
        <v>8.6021505376344107E-2</v>
      </c>
      <c r="Y40" s="122">
        <v>0.18652849740932601</v>
      </c>
      <c r="Z40" s="122">
        <v>0.31125827814569501</v>
      </c>
      <c r="AA40" s="122">
        <v>0.25280898876404501</v>
      </c>
      <c r="AB40" s="122">
        <v>6.7307692307692304E-2</v>
      </c>
      <c r="AC40" s="122">
        <v>0.28048780487804897</v>
      </c>
      <c r="AD40" s="122">
        <v>6.6225165562913899E-2</v>
      </c>
      <c r="AE40" s="122">
        <v>0.123188405797101</v>
      </c>
      <c r="AF40" s="122">
        <v>3.7974683544303799E-2</v>
      </c>
      <c r="AG40" s="122">
        <v>7.2072072072072099E-2</v>
      </c>
      <c r="AH40" s="122">
        <v>0.13592233009708701</v>
      </c>
    </row>
    <row r="41" spans="1:34" x14ac:dyDescent="0.3">
      <c r="A41" s="37" t="s">
        <v>264</v>
      </c>
      <c r="B41" s="37" t="s">
        <v>7</v>
      </c>
      <c r="C41" s="37" t="s">
        <v>8</v>
      </c>
      <c r="E41" s="37" t="s">
        <v>25</v>
      </c>
      <c r="F41" s="44" t="s">
        <v>26</v>
      </c>
      <c r="G41" s="38" t="s">
        <v>303</v>
      </c>
      <c r="H41" s="38" t="s">
        <v>96</v>
      </c>
      <c r="I41" s="31" t="str">
        <f t="shared" si="0"/>
        <v>Domestic purposes (cleaning house, floor, etc.) : Yes</v>
      </c>
      <c r="J41" s="31" t="str">
        <f t="shared" si="2"/>
        <v>Domestic purposes (cleaning house, floor, etc.) : YesLebanese</v>
      </c>
      <c r="K41" s="122">
        <v>0.81893004115226298</v>
      </c>
      <c r="L41" s="122">
        <v>0.75816993464052296</v>
      </c>
      <c r="M41" s="122">
        <v>0.84210526315789502</v>
      </c>
      <c r="N41" s="122">
        <v>0.80625000000000002</v>
      </c>
      <c r="O41" s="122">
        <v>0.87248322147651003</v>
      </c>
      <c r="P41" s="122">
        <v>0.74660633484162897</v>
      </c>
      <c r="Q41" s="122">
        <v>0.98742138364779897</v>
      </c>
      <c r="R41" s="122">
        <v>0.85365853658536595</v>
      </c>
      <c r="S41" s="122">
        <v>0.884816753926702</v>
      </c>
      <c r="T41" s="122">
        <v>0.88571428571428601</v>
      </c>
      <c r="U41" s="122">
        <v>0.95804195804195802</v>
      </c>
      <c r="V41" s="122">
        <v>0.96894409937888204</v>
      </c>
      <c r="W41" s="122">
        <v>0.84076433121019101</v>
      </c>
      <c r="X41" s="122">
        <v>0.91397849462365599</v>
      </c>
      <c r="Y41" s="122">
        <v>0.80829015544041405</v>
      </c>
      <c r="Z41" s="122">
        <v>0.68874172185430504</v>
      </c>
      <c r="AA41" s="122">
        <v>0.74719101123595499</v>
      </c>
      <c r="AB41" s="122">
        <v>0.93269230769230804</v>
      </c>
      <c r="AC41" s="122">
        <v>0.71951219512195097</v>
      </c>
      <c r="AD41" s="122">
        <v>0.93377483443708598</v>
      </c>
      <c r="AE41" s="122">
        <v>0.876811594202899</v>
      </c>
      <c r="AF41" s="122">
        <v>0.962025316455696</v>
      </c>
      <c r="AG41" s="122">
        <v>0.927927927927928</v>
      </c>
      <c r="AH41" s="122">
        <v>0.86407766990291301</v>
      </c>
    </row>
    <row r="42" spans="1:34" x14ac:dyDescent="0.3">
      <c r="A42" s="37" t="s">
        <v>264</v>
      </c>
      <c r="B42" s="37" t="s">
        <v>7</v>
      </c>
      <c r="C42" s="37" t="s">
        <v>8</v>
      </c>
      <c r="D42" s="37" t="s">
        <v>351</v>
      </c>
      <c r="E42" s="37" t="s">
        <v>25</v>
      </c>
      <c r="F42" s="44" t="s">
        <v>26</v>
      </c>
      <c r="G42" s="42" t="s">
        <v>304</v>
      </c>
      <c r="H42" s="122" t="s">
        <v>296</v>
      </c>
      <c r="I42" s="31" t="str">
        <f t="shared" si="0"/>
        <v>Water coping strategy : No coping strategies used/needed</v>
      </c>
      <c r="J42" s="31" t="str">
        <f t="shared" si="2"/>
        <v>Water coping strategy : No coping strategies used/neededLebanese</v>
      </c>
      <c r="K42" s="122">
        <v>0.21276595744680901</v>
      </c>
      <c r="L42" s="122">
        <v>0.119047619047619</v>
      </c>
      <c r="M42" s="122">
        <v>3.125E-2</v>
      </c>
      <c r="N42" s="122">
        <v>4.7619047619047603E-2</v>
      </c>
      <c r="O42" s="122">
        <v>0.33333333333333298</v>
      </c>
      <c r="P42" s="122">
        <v>0.33333333333333298</v>
      </c>
      <c r="Q42" s="122">
        <v>0</v>
      </c>
      <c r="R42" s="122">
        <v>0.24137931034482801</v>
      </c>
      <c r="S42" s="122">
        <v>0.24</v>
      </c>
      <c r="T42" s="122">
        <v>0.238095238095238</v>
      </c>
      <c r="U42" s="122">
        <v>0.27272727272727298</v>
      </c>
      <c r="V42" s="122">
        <v>0.55555555555555602</v>
      </c>
      <c r="W42" s="122">
        <v>0.41935483870967699</v>
      </c>
      <c r="X42" s="122">
        <v>3.3333333333333298E-2</v>
      </c>
      <c r="Y42" s="122">
        <v>0.155555555555556</v>
      </c>
      <c r="Z42" s="122">
        <v>7.69230769230769E-2</v>
      </c>
      <c r="AA42" s="122">
        <v>8.6956521739130405E-2</v>
      </c>
      <c r="AB42" s="122">
        <v>0.45454545454545497</v>
      </c>
      <c r="AC42" s="122">
        <v>8.6956521739130405E-2</v>
      </c>
      <c r="AD42" s="122">
        <v>0.64285714285714302</v>
      </c>
      <c r="AE42" s="122">
        <v>0.16666666666666699</v>
      </c>
      <c r="AF42" s="122">
        <v>0.42857142857142899</v>
      </c>
      <c r="AG42" s="122">
        <v>0.27272727272727298</v>
      </c>
      <c r="AH42" s="122">
        <v>4.7619047619047603E-2</v>
      </c>
    </row>
    <row r="43" spans="1:34" x14ac:dyDescent="0.3">
      <c r="A43" s="37" t="s">
        <v>264</v>
      </c>
      <c r="B43" s="37" t="s">
        <v>7</v>
      </c>
      <c r="C43" s="37" t="s">
        <v>8</v>
      </c>
      <c r="D43" s="37" t="s">
        <v>351</v>
      </c>
      <c r="E43" s="37" t="s">
        <v>25</v>
      </c>
      <c r="F43" s="44" t="s">
        <v>26</v>
      </c>
      <c r="G43" s="42" t="s">
        <v>304</v>
      </c>
      <c r="H43" s="122" t="s">
        <v>297</v>
      </c>
      <c r="I43" s="31" t="str">
        <f t="shared" si="0"/>
        <v>Water coping strategy : Spend money usually spent on other things to buy water</v>
      </c>
      <c r="J43" s="31" t="str">
        <f t="shared" si="2"/>
        <v>Water coping strategy : Spend money usually spent on other things to buy waterLebanese</v>
      </c>
      <c r="K43" s="122">
        <v>0.14893617021276601</v>
      </c>
      <c r="L43" s="122">
        <v>0.57142857142857195</v>
      </c>
      <c r="M43" s="122">
        <v>0.3125</v>
      </c>
      <c r="N43" s="122">
        <v>6.3492063492063502E-2</v>
      </c>
      <c r="O43" s="122">
        <v>0.33333333333333298</v>
      </c>
      <c r="P43" s="122">
        <v>6.0606060606060601E-2</v>
      </c>
      <c r="Q43" s="122">
        <v>0.8</v>
      </c>
      <c r="R43" s="122">
        <v>0.44827586206896602</v>
      </c>
      <c r="S43" s="122">
        <v>0.24</v>
      </c>
      <c r="T43" s="122">
        <v>0.238095238095238</v>
      </c>
      <c r="U43" s="122">
        <v>0.27272727272727298</v>
      </c>
      <c r="V43" s="122">
        <v>0.11111111111111099</v>
      </c>
      <c r="W43" s="122">
        <v>9.6774193548387094E-2</v>
      </c>
      <c r="X43" s="122">
        <v>0.33333333333333298</v>
      </c>
      <c r="Y43" s="122">
        <v>8.8888888888888906E-2</v>
      </c>
      <c r="Z43" s="122">
        <v>0.55769230769230804</v>
      </c>
      <c r="AA43" s="122">
        <v>0.45652173913043498</v>
      </c>
      <c r="AB43" s="122">
        <v>4.5454545454545497E-2</v>
      </c>
      <c r="AC43" s="122">
        <v>8.6956521739130405E-2</v>
      </c>
      <c r="AD43" s="122">
        <v>0</v>
      </c>
      <c r="AE43" s="122">
        <v>0.58333333333333304</v>
      </c>
      <c r="AF43" s="122">
        <v>0</v>
      </c>
      <c r="AG43" s="122">
        <v>0.18181818181818199</v>
      </c>
      <c r="AH43" s="122">
        <v>0.238095238095238</v>
      </c>
    </row>
    <row r="44" spans="1:34" x14ac:dyDescent="0.3">
      <c r="A44" s="37" t="s">
        <v>264</v>
      </c>
      <c r="B44" s="37" t="s">
        <v>7</v>
      </c>
      <c r="C44" s="37" t="s">
        <v>8</v>
      </c>
      <c r="D44" s="37" t="s">
        <v>351</v>
      </c>
      <c r="E44" s="37" t="s">
        <v>25</v>
      </c>
      <c r="F44" s="44" t="s">
        <v>26</v>
      </c>
      <c r="G44" s="42" t="s">
        <v>304</v>
      </c>
      <c r="H44" s="122" t="s">
        <v>134</v>
      </c>
      <c r="I44" s="31" t="str">
        <f t="shared" si="0"/>
        <v>Water coping strategy : Receive water on credit/borrow water</v>
      </c>
      <c r="J44" s="31" t="str">
        <f t="shared" si="2"/>
        <v>Water coping strategy : Receive water on credit/borrow waterLebanese</v>
      </c>
      <c r="K44" s="122">
        <v>0.21276595744680901</v>
      </c>
      <c r="L44" s="122">
        <v>2.3809523809523801E-2</v>
      </c>
      <c r="M44" s="122">
        <v>0.125</v>
      </c>
      <c r="N44" s="122">
        <v>0.126984126984127</v>
      </c>
      <c r="O44" s="122">
        <v>8.3333333333333301E-2</v>
      </c>
      <c r="P44" s="122">
        <v>0.15151515151515099</v>
      </c>
      <c r="Q44" s="122">
        <v>0</v>
      </c>
      <c r="R44" s="122">
        <v>6.8965517241379296E-2</v>
      </c>
      <c r="S44" s="122">
        <v>0.04</v>
      </c>
      <c r="T44" s="122">
        <v>0</v>
      </c>
      <c r="U44" s="122">
        <v>9.0909090909090898E-2</v>
      </c>
      <c r="V44" s="122">
        <v>0</v>
      </c>
      <c r="W44" s="122">
        <v>3.2258064516128997E-2</v>
      </c>
      <c r="X44" s="122">
        <v>6.6666666666666693E-2</v>
      </c>
      <c r="Y44" s="122">
        <v>0.2</v>
      </c>
      <c r="Z44" s="122">
        <v>0.115384615384615</v>
      </c>
      <c r="AA44" s="122">
        <v>0.15217391304347799</v>
      </c>
      <c r="AB44" s="122">
        <v>9.0909090909090898E-2</v>
      </c>
      <c r="AC44" s="122">
        <v>8.6956521739130405E-2</v>
      </c>
      <c r="AD44" s="122">
        <v>7.1428571428571397E-2</v>
      </c>
      <c r="AE44" s="122">
        <v>0.11111111111111099</v>
      </c>
      <c r="AF44" s="122">
        <v>0</v>
      </c>
      <c r="AG44" s="122">
        <v>0</v>
      </c>
      <c r="AH44" s="122">
        <v>0.14285714285714299</v>
      </c>
    </row>
    <row r="45" spans="1:34" x14ac:dyDescent="0.3">
      <c r="A45" s="37" t="s">
        <v>264</v>
      </c>
      <c r="B45" s="37" t="s">
        <v>7</v>
      </c>
      <c r="C45" s="37" t="s">
        <v>8</v>
      </c>
      <c r="D45" s="37" t="s">
        <v>351</v>
      </c>
      <c r="E45" s="37" t="s">
        <v>25</v>
      </c>
      <c r="F45" s="44" t="s">
        <v>26</v>
      </c>
      <c r="G45" s="42" t="s">
        <v>304</v>
      </c>
      <c r="H45" s="122" t="s">
        <v>135</v>
      </c>
      <c r="I45" s="31" t="str">
        <f t="shared" si="0"/>
        <v>Water coping strategy : Rely on drinking water stored previously</v>
      </c>
      <c r="J45" s="31" t="str">
        <f t="shared" si="2"/>
        <v>Water coping strategy : Rely on drinking water stored previouslyLebanese</v>
      </c>
      <c r="K45" s="122">
        <v>0.27659574468085102</v>
      </c>
      <c r="L45" s="122">
        <v>0.14285714285714299</v>
      </c>
      <c r="M45" s="122">
        <v>0.15625</v>
      </c>
      <c r="N45" s="122">
        <v>4.7619047619047603E-2</v>
      </c>
      <c r="O45" s="122">
        <v>8.3333333333333301E-2</v>
      </c>
      <c r="P45" s="122">
        <v>0.12121212121212099</v>
      </c>
      <c r="Q45" s="122">
        <v>0</v>
      </c>
      <c r="R45" s="122">
        <v>6.8965517241379296E-2</v>
      </c>
      <c r="S45" s="122">
        <v>0.08</v>
      </c>
      <c r="T45" s="122">
        <v>4.7619047619047603E-2</v>
      </c>
      <c r="U45" s="122">
        <v>9.0909090909090898E-2</v>
      </c>
      <c r="V45" s="122">
        <v>0.11111111111111099</v>
      </c>
      <c r="W45" s="122">
        <v>3.2258064516128997E-2</v>
      </c>
      <c r="X45" s="122">
        <v>0.133333333333333</v>
      </c>
      <c r="Y45" s="122">
        <v>0.22222222222222199</v>
      </c>
      <c r="Z45" s="122">
        <v>5.7692307692307702E-2</v>
      </c>
      <c r="AA45" s="122">
        <v>6.5217391304347797E-2</v>
      </c>
      <c r="AB45" s="122">
        <v>0.13636363636363599</v>
      </c>
      <c r="AC45" s="122">
        <v>4.3478260869565202E-2</v>
      </c>
      <c r="AD45" s="122">
        <v>0</v>
      </c>
      <c r="AE45" s="122">
        <v>2.7777777777777801E-2</v>
      </c>
      <c r="AF45" s="122">
        <v>0.28571428571428598</v>
      </c>
      <c r="AG45" s="122">
        <v>0.27272727272727298</v>
      </c>
      <c r="AH45" s="122">
        <v>0.19047619047618999</v>
      </c>
    </row>
    <row r="46" spans="1:34" x14ac:dyDescent="0.3">
      <c r="A46" s="37" t="s">
        <v>264</v>
      </c>
      <c r="B46" s="37" t="s">
        <v>7</v>
      </c>
      <c r="C46" s="37" t="s">
        <v>8</v>
      </c>
      <c r="D46" s="37" t="s">
        <v>351</v>
      </c>
      <c r="E46" s="37" t="s">
        <v>25</v>
      </c>
      <c r="F46" s="44" t="s">
        <v>26</v>
      </c>
      <c r="G46" s="42" t="s">
        <v>304</v>
      </c>
      <c r="H46" s="122" t="s">
        <v>136</v>
      </c>
      <c r="I46" s="31" t="str">
        <f t="shared" si="0"/>
        <v>Water coping strategy : Rely on different sources of water</v>
      </c>
      <c r="J46" s="31" t="str">
        <f t="shared" si="2"/>
        <v>Water coping strategy : Rely on different sources of waterLebanese</v>
      </c>
      <c r="K46" s="122">
        <v>4.2553191489361701E-2</v>
      </c>
      <c r="L46" s="122">
        <v>0.35714285714285698</v>
      </c>
      <c r="M46" s="122">
        <v>0.21875</v>
      </c>
      <c r="N46" s="122">
        <v>0.58730158730158699</v>
      </c>
      <c r="O46" s="122">
        <v>0.20833333333333301</v>
      </c>
      <c r="P46" s="122">
        <v>0.16666666666666699</v>
      </c>
      <c r="Q46" s="122">
        <v>0.133333333333333</v>
      </c>
      <c r="R46" s="122">
        <v>0.17241379310344801</v>
      </c>
      <c r="S46" s="122">
        <v>0.44</v>
      </c>
      <c r="T46" s="122">
        <v>9.5238095238095205E-2</v>
      </c>
      <c r="U46" s="122">
        <v>0.27272727272727298</v>
      </c>
      <c r="V46" s="122">
        <v>0.11111111111111099</v>
      </c>
      <c r="W46" s="122">
        <v>0.29032258064516098</v>
      </c>
      <c r="X46" s="122">
        <v>0.16666666666666699</v>
      </c>
      <c r="Y46" s="122">
        <v>0.155555555555556</v>
      </c>
      <c r="Z46" s="122">
        <v>0.25</v>
      </c>
      <c r="AA46" s="122">
        <v>0.26086956521739102</v>
      </c>
      <c r="AB46" s="122">
        <v>0.13636363636363599</v>
      </c>
      <c r="AC46" s="122">
        <v>0.54347826086956497</v>
      </c>
      <c r="AD46" s="122">
        <v>0.14285714285714299</v>
      </c>
      <c r="AE46" s="122">
        <v>8.3333333333333301E-2</v>
      </c>
      <c r="AF46" s="122">
        <v>0.28571428571428598</v>
      </c>
      <c r="AG46" s="122">
        <v>0.18181818181818199</v>
      </c>
      <c r="AH46" s="122">
        <v>0.238095238095238</v>
      </c>
    </row>
    <row r="47" spans="1:34" x14ac:dyDescent="0.3">
      <c r="A47" s="37" t="s">
        <v>264</v>
      </c>
      <c r="B47" s="37" t="s">
        <v>7</v>
      </c>
      <c r="C47" s="37" t="s">
        <v>8</v>
      </c>
      <c r="D47" s="37" t="s">
        <v>351</v>
      </c>
      <c r="E47" s="37" t="s">
        <v>25</v>
      </c>
      <c r="F47" s="44" t="s">
        <v>26</v>
      </c>
      <c r="G47" s="42" t="s">
        <v>304</v>
      </c>
      <c r="H47" s="122" t="s">
        <v>137</v>
      </c>
      <c r="I47" s="31" t="str">
        <f t="shared" si="0"/>
        <v>Water coping strategy : Reduce drinking water consumption</v>
      </c>
      <c r="J47" s="31" t="str">
        <f t="shared" si="2"/>
        <v>Water coping strategy : Reduce drinking water consumptionLebanese</v>
      </c>
      <c r="K47" s="122">
        <v>0.25531914893617003</v>
      </c>
      <c r="L47" s="122">
        <v>7.1428571428571397E-2</v>
      </c>
      <c r="M47" s="122">
        <v>0.28125</v>
      </c>
      <c r="N47" s="122">
        <v>0.25396825396825401</v>
      </c>
      <c r="O47" s="122">
        <v>0.125</v>
      </c>
      <c r="P47" s="122">
        <v>0.18181818181818199</v>
      </c>
      <c r="Q47" s="122">
        <v>0.133333333333333</v>
      </c>
      <c r="R47" s="122">
        <v>3.4482758620689703E-2</v>
      </c>
      <c r="S47" s="122">
        <v>0.12</v>
      </c>
      <c r="T47" s="122">
        <v>0.42857142857142899</v>
      </c>
      <c r="U47" s="122">
        <v>9.0909090909090898E-2</v>
      </c>
      <c r="V47" s="122">
        <v>0.22222222222222199</v>
      </c>
      <c r="W47" s="122">
        <v>0.16129032258064499</v>
      </c>
      <c r="X47" s="122">
        <v>0.7</v>
      </c>
      <c r="Y47" s="122">
        <v>0.24444444444444399</v>
      </c>
      <c r="Z47" s="122">
        <v>9.6153846153846201E-2</v>
      </c>
      <c r="AA47" s="122">
        <v>6.5217391304347797E-2</v>
      </c>
      <c r="AB47" s="122">
        <v>0.18181818181818199</v>
      </c>
      <c r="AC47" s="122">
        <v>0.34782608695652201</v>
      </c>
      <c r="AD47" s="122">
        <v>0.214285714285714</v>
      </c>
      <c r="AE47" s="122">
        <v>8.3333333333333301E-2</v>
      </c>
      <c r="AF47" s="122">
        <v>0.14285714285714299</v>
      </c>
      <c r="AG47" s="122">
        <v>0.18181818181818199</v>
      </c>
      <c r="AH47" s="122">
        <v>0.66666666666666696</v>
      </c>
    </row>
    <row r="48" spans="1:34" x14ac:dyDescent="0.3">
      <c r="A48" s="37" t="s">
        <v>264</v>
      </c>
      <c r="B48" s="37" t="s">
        <v>7</v>
      </c>
      <c r="C48" s="37" t="s">
        <v>8</v>
      </c>
      <c r="D48" s="37" t="s">
        <v>351</v>
      </c>
      <c r="E48" s="37" t="s">
        <v>25</v>
      </c>
      <c r="F48" s="44" t="s">
        <v>26</v>
      </c>
      <c r="G48" s="42" t="s">
        <v>304</v>
      </c>
      <c r="H48" s="122" t="s">
        <v>138</v>
      </c>
      <c r="I48" s="31" t="str">
        <f t="shared" si="0"/>
        <v>Water coping strategy : Modify hygiene practices (bath less etc.)</v>
      </c>
      <c r="J48" s="31" t="str">
        <f t="shared" si="2"/>
        <v>Water coping strategy : Modify hygiene practices (bath less etc.)Lebanese</v>
      </c>
      <c r="K48" s="122">
        <v>0.170212765957447</v>
      </c>
      <c r="L48" s="122">
        <v>4.7619047619047603E-2</v>
      </c>
      <c r="M48" s="122">
        <v>0.1875</v>
      </c>
      <c r="N48" s="122">
        <v>0.25396825396825401</v>
      </c>
      <c r="O48" s="122">
        <v>0</v>
      </c>
      <c r="P48" s="122">
        <v>0.16666666666666699</v>
      </c>
      <c r="Q48" s="122">
        <v>6.6666666666666693E-2</v>
      </c>
      <c r="R48" s="122">
        <v>3.4482758620689703E-2</v>
      </c>
      <c r="S48" s="122">
        <v>0.04</v>
      </c>
      <c r="T48" s="122">
        <v>0.14285714285714299</v>
      </c>
      <c r="U48" s="122">
        <v>9.0909090909090898E-2</v>
      </c>
      <c r="V48" s="122">
        <v>0.22222222222222199</v>
      </c>
      <c r="W48" s="122">
        <v>9.6774193548387094E-2</v>
      </c>
      <c r="X48" s="122">
        <v>0.2</v>
      </c>
      <c r="Y48" s="122">
        <v>0.17777777777777801</v>
      </c>
      <c r="Z48" s="122">
        <v>3.8461538461538498E-2</v>
      </c>
      <c r="AA48" s="122">
        <v>4.3478260869565202E-2</v>
      </c>
      <c r="AB48" s="122">
        <v>0</v>
      </c>
      <c r="AC48" s="122">
        <v>0.26086956521739102</v>
      </c>
      <c r="AD48" s="122">
        <v>0</v>
      </c>
      <c r="AE48" s="122">
        <v>5.5555555555555601E-2</v>
      </c>
      <c r="AF48" s="122">
        <v>0.28571428571428598</v>
      </c>
      <c r="AG48" s="122">
        <v>0.18181818181818199</v>
      </c>
      <c r="AH48" s="122">
        <v>0.57142857142857195</v>
      </c>
    </row>
    <row r="49" spans="1:34" x14ac:dyDescent="0.3">
      <c r="A49" s="37" t="s">
        <v>264</v>
      </c>
      <c r="B49" s="37" t="s">
        <v>7</v>
      </c>
      <c r="C49" s="37" t="s">
        <v>8</v>
      </c>
      <c r="D49" s="37" t="s">
        <v>351</v>
      </c>
      <c r="E49" s="37" t="s">
        <v>25</v>
      </c>
      <c r="F49" s="44" t="s">
        <v>26</v>
      </c>
      <c r="G49" s="42" t="s">
        <v>304</v>
      </c>
      <c r="H49" s="122" t="s">
        <v>139</v>
      </c>
      <c r="I49" s="31" t="str">
        <f t="shared" si="0"/>
        <v>Water coping strategy : Drink water usually used for cleaning or other purposes than drinking</v>
      </c>
      <c r="J49" s="31" t="str">
        <f t="shared" si="1"/>
        <v>Water coping strategy : Drink water usually used for cleaning or other purposes than drinkingLebanese</v>
      </c>
      <c r="K49" s="122">
        <v>0</v>
      </c>
      <c r="L49" s="122">
        <v>0</v>
      </c>
      <c r="M49" s="122">
        <v>0.125</v>
      </c>
      <c r="N49" s="122">
        <v>1.58730158730159E-2</v>
      </c>
      <c r="O49" s="122">
        <v>4.1666666666666699E-2</v>
      </c>
      <c r="P49" s="122">
        <v>0.12121212121212099</v>
      </c>
      <c r="Q49" s="122">
        <v>6.6666666666666693E-2</v>
      </c>
      <c r="R49" s="122">
        <v>0</v>
      </c>
      <c r="S49" s="122">
        <v>0</v>
      </c>
      <c r="T49" s="122">
        <v>0.19047619047618999</v>
      </c>
      <c r="U49" s="122">
        <v>0</v>
      </c>
      <c r="V49" s="122">
        <v>0</v>
      </c>
      <c r="W49" s="122">
        <v>9.6774193548387094E-2</v>
      </c>
      <c r="X49" s="122">
        <v>0.2</v>
      </c>
      <c r="Y49" s="122">
        <v>0.11111111111111099</v>
      </c>
      <c r="Z49" s="122">
        <v>0</v>
      </c>
      <c r="AA49" s="122">
        <v>-2.2204460492503101E-16</v>
      </c>
      <c r="AB49" s="122">
        <v>0</v>
      </c>
      <c r="AC49" s="122">
        <v>0</v>
      </c>
      <c r="AD49" s="122">
        <v>0</v>
      </c>
      <c r="AE49" s="122">
        <v>0</v>
      </c>
      <c r="AF49" s="122">
        <v>0</v>
      </c>
      <c r="AG49" s="122">
        <v>9.0909090909090898E-2</v>
      </c>
      <c r="AH49" s="122">
        <v>9.5238095238095205E-2</v>
      </c>
    </row>
    <row r="50" spans="1:34" x14ac:dyDescent="0.3">
      <c r="A50" s="37" t="s">
        <v>264</v>
      </c>
      <c r="B50" s="37" t="s">
        <v>7</v>
      </c>
      <c r="C50" s="37" t="s">
        <v>8</v>
      </c>
      <c r="D50" s="37" t="s">
        <v>351</v>
      </c>
      <c r="E50" s="37" t="s">
        <v>25</v>
      </c>
      <c r="F50" s="44" t="s">
        <v>26</v>
      </c>
      <c r="G50" s="42" t="s">
        <v>304</v>
      </c>
      <c r="H50" s="122" t="s">
        <v>12</v>
      </c>
      <c r="I50" s="31" t="str">
        <f t="shared" si="0"/>
        <v>Water coping strategy : Other</v>
      </c>
      <c r="J50" s="31" t="str">
        <f t="shared" si="1"/>
        <v>Water coping strategy : OtherLebanese</v>
      </c>
      <c r="K50" s="122">
        <v>0</v>
      </c>
      <c r="L50" s="122">
        <v>0</v>
      </c>
      <c r="M50" s="122">
        <v>0</v>
      </c>
      <c r="N50" s="122">
        <v>3.1746031746031703E-2</v>
      </c>
      <c r="O50" s="122">
        <v>0</v>
      </c>
      <c r="P50" s="122">
        <v>1.11022302462516E-16</v>
      </c>
      <c r="Q50" s="122">
        <v>0</v>
      </c>
      <c r="R50" s="122">
        <v>3.4482758620689703E-2</v>
      </c>
      <c r="S50" s="122">
        <v>0</v>
      </c>
      <c r="T50" s="122">
        <v>0</v>
      </c>
      <c r="U50" s="122">
        <v>0</v>
      </c>
      <c r="V50" s="122">
        <v>0</v>
      </c>
      <c r="W50" s="122">
        <v>0</v>
      </c>
      <c r="X50" s="122">
        <v>0</v>
      </c>
      <c r="Y50" s="122">
        <v>0</v>
      </c>
      <c r="Z50" s="122">
        <v>0</v>
      </c>
      <c r="AA50" s="122">
        <v>2.1739130434782601E-2</v>
      </c>
      <c r="AB50" s="122">
        <v>4.5454545454545497E-2</v>
      </c>
      <c r="AC50" s="122">
        <v>0</v>
      </c>
      <c r="AD50" s="122">
        <v>0</v>
      </c>
      <c r="AE50" s="122">
        <v>0</v>
      </c>
      <c r="AF50" s="122">
        <v>0</v>
      </c>
      <c r="AG50" s="122">
        <v>0</v>
      </c>
      <c r="AH50" s="122">
        <v>0</v>
      </c>
    </row>
    <row r="51" spans="1:34" x14ac:dyDescent="0.3">
      <c r="A51" s="37" t="s">
        <v>264</v>
      </c>
      <c r="B51" s="37" t="s">
        <v>7</v>
      </c>
      <c r="C51" s="37" t="s">
        <v>8</v>
      </c>
      <c r="D51" s="37" t="s">
        <v>351</v>
      </c>
      <c r="E51" s="37" t="s">
        <v>25</v>
      </c>
      <c r="F51" s="44" t="s">
        <v>26</v>
      </c>
      <c r="G51" s="42" t="s">
        <v>304</v>
      </c>
      <c r="H51" s="122" t="s">
        <v>11</v>
      </c>
      <c r="I51" s="31" t="str">
        <f t="shared" si="0"/>
        <v>Water coping strategy : Don't know</v>
      </c>
      <c r="J51" s="31" t="str">
        <f t="shared" si="1"/>
        <v>Water coping strategy : Don't knowLebanese</v>
      </c>
      <c r="K51" s="122">
        <v>2.1276595744680899E-2</v>
      </c>
      <c r="L51" s="122">
        <v>0</v>
      </c>
      <c r="M51" s="122">
        <v>3.125E-2</v>
      </c>
      <c r="N51" s="122">
        <v>1.58730158730159E-2</v>
      </c>
      <c r="O51" s="122">
        <v>0</v>
      </c>
      <c r="P51" s="122">
        <v>6.0606060606060601E-2</v>
      </c>
      <c r="Q51" s="122">
        <v>0</v>
      </c>
      <c r="R51" s="122">
        <v>0</v>
      </c>
      <c r="S51" s="122">
        <v>0</v>
      </c>
      <c r="T51" s="122">
        <v>0</v>
      </c>
      <c r="U51" s="122">
        <v>0</v>
      </c>
      <c r="V51" s="122">
        <v>0</v>
      </c>
      <c r="W51" s="122">
        <v>0</v>
      </c>
      <c r="X51" s="122">
        <v>0</v>
      </c>
      <c r="Y51" s="122">
        <v>0</v>
      </c>
      <c r="Z51" s="122">
        <v>0</v>
      </c>
      <c r="AA51" s="122">
        <v>-2.2204460492503101E-16</v>
      </c>
      <c r="AB51" s="122">
        <v>0</v>
      </c>
      <c r="AC51" s="122">
        <v>0</v>
      </c>
      <c r="AD51" s="122">
        <v>0</v>
      </c>
      <c r="AE51" s="122">
        <v>0</v>
      </c>
      <c r="AF51" s="122">
        <v>0</v>
      </c>
      <c r="AG51" s="122">
        <v>0</v>
      </c>
      <c r="AH51" s="122">
        <v>0</v>
      </c>
    </row>
    <row r="52" spans="1:34" x14ac:dyDescent="0.3">
      <c r="A52" s="37" t="s">
        <v>264</v>
      </c>
      <c r="B52" s="37" t="s">
        <v>7</v>
      </c>
      <c r="C52" s="37" t="s">
        <v>8</v>
      </c>
      <c r="D52" s="37" t="s">
        <v>351</v>
      </c>
      <c r="E52" s="37" t="s">
        <v>25</v>
      </c>
      <c r="F52" s="44" t="s">
        <v>26</v>
      </c>
      <c r="G52" s="42" t="s">
        <v>304</v>
      </c>
      <c r="H52" s="122" t="s">
        <v>10</v>
      </c>
      <c r="I52" s="31" t="str">
        <f t="shared" si="0"/>
        <v>Water coping strategy : Decline to answer</v>
      </c>
      <c r="J52" s="31" t="str">
        <f t="shared" si="1"/>
        <v>Water coping strategy : Decline to answerLebanese</v>
      </c>
      <c r="K52" s="122">
        <v>0</v>
      </c>
      <c r="L52" s="122">
        <v>0</v>
      </c>
      <c r="M52" s="122">
        <v>0</v>
      </c>
      <c r="N52" s="122">
        <v>0</v>
      </c>
      <c r="O52" s="122">
        <v>0</v>
      </c>
      <c r="P52" s="122">
        <v>1.11022302462516E-16</v>
      </c>
      <c r="Q52" s="122">
        <v>0</v>
      </c>
      <c r="R52" s="122">
        <v>0</v>
      </c>
      <c r="S52" s="122">
        <v>0</v>
      </c>
      <c r="T52" s="122">
        <v>4.7619047619047603E-2</v>
      </c>
      <c r="U52" s="122">
        <v>0</v>
      </c>
      <c r="V52" s="122">
        <v>0</v>
      </c>
      <c r="W52" s="122">
        <v>0</v>
      </c>
      <c r="X52" s="122">
        <v>0</v>
      </c>
      <c r="Y52" s="122">
        <v>0</v>
      </c>
      <c r="Z52" s="122">
        <v>0</v>
      </c>
      <c r="AA52" s="122">
        <v>-2.2204460492503101E-16</v>
      </c>
      <c r="AB52" s="122">
        <v>0</v>
      </c>
      <c r="AC52" s="122">
        <v>0</v>
      </c>
      <c r="AD52" s="122">
        <v>0</v>
      </c>
      <c r="AE52" s="122">
        <v>0</v>
      </c>
      <c r="AF52" s="122">
        <v>0</v>
      </c>
      <c r="AG52" s="122">
        <v>0</v>
      </c>
      <c r="AH52" s="122">
        <v>0</v>
      </c>
    </row>
    <row r="53" spans="1:34" x14ac:dyDescent="0.3">
      <c r="A53" s="37" t="s">
        <v>264</v>
      </c>
      <c r="B53" s="37" t="s">
        <v>7</v>
      </c>
      <c r="C53" s="58" t="s">
        <v>126</v>
      </c>
      <c r="E53" s="37" t="s">
        <v>25</v>
      </c>
      <c r="F53" s="44" t="s">
        <v>26</v>
      </c>
      <c r="G53" s="42" t="s">
        <v>305</v>
      </c>
      <c r="H53" s="122" t="s">
        <v>10</v>
      </c>
      <c r="I53" s="31" t="str">
        <f t="shared" si="0"/>
        <v>Soap : Decline to answer</v>
      </c>
      <c r="J53" s="31" t="str">
        <f t="shared" si="1"/>
        <v>Soap : Decline to answerLebanese</v>
      </c>
      <c r="K53" s="122">
        <v>8.23045267489712E-3</v>
      </c>
      <c r="Q53" s="122">
        <v>6.2893081761006301E-3</v>
      </c>
    </row>
    <row r="54" spans="1:34" x14ac:dyDescent="0.3">
      <c r="A54" s="37" t="s">
        <v>264</v>
      </c>
      <c r="B54" s="37" t="s">
        <v>7</v>
      </c>
      <c r="C54" s="58" t="s">
        <v>126</v>
      </c>
      <c r="E54" s="37" t="s">
        <v>25</v>
      </c>
      <c r="F54" s="44" t="s">
        <v>26</v>
      </c>
      <c r="G54" s="42" t="s">
        <v>305</v>
      </c>
      <c r="H54" s="122" t="s">
        <v>11</v>
      </c>
      <c r="I54" s="31" t="str">
        <f t="shared" si="0"/>
        <v>Soap : Don't know</v>
      </c>
      <c r="J54" s="31" t="str">
        <f t="shared" si="1"/>
        <v>Soap : Don't knowLebanese</v>
      </c>
      <c r="L54" s="122">
        <v>6.5359477124183E-3</v>
      </c>
    </row>
    <row r="55" spans="1:34" x14ac:dyDescent="0.3">
      <c r="A55" s="37" t="s">
        <v>264</v>
      </c>
      <c r="B55" s="37" t="s">
        <v>7</v>
      </c>
      <c r="C55" s="58" t="s">
        <v>126</v>
      </c>
      <c r="E55" s="37" t="s">
        <v>25</v>
      </c>
      <c r="F55" s="44" t="s">
        <v>26</v>
      </c>
      <c r="G55" s="42" t="s">
        <v>305</v>
      </c>
      <c r="H55" s="122" t="s">
        <v>95</v>
      </c>
      <c r="I55" s="31" t="str">
        <f t="shared" si="0"/>
        <v>Soap : No</v>
      </c>
      <c r="J55" s="31" t="str">
        <f t="shared" si="1"/>
        <v>Soap : NoLebanese</v>
      </c>
      <c r="K55" s="122">
        <v>3.7037037037037E-2</v>
      </c>
      <c r="L55" s="122">
        <v>5.22875816993464E-2</v>
      </c>
      <c r="M55" s="122">
        <v>6.5789473684210495E-2</v>
      </c>
      <c r="N55" s="122">
        <v>2.5000000000000001E-2</v>
      </c>
      <c r="P55" s="122">
        <v>3.1674208144796399E-2</v>
      </c>
      <c r="Q55" s="122">
        <v>3.1446540880503103E-2</v>
      </c>
      <c r="R55" s="122">
        <v>4.8780487804878099E-2</v>
      </c>
      <c r="S55" s="122">
        <v>2.0942408376963401E-2</v>
      </c>
      <c r="T55" s="122">
        <v>0.107142857142857</v>
      </c>
      <c r="U55" s="122">
        <v>3.4965034965035002E-2</v>
      </c>
      <c r="V55" s="122">
        <v>6.2111801242236003E-2</v>
      </c>
      <c r="W55" s="122">
        <v>1.27388535031847E-2</v>
      </c>
      <c r="X55" s="122">
        <v>5.3763440860215103E-2</v>
      </c>
      <c r="Y55" s="122">
        <v>4.6632124352331598E-2</v>
      </c>
      <c r="Z55" s="122">
        <v>1.9867549668874201E-2</v>
      </c>
      <c r="AA55" s="122">
        <v>7.3033707865168496E-2</v>
      </c>
      <c r="AB55" s="122">
        <v>1.9230769230769201E-2</v>
      </c>
      <c r="AD55" s="122">
        <v>3.3112582781456998E-2</v>
      </c>
      <c r="AE55" s="122">
        <v>4.3478260869565202E-2</v>
      </c>
      <c r="AF55" s="122">
        <v>1.8987341772151899E-2</v>
      </c>
      <c r="AG55" s="122">
        <v>0.171171171171171</v>
      </c>
      <c r="AH55" s="122">
        <v>1.94174757281553E-2</v>
      </c>
    </row>
    <row r="56" spans="1:34" x14ac:dyDescent="0.3">
      <c r="A56" s="37" t="s">
        <v>264</v>
      </c>
      <c r="B56" s="37" t="s">
        <v>7</v>
      </c>
      <c r="C56" s="58" t="s">
        <v>126</v>
      </c>
      <c r="E56" s="37" t="s">
        <v>25</v>
      </c>
      <c r="F56" s="44" t="s">
        <v>26</v>
      </c>
      <c r="G56" s="42" t="s">
        <v>305</v>
      </c>
      <c r="H56" s="122" t="s">
        <v>96</v>
      </c>
      <c r="I56" s="31" t="str">
        <f t="shared" si="0"/>
        <v>Soap : Yes</v>
      </c>
      <c r="J56" s="31" t="str">
        <f t="shared" si="1"/>
        <v>Soap : YesLebanese</v>
      </c>
      <c r="K56" s="122">
        <v>0.95473251028806605</v>
      </c>
      <c r="L56" s="122">
        <v>0.94117647058823495</v>
      </c>
      <c r="M56" s="122">
        <v>0.93421052631578905</v>
      </c>
      <c r="N56" s="122">
        <v>0.97499999999999998</v>
      </c>
      <c r="O56" s="122">
        <v>1</v>
      </c>
      <c r="P56" s="122">
        <v>0.96832579185520395</v>
      </c>
      <c r="Q56" s="122">
        <v>0.96226415094339601</v>
      </c>
      <c r="R56" s="122">
        <v>0.95121951219512202</v>
      </c>
      <c r="S56" s="122">
        <v>0.97905759162303696</v>
      </c>
      <c r="T56" s="122">
        <v>0.89285714285714302</v>
      </c>
      <c r="U56" s="122">
        <v>0.965034965034965</v>
      </c>
      <c r="V56" s="122">
        <v>0.93788819875776397</v>
      </c>
      <c r="W56" s="122">
        <v>0.98726114649681496</v>
      </c>
      <c r="X56" s="122">
        <v>0.94623655913978499</v>
      </c>
      <c r="Y56" s="122">
        <v>0.95336787564766801</v>
      </c>
      <c r="Z56" s="122">
        <v>0.98013245033112595</v>
      </c>
      <c r="AA56" s="122">
        <v>0.92696629213483095</v>
      </c>
      <c r="AB56" s="122">
        <v>0.98076923076923095</v>
      </c>
      <c r="AC56" s="122">
        <v>1</v>
      </c>
      <c r="AD56" s="122">
        <v>0.96688741721854299</v>
      </c>
      <c r="AE56" s="122">
        <v>0.95652173913043503</v>
      </c>
      <c r="AF56" s="122">
        <v>0.981012658227848</v>
      </c>
      <c r="AG56" s="122">
        <v>0.82882882882882902</v>
      </c>
      <c r="AH56" s="122">
        <v>0.980582524271845</v>
      </c>
    </row>
    <row r="57" spans="1:34" x14ac:dyDescent="0.3">
      <c r="A57" s="37" t="s">
        <v>264</v>
      </c>
      <c r="B57" s="37" t="s">
        <v>7</v>
      </c>
      <c r="C57" s="58" t="s">
        <v>171</v>
      </c>
      <c r="E57" s="37" t="s">
        <v>25</v>
      </c>
      <c r="F57" s="44" t="s">
        <v>26</v>
      </c>
      <c r="G57" s="42" t="s">
        <v>306</v>
      </c>
      <c r="H57" s="122" t="s">
        <v>155</v>
      </c>
      <c r="I57" s="31" t="str">
        <f t="shared" si="0"/>
        <v>Solid waste disposal : Buried and covered on premises</v>
      </c>
      <c r="J57" s="31" t="str">
        <f t="shared" si="1"/>
        <v>Solid waste disposal : Buried and covered on premisesLebanese</v>
      </c>
      <c r="M57" s="122">
        <v>1.3157894736842099E-2</v>
      </c>
      <c r="P57" s="122">
        <v>1.8099547511312201E-2</v>
      </c>
      <c r="Q57" s="122">
        <v>6.2893081761006301E-3</v>
      </c>
      <c r="S57" s="122">
        <v>1.04712041884817E-2</v>
      </c>
      <c r="Y57" s="122">
        <v>1.03626943005181E-2</v>
      </c>
    </row>
    <row r="58" spans="1:34" x14ac:dyDescent="0.3">
      <c r="A58" s="37" t="s">
        <v>264</v>
      </c>
      <c r="B58" s="37" t="s">
        <v>7</v>
      </c>
      <c r="C58" s="58" t="s">
        <v>171</v>
      </c>
      <c r="E58" s="37" t="s">
        <v>25</v>
      </c>
      <c r="F58" s="44" t="s">
        <v>26</v>
      </c>
      <c r="G58" s="42" t="s">
        <v>306</v>
      </c>
      <c r="H58" s="122" t="s">
        <v>156</v>
      </c>
      <c r="I58" s="31" t="str">
        <f t="shared" si="0"/>
        <v>Solid waste disposal : Burned on premises</v>
      </c>
      <c r="J58" s="31" t="str">
        <f t="shared" si="1"/>
        <v>Solid waste disposal : Burned on premisesLebanese</v>
      </c>
      <c r="M58" s="122">
        <v>9.2105263157894704E-2</v>
      </c>
      <c r="P58" s="122">
        <v>9.0497737556561094E-3</v>
      </c>
      <c r="Q58" s="122">
        <v>6.2893081761006301E-3</v>
      </c>
      <c r="R58" s="122">
        <v>6.0975609756097598E-3</v>
      </c>
      <c r="S58" s="122">
        <v>2.0942408376963401E-2</v>
      </c>
      <c r="T58" s="122">
        <v>7.14285714285714E-3</v>
      </c>
      <c r="U58" s="122">
        <v>2.0979020979021001E-2</v>
      </c>
      <c r="W58" s="122">
        <v>3.1847133757961797E-2</v>
      </c>
      <c r="Y58" s="122">
        <v>0.13471502590673601</v>
      </c>
      <c r="Z58" s="122">
        <v>6.6225165562913899E-3</v>
      </c>
      <c r="AA58" s="122">
        <v>5.6179775280898901E-3</v>
      </c>
      <c r="AC58" s="122">
        <v>4.8780487804878099E-2</v>
      </c>
      <c r="AG58" s="122">
        <v>4.5045045045045001E-2</v>
      </c>
    </row>
    <row r="59" spans="1:34" x14ac:dyDescent="0.3">
      <c r="A59" s="37" t="s">
        <v>264</v>
      </c>
      <c r="B59" s="37" t="s">
        <v>7</v>
      </c>
      <c r="C59" s="58" t="s">
        <v>171</v>
      </c>
      <c r="E59" s="37" t="s">
        <v>25</v>
      </c>
      <c r="F59" s="44" t="s">
        <v>26</v>
      </c>
      <c r="G59" s="42" t="s">
        <v>306</v>
      </c>
      <c r="H59" s="122" t="s">
        <v>11</v>
      </c>
      <c r="I59" s="31" t="str">
        <f t="shared" si="0"/>
        <v>Solid waste disposal : Don't know</v>
      </c>
      <c r="J59" s="31" t="str">
        <f t="shared" si="1"/>
        <v>Solid waste disposal : Don't knowLebanese</v>
      </c>
      <c r="N59" s="122">
        <v>9.3749999999999997E-3</v>
      </c>
      <c r="R59" s="122">
        <v>1.8292682926829298E-2</v>
      </c>
      <c r="W59" s="122">
        <v>6.3694267515923596E-3</v>
      </c>
      <c r="AA59" s="122">
        <v>5.6179775280898901E-3</v>
      </c>
      <c r="AF59" s="122">
        <v>1.26582278481013E-2</v>
      </c>
    </row>
    <row r="60" spans="1:34" x14ac:dyDescent="0.3">
      <c r="A60" s="37" t="s">
        <v>264</v>
      </c>
      <c r="B60" s="37" t="s">
        <v>7</v>
      </c>
      <c r="C60" s="58" t="s">
        <v>171</v>
      </c>
      <c r="E60" s="37" t="s">
        <v>25</v>
      </c>
      <c r="F60" s="44" t="s">
        <v>26</v>
      </c>
      <c r="G60" s="42" t="s">
        <v>306</v>
      </c>
      <c r="H60" s="122" t="s">
        <v>157</v>
      </c>
      <c r="I60" s="31" t="str">
        <f t="shared" si="0"/>
        <v>Solid waste disposal : Dumped in the area</v>
      </c>
      <c r="J60" s="31" t="str">
        <f t="shared" si="1"/>
        <v>Solid waste disposal : Dumped in the areaLebanese</v>
      </c>
      <c r="K60" s="122">
        <v>1.2345679012345699E-2</v>
      </c>
      <c r="L60" s="122">
        <v>1.9607843137254902E-2</v>
      </c>
      <c r="N60" s="122">
        <v>9.3749999999999997E-3</v>
      </c>
      <c r="P60" s="122">
        <v>2.2624434389140299E-2</v>
      </c>
      <c r="R60" s="122">
        <v>1.21951219512195E-2</v>
      </c>
      <c r="S60" s="122">
        <v>2.0942408376963401E-2</v>
      </c>
      <c r="T60" s="122">
        <v>7.14285714285714E-3</v>
      </c>
      <c r="W60" s="122">
        <v>6.3694267515923596E-3</v>
      </c>
      <c r="Y60" s="122">
        <v>3.6269430051813503E-2</v>
      </c>
      <c r="AA60" s="122">
        <v>1.1235955056179799E-2</v>
      </c>
      <c r="AC60" s="122">
        <v>6.0975609756097598E-3</v>
      </c>
      <c r="AE60" s="122">
        <v>1.4492753623188401E-2</v>
      </c>
      <c r="AF60" s="122">
        <v>1.8987341772151899E-2</v>
      </c>
    </row>
    <row r="61" spans="1:34" x14ac:dyDescent="0.3">
      <c r="A61" s="37" t="s">
        <v>264</v>
      </c>
      <c r="B61" s="37" t="s">
        <v>7</v>
      </c>
      <c r="C61" s="58" t="s">
        <v>171</v>
      </c>
      <c r="E61" s="37" t="s">
        <v>25</v>
      </c>
      <c r="F61" s="44" t="s">
        <v>26</v>
      </c>
      <c r="G61" s="42" t="s">
        <v>306</v>
      </c>
      <c r="H61" s="122" t="s">
        <v>158</v>
      </c>
      <c r="I61" s="31" t="str">
        <f t="shared" si="0"/>
        <v>Solid waste disposal : Dumping solid waste in official dumping location</v>
      </c>
      <c r="J61" s="31" t="str">
        <f t="shared" si="1"/>
        <v>Solid waste disposal : Dumping solid waste in official dumping locationLebanese</v>
      </c>
      <c r="K61" s="122">
        <v>0.12757201646090499</v>
      </c>
      <c r="L61" s="122">
        <v>0.36601307189542498</v>
      </c>
      <c r="M61" s="122">
        <v>9.2105263157894704E-2</v>
      </c>
      <c r="N61" s="122">
        <v>0.22500000000000001</v>
      </c>
      <c r="O61" s="122">
        <v>0.21476510067114099</v>
      </c>
      <c r="P61" s="122">
        <v>0.22171945701357501</v>
      </c>
      <c r="Q61" s="122">
        <v>8.8050314465408799E-2</v>
      </c>
      <c r="R61" s="122">
        <v>0.18292682926829301</v>
      </c>
      <c r="S61" s="122">
        <v>0.15183246073298401</v>
      </c>
      <c r="T61" s="122">
        <v>2.1428571428571401E-2</v>
      </c>
      <c r="U61" s="122">
        <v>0.11888111888111901</v>
      </c>
      <c r="V61" s="122">
        <v>4.9689440993788803E-2</v>
      </c>
      <c r="W61" s="122">
        <v>5.0955414012738898E-2</v>
      </c>
      <c r="X61" s="122">
        <v>0.123655913978495</v>
      </c>
      <c r="Y61" s="122">
        <v>0.16062176165803099</v>
      </c>
      <c r="Z61" s="122">
        <v>0.24503311258278099</v>
      </c>
      <c r="AA61" s="122">
        <v>0.41573033707865198</v>
      </c>
      <c r="AB61" s="122">
        <v>0.134615384615385</v>
      </c>
      <c r="AC61" s="122">
        <v>0.146341463414634</v>
      </c>
      <c r="AD61" s="122">
        <v>9.9337748344370896E-2</v>
      </c>
      <c r="AE61" s="122">
        <v>0.25</v>
      </c>
      <c r="AF61" s="122">
        <v>0.215189873417722</v>
      </c>
      <c r="AG61" s="122">
        <v>9.0090090090090107E-3</v>
      </c>
      <c r="AH61" s="122">
        <v>9.7087378640776698E-2</v>
      </c>
    </row>
    <row r="62" spans="1:34" x14ac:dyDescent="0.3">
      <c r="A62" s="37" t="s">
        <v>264</v>
      </c>
      <c r="B62" s="37" t="s">
        <v>7</v>
      </c>
      <c r="C62" s="58" t="s">
        <v>171</v>
      </c>
      <c r="E62" s="37" t="s">
        <v>25</v>
      </c>
      <c r="F62" s="44" t="s">
        <v>26</v>
      </c>
      <c r="G62" s="42" t="s">
        <v>306</v>
      </c>
      <c r="H62" s="122" t="s">
        <v>159</v>
      </c>
      <c r="I62" s="31" t="str">
        <f t="shared" si="0"/>
        <v>Solid waste disposal : Openly dumped on premises</v>
      </c>
      <c r="J62" s="31" t="str">
        <f t="shared" si="1"/>
        <v>Solid waste disposal : Openly dumped on premisesLebanese</v>
      </c>
      <c r="K62" s="122">
        <v>1.2345679012345699E-2</v>
      </c>
      <c r="L62" s="122">
        <v>6.5359477124183E-3</v>
      </c>
      <c r="M62" s="122">
        <v>1.3157894736842099E-2</v>
      </c>
      <c r="N62" s="122">
        <v>3.1250000000000002E-3</v>
      </c>
      <c r="P62" s="122">
        <v>5.8823529411764698E-2</v>
      </c>
      <c r="Q62" s="122">
        <v>6.2893081761006301E-3</v>
      </c>
      <c r="S62" s="122">
        <v>3.1413612565444997E-2</v>
      </c>
      <c r="U62" s="122">
        <v>6.9930069930069904E-3</v>
      </c>
      <c r="Y62" s="122">
        <v>1.03626943005181E-2</v>
      </c>
      <c r="AA62" s="122">
        <v>1.6853932584269701E-2</v>
      </c>
      <c r="AE62" s="122">
        <v>3.6231884057971002E-3</v>
      </c>
      <c r="AF62" s="122">
        <v>1.8987341772151899E-2</v>
      </c>
    </row>
    <row r="63" spans="1:34" x14ac:dyDescent="0.3">
      <c r="A63" s="37" t="s">
        <v>264</v>
      </c>
      <c r="B63" s="37" t="s">
        <v>7</v>
      </c>
      <c r="C63" s="58" t="s">
        <v>171</v>
      </c>
      <c r="E63" s="37" t="s">
        <v>25</v>
      </c>
      <c r="F63" s="44" t="s">
        <v>26</v>
      </c>
      <c r="G63" s="42" t="s">
        <v>306</v>
      </c>
      <c r="H63" s="122" t="s">
        <v>160</v>
      </c>
      <c r="I63" s="31" t="str">
        <f t="shared" si="0"/>
        <v>Solid waste disposal : Collected by municipality waste system</v>
      </c>
      <c r="J63" s="31" t="str">
        <f t="shared" si="1"/>
        <v>Solid waste disposal : Collected by municipality waste systemLebanese</v>
      </c>
      <c r="K63" s="122">
        <v>0.81481481481481499</v>
      </c>
      <c r="L63" s="122">
        <v>0.43790849673202598</v>
      </c>
      <c r="M63" s="122">
        <v>0.68421052631578905</v>
      </c>
      <c r="N63" s="122">
        <v>0.52812499999999996</v>
      </c>
      <c r="O63" s="122">
        <v>0.65100671140939603</v>
      </c>
      <c r="P63" s="122">
        <v>0.63800904977375605</v>
      </c>
      <c r="Q63" s="122">
        <v>0.88050314465408797</v>
      </c>
      <c r="R63" s="122">
        <v>0.60365853658536595</v>
      </c>
      <c r="S63" s="122">
        <v>0.73821989528795795</v>
      </c>
      <c r="T63" s="122">
        <v>0.95714285714285696</v>
      </c>
      <c r="U63" s="122">
        <v>0.83916083916083895</v>
      </c>
      <c r="V63" s="122">
        <v>0.93788819875776397</v>
      </c>
      <c r="W63" s="122">
        <v>0.88535031847133805</v>
      </c>
      <c r="X63" s="122">
        <v>0.87634408602150504</v>
      </c>
      <c r="Y63" s="122">
        <v>0.60103626943005195</v>
      </c>
      <c r="Z63" s="122">
        <v>0.26490066225165598</v>
      </c>
      <c r="AA63" s="122">
        <v>0.348314606741573</v>
      </c>
      <c r="AB63" s="122">
        <v>0.85096153846153899</v>
      </c>
      <c r="AC63" s="122">
        <v>0.76829268292682895</v>
      </c>
      <c r="AD63" s="122">
        <v>0.90066225165562896</v>
      </c>
      <c r="AE63" s="122">
        <v>0.56884057971014501</v>
      </c>
      <c r="AF63" s="122">
        <v>0.626582278481013</v>
      </c>
      <c r="AG63" s="122">
        <v>0.94594594594594605</v>
      </c>
      <c r="AH63" s="122">
        <v>0.90291262135922301</v>
      </c>
    </row>
    <row r="64" spans="1:34" x14ac:dyDescent="0.3">
      <c r="A64" s="37" t="s">
        <v>264</v>
      </c>
      <c r="B64" s="37" t="s">
        <v>7</v>
      </c>
      <c r="C64" s="58" t="s">
        <v>171</v>
      </c>
      <c r="E64" s="37" t="s">
        <v>25</v>
      </c>
      <c r="F64" s="44" t="s">
        <v>26</v>
      </c>
      <c r="G64" s="42" t="s">
        <v>306</v>
      </c>
      <c r="H64" s="122" t="s">
        <v>12</v>
      </c>
      <c r="I64" s="31" t="str">
        <f t="shared" si="0"/>
        <v>Solid waste disposal : Other</v>
      </c>
      <c r="J64" s="31" t="str">
        <f t="shared" si="1"/>
        <v>Solid waste disposal : OtherLebanese</v>
      </c>
      <c r="M64" s="122">
        <v>6.5789473684210497E-3</v>
      </c>
      <c r="R64" s="122">
        <v>6.0975609756097598E-3</v>
      </c>
      <c r="Y64" s="122">
        <v>5.1813471502590702E-3</v>
      </c>
      <c r="AA64" s="122">
        <v>1.1235955056179799E-2</v>
      </c>
    </row>
    <row r="65" spans="1:34" x14ac:dyDescent="0.3">
      <c r="A65" s="37" t="s">
        <v>264</v>
      </c>
      <c r="B65" s="37" t="s">
        <v>7</v>
      </c>
      <c r="C65" s="58" t="s">
        <v>171</v>
      </c>
      <c r="E65" s="37" t="s">
        <v>25</v>
      </c>
      <c r="F65" s="44" t="s">
        <v>26</v>
      </c>
      <c r="G65" s="42" t="s">
        <v>306</v>
      </c>
      <c r="H65" s="122" t="s">
        <v>308</v>
      </c>
      <c r="I65" s="31" t="str">
        <f t="shared" si="0"/>
        <v>Solid waste disposal : Collected by private waste management company</v>
      </c>
      <c r="J65" s="31" t="str">
        <f t="shared" si="1"/>
        <v>Solid waste disposal : Collected by private waste management companyLebanese</v>
      </c>
      <c r="K65" s="122">
        <v>3.2921810699588501E-2</v>
      </c>
      <c r="L65" s="122">
        <v>0.16993464052287599</v>
      </c>
      <c r="M65" s="122">
        <v>9.8684210526315805E-2</v>
      </c>
      <c r="N65" s="122">
        <v>0.22500000000000001</v>
      </c>
      <c r="O65" s="122">
        <v>0.134228187919463</v>
      </c>
      <c r="P65" s="122">
        <v>3.1674208144796399E-2</v>
      </c>
      <c r="Q65" s="122">
        <v>1.25786163522013E-2</v>
      </c>
      <c r="R65" s="122">
        <v>0.17073170731707299</v>
      </c>
      <c r="S65" s="122">
        <v>2.6178010471204199E-2</v>
      </c>
      <c r="T65" s="122">
        <v>7.14285714285714E-3</v>
      </c>
      <c r="U65" s="122">
        <v>1.3986013986014E-2</v>
      </c>
      <c r="V65" s="122">
        <v>1.2422360248447201E-2</v>
      </c>
      <c r="W65" s="122">
        <v>1.9108280254777101E-2</v>
      </c>
      <c r="Y65" s="122">
        <v>4.1450777202072499E-2</v>
      </c>
      <c r="Z65" s="122">
        <v>0.48344370860927199</v>
      </c>
      <c r="AA65" s="122">
        <v>0.185393258426966</v>
      </c>
      <c r="AB65" s="122">
        <v>1.44230769230769E-2</v>
      </c>
      <c r="AC65" s="122">
        <v>3.0487804878048801E-2</v>
      </c>
      <c r="AE65" s="122">
        <v>0.16304347826087001</v>
      </c>
      <c r="AF65" s="122">
        <v>0.107594936708861</v>
      </c>
    </row>
    <row r="66" spans="1:34" x14ac:dyDescent="0.3">
      <c r="A66" s="37" t="s">
        <v>264</v>
      </c>
      <c r="B66" s="37" t="s">
        <v>7</v>
      </c>
      <c r="C66" s="58" t="s">
        <v>171</v>
      </c>
      <c r="E66" s="44" t="s">
        <v>25</v>
      </c>
      <c r="F66" s="44" t="s">
        <v>26</v>
      </c>
      <c r="G66" s="42" t="s">
        <v>307</v>
      </c>
      <c r="H66" s="38" t="s">
        <v>172</v>
      </c>
      <c r="I66" s="31" t="str">
        <f t="shared" si="0"/>
        <v>Sanitation facility : Bucket toilet</v>
      </c>
      <c r="J66" s="31" t="str">
        <f t="shared" si="1"/>
        <v>Sanitation facility : Bucket toiletLebanese</v>
      </c>
      <c r="M66" s="122"/>
      <c r="P66" s="122">
        <v>4.5248868778280504E-3</v>
      </c>
    </row>
    <row r="67" spans="1:34" x14ac:dyDescent="0.3">
      <c r="A67" s="37" t="s">
        <v>264</v>
      </c>
      <c r="B67" s="37" t="s">
        <v>7</v>
      </c>
      <c r="C67" s="58" t="s">
        <v>171</v>
      </c>
      <c r="E67" s="44" t="s">
        <v>25</v>
      </c>
      <c r="F67" s="44" t="s">
        <v>26</v>
      </c>
      <c r="G67" s="42" t="s">
        <v>307</v>
      </c>
      <c r="H67" s="38" t="s">
        <v>10</v>
      </c>
      <c r="I67" s="31" t="str">
        <f t="shared" ref="I67:I99" si="3">CONCATENATE(G67,H67)</f>
        <v>Sanitation facility : Decline to answer</v>
      </c>
      <c r="J67" s="31" t="str">
        <f t="shared" ref="J67:J115" si="4">CONCATENATE(G67,H67,F67)</f>
        <v>Sanitation facility : Decline to answerLebanese</v>
      </c>
      <c r="N67" s="122">
        <v>3.1250000000000002E-3</v>
      </c>
    </row>
    <row r="68" spans="1:34" x14ac:dyDescent="0.3">
      <c r="A68" s="37" t="s">
        <v>264</v>
      </c>
      <c r="B68" s="37" t="s">
        <v>7</v>
      </c>
      <c r="C68" s="58" t="s">
        <v>171</v>
      </c>
      <c r="E68" s="44" t="s">
        <v>25</v>
      </c>
      <c r="F68" s="44" t="s">
        <v>26</v>
      </c>
      <c r="G68" s="42" t="s">
        <v>307</v>
      </c>
      <c r="H68" s="38" t="s">
        <v>173</v>
      </c>
      <c r="I68" s="31" t="str">
        <f t="shared" si="3"/>
        <v>Sanitation facility : Flush or pour/flush toilet</v>
      </c>
      <c r="J68" s="31" t="str">
        <f t="shared" si="4"/>
        <v>Sanitation facility : Flush or pour/flush toiletLebanese</v>
      </c>
      <c r="K68" s="122">
        <v>0.91769547325102896</v>
      </c>
      <c r="L68" s="122">
        <v>0.79084967320261401</v>
      </c>
      <c r="M68" s="122">
        <v>0.96052631578947401</v>
      </c>
      <c r="N68" s="122">
        <v>0.99062499999999998</v>
      </c>
      <c r="O68" s="122">
        <v>1</v>
      </c>
      <c r="P68" s="122">
        <v>0.97285067873303199</v>
      </c>
      <c r="Q68" s="122">
        <v>0.93710691823899395</v>
      </c>
      <c r="R68" s="122">
        <v>0.97560975609756095</v>
      </c>
      <c r="S68" s="122">
        <v>0.96335078534031404</v>
      </c>
      <c r="T68" s="122">
        <v>0.96428571428571397</v>
      </c>
      <c r="U68" s="122">
        <v>0.97202797202797198</v>
      </c>
      <c r="V68" s="122">
        <v>0.96273291925465798</v>
      </c>
      <c r="W68" s="122">
        <v>1</v>
      </c>
      <c r="X68" s="122">
        <v>0.99462365591397905</v>
      </c>
      <c r="Y68" s="122">
        <v>0.94818652849740903</v>
      </c>
      <c r="Z68" s="122">
        <v>1</v>
      </c>
      <c r="AA68" s="122">
        <v>0.96067415730337102</v>
      </c>
      <c r="AB68" s="122">
        <v>1</v>
      </c>
      <c r="AC68" s="122">
        <v>1</v>
      </c>
      <c r="AD68" s="122">
        <v>0.86754966887417195</v>
      </c>
      <c r="AE68" s="122">
        <v>0.86956521739130399</v>
      </c>
      <c r="AF68" s="122">
        <v>0.924050632911392</v>
      </c>
      <c r="AG68" s="122">
        <v>0.82882882882882902</v>
      </c>
      <c r="AH68" s="122">
        <v>0.961165048543689</v>
      </c>
    </row>
    <row r="69" spans="1:34" x14ac:dyDescent="0.3">
      <c r="A69" s="37" t="s">
        <v>264</v>
      </c>
      <c r="B69" s="37" t="s">
        <v>7</v>
      </c>
      <c r="C69" s="58" t="s">
        <v>171</v>
      </c>
      <c r="E69" s="44" t="s">
        <v>25</v>
      </c>
      <c r="F69" s="44" t="s">
        <v>26</v>
      </c>
      <c r="G69" s="42" t="s">
        <v>307</v>
      </c>
      <c r="H69" s="38" t="s">
        <v>174</v>
      </c>
      <c r="I69" s="31" t="str">
        <f t="shared" si="3"/>
        <v>Sanitation facility : Hanging toilet/latrine</v>
      </c>
      <c r="J69" s="31" t="str">
        <f t="shared" si="4"/>
        <v>Sanitation facility : Hanging toilet/latrineLebanese</v>
      </c>
      <c r="AD69" s="122">
        <v>6.6225165562913899E-3</v>
      </c>
    </row>
    <row r="70" spans="1:34" x14ac:dyDescent="0.3">
      <c r="A70" s="37" t="s">
        <v>264</v>
      </c>
      <c r="B70" s="37" t="s">
        <v>7</v>
      </c>
      <c r="C70" s="58" t="s">
        <v>171</v>
      </c>
      <c r="E70" s="44" t="s">
        <v>25</v>
      </c>
      <c r="F70" s="44" t="s">
        <v>26</v>
      </c>
      <c r="G70" s="42" t="s">
        <v>307</v>
      </c>
      <c r="H70" s="38" t="s">
        <v>175</v>
      </c>
      <c r="I70" s="31" t="str">
        <f t="shared" si="3"/>
        <v>Sanitation facility : Pit latrine with a slab and platform</v>
      </c>
      <c r="J70" s="31" t="str">
        <f t="shared" si="4"/>
        <v>Sanitation facility : Pit latrine with a slab and platformLebanese</v>
      </c>
      <c r="K70" s="122">
        <v>1.6460905349794198E-2</v>
      </c>
      <c r="M70" s="122">
        <v>6.5789473684210497E-3</v>
      </c>
      <c r="N70" s="122">
        <v>3.1250000000000002E-3</v>
      </c>
      <c r="O70" s="122">
        <v>4.5248868778280504E-3</v>
      </c>
      <c r="P70" s="122">
        <v>1.25786163522013E-2</v>
      </c>
      <c r="R70" s="122">
        <v>1.5706806282722498E-2</v>
      </c>
      <c r="U70" s="122">
        <v>1.3986013986014E-2</v>
      </c>
      <c r="X70" s="122">
        <v>5.3763440860215101E-3</v>
      </c>
      <c r="Y70" s="122">
        <v>1.55440414507772E-2</v>
      </c>
      <c r="AD70" s="122">
        <v>3.9735099337748402E-2</v>
      </c>
      <c r="AF70" s="122">
        <v>3.7974683544303799E-2</v>
      </c>
      <c r="AG70" s="122">
        <v>0.144144144144144</v>
      </c>
      <c r="AH70" s="122">
        <v>2.9126213592233E-2</v>
      </c>
    </row>
    <row r="71" spans="1:34" x14ac:dyDescent="0.3">
      <c r="A71" s="37" t="s">
        <v>264</v>
      </c>
      <c r="B71" s="37" t="s">
        <v>7</v>
      </c>
      <c r="C71" s="58" t="s">
        <v>171</v>
      </c>
      <c r="E71" s="44" t="s">
        <v>25</v>
      </c>
      <c r="F71" s="44" t="s">
        <v>26</v>
      </c>
      <c r="G71" s="42" t="s">
        <v>307</v>
      </c>
      <c r="H71" s="38" t="s">
        <v>176</v>
      </c>
      <c r="I71" s="31" t="str">
        <f t="shared" si="3"/>
        <v>Sanitation facility : Pit latrine without a slab or platform</v>
      </c>
      <c r="J71" s="31" t="str">
        <f t="shared" si="4"/>
        <v>Sanitation facility : Pit latrine without a slab or platformLebanese</v>
      </c>
      <c r="K71" s="122">
        <v>4.11522633744856E-3</v>
      </c>
      <c r="M71" s="122">
        <v>6.5789473684210497E-3</v>
      </c>
      <c r="Q71" s="122">
        <v>6.2893081761006301E-3</v>
      </c>
      <c r="T71" s="122">
        <v>7.14285714285714E-3</v>
      </c>
      <c r="U71" s="122">
        <v>6.9930069930069904E-3</v>
      </c>
      <c r="V71" s="122">
        <v>6.2111801242236003E-3</v>
      </c>
      <c r="Y71" s="122">
        <v>1.03626943005181E-2</v>
      </c>
    </row>
    <row r="72" spans="1:34" x14ac:dyDescent="0.3">
      <c r="A72" s="37" t="s">
        <v>264</v>
      </c>
      <c r="B72" s="37" t="s">
        <v>7</v>
      </c>
      <c r="C72" s="58" t="s">
        <v>171</v>
      </c>
      <c r="E72" s="44" t="s">
        <v>25</v>
      </c>
      <c r="F72" s="44" t="s">
        <v>26</v>
      </c>
      <c r="G72" s="42" t="s">
        <v>307</v>
      </c>
      <c r="H72" s="38" t="s">
        <v>177</v>
      </c>
      <c r="I72" s="31" t="str">
        <f t="shared" si="3"/>
        <v>Sanitation facility : Open hole</v>
      </c>
      <c r="J72" s="31" t="str">
        <f t="shared" si="4"/>
        <v>Sanitation facility : Open holeLebanese</v>
      </c>
      <c r="M72" s="122">
        <v>1.3157894736842099E-2</v>
      </c>
      <c r="Q72" s="122">
        <v>6.2893081761006301E-3</v>
      </c>
      <c r="AF72" s="122">
        <v>6.3291139240506302E-3</v>
      </c>
    </row>
    <row r="73" spans="1:34" x14ac:dyDescent="0.3">
      <c r="A73" s="37" t="s">
        <v>264</v>
      </c>
      <c r="B73" s="37" t="s">
        <v>7</v>
      </c>
      <c r="C73" s="58" t="s">
        <v>171</v>
      </c>
      <c r="E73" s="44" t="s">
        <v>25</v>
      </c>
      <c r="F73" s="44" t="s">
        <v>26</v>
      </c>
      <c r="G73" s="42" t="s">
        <v>307</v>
      </c>
      <c r="H73" s="38" t="s">
        <v>178</v>
      </c>
      <c r="I73" s="31" t="str">
        <f t="shared" si="3"/>
        <v>Sanitation facility : Pit VIP toilet</v>
      </c>
      <c r="J73" s="31" t="str">
        <f t="shared" si="4"/>
        <v>Sanitation facility : Pit VIP toiletLebanese</v>
      </c>
      <c r="K73" s="122">
        <v>6.1728395061728399E-2</v>
      </c>
      <c r="L73" s="122">
        <v>0.20261437908496699</v>
      </c>
      <c r="M73" s="122">
        <v>1.3157894736842099E-2</v>
      </c>
      <c r="N73" s="122">
        <v>3.1250000000000002E-3</v>
      </c>
      <c r="P73" s="122">
        <v>1.8099547511312201E-2</v>
      </c>
      <c r="Q73" s="122">
        <v>3.77358490566038E-2</v>
      </c>
      <c r="R73" s="122">
        <v>2.4390243902439001E-2</v>
      </c>
      <c r="S73" s="122">
        <v>2.0942408376963401E-2</v>
      </c>
      <c r="T73" s="122">
        <v>2.8571428571428598E-2</v>
      </c>
      <c r="U73" s="122">
        <v>6.9930069930069904E-3</v>
      </c>
      <c r="V73" s="122">
        <v>3.1055900621118002E-2</v>
      </c>
      <c r="Y73" s="122">
        <v>2.59067357512953E-2</v>
      </c>
      <c r="AA73" s="122">
        <v>3.9325842696629199E-2</v>
      </c>
      <c r="AD73" s="122">
        <v>8.6092715231788103E-2</v>
      </c>
      <c r="AE73" s="122">
        <v>0.13043478260869601</v>
      </c>
      <c r="AF73" s="122">
        <v>3.1645569620253201E-2</v>
      </c>
      <c r="AG73" s="122">
        <v>2.7027027027027001E-2</v>
      </c>
      <c r="AH73" s="122">
        <v>9.7087378640776708E-3</v>
      </c>
    </row>
    <row r="74" spans="1:34" x14ac:dyDescent="0.3">
      <c r="A74" s="37" t="s">
        <v>264</v>
      </c>
      <c r="B74" s="37" t="s">
        <v>7</v>
      </c>
      <c r="C74" s="58" t="s">
        <v>171</v>
      </c>
      <c r="E74" s="44" t="s">
        <v>25</v>
      </c>
      <c r="F74" s="44" t="s">
        <v>26</v>
      </c>
      <c r="G74" s="42" t="s">
        <v>307</v>
      </c>
      <c r="H74" s="38" t="s">
        <v>179</v>
      </c>
      <c r="I74" s="31" t="str">
        <f t="shared" ref="I74" si="5">CONCATENATE(G74,H74)</f>
        <v>Sanitation facility : Plastic bag</v>
      </c>
      <c r="J74" s="31" t="str">
        <f t="shared" ref="J74" si="6">CONCATENATE(G74,H74,F74)</f>
        <v>Sanitation facility : Plastic bagLebanese</v>
      </c>
      <c r="K74" s="51"/>
      <c r="L74" s="122"/>
      <c r="M74" s="51"/>
      <c r="N74" s="51"/>
      <c r="P74" s="51"/>
      <c r="Q74" s="51"/>
      <c r="R74" s="51"/>
      <c r="S74" s="51"/>
      <c r="T74" s="51"/>
      <c r="U74" s="51"/>
      <c r="V74" s="51"/>
      <c r="Y74" s="51"/>
      <c r="AA74" s="51"/>
      <c r="AD74" s="51"/>
      <c r="AE74" s="51"/>
      <c r="AF74" s="51"/>
      <c r="AG74" s="51"/>
      <c r="AH74" s="51"/>
    </row>
    <row r="75" spans="1:34" x14ac:dyDescent="0.3">
      <c r="A75" s="37" t="s">
        <v>264</v>
      </c>
      <c r="B75" s="37" t="s">
        <v>7</v>
      </c>
      <c r="C75" s="58" t="s">
        <v>171</v>
      </c>
      <c r="E75" s="44" t="s">
        <v>25</v>
      </c>
      <c r="F75" s="44" t="s">
        <v>26</v>
      </c>
      <c r="G75" s="42" t="s">
        <v>307</v>
      </c>
      <c r="H75" s="38" t="s">
        <v>309</v>
      </c>
      <c r="I75" s="31" t="str">
        <f t="shared" si="3"/>
        <v>Sanitation facility : None of the above, open defecation</v>
      </c>
      <c r="J75" s="31" t="str">
        <f t="shared" si="4"/>
        <v>Sanitation facility : None of the above, open defecationLebanese</v>
      </c>
      <c r="L75" s="122">
        <v>6.5359477124183E-3</v>
      </c>
    </row>
    <row r="76" spans="1:34" x14ac:dyDescent="0.3">
      <c r="A76" s="37" t="s">
        <v>264</v>
      </c>
      <c r="B76" s="37" t="s">
        <v>7</v>
      </c>
      <c r="C76" s="58" t="s">
        <v>171</v>
      </c>
      <c r="D76" s="37" t="s">
        <v>352</v>
      </c>
      <c r="E76" s="44" t="s">
        <v>25</v>
      </c>
      <c r="F76" s="44" t="s">
        <v>26</v>
      </c>
      <c r="G76" s="42" t="s">
        <v>310</v>
      </c>
      <c r="H76" s="38" t="s">
        <v>10</v>
      </c>
      <c r="I76" s="31" t="str">
        <f t="shared" si="3"/>
        <v>Waste water draining system : Decline to answer</v>
      </c>
      <c r="J76" s="31" t="str">
        <f t="shared" si="4"/>
        <v>Waste water draining system : Decline to answerLebanese</v>
      </c>
      <c r="N76" s="122">
        <v>3.1250000000000002E-3</v>
      </c>
    </row>
    <row r="77" spans="1:34" x14ac:dyDescent="0.3">
      <c r="A77" s="37" t="s">
        <v>264</v>
      </c>
      <c r="B77" s="37" t="s">
        <v>7</v>
      </c>
      <c r="C77" s="58" t="s">
        <v>171</v>
      </c>
      <c r="D77" s="37" t="s">
        <v>352</v>
      </c>
      <c r="E77" s="44" t="s">
        <v>25</v>
      </c>
      <c r="F77" s="44" t="s">
        <v>26</v>
      </c>
      <c r="G77" s="42" t="s">
        <v>310</v>
      </c>
      <c r="H77" s="38" t="s">
        <v>11</v>
      </c>
      <c r="I77" s="31" t="str">
        <f t="shared" si="3"/>
        <v>Waste water draining system : Don't know</v>
      </c>
      <c r="J77" s="31" t="str">
        <f t="shared" si="4"/>
        <v>Waste water draining system : Don't knowLebanese</v>
      </c>
      <c r="K77" s="122">
        <v>1.2345679012345699E-2</v>
      </c>
      <c r="L77" s="122">
        <v>6.5359477124183E-3</v>
      </c>
      <c r="O77" s="122">
        <v>6.7114093959731499E-3</v>
      </c>
      <c r="P77" s="122">
        <v>9.0497737556561094E-3</v>
      </c>
      <c r="Q77" s="122">
        <v>6.2893081761006301E-3</v>
      </c>
      <c r="S77" s="122">
        <v>1.04712041884817E-2</v>
      </c>
      <c r="Z77" s="122">
        <v>6.6225165562913899E-3</v>
      </c>
      <c r="AB77" s="122">
        <v>9.6153846153846194E-3</v>
      </c>
      <c r="AC77" s="122">
        <v>1.21951219512195E-2</v>
      </c>
      <c r="AF77" s="122">
        <v>1.8987341772151899E-2</v>
      </c>
      <c r="AH77" s="122">
        <v>9.7087378640776708E-3</v>
      </c>
    </row>
    <row r="78" spans="1:34" x14ac:dyDescent="0.3">
      <c r="A78" s="37" t="s">
        <v>264</v>
      </c>
      <c r="B78" s="37" t="s">
        <v>7</v>
      </c>
      <c r="C78" s="58" t="s">
        <v>171</v>
      </c>
      <c r="D78" s="37" t="s">
        <v>352</v>
      </c>
      <c r="E78" s="44" t="s">
        <v>25</v>
      </c>
      <c r="F78" s="44" t="s">
        <v>26</v>
      </c>
      <c r="G78" s="42" t="s">
        <v>310</v>
      </c>
      <c r="H78" s="38" t="s">
        <v>192</v>
      </c>
      <c r="I78" s="31" t="str">
        <f t="shared" si="3"/>
        <v>Waste water draining system : A hand-dug hole in the ground</v>
      </c>
      <c r="J78" s="31" t="str">
        <f t="shared" si="4"/>
        <v>Waste water draining system : A hand-dug hole in the groundLebanese</v>
      </c>
      <c r="K78" s="122">
        <v>5.7613168724279802E-2</v>
      </c>
      <c r="L78" s="122">
        <v>3.2679738562091498E-2</v>
      </c>
      <c r="M78" s="122">
        <v>0.30263157894736797</v>
      </c>
      <c r="O78" s="122">
        <v>0.17449664429530201</v>
      </c>
      <c r="P78" s="122">
        <v>7.69230769230769E-2</v>
      </c>
      <c r="Q78" s="122">
        <v>0.17610062893081799</v>
      </c>
      <c r="R78" s="122">
        <v>9.1463414634146298E-2</v>
      </c>
      <c r="S78" s="122">
        <v>9.9476439790575896E-2</v>
      </c>
      <c r="T78" s="122">
        <v>0.214285714285714</v>
      </c>
      <c r="U78" s="122">
        <v>7.69230769230769E-2</v>
      </c>
      <c r="V78" s="122">
        <v>6.2111801242236003E-2</v>
      </c>
      <c r="W78" s="122">
        <v>0.28025477707006402</v>
      </c>
      <c r="X78" s="122">
        <v>5.9139784946236597E-2</v>
      </c>
      <c r="Y78" s="122">
        <v>6.7357512953367907E-2</v>
      </c>
      <c r="Z78" s="122">
        <v>0.30463576158940397</v>
      </c>
      <c r="AA78" s="122">
        <v>8.98876404494382E-2</v>
      </c>
      <c r="AB78" s="122">
        <v>7.69230769230769E-2</v>
      </c>
      <c r="AC78" s="122">
        <v>0.16463414634146301</v>
      </c>
      <c r="AD78" s="122">
        <v>0.28476821192052998</v>
      </c>
      <c r="AF78" s="122">
        <v>0.208860759493671</v>
      </c>
      <c r="AG78" s="122">
        <v>0.30630630630630601</v>
      </c>
      <c r="AH78" s="122">
        <v>0.233009708737864</v>
      </c>
    </row>
    <row r="79" spans="1:34" x14ac:dyDescent="0.3">
      <c r="A79" s="37" t="s">
        <v>264</v>
      </c>
      <c r="B79" s="37" t="s">
        <v>7</v>
      </c>
      <c r="C79" s="58" t="s">
        <v>171</v>
      </c>
      <c r="D79" s="37" t="s">
        <v>352</v>
      </c>
      <c r="E79" s="44" t="s">
        <v>25</v>
      </c>
      <c r="F79" s="44" t="s">
        <v>26</v>
      </c>
      <c r="G79" s="42" t="s">
        <v>310</v>
      </c>
      <c r="H79" s="38" t="s">
        <v>193</v>
      </c>
      <c r="I79" s="31" t="str">
        <f t="shared" si="3"/>
        <v>Waste water draining system : It drains into an open area outside of the shelter and remains stagnant</v>
      </c>
      <c r="J79" s="31" t="str">
        <f t="shared" si="4"/>
        <v>Waste water draining system : It drains into an open area outside of the shelter and remains stagnantLebanese</v>
      </c>
      <c r="M79" s="122">
        <v>5.2631578947368397E-2</v>
      </c>
      <c r="S79" s="122">
        <v>1.5706806282722498E-2</v>
      </c>
      <c r="W79" s="122">
        <v>3.1847133757961797E-2</v>
      </c>
      <c r="Y79" s="122">
        <v>2.0725388601036301E-2</v>
      </c>
      <c r="Z79" s="122">
        <v>6.6225165562913899E-3</v>
      </c>
      <c r="AA79" s="122">
        <v>5.6179775280898901E-3</v>
      </c>
      <c r="AB79" s="122">
        <v>4.3269230769230803E-2</v>
      </c>
      <c r="AC79" s="122">
        <v>1.8292682926829298E-2</v>
      </c>
      <c r="AD79" s="122">
        <v>6.6225165562913899E-3</v>
      </c>
      <c r="AG79" s="122">
        <v>9.0090090090090107E-3</v>
      </c>
    </row>
    <row r="80" spans="1:34" x14ac:dyDescent="0.3">
      <c r="A80" s="37" t="s">
        <v>264</v>
      </c>
      <c r="B80" s="37" t="s">
        <v>7</v>
      </c>
      <c r="C80" s="58" t="s">
        <v>171</v>
      </c>
      <c r="D80" s="37" t="s">
        <v>352</v>
      </c>
      <c r="E80" s="44" t="s">
        <v>25</v>
      </c>
      <c r="F80" s="44" t="s">
        <v>26</v>
      </c>
      <c r="G80" s="42" t="s">
        <v>310</v>
      </c>
      <c r="H80" s="38" t="s">
        <v>12</v>
      </c>
      <c r="I80" s="31" t="str">
        <f t="shared" si="3"/>
        <v>Waste water draining system : Other</v>
      </c>
      <c r="J80" s="31" t="str">
        <f t="shared" si="4"/>
        <v>Waste water draining system : OtherLebanese</v>
      </c>
      <c r="M80" s="122">
        <v>6.5789473684210497E-3</v>
      </c>
      <c r="S80" s="122">
        <v>1.04712041884817E-2</v>
      </c>
    </row>
    <row r="81" spans="1:34" x14ac:dyDescent="0.3">
      <c r="A81" s="37" t="s">
        <v>264</v>
      </c>
      <c r="B81" s="37" t="s">
        <v>7</v>
      </c>
      <c r="C81" s="58" t="s">
        <v>171</v>
      </c>
      <c r="D81" s="37" t="s">
        <v>352</v>
      </c>
      <c r="E81" s="44" t="s">
        <v>25</v>
      </c>
      <c r="F81" s="44" t="s">
        <v>26</v>
      </c>
      <c r="G81" s="42" t="s">
        <v>310</v>
      </c>
      <c r="H81" s="38" t="s">
        <v>194</v>
      </c>
      <c r="I81" s="31" t="str">
        <f t="shared" si="3"/>
        <v>Waste water draining system : Covered and lined septic tank/cesspool</v>
      </c>
      <c r="J81" s="31" t="str">
        <f t="shared" si="4"/>
        <v>Waste water draining system : Covered and lined septic tank/cesspoolLebanese</v>
      </c>
      <c r="K81" s="122">
        <v>0.148148148148148</v>
      </c>
      <c r="L81" s="122">
        <v>0.33986928104575198</v>
      </c>
      <c r="M81" s="122">
        <v>0.22368421052631601</v>
      </c>
      <c r="N81" s="122">
        <v>0.13125000000000001</v>
      </c>
      <c r="O81" s="122">
        <v>0.20134228187919501</v>
      </c>
      <c r="P81" s="122">
        <v>2.7149321266968299E-2</v>
      </c>
      <c r="Q81" s="122">
        <v>0.113207547169811</v>
      </c>
      <c r="R81" s="122">
        <v>0.21341463414634099</v>
      </c>
      <c r="S81" s="122">
        <v>0.12565445026177999</v>
      </c>
      <c r="T81" s="122">
        <v>0.55000000000000004</v>
      </c>
      <c r="U81" s="122">
        <v>0.25874125874125897</v>
      </c>
      <c r="V81" s="122">
        <v>0.440993788819876</v>
      </c>
      <c r="W81" s="122">
        <v>4.4585987261146501E-2</v>
      </c>
      <c r="X81" s="122">
        <v>0.15053763440860199</v>
      </c>
      <c r="Y81" s="122">
        <v>1.03626943005181E-2</v>
      </c>
      <c r="Z81" s="122">
        <v>7.9470198675496706E-2</v>
      </c>
      <c r="AA81" s="122">
        <v>0.16853932584269701</v>
      </c>
      <c r="AB81" s="122">
        <v>7.2115384615384595E-2</v>
      </c>
      <c r="AC81" s="122">
        <v>0.26829268292682901</v>
      </c>
      <c r="AD81" s="122">
        <v>0.40397350993377501</v>
      </c>
      <c r="AE81" s="122">
        <v>0.311594202898551</v>
      </c>
      <c r="AF81" s="122">
        <v>0.158227848101266</v>
      </c>
      <c r="AG81" s="122">
        <v>0.57657657657657702</v>
      </c>
      <c r="AH81" s="122">
        <v>0.13592233009708701</v>
      </c>
    </row>
    <row r="82" spans="1:34" x14ac:dyDescent="0.3">
      <c r="A82" s="37" t="s">
        <v>264</v>
      </c>
      <c r="B82" s="37" t="s">
        <v>7</v>
      </c>
      <c r="C82" s="58" t="s">
        <v>171</v>
      </c>
      <c r="D82" s="37" t="s">
        <v>352</v>
      </c>
      <c r="E82" s="44" t="s">
        <v>25</v>
      </c>
      <c r="F82" s="44" t="s">
        <v>26</v>
      </c>
      <c r="G82" s="42" t="s">
        <v>310</v>
      </c>
      <c r="H82" s="38" t="s">
        <v>195</v>
      </c>
      <c r="I82" s="31" t="str">
        <f t="shared" si="3"/>
        <v>Waste water draining system : It is connected to a communal lined drainage and to the sewage system</v>
      </c>
      <c r="J82" s="31" t="str">
        <f>CONCATENATE(G82,H82,F82)</f>
        <v>Waste water draining system : It is connected to a communal lined drainage and to the sewage systemLebanese</v>
      </c>
      <c r="K82" s="122">
        <v>0.781893004115226</v>
      </c>
      <c r="L82" s="122">
        <v>0.62091503267973902</v>
      </c>
      <c r="M82" s="122">
        <v>0.41447368421052599</v>
      </c>
      <c r="N82" s="122">
        <v>0.86562499999999998</v>
      </c>
      <c r="O82" s="122">
        <v>0.61744966442952998</v>
      </c>
      <c r="P82" s="122">
        <v>0.88687782805429904</v>
      </c>
      <c r="Q82" s="122">
        <v>0.70440251572327095</v>
      </c>
      <c r="R82" s="122">
        <v>0.69512195121951204</v>
      </c>
      <c r="S82" s="122">
        <v>0.73821989528795795</v>
      </c>
      <c r="T82" s="122">
        <v>0.23571428571428599</v>
      </c>
      <c r="U82" s="122">
        <v>0.66433566433566404</v>
      </c>
      <c r="V82" s="122">
        <v>0.49689440993788803</v>
      </c>
      <c r="W82" s="122">
        <v>0.64331210191082799</v>
      </c>
      <c r="X82" s="122">
        <v>0.79032258064516103</v>
      </c>
      <c r="Y82" s="122">
        <v>0.90155440414507804</v>
      </c>
      <c r="Z82" s="122">
        <v>0.60264900662251697</v>
      </c>
      <c r="AA82" s="122">
        <v>0.73595505617977497</v>
      </c>
      <c r="AB82" s="122">
        <v>0.79807692307692302</v>
      </c>
      <c r="AC82" s="122">
        <v>0.53658536585365901</v>
      </c>
      <c r="AD82" s="122">
        <v>0.30463576158940397</v>
      </c>
      <c r="AE82" s="122">
        <v>0.688405797101449</v>
      </c>
      <c r="AF82" s="122">
        <v>0.613924050632911</v>
      </c>
      <c r="AG82" s="122">
        <v>0.108108108108108</v>
      </c>
      <c r="AH82" s="122">
        <v>0.62135922330097104</v>
      </c>
    </row>
    <row r="83" spans="1:34" x14ac:dyDescent="0.3">
      <c r="A83" s="37" t="s">
        <v>264</v>
      </c>
      <c r="B83" s="37" t="s">
        <v>7</v>
      </c>
      <c r="C83" s="44" t="s">
        <v>171</v>
      </c>
      <c r="D83" s="37" t="s">
        <v>293</v>
      </c>
      <c r="E83" s="44" t="s">
        <v>25</v>
      </c>
      <c r="F83" s="44" t="s">
        <v>26</v>
      </c>
      <c r="G83" s="42" t="s">
        <v>311</v>
      </c>
      <c r="H83" s="45" t="s">
        <v>11</v>
      </c>
      <c r="I83" s="31" t="str">
        <f t="shared" si="3"/>
        <v>Sharing of sanitation facility : Don't know</v>
      </c>
      <c r="J83" s="94" t="str">
        <f t="shared" ref="J83" si="7">CONCATENATE(G83,H83,F83)</f>
        <v>Sharing of sanitation facility : Don't knowLebanese</v>
      </c>
      <c r="K83" s="122">
        <v>4.11522633744856E-3</v>
      </c>
      <c r="L83" s="122">
        <v>1.30718954248366E-2</v>
      </c>
      <c r="N83" s="122">
        <v>6.2500000000000003E-3</v>
      </c>
      <c r="Z83" s="122">
        <v>2.6490066225165601E-2</v>
      </c>
      <c r="AE83" s="122">
        <v>3.6231884057971002E-3</v>
      </c>
    </row>
    <row r="84" spans="1:34" x14ac:dyDescent="0.3">
      <c r="A84" s="37" t="s">
        <v>264</v>
      </c>
      <c r="B84" s="37" t="s">
        <v>7</v>
      </c>
      <c r="C84" s="44" t="s">
        <v>171</v>
      </c>
      <c r="D84" s="37" t="s">
        <v>293</v>
      </c>
      <c r="E84" s="44" t="s">
        <v>25</v>
      </c>
      <c r="F84" s="44" t="s">
        <v>26</v>
      </c>
      <c r="G84" s="42" t="s">
        <v>311</v>
      </c>
      <c r="H84" s="38" t="s">
        <v>95</v>
      </c>
      <c r="I84" s="31" t="str">
        <f t="shared" ref="I84:I85" si="8">CONCATENATE(G84,H84)</f>
        <v>Sharing of sanitation facility : No</v>
      </c>
      <c r="J84" s="31" t="str">
        <f t="shared" si="4"/>
        <v>Sharing of sanitation facility : NoLebanese</v>
      </c>
      <c r="K84" s="122">
        <v>0.95884773662551404</v>
      </c>
      <c r="L84" s="122">
        <v>0.986928104575163</v>
      </c>
      <c r="M84" s="122">
        <v>0.75657894736842102</v>
      </c>
      <c r="N84" s="122">
        <v>0.91562500000000002</v>
      </c>
      <c r="O84" s="122">
        <v>0.94630872483221495</v>
      </c>
      <c r="P84" s="122">
        <v>0.87330316742081404</v>
      </c>
      <c r="Q84" s="122">
        <v>0.94339622641509402</v>
      </c>
      <c r="R84" s="122">
        <v>0.98780487804878003</v>
      </c>
      <c r="S84" s="122">
        <v>0.97382198952879595</v>
      </c>
      <c r="T84" s="122">
        <v>0.99285714285714299</v>
      </c>
      <c r="U84" s="122">
        <v>0.95804195804195802</v>
      </c>
      <c r="V84" s="122">
        <v>0.99378881987577605</v>
      </c>
      <c r="W84" s="122">
        <v>0.92356687898089196</v>
      </c>
      <c r="X84" s="122">
        <v>0.989247311827957</v>
      </c>
      <c r="Y84" s="122">
        <v>0.83937823834196901</v>
      </c>
      <c r="Z84" s="122">
        <v>0.96688741721854299</v>
      </c>
      <c r="AA84" s="122">
        <v>1</v>
      </c>
      <c r="AB84" s="122">
        <v>0.96634615384615397</v>
      </c>
      <c r="AC84" s="122">
        <v>0.98170731707317105</v>
      </c>
      <c r="AD84" s="122">
        <v>1</v>
      </c>
      <c r="AE84" s="122">
        <v>0.99275362318840599</v>
      </c>
      <c r="AF84" s="122">
        <v>0.968354430379747</v>
      </c>
      <c r="AG84" s="122">
        <v>0.99099099099099097</v>
      </c>
      <c r="AH84" s="122">
        <v>1</v>
      </c>
    </row>
    <row r="85" spans="1:34" x14ac:dyDescent="0.3">
      <c r="A85" s="37" t="s">
        <v>264</v>
      </c>
      <c r="B85" s="37" t="s">
        <v>7</v>
      </c>
      <c r="C85" s="44" t="s">
        <v>171</v>
      </c>
      <c r="D85" s="37" t="s">
        <v>293</v>
      </c>
      <c r="E85" s="44" t="s">
        <v>25</v>
      </c>
      <c r="F85" s="44" t="s">
        <v>26</v>
      </c>
      <c r="G85" s="42" t="s">
        <v>311</v>
      </c>
      <c r="H85" s="38" t="s">
        <v>96</v>
      </c>
      <c r="I85" s="31" t="str">
        <f t="shared" si="8"/>
        <v>Sharing of sanitation facility : Yes</v>
      </c>
      <c r="J85" s="31" t="str">
        <f t="shared" si="4"/>
        <v>Sharing of sanitation facility : YesLebanese</v>
      </c>
      <c r="K85" s="122">
        <v>3.7037037037037E-2</v>
      </c>
      <c r="M85" s="122">
        <v>0.24342105263157901</v>
      </c>
      <c r="N85" s="122">
        <v>7.8125E-2</v>
      </c>
      <c r="O85" s="122">
        <v>5.3691275167785199E-2</v>
      </c>
      <c r="P85" s="122">
        <v>0.12669683257918599</v>
      </c>
      <c r="Q85" s="122">
        <v>5.6603773584905703E-2</v>
      </c>
      <c r="R85" s="122">
        <v>1.21951219512195E-2</v>
      </c>
      <c r="S85" s="122">
        <v>2.6178010471204199E-2</v>
      </c>
      <c r="T85" s="122">
        <v>7.14285714285714E-3</v>
      </c>
      <c r="U85" s="122">
        <v>4.1958041958042001E-2</v>
      </c>
      <c r="V85" s="122">
        <v>6.2111801242236003E-3</v>
      </c>
      <c r="W85" s="122">
        <v>7.6433121019108305E-2</v>
      </c>
      <c r="X85" s="122">
        <v>1.0752688172042999E-2</v>
      </c>
      <c r="Y85" s="122">
        <v>0.16062176165803099</v>
      </c>
      <c r="Z85" s="122">
        <v>6.6225165562913899E-3</v>
      </c>
      <c r="AB85" s="122">
        <v>3.3653846153846201E-2</v>
      </c>
      <c r="AC85" s="122">
        <v>1.8292682926829298E-2</v>
      </c>
      <c r="AE85" s="122">
        <v>3.6231884057971002E-3</v>
      </c>
      <c r="AF85" s="122">
        <v>3.1645569620253201E-2</v>
      </c>
      <c r="AG85" s="122">
        <v>9.0090090090090107E-3</v>
      </c>
    </row>
    <row r="86" spans="1:34" x14ac:dyDescent="0.3">
      <c r="A86" s="37" t="s">
        <v>264</v>
      </c>
      <c r="B86" s="37" t="s">
        <v>7</v>
      </c>
      <c r="C86" s="44" t="s">
        <v>171</v>
      </c>
      <c r="D86" s="37" t="s">
        <v>293</v>
      </c>
      <c r="E86" s="44" t="s">
        <v>25</v>
      </c>
      <c r="F86" s="44" t="s">
        <v>26</v>
      </c>
      <c r="G86" s="42" t="s">
        <v>312</v>
      </c>
      <c r="H86" s="45" t="s">
        <v>11</v>
      </c>
      <c r="I86" s="31" t="str">
        <f t="shared" si="3"/>
        <v>Sanitation facility segregated by gender : Don't know</v>
      </c>
      <c r="J86" s="31" t="str">
        <f t="shared" si="4"/>
        <v>Sanitation facility segregated by gender : Don't knowLebanese</v>
      </c>
      <c r="K86" s="122">
        <v>0.11111111111111099</v>
      </c>
    </row>
    <row r="87" spans="1:34" x14ac:dyDescent="0.3">
      <c r="A87" s="37" t="s">
        <v>264</v>
      </c>
      <c r="B87" s="37" t="s">
        <v>7</v>
      </c>
      <c r="C87" s="44" t="s">
        <v>171</v>
      </c>
      <c r="D87" s="37" t="s">
        <v>293</v>
      </c>
      <c r="E87" s="44" t="s">
        <v>25</v>
      </c>
      <c r="F87" s="44" t="s">
        <v>26</v>
      </c>
      <c r="G87" s="42" t="s">
        <v>312</v>
      </c>
      <c r="H87" s="38" t="s">
        <v>95</v>
      </c>
      <c r="I87" s="31" t="str">
        <f t="shared" si="3"/>
        <v>Sanitation facility segregated by gender : No</v>
      </c>
      <c r="J87" s="31" t="str">
        <f t="shared" si="4"/>
        <v>Sanitation facility segregated by gender : NoLebanese</v>
      </c>
      <c r="K87" s="122">
        <v>0.88888888888888895</v>
      </c>
      <c r="M87" s="122">
        <v>0.62162162162162204</v>
      </c>
      <c r="N87" s="122">
        <v>0.96</v>
      </c>
      <c r="O87" s="122">
        <v>1</v>
      </c>
      <c r="P87" s="122">
        <v>0.82142857142857095</v>
      </c>
      <c r="Q87" s="122">
        <v>1</v>
      </c>
      <c r="S87" s="122">
        <v>0.8</v>
      </c>
      <c r="U87" s="122">
        <v>0.16666666666666699</v>
      </c>
      <c r="W87" s="122">
        <v>1</v>
      </c>
      <c r="Y87" s="122">
        <v>0.967741935483871</v>
      </c>
      <c r="AB87" s="122">
        <v>0.71428571428571397</v>
      </c>
      <c r="AC87" s="122">
        <v>1</v>
      </c>
      <c r="AF87" s="122">
        <v>0.6</v>
      </c>
    </row>
    <row r="88" spans="1:34" x14ac:dyDescent="0.3">
      <c r="A88" s="37" t="s">
        <v>264</v>
      </c>
      <c r="B88" s="37" t="s">
        <v>7</v>
      </c>
      <c r="C88" s="44" t="s">
        <v>171</v>
      </c>
      <c r="D88" s="37" t="s">
        <v>293</v>
      </c>
      <c r="E88" s="44" t="s">
        <v>25</v>
      </c>
      <c r="F88" s="44" t="s">
        <v>26</v>
      </c>
      <c r="G88" s="42" t="s">
        <v>312</v>
      </c>
      <c r="H88" s="38" t="s">
        <v>96</v>
      </c>
      <c r="I88" s="31" t="str">
        <f t="shared" si="3"/>
        <v>Sanitation facility segregated by gender : Yes</v>
      </c>
      <c r="J88" s="31" t="str">
        <f t="shared" si="4"/>
        <v>Sanitation facility segregated by gender : YesLebanese</v>
      </c>
      <c r="M88" s="122">
        <v>0.32432432432432401</v>
      </c>
      <c r="N88" s="122">
        <v>0.04</v>
      </c>
      <c r="P88" s="122">
        <v>0.17857142857142899</v>
      </c>
      <c r="S88" s="122">
        <v>0.2</v>
      </c>
      <c r="U88" s="122">
        <v>0.83333333333333304</v>
      </c>
      <c r="Y88" s="122">
        <v>3.2258064516128997E-2</v>
      </c>
      <c r="AB88" s="122">
        <v>0.28571428571428598</v>
      </c>
      <c r="AF88" s="122">
        <v>0.4</v>
      </c>
    </row>
    <row r="89" spans="1:34" x14ac:dyDescent="0.3">
      <c r="A89" s="37" t="s">
        <v>264</v>
      </c>
      <c r="B89" s="37" t="s">
        <v>7</v>
      </c>
      <c r="C89" s="44" t="s">
        <v>171</v>
      </c>
      <c r="D89" s="37" t="s">
        <v>293</v>
      </c>
      <c r="E89" s="44" t="s">
        <v>25</v>
      </c>
      <c r="F89" s="44" t="s">
        <v>26</v>
      </c>
      <c r="G89" s="42" t="s">
        <v>312</v>
      </c>
      <c r="H89" s="38" t="s">
        <v>10</v>
      </c>
      <c r="I89" s="31" t="str">
        <f t="shared" si="3"/>
        <v>Sanitation facility segregated by gender : Decline to answer</v>
      </c>
      <c r="J89" s="31" t="str">
        <f t="shared" si="4"/>
        <v>Sanitation facility segregated by gender : Decline to answerLebanese</v>
      </c>
      <c r="M89" s="122">
        <v>5.4054054054054099E-2</v>
      </c>
    </row>
    <row r="90" spans="1:34" x14ac:dyDescent="0.3">
      <c r="A90" s="37" t="s">
        <v>264</v>
      </c>
      <c r="B90" s="37" t="s">
        <v>7</v>
      </c>
      <c r="C90" s="44" t="s">
        <v>171</v>
      </c>
      <c r="D90" s="37" t="s">
        <v>293</v>
      </c>
      <c r="E90" s="44" t="s">
        <v>25</v>
      </c>
      <c r="F90" s="44" t="s">
        <v>26</v>
      </c>
      <c r="G90" s="42" t="s">
        <v>209</v>
      </c>
      <c r="H90" s="45" t="s">
        <v>11</v>
      </c>
      <c r="I90" s="31" t="str">
        <f t="shared" si="3"/>
        <v>Sanitation facility with adequat lighting : Don't know</v>
      </c>
      <c r="J90" s="31" t="str">
        <f t="shared" si="4"/>
        <v>Sanitation facility with adequat lighting : Don't knowLebanese</v>
      </c>
      <c r="K90" s="122">
        <v>0.22222222222222199</v>
      </c>
      <c r="N90" s="122">
        <v>0.28000000000000003</v>
      </c>
      <c r="O90" s="122"/>
    </row>
    <row r="91" spans="1:34" x14ac:dyDescent="0.3">
      <c r="A91" s="37" t="s">
        <v>264</v>
      </c>
      <c r="B91" s="37" t="s">
        <v>7</v>
      </c>
      <c r="C91" s="44" t="s">
        <v>171</v>
      </c>
      <c r="D91" s="37" t="s">
        <v>293</v>
      </c>
      <c r="E91" s="44" t="s">
        <v>25</v>
      </c>
      <c r="F91" s="44" t="s">
        <v>26</v>
      </c>
      <c r="G91" s="42" t="s">
        <v>209</v>
      </c>
      <c r="H91" s="38" t="s">
        <v>95</v>
      </c>
      <c r="I91" s="31" t="str">
        <f t="shared" si="3"/>
        <v>Sanitation facility with adequat lighting : No</v>
      </c>
      <c r="J91" s="31" t="str">
        <f t="shared" si="4"/>
        <v>Sanitation facility with adequat lighting : NoLebanese</v>
      </c>
      <c r="M91" s="122">
        <v>0.18918918918918901</v>
      </c>
      <c r="N91" s="122">
        <v>0.04</v>
      </c>
      <c r="P91" s="122">
        <v>0.28571428571428598</v>
      </c>
      <c r="U91" s="122">
        <v>0.33333333333333298</v>
      </c>
      <c r="Y91" s="122">
        <v>6.4516129032258104E-2</v>
      </c>
    </row>
    <row r="92" spans="1:34" x14ac:dyDescent="0.3">
      <c r="A92" s="37" t="s">
        <v>264</v>
      </c>
      <c r="B92" s="37" t="s">
        <v>7</v>
      </c>
      <c r="C92" s="44" t="s">
        <v>171</v>
      </c>
      <c r="D92" s="37" t="s">
        <v>293</v>
      </c>
      <c r="E92" s="44" t="s">
        <v>25</v>
      </c>
      <c r="F92" s="44" t="s">
        <v>26</v>
      </c>
      <c r="G92" s="42" t="s">
        <v>209</v>
      </c>
      <c r="H92" s="38" t="s">
        <v>96</v>
      </c>
      <c r="I92" s="31" t="str">
        <f t="shared" si="3"/>
        <v>Sanitation facility with adequat lighting : Yes</v>
      </c>
      <c r="J92" s="31" t="str">
        <f t="shared" si="4"/>
        <v>Sanitation facility with adequat lighting : YesLebanese</v>
      </c>
      <c r="K92" s="122">
        <v>0.77777777777777801</v>
      </c>
      <c r="M92" s="122">
        <v>0.81081081081081097</v>
      </c>
      <c r="N92" s="122">
        <v>0.68</v>
      </c>
      <c r="O92" s="122">
        <v>1</v>
      </c>
      <c r="P92" s="122">
        <v>0.71428571428571397</v>
      </c>
      <c r="Q92" s="124">
        <v>1</v>
      </c>
      <c r="S92" s="125">
        <v>1</v>
      </c>
      <c r="U92" s="122">
        <v>0.66666666666666696</v>
      </c>
      <c r="W92" s="31">
        <v>1</v>
      </c>
      <c r="Y92" s="122">
        <v>0.93548387096774199</v>
      </c>
      <c r="AB92" s="31">
        <v>1</v>
      </c>
      <c r="AC92" s="31">
        <v>1</v>
      </c>
      <c r="AF92" s="31">
        <v>1</v>
      </c>
    </row>
    <row r="93" spans="1:34" x14ac:dyDescent="0.3">
      <c r="A93" s="37" t="s">
        <v>264</v>
      </c>
      <c r="B93" s="37" t="s">
        <v>7</v>
      </c>
      <c r="C93" s="44" t="s">
        <v>171</v>
      </c>
      <c r="D93" s="37" t="s">
        <v>293</v>
      </c>
      <c r="E93" s="44" t="s">
        <v>25</v>
      </c>
      <c r="F93" s="44" t="s">
        <v>26</v>
      </c>
      <c r="G93" s="42" t="s">
        <v>214</v>
      </c>
      <c r="H93" s="38" t="s">
        <v>11</v>
      </c>
      <c r="I93" s="31" t="str">
        <f t="shared" si="3"/>
        <v>Sanitation facility that can be locked from the inside : Don't know</v>
      </c>
      <c r="J93" s="31" t="str">
        <f t="shared" si="4"/>
        <v>Sanitation facility that can be locked from the inside : Don't knowLebanese</v>
      </c>
      <c r="K93" s="122">
        <v>0.11111111111111099</v>
      </c>
      <c r="M93" s="122">
        <v>5.4054054054054099E-2</v>
      </c>
      <c r="N93" s="122">
        <v>0.32</v>
      </c>
    </row>
    <row r="94" spans="1:34" x14ac:dyDescent="0.3">
      <c r="A94" s="37" t="s">
        <v>264</v>
      </c>
      <c r="B94" s="37" t="s">
        <v>7</v>
      </c>
      <c r="C94" s="44" t="s">
        <v>171</v>
      </c>
      <c r="D94" s="37" t="s">
        <v>293</v>
      </c>
      <c r="E94" s="44" t="s">
        <v>25</v>
      </c>
      <c r="F94" s="44" t="s">
        <v>26</v>
      </c>
      <c r="G94" s="42" t="s">
        <v>214</v>
      </c>
      <c r="H94" s="38" t="s">
        <v>95</v>
      </c>
      <c r="I94" s="31" t="str">
        <f t="shared" si="3"/>
        <v>Sanitation facility that can be locked from the inside : No</v>
      </c>
      <c r="J94" s="31" t="str">
        <f t="shared" si="4"/>
        <v>Sanitation facility that can be locked from the inside : NoLebanese</v>
      </c>
      <c r="K94" s="122">
        <v>0.11111111111111099</v>
      </c>
      <c r="M94" s="122">
        <v>0.135135135135135</v>
      </c>
      <c r="N94" s="122">
        <v>0.08</v>
      </c>
      <c r="P94" s="122">
        <v>0.5</v>
      </c>
      <c r="S94" s="122">
        <v>0.2</v>
      </c>
      <c r="U94" s="122">
        <v>0.33333333333333298</v>
      </c>
      <c r="W94" s="122">
        <v>8.3333333333333301E-2</v>
      </c>
      <c r="Y94" s="122">
        <v>0.12903225806451599</v>
      </c>
      <c r="AB94" s="122">
        <v>0.28571428571428598</v>
      </c>
    </row>
    <row r="95" spans="1:34" x14ac:dyDescent="0.3">
      <c r="A95" s="37" t="s">
        <v>264</v>
      </c>
      <c r="B95" s="37" t="s">
        <v>7</v>
      </c>
      <c r="C95" s="44" t="s">
        <v>171</v>
      </c>
      <c r="D95" s="37" t="s">
        <v>293</v>
      </c>
      <c r="E95" s="44" t="s">
        <v>25</v>
      </c>
      <c r="F95" s="44" t="s">
        <v>26</v>
      </c>
      <c r="G95" s="42" t="s">
        <v>214</v>
      </c>
      <c r="H95" s="38" t="s">
        <v>96</v>
      </c>
      <c r="I95" s="31" t="str">
        <f t="shared" si="3"/>
        <v>Sanitation facility that can be locked from the inside : Yes</v>
      </c>
      <c r="J95" s="31" t="str">
        <f t="shared" si="4"/>
        <v>Sanitation facility that can be locked from the inside : YesLebanese</v>
      </c>
      <c r="K95" s="122">
        <v>0.77777777777777801</v>
      </c>
      <c r="M95" s="122">
        <v>0.81081081081081097</v>
      </c>
      <c r="N95" s="122">
        <v>0.6</v>
      </c>
      <c r="O95" s="126">
        <v>1</v>
      </c>
      <c r="P95" s="122">
        <v>0.5</v>
      </c>
      <c r="Q95" s="124">
        <v>1</v>
      </c>
      <c r="S95" s="122">
        <v>0.8</v>
      </c>
      <c r="U95" s="122">
        <v>0.66666666666666696</v>
      </c>
      <c r="W95" s="122">
        <v>0.91666666666666696</v>
      </c>
      <c r="Y95" s="122">
        <v>0.87096774193548399</v>
      </c>
      <c r="AB95" s="122">
        <v>0.71428571428571397</v>
      </c>
      <c r="AC95" s="31">
        <v>1</v>
      </c>
      <c r="AF95" s="31">
        <v>1</v>
      </c>
    </row>
    <row r="96" spans="1:34" x14ac:dyDescent="0.3">
      <c r="A96" s="37" t="s">
        <v>264</v>
      </c>
      <c r="B96" s="37" t="s">
        <v>7</v>
      </c>
      <c r="C96" s="44" t="s">
        <v>171</v>
      </c>
      <c r="D96" s="37" t="s">
        <v>293</v>
      </c>
      <c r="E96" s="44" t="s">
        <v>25</v>
      </c>
      <c r="F96" s="44" t="s">
        <v>26</v>
      </c>
      <c r="G96" s="42" t="s">
        <v>220</v>
      </c>
      <c r="H96" s="38" t="s">
        <v>11</v>
      </c>
      <c r="I96" s="31" t="str">
        <f t="shared" si="3"/>
        <v>Sanitation facility has a safe and well-lit route to it : Don't know</v>
      </c>
      <c r="J96" s="31" t="str">
        <f t="shared" si="4"/>
        <v>Sanitation facility has a safe and well-lit route to it : Don't knowLebanese</v>
      </c>
      <c r="K96" s="122">
        <v>0.22222222222222199</v>
      </c>
      <c r="M96" s="122">
        <v>2.7027027027027001E-2</v>
      </c>
      <c r="N96" s="122">
        <v>0.32</v>
      </c>
      <c r="U96" s="122">
        <v>0.16666666666666699</v>
      </c>
    </row>
    <row r="97" spans="1:34" x14ac:dyDescent="0.3">
      <c r="A97" s="37" t="s">
        <v>264</v>
      </c>
      <c r="B97" s="37" t="s">
        <v>7</v>
      </c>
      <c r="C97" s="44" t="s">
        <v>171</v>
      </c>
      <c r="D97" s="37" t="s">
        <v>293</v>
      </c>
      <c r="E97" s="44" t="s">
        <v>25</v>
      </c>
      <c r="F97" s="44" t="s">
        <v>26</v>
      </c>
      <c r="G97" s="42" t="s">
        <v>220</v>
      </c>
      <c r="H97" s="38" t="s">
        <v>95</v>
      </c>
      <c r="I97" s="31" t="str">
        <f t="shared" si="3"/>
        <v>Sanitation facility has a safe and well-lit route to it : No</v>
      </c>
      <c r="J97" s="31" t="str">
        <f t="shared" si="4"/>
        <v>Sanitation facility has a safe and well-lit route to it : NoLebanese</v>
      </c>
      <c r="M97" s="122">
        <v>0.21621621621621601</v>
      </c>
      <c r="N97" s="122">
        <v>0.04</v>
      </c>
      <c r="O97" s="122">
        <v>0.125</v>
      </c>
      <c r="P97" s="122">
        <v>0.107142857142857</v>
      </c>
      <c r="S97" s="122">
        <v>0.2</v>
      </c>
      <c r="U97" s="122">
        <v>0.33333333333333298</v>
      </c>
      <c r="W97" s="122">
        <v>8.3333333333333301E-2</v>
      </c>
      <c r="Y97" s="122">
        <v>3.2258064516128997E-2</v>
      </c>
      <c r="AC97" s="122">
        <v>0.33333333333333298</v>
      </c>
    </row>
    <row r="98" spans="1:34" x14ac:dyDescent="0.3">
      <c r="A98" s="37" t="s">
        <v>264</v>
      </c>
      <c r="B98" s="37" t="s">
        <v>7</v>
      </c>
      <c r="C98" s="44" t="s">
        <v>171</v>
      </c>
      <c r="D98" s="37" t="s">
        <v>293</v>
      </c>
      <c r="E98" s="44" t="s">
        <v>25</v>
      </c>
      <c r="F98" s="44" t="s">
        <v>26</v>
      </c>
      <c r="G98" s="42" t="s">
        <v>220</v>
      </c>
      <c r="H98" s="38" t="s">
        <v>96</v>
      </c>
      <c r="I98" s="31" t="str">
        <f t="shared" si="3"/>
        <v>Sanitation facility has a safe and well-lit route to it : Yes</v>
      </c>
      <c r="J98" s="31" t="str">
        <f t="shared" si="4"/>
        <v>Sanitation facility has a safe and well-lit route to it : YesLebanese</v>
      </c>
      <c r="K98" s="122">
        <v>0.77777777777777801</v>
      </c>
      <c r="M98" s="122">
        <v>0.75675675675675702</v>
      </c>
      <c r="N98" s="122">
        <v>0.64</v>
      </c>
      <c r="O98" s="122">
        <v>0.875</v>
      </c>
      <c r="P98" s="122">
        <v>0.89285714285714302</v>
      </c>
      <c r="Q98" s="124">
        <v>1</v>
      </c>
      <c r="S98" s="122">
        <v>0.8</v>
      </c>
      <c r="U98" s="122">
        <v>0.5</v>
      </c>
      <c r="W98" s="122">
        <v>0.91666666666666696</v>
      </c>
      <c r="Y98" s="122">
        <v>0.967741935483871</v>
      </c>
      <c r="AB98" s="31">
        <v>1</v>
      </c>
      <c r="AC98" s="122">
        <v>0.66666666666666696</v>
      </c>
      <c r="AF98" s="31">
        <v>1</v>
      </c>
    </row>
    <row r="99" spans="1:34" x14ac:dyDescent="0.3">
      <c r="A99" s="37" t="s">
        <v>264</v>
      </c>
      <c r="B99" s="37" t="s">
        <v>7</v>
      </c>
      <c r="C99" s="44" t="s">
        <v>126</v>
      </c>
      <c r="D99" s="37"/>
      <c r="E99" s="44" t="s">
        <v>25</v>
      </c>
      <c r="F99" s="44" t="s">
        <v>26</v>
      </c>
      <c r="G99" s="37" t="s">
        <v>233</v>
      </c>
      <c r="H99" s="122" t="s">
        <v>224</v>
      </c>
      <c r="I99" s="31" t="str">
        <f t="shared" si="3"/>
        <v>Adaptation to issues related to hygiene items (30 days) : The HH does not have any issue</v>
      </c>
      <c r="J99" s="31" t="str">
        <f t="shared" si="4"/>
        <v>Adaptation to issues related to hygiene items (30 days) : The HH does not have any issueLebanese</v>
      </c>
      <c r="K99" s="122">
        <v>0.164609053497942</v>
      </c>
      <c r="L99" s="122">
        <v>0.41176470588235298</v>
      </c>
      <c r="M99" s="122">
        <v>0.197368421052632</v>
      </c>
      <c r="N99" s="122">
        <v>0.171875</v>
      </c>
      <c r="O99" s="122">
        <v>0.24832214765100699</v>
      </c>
      <c r="P99" s="122">
        <v>0.180995475113122</v>
      </c>
      <c r="Q99" s="122">
        <v>0.30817610062893103</v>
      </c>
      <c r="R99" s="122">
        <v>0.30487804878048802</v>
      </c>
      <c r="S99" s="122">
        <v>0.29842931937172801</v>
      </c>
      <c r="T99" s="122">
        <v>9.2857142857142902E-2</v>
      </c>
      <c r="U99" s="122">
        <v>0.17482517482517501</v>
      </c>
      <c r="V99" s="122">
        <v>0.26086956521739102</v>
      </c>
      <c r="W99" s="122">
        <v>0.21656050955414</v>
      </c>
      <c r="X99" s="122">
        <v>0.39784946236559099</v>
      </c>
      <c r="Y99" s="122">
        <v>0.233160621761658</v>
      </c>
      <c r="Z99" s="122">
        <v>0.119205298013245</v>
      </c>
      <c r="AA99" s="122">
        <v>0.37078651685393299</v>
      </c>
      <c r="AB99" s="122">
        <v>0.134615384615385</v>
      </c>
      <c r="AC99" s="122">
        <v>0.15243902439024401</v>
      </c>
      <c r="AD99" s="122">
        <v>9.9337748344370896E-2</v>
      </c>
      <c r="AE99" s="122">
        <v>0.48550724637681197</v>
      </c>
      <c r="AF99" s="122">
        <v>0.386075949367089</v>
      </c>
      <c r="AG99" s="122">
        <v>8.1081081081081099E-2</v>
      </c>
      <c r="AH99" s="122">
        <v>0.213592233009709</v>
      </c>
    </row>
    <row r="100" spans="1:34" x14ac:dyDescent="0.3">
      <c r="A100" s="37" t="s">
        <v>264</v>
      </c>
      <c r="B100" s="37" t="s">
        <v>7</v>
      </c>
      <c r="C100" s="44" t="s">
        <v>126</v>
      </c>
      <c r="D100" s="37"/>
      <c r="E100" s="44" t="s">
        <v>25</v>
      </c>
      <c r="F100" s="44" t="s">
        <v>26</v>
      </c>
      <c r="G100" s="37" t="s">
        <v>233</v>
      </c>
      <c r="H100" s="122" t="s">
        <v>313</v>
      </c>
      <c r="I100" s="31" t="str">
        <f>CONCATENATE(G100,H100)</f>
        <v>Adaptation to issues related to hygiene items (30 days) : Rely on less preferred types of NFI</v>
      </c>
      <c r="J100" s="31" t="str">
        <f t="shared" si="4"/>
        <v>Adaptation to issues related to hygiene items (30 days) : Rely on less preferred types of NFILebanese</v>
      </c>
      <c r="K100" s="122">
        <v>0.75308641975308599</v>
      </c>
      <c r="L100" s="122">
        <v>0.50980392156862697</v>
      </c>
      <c r="M100" s="122">
        <v>0.56578947368421095</v>
      </c>
      <c r="N100" s="122">
        <v>0.734375</v>
      </c>
      <c r="O100" s="122">
        <v>0.62416107382550301</v>
      </c>
      <c r="P100" s="122">
        <v>0.64705882352941202</v>
      </c>
      <c r="Q100" s="122">
        <v>0.58490566037735803</v>
      </c>
      <c r="R100" s="122">
        <v>0.59146341463414598</v>
      </c>
      <c r="S100" s="122">
        <v>0.62303664921465995</v>
      </c>
      <c r="T100" s="122">
        <v>0.71428571428571397</v>
      </c>
      <c r="U100" s="122">
        <v>0.69930069930069905</v>
      </c>
      <c r="V100" s="122">
        <v>0.57763975155279501</v>
      </c>
      <c r="W100" s="122">
        <v>0.73248407643312097</v>
      </c>
      <c r="X100" s="122">
        <v>0.56451612903225801</v>
      </c>
      <c r="Y100" s="122">
        <v>0.58549222797927503</v>
      </c>
      <c r="Z100" s="122">
        <v>0.63576158940397398</v>
      </c>
      <c r="AA100" s="122">
        <v>0.51123595505618002</v>
      </c>
      <c r="AB100" s="122">
        <v>0.80288461538461497</v>
      </c>
      <c r="AC100" s="122">
        <v>0.792682926829268</v>
      </c>
      <c r="AD100" s="122">
        <v>0.82781456953642396</v>
      </c>
      <c r="AE100" s="122">
        <v>0.5</v>
      </c>
      <c r="AF100" s="122">
        <v>0.544303797468354</v>
      </c>
      <c r="AG100" s="122">
        <v>0.79279279279279302</v>
      </c>
      <c r="AH100" s="122">
        <v>0.67961165048543704</v>
      </c>
    </row>
    <row r="101" spans="1:34" x14ac:dyDescent="0.3">
      <c r="A101" s="37" t="s">
        <v>264</v>
      </c>
      <c r="B101" s="37" t="s">
        <v>7</v>
      </c>
      <c r="C101" s="44" t="s">
        <v>126</v>
      </c>
      <c r="D101" s="37"/>
      <c r="E101" s="44" t="s">
        <v>25</v>
      </c>
      <c r="F101" s="44" t="s">
        <v>26</v>
      </c>
      <c r="G101" s="37" t="s">
        <v>233</v>
      </c>
      <c r="H101" s="122" t="s">
        <v>314</v>
      </c>
      <c r="I101" s="31" t="str">
        <f t="shared" ref="I101:I115" si="9">CONCATENATE(G101,H101)</f>
        <v>Adaptation to issues related to hygiene items (30 days) : Rely on substitutes (sand or other rubbing agents for soap, clothing for diapers, etc.)</v>
      </c>
      <c r="J101" s="31" t="str">
        <f t="shared" si="4"/>
        <v>Adaptation to issues related to hygiene items (30 days) : Rely on substitutes (sand or other rubbing agents for soap, clothing for diapers, etc.)Lebanese</v>
      </c>
      <c r="K101" s="122">
        <v>1.2345679012345699E-2</v>
      </c>
      <c r="L101" s="122">
        <v>8.4967320261437898E-2</v>
      </c>
      <c r="M101" s="122">
        <v>0.118421052631579</v>
      </c>
      <c r="N101" s="122">
        <v>5.3124999999999999E-2</v>
      </c>
      <c r="O101" s="122">
        <v>0.161073825503356</v>
      </c>
      <c r="P101" s="122">
        <v>0.203619909502262</v>
      </c>
      <c r="Q101" s="122">
        <v>3.77358490566038E-2</v>
      </c>
      <c r="R101" s="122">
        <v>0.18292682926829301</v>
      </c>
      <c r="S101" s="122">
        <v>0.130890052356021</v>
      </c>
      <c r="T101" s="122">
        <v>9.2857142857142902E-2</v>
      </c>
      <c r="U101" s="122">
        <v>4.8951048951049E-2</v>
      </c>
      <c r="V101" s="122">
        <v>6.2111801242236003E-2</v>
      </c>
      <c r="W101" s="122">
        <v>4.4585987261146501E-2</v>
      </c>
      <c r="X101" s="122">
        <v>6.4516129032258104E-2</v>
      </c>
      <c r="Y101" s="122">
        <v>0.20207253886010401</v>
      </c>
      <c r="Z101" s="122">
        <v>5.9602649006622502E-2</v>
      </c>
      <c r="AA101" s="122">
        <v>7.8651685393258397E-2</v>
      </c>
      <c r="AB101" s="122">
        <v>6.25E-2</v>
      </c>
      <c r="AC101" s="122">
        <v>7.9268292682926803E-2</v>
      </c>
      <c r="AD101" s="122">
        <v>4.6357615894039701E-2</v>
      </c>
      <c r="AE101" s="122">
        <v>2.5362318840579701E-2</v>
      </c>
      <c r="AF101" s="122">
        <v>0.177215189873418</v>
      </c>
      <c r="AG101" s="122">
        <v>4.5045045045045001E-2</v>
      </c>
      <c r="AH101" s="122">
        <v>8.7378640776699004E-2</v>
      </c>
    </row>
    <row r="102" spans="1:34" x14ac:dyDescent="0.3">
      <c r="A102" s="37" t="s">
        <v>264</v>
      </c>
      <c r="B102" s="37" t="s">
        <v>7</v>
      </c>
      <c r="C102" s="44" t="s">
        <v>126</v>
      </c>
      <c r="D102" s="37"/>
      <c r="E102" s="44" t="s">
        <v>25</v>
      </c>
      <c r="F102" s="44" t="s">
        <v>26</v>
      </c>
      <c r="G102" s="37" t="s">
        <v>233</v>
      </c>
      <c r="H102" s="122" t="s">
        <v>227</v>
      </c>
      <c r="I102" s="31" t="str">
        <f t="shared" si="9"/>
        <v>Adaptation to issues related to hygiene items (30 days) : Women staying home during their menstrual cycle</v>
      </c>
      <c r="J102" s="31" t="str">
        <f t="shared" si="4"/>
        <v>Adaptation to issues related to hygiene items (30 days) : Women staying home during their menstrual cycleLebanese</v>
      </c>
      <c r="K102" s="122">
        <v>4.11522633744856E-3</v>
      </c>
      <c r="L102" s="122">
        <v>0</v>
      </c>
      <c r="M102" s="122">
        <v>6.5789473684210497E-3</v>
      </c>
      <c r="N102" s="122">
        <v>6.2500000000000003E-3</v>
      </c>
      <c r="O102" s="122">
        <v>0</v>
      </c>
      <c r="P102" s="122">
        <v>2.2624434389140299E-2</v>
      </c>
      <c r="Q102" s="122">
        <v>6.2893081761006301E-3</v>
      </c>
      <c r="R102" s="122">
        <v>6.0975609756097598E-3</v>
      </c>
      <c r="S102" s="122">
        <v>5.2356020942408397E-3</v>
      </c>
      <c r="T102" s="122">
        <v>0</v>
      </c>
      <c r="U102" s="122">
        <v>0</v>
      </c>
      <c r="V102" s="122">
        <v>0</v>
      </c>
      <c r="W102" s="122">
        <v>0</v>
      </c>
      <c r="X102" s="122">
        <v>8.0645161290322606E-2</v>
      </c>
      <c r="Y102" s="122">
        <v>1.03626943005181E-2</v>
      </c>
      <c r="Z102" s="122">
        <v>3.3112582781456998E-2</v>
      </c>
      <c r="AA102" s="122">
        <v>0</v>
      </c>
      <c r="AB102" s="122">
        <v>0</v>
      </c>
      <c r="AC102" s="122">
        <v>2.4390243902439001E-2</v>
      </c>
      <c r="AD102" s="122">
        <v>-2.2204460492503101E-16</v>
      </c>
      <c r="AE102" s="122">
        <v>0</v>
      </c>
      <c r="AF102" s="122">
        <v>0</v>
      </c>
      <c r="AG102" s="122">
        <v>0</v>
      </c>
      <c r="AH102" s="122">
        <v>3.8834951456310697E-2</v>
      </c>
    </row>
    <row r="103" spans="1:34" x14ac:dyDescent="0.3">
      <c r="A103" s="37" t="s">
        <v>264</v>
      </c>
      <c r="B103" s="37" t="s">
        <v>7</v>
      </c>
      <c r="C103" s="44" t="s">
        <v>126</v>
      </c>
      <c r="D103" s="37"/>
      <c r="E103" s="44" t="s">
        <v>25</v>
      </c>
      <c r="F103" s="44" t="s">
        <v>26</v>
      </c>
      <c r="G103" s="37" t="s">
        <v>233</v>
      </c>
      <c r="H103" s="122" t="s">
        <v>315</v>
      </c>
      <c r="I103" s="31" t="str">
        <f t="shared" si="9"/>
        <v>Adaptation to issues related to hygiene items (30 days) : Buying NFI at a market place further than the usual one</v>
      </c>
      <c r="J103" s="31" t="str">
        <f t="shared" si="4"/>
        <v>Adaptation to issues related to hygiene items (30 days) : Buying NFI at a market place further than the usual oneLebanese</v>
      </c>
      <c r="K103" s="122">
        <v>2.4691358024691398E-2</v>
      </c>
      <c r="L103" s="122">
        <v>5.22875816993464E-2</v>
      </c>
      <c r="M103" s="122">
        <v>6.5789473684210497E-3</v>
      </c>
      <c r="N103" s="122">
        <v>4.0625000000000001E-2</v>
      </c>
      <c r="O103" s="122">
        <v>0</v>
      </c>
      <c r="P103" s="122">
        <v>4.0723981900452497E-2</v>
      </c>
      <c r="Q103" s="122">
        <v>3.1446540880503103E-2</v>
      </c>
      <c r="R103" s="122">
        <v>6.7073170731707293E-2</v>
      </c>
      <c r="S103" s="122">
        <v>2.0942408376963401E-2</v>
      </c>
      <c r="T103" s="122">
        <v>8.5714285714285701E-2</v>
      </c>
      <c r="U103" s="122">
        <v>6.9930069930069904E-3</v>
      </c>
      <c r="V103" s="122">
        <v>4.3478260869565202E-2</v>
      </c>
      <c r="W103" s="122">
        <v>0</v>
      </c>
      <c r="X103" s="122">
        <v>4.3010752688171998E-2</v>
      </c>
      <c r="Y103" s="122">
        <v>5.6994818652849701E-2</v>
      </c>
      <c r="Z103" s="122">
        <v>9.27152317880795E-2</v>
      </c>
      <c r="AA103" s="122">
        <v>0.101123595505618</v>
      </c>
      <c r="AB103" s="122">
        <v>0</v>
      </c>
      <c r="AC103" s="122">
        <v>3.65853658536585E-2</v>
      </c>
      <c r="AD103" s="122">
        <v>1.3245033112582801E-2</v>
      </c>
      <c r="AE103" s="122">
        <v>1.4492753623188401E-2</v>
      </c>
      <c r="AF103" s="122">
        <v>2.53164556962025E-2</v>
      </c>
      <c r="AG103" s="122">
        <v>1.8018018018018001E-2</v>
      </c>
      <c r="AH103" s="122">
        <v>2.9126213592233E-2</v>
      </c>
    </row>
    <row r="104" spans="1:34" x14ac:dyDescent="0.3">
      <c r="A104" s="37" t="s">
        <v>264</v>
      </c>
      <c r="B104" s="37" t="s">
        <v>7</v>
      </c>
      <c r="C104" s="44" t="s">
        <v>126</v>
      </c>
      <c r="D104" s="37"/>
      <c r="E104" s="44" t="s">
        <v>25</v>
      </c>
      <c r="F104" s="44" t="s">
        <v>26</v>
      </c>
      <c r="G104" s="37" t="s">
        <v>233</v>
      </c>
      <c r="H104" s="122" t="s">
        <v>316</v>
      </c>
      <c r="I104" s="31" t="str">
        <f t="shared" si="9"/>
        <v>Adaptation to issues related to hygiene items (30 days) : Buying NFI at a market place in a dangerous place</v>
      </c>
      <c r="J104" s="31" t="str">
        <f t="shared" si="4"/>
        <v>Adaptation to issues related to hygiene items (30 days) : Buying NFI at a market place in a dangerous placeLebanese</v>
      </c>
      <c r="K104" s="122">
        <v>1.2345679012345699E-2</v>
      </c>
      <c r="L104" s="122">
        <v>0</v>
      </c>
      <c r="M104" s="122">
        <v>0</v>
      </c>
      <c r="N104" s="122">
        <v>3.1250000000000002E-3</v>
      </c>
      <c r="O104" s="122">
        <v>6.7114093959731499E-3</v>
      </c>
      <c r="P104" s="122">
        <v>1.11022302462516E-16</v>
      </c>
      <c r="Q104" s="122">
        <v>0</v>
      </c>
      <c r="R104" s="122">
        <v>0</v>
      </c>
      <c r="S104" s="122">
        <v>0</v>
      </c>
      <c r="T104" s="122">
        <v>7.14285714285714E-3</v>
      </c>
      <c r="U104" s="122">
        <v>6.9930069930069904E-3</v>
      </c>
      <c r="V104" s="122">
        <v>1.2422360248447201E-2</v>
      </c>
      <c r="W104" s="122">
        <v>0</v>
      </c>
      <c r="X104" s="122">
        <v>5.3763440860215101E-3</v>
      </c>
      <c r="Y104" s="122">
        <v>0</v>
      </c>
      <c r="Z104" s="122">
        <v>0</v>
      </c>
      <c r="AA104" s="122">
        <v>1.1235955056179799E-2</v>
      </c>
      <c r="AB104" s="122">
        <v>0</v>
      </c>
      <c r="AC104" s="122">
        <v>0</v>
      </c>
      <c r="AD104" s="122">
        <v>-2.2204460492503101E-16</v>
      </c>
      <c r="AE104" s="122">
        <v>0</v>
      </c>
      <c r="AF104" s="122">
        <v>0</v>
      </c>
      <c r="AG104" s="122">
        <v>9.0090090090090107E-3</v>
      </c>
      <c r="AH104" s="122">
        <v>0</v>
      </c>
    </row>
    <row r="105" spans="1:34" x14ac:dyDescent="0.3">
      <c r="A105" s="37" t="s">
        <v>264</v>
      </c>
      <c r="B105" s="37" t="s">
        <v>7</v>
      </c>
      <c r="C105" s="44" t="s">
        <v>126</v>
      </c>
      <c r="D105" s="37"/>
      <c r="E105" s="44" t="s">
        <v>25</v>
      </c>
      <c r="F105" s="44" t="s">
        <v>26</v>
      </c>
      <c r="G105" s="37" t="s">
        <v>233</v>
      </c>
      <c r="H105" s="122" t="s">
        <v>317</v>
      </c>
      <c r="I105" s="31" t="str">
        <f t="shared" si="9"/>
        <v>Adaptation to issues related to hygiene items (30 days) : Borrow NFI from a friend or relative</v>
      </c>
      <c r="J105" s="31" t="str">
        <f t="shared" si="4"/>
        <v>Adaptation to issues related to hygiene items (30 days) : Borrow NFI from a friend or relativeLebanese</v>
      </c>
      <c r="K105" s="122">
        <v>3.7037037037037E-2</v>
      </c>
      <c r="L105" s="122">
        <v>1.30718954248366E-2</v>
      </c>
      <c r="M105" s="122">
        <v>0</v>
      </c>
      <c r="N105" s="122">
        <v>6.2500000000000003E-3</v>
      </c>
      <c r="O105" s="122">
        <v>6.7114093959731499E-3</v>
      </c>
      <c r="P105" s="122">
        <v>2.7149321266968299E-2</v>
      </c>
      <c r="Q105" s="122">
        <v>3.77358490566038E-2</v>
      </c>
      <c r="R105" s="122">
        <v>0</v>
      </c>
      <c r="S105" s="122">
        <v>5.2356020942408397E-3</v>
      </c>
      <c r="T105" s="122">
        <v>7.1428571428571397E-2</v>
      </c>
      <c r="U105" s="122">
        <v>6.9930069930069904E-3</v>
      </c>
      <c r="V105" s="122">
        <v>1.8633540372670801E-2</v>
      </c>
      <c r="W105" s="122">
        <v>1.9108280254777101E-2</v>
      </c>
      <c r="X105" s="122">
        <v>5.3763440860215101E-3</v>
      </c>
      <c r="Y105" s="122">
        <v>1.03626943005181E-2</v>
      </c>
      <c r="Z105" s="122">
        <v>0</v>
      </c>
      <c r="AA105" s="122">
        <v>5.6179775280898901E-3</v>
      </c>
      <c r="AB105" s="122">
        <v>4.8076923076923097E-3</v>
      </c>
      <c r="AC105" s="122">
        <v>1.8292682926829298E-2</v>
      </c>
      <c r="AD105" s="122">
        <v>6.6225165562913899E-3</v>
      </c>
      <c r="AE105" s="122">
        <v>3.6231884057971002E-3</v>
      </c>
      <c r="AF105" s="122">
        <v>0</v>
      </c>
      <c r="AG105" s="122">
        <v>5.4054054054054099E-2</v>
      </c>
      <c r="AH105" s="122">
        <v>9.7087378640776708E-3</v>
      </c>
    </row>
    <row r="106" spans="1:34" x14ac:dyDescent="0.3">
      <c r="A106" s="37" t="s">
        <v>264</v>
      </c>
      <c r="B106" s="37" t="s">
        <v>7</v>
      </c>
      <c r="C106" s="44" t="s">
        <v>126</v>
      </c>
      <c r="D106" s="37"/>
      <c r="E106" s="44" t="s">
        <v>25</v>
      </c>
      <c r="F106" s="44" t="s">
        <v>26</v>
      </c>
      <c r="G106" s="37" t="s">
        <v>233</v>
      </c>
      <c r="H106" s="122" t="s">
        <v>318</v>
      </c>
      <c r="I106" s="31" t="str">
        <f t="shared" si="9"/>
        <v>Adaptation to issues related to hygiene items (30 days) : Spend money (or credit) on NFI that should otherwise be used for other purposes</v>
      </c>
      <c r="J106" s="31" t="str">
        <f t="shared" si="4"/>
        <v>Adaptation to issues related to hygiene items (30 days) : Spend money (or credit) on NFI that should otherwise be used for other purposesLebanese</v>
      </c>
      <c r="K106" s="122">
        <v>1.2345679012345699E-2</v>
      </c>
      <c r="L106" s="122">
        <v>6.5359477124183E-3</v>
      </c>
      <c r="M106" s="122">
        <v>6.5789473684210497E-3</v>
      </c>
      <c r="N106" s="122">
        <v>6.2500000000000003E-3</v>
      </c>
      <c r="O106" s="122">
        <v>0</v>
      </c>
      <c r="P106" s="122">
        <v>4.5248868778280504E-3</v>
      </c>
      <c r="Q106" s="122">
        <v>1.88679245283019E-2</v>
      </c>
      <c r="R106" s="122">
        <v>1.21951219512195E-2</v>
      </c>
      <c r="S106" s="122">
        <v>5.2356020942408397E-3</v>
      </c>
      <c r="T106" s="122">
        <v>2.1428571428571401E-2</v>
      </c>
      <c r="U106" s="122">
        <v>1.3986013986014E-2</v>
      </c>
      <c r="V106" s="122">
        <v>3.7267080745341602E-2</v>
      </c>
      <c r="W106" s="122">
        <v>6.3694267515923596E-3</v>
      </c>
      <c r="X106" s="122">
        <v>1.6129032258064498E-2</v>
      </c>
      <c r="Y106" s="122">
        <v>5.1813471502590702E-3</v>
      </c>
      <c r="Z106" s="122">
        <v>1.3245033112582801E-2</v>
      </c>
      <c r="AA106" s="122">
        <v>1.6853932584269701E-2</v>
      </c>
      <c r="AB106" s="122">
        <v>9.6153846153846194E-3</v>
      </c>
      <c r="AC106" s="122">
        <v>1.8292682926829298E-2</v>
      </c>
      <c r="AD106" s="122">
        <v>6.6225165562913899E-3</v>
      </c>
      <c r="AE106" s="122">
        <v>0</v>
      </c>
      <c r="AF106" s="122">
        <v>0</v>
      </c>
      <c r="AG106" s="122">
        <v>4.5045045045045001E-2</v>
      </c>
      <c r="AH106" s="122">
        <v>0</v>
      </c>
    </row>
    <row r="107" spans="1:34" x14ac:dyDescent="0.3">
      <c r="A107" s="37" t="s">
        <v>264</v>
      </c>
      <c r="B107" s="37" t="s">
        <v>7</v>
      </c>
      <c r="C107" s="44" t="s">
        <v>126</v>
      </c>
      <c r="D107" s="37"/>
      <c r="E107" s="44" t="s">
        <v>25</v>
      </c>
      <c r="F107" s="44" t="s">
        <v>26</v>
      </c>
      <c r="G107" s="37" t="s">
        <v>233</v>
      </c>
      <c r="H107" s="122" t="s">
        <v>319</v>
      </c>
      <c r="I107" s="31" t="str">
        <f t="shared" si="9"/>
        <v>Adaptation to issues related to hygiene items (30 days) : Reduce NFI consumption for personal hygiene</v>
      </c>
      <c r="J107" s="31" t="str">
        <f t="shared" si="4"/>
        <v>Adaptation to issues related to hygiene items (30 days) : Reduce NFI consumption for personal hygieneLebanese</v>
      </c>
      <c r="K107" s="122">
        <v>0.21399176954732499</v>
      </c>
      <c r="L107" s="122">
        <v>5.8823529411764698E-2</v>
      </c>
      <c r="M107" s="122">
        <v>0.28947368421052599</v>
      </c>
      <c r="N107" s="122">
        <v>9.0624999999999997E-2</v>
      </c>
      <c r="O107" s="122">
        <v>4.6979865771812103E-2</v>
      </c>
      <c r="P107" s="122">
        <v>0.14932126696832601</v>
      </c>
      <c r="Q107" s="122">
        <v>0.14465408805031399</v>
      </c>
      <c r="R107" s="122">
        <v>3.0487804878048801E-2</v>
      </c>
      <c r="S107" s="122">
        <v>5.7591623036649199E-2</v>
      </c>
      <c r="T107" s="122">
        <v>0.17142857142857101</v>
      </c>
      <c r="U107" s="122">
        <v>5.5944055944055902E-2</v>
      </c>
      <c r="V107" s="122">
        <v>8.6956521739130405E-2</v>
      </c>
      <c r="W107" s="122">
        <v>3.8216560509554097E-2</v>
      </c>
      <c r="X107" s="122">
        <v>0.123655913978495</v>
      </c>
      <c r="Y107" s="122">
        <v>0.124352331606218</v>
      </c>
      <c r="Z107" s="122">
        <v>0.15231788079470199</v>
      </c>
      <c r="AA107" s="122">
        <v>6.7415730337078594E-2</v>
      </c>
      <c r="AB107" s="122">
        <v>1.9230769230769201E-2</v>
      </c>
      <c r="AC107" s="122">
        <v>6.7073170731707293E-2</v>
      </c>
      <c r="AD107" s="122">
        <v>4.6357615894039701E-2</v>
      </c>
      <c r="AE107" s="122">
        <v>4.3478260869565202E-2</v>
      </c>
      <c r="AF107" s="122">
        <v>1.8987341772151899E-2</v>
      </c>
      <c r="AG107" s="122">
        <v>0.117117117117117</v>
      </c>
      <c r="AH107" s="122">
        <v>0.12621359223301001</v>
      </c>
    </row>
    <row r="108" spans="1:34" x14ac:dyDescent="0.3">
      <c r="A108" s="37" t="s">
        <v>264</v>
      </c>
      <c r="B108" s="37" t="s">
        <v>7</v>
      </c>
      <c r="C108" s="44" t="s">
        <v>126</v>
      </c>
      <c r="D108" s="37"/>
      <c r="E108" s="44" t="s">
        <v>25</v>
      </c>
      <c r="F108" s="44" t="s">
        <v>26</v>
      </c>
      <c r="G108" s="37" t="s">
        <v>233</v>
      </c>
      <c r="H108" s="122" t="s">
        <v>232</v>
      </c>
      <c r="I108" s="31" t="str">
        <f t="shared" si="9"/>
        <v>Adaptation to issues related to hygiene items (30 days) : Reduce NFI consumption for other purposes (cleaning dishes, laundry, etc.)</v>
      </c>
      <c r="J108" s="31" t="str">
        <f t="shared" si="4"/>
        <v>Adaptation to issues related to hygiene items (30 days) : Reduce NFI consumption for other purposes (cleaning dishes, laundry, etc.)Lebanese</v>
      </c>
      <c r="K108" s="122">
        <v>0.26337448559670801</v>
      </c>
      <c r="L108" s="122">
        <v>7.1895424836601302E-2</v>
      </c>
      <c r="M108" s="122">
        <v>0.157894736842105</v>
      </c>
      <c r="N108" s="122">
        <v>0.10625</v>
      </c>
      <c r="O108" s="122">
        <v>3.35570469798658E-2</v>
      </c>
      <c r="P108" s="122">
        <v>0.13574660633484201</v>
      </c>
      <c r="Q108" s="122">
        <v>0.113207547169811</v>
      </c>
      <c r="R108" s="122">
        <v>0.134146341463415</v>
      </c>
      <c r="S108" s="122">
        <v>4.1884816753926697E-2</v>
      </c>
      <c r="T108" s="122">
        <v>0.192857142857143</v>
      </c>
      <c r="U108" s="122">
        <v>0.132867132867133</v>
      </c>
      <c r="V108" s="122">
        <v>9.9378881987577605E-2</v>
      </c>
      <c r="W108" s="122">
        <v>8.2802547770700605E-2</v>
      </c>
      <c r="X108" s="122">
        <v>6.4516129032258104E-2</v>
      </c>
      <c r="Y108" s="122">
        <v>6.21761658031088E-2</v>
      </c>
      <c r="Z108" s="122">
        <v>0.19205298013245001</v>
      </c>
      <c r="AA108" s="122">
        <v>8.98876404494382E-2</v>
      </c>
      <c r="AB108" s="122">
        <v>2.8846153846153799E-2</v>
      </c>
      <c r="AC108" s="122">
        <v>0.115853658536585</v>
      </c>
      <c r="AD108" s="122">
        <v>7.9470198675496706E-2</v>
      </c>
      <c r="AE108" s="122">
        <v>5.4347826086956499E-2</v>
      </c>
      <c r="AF108" s="122">
        <v>3.1645569620253201E-2</v>
      </c>
      <c r="AG108" s="122">
        <v>0.19819819819819801</v>
      </c>
      <c r="AH108" s="122">
        <v>7.7669902912621394E-2</v>
      </c>
    </row>
    <row r="109" spans="1:34" x14ac:dyDescent="0.3">
      <c r="A109" s="37" t="s">
        <v>264</v>
      </c>
      <c r="B109" s="37" t="s">
        <v>7</v>
      </c>
      <c r="C109" s="44" t="s">
        <v>126</v>
      </c>
      <c r="D109" s="37"/>
      <c r="E109" s="44" t="s">
        <v>25</v>
      </c>
      <c r="F109" s="44" t="s">
        <v>26</v>
      </c>
      <c r="G109" s="37" t="s">
        <v>233</v>
      </c>
      <c r="H109" s="122" t="s">
        <v>12</v>
      </c>
      <c r="I109" s="31" t="str">
        <f t="shared" si="9"/>
        <v>Adaptation to issues related to hygiene items (30 days) : Other</v>
      </c>
      <c r="J109" s="31" t="str">
        <f t="shared" si="4"/>
        <v>Adaptation to issues related to hygiene items (30 days) : OtherLebanese</v>
      </c>
      <c r="K109" s="122">
        <v>0</v>
      </c>
      <c r="L109" s="122">
        <v>0</v>
      </c>
      <c r="M109" s="122">
        <v>0</v>
      </c>
      <c r="N109" s="122">
        <v>3.1250000000000002E-3</v>
      </c>
      <c r="O109" s="122">
        <v>0</v>
      </c>
      <c r="P109" s="122">
        <v>1.11022302462516E-16</v>
      </c>
      <c r="Q109" s="122">
        <v>0</v>
      </c>
      <c r="R109" s="122">
        <v>0</v>
      </c>
      <c r="S109" s="122">
        <v>0</v>
      </c>
      <c r="T109" s="122">
        <v>0</v>
      </c>
      <c r="U109" s="122">
        <v>0</v>
      </c>
      <c r="V109" s="122">
        <v>6.2111801242236003E-3</v>
      </c>
      <c r="W109" s="122">
        <v>0</v>
      </c>
      <c r="X109" s="122">
        <v>0</v>
      </c>
      <c r="Y109" s="122">
        <v>0</v>
      </c>
      <c r="Z109" s="122">
        <v>6.6225165562913899E-3</v>
      </c>
      <c r="AA109" s="122">
        <v>0</v>
      </c>
      <c r="AB109" s="122">
        <v>0</v>
      </c>
      <c r="AC109" s="122">
        <v>0</v>
      </c>
      <c r="AD109" s="122">
        <v>-2.2204460492503101E-16</v>
      </c>
      <c r="AE109" s="122">
        <v>0</v>
      </c>
      <c r="AF109" s="122">
        <v>0</v>
      </c>
      <c r="AG109" s="122">
        <v>0</v>
      </c>
      <c r="AH109" s="122">
        <v>0</v>
      </c>
    </row>
    <row r="110" spans="1:34" x14ac:dyDescent="0.3">
      <c r="A110" s="37" t="s">
        <v>264</v>
      </c>
      <c r="B110" s="37" t="s">
        <v>7</v>
      </c>
      <c r="C110" s="44" t="s">
        <v>126</v>
      </c>
      <c r="D110" s="37"/>
      <c r="E110" s="44" t="s">
        <v>25</v>
      </c>
      <c r="F110" s="44" t="s">
        <v>26</v>
      </c>
      <c r="G110" s="37" t="s">
        <v>233</v>
      </c>
      <c r="H110" s="122" t="s">
        <v>11</v>
      </c>
      <c r="I110" s="31" t="str">
        <f t="shared" si="9"/>
        <v>Adaptation to issues related to hygiene items (30 days) : Don't know</v>
      </c>
      <c r="J110" s="31" t="str">
        <f t="shared" si="4"/>
        <v>Adaptation to issues related to hygiene items (30 days) : Don't knowLebanese</v>
      </c>
      <c r="K110" s="122">
        <v>0</v>
      </c>
      <c r="L110" s="122">
        <v>0</v>
      </c>
      <c r="M110" s="122">
        <v>0</v>
      </c>
      <c r="N110" s="122">
        <v>0</v>
      </c>
      <c r="O110" s="122">
        <v>6.7114093959731499E-3</v>
      </c>
      <c r="P110" s="122">
        <v>3.1674208144796399E-2</v>
      </c>
      <c r="Q110" s="122">
        <v>1.88679245283019E-2</v>
      </c>
      <c r="R110" s="122">
        <v>6.0975609756097598E-3</v>
      </c>
      <c r="S110" s="122">
        <v>1.04712041884817E-2</v>
      </c>
      <c r="T110" s="122">
        <v>0</v>
      </c>
      <c r="U110" s="122">
        <v>6.9930069930069904E-3</v>
      </c>
      <c r="V110" s="122">
        <v>0</v>
      </c>
      <c r="W110" s="122">
        <v>0</v>
      </c>
      <c r="X110" s="122">
        <v>0</v>
      </c>
      <c r="Y110" s="122">
        <v>1.03626943005181E-2</v>
      </c>
      <c r="Z110" s="122">
        <v>0</v>
      </c>
      <c r="AA110" s="122">
        <v>0</v>
      </c>
      <c r="AB110" s="122">
        <v>4.8076923076923097E-3</v>
      </c>
      <c r="AC110" s="122">
        <v>0</v>
      </c>
      <c r="AD110" s="122">
        <v>1.3245033112582801E-2</v>
      </c>
      <c r="AE110" s="122">
        <v>0</v>
      </c>
      <c r="AF110" s="122">
        <v>6.3291139240506302E-3</v>
      </c>
      <c r="AG110" s="122">
        <v>0</v>
      </c>
      <c r="AH110" s="122">
        <v>0</v>
      </c>
    </row>
    <row r="111" spans="1:34" x14ac:dyDescent="0.3">
      <c r="A111" s="37" t="s">
        <v>264</v>
      </c>
      <c r="B111" s="37" t="s">
        <v>7</v>
      </c>
      <c r="C111" s="44" t="s">
        <v>126</v>
      </c>
      <c r="D111" s="37"/>
      <c r="E111" s="44" t="s">
        <v>25</v>
      </c>
      <c r="F111" s="44" t="s">
        <v>26</v>
      </c>
      <c r="G111" s="37" t="s">
        <v>233</v>
      </c>
      <c r="H111" s="122" t="s">
        <v>10</v>
      </c>
      <c r="I111" s="31" t="str">
        <f t="shared" si="9"/>
        <v>Adaptation to issues related to hygiene items (30 days) : Decline to answer</v>
      </c>
      <c r="J111" s="31" t="str">
        <f t="shared" si="4"/>
        <v>Adaptation to issues related to hygiene items (30 days) : Decline to answerLebanese</v>
      </c>
      <c r="K111" s="122">
        <v>3.7037037037037E-2</v>
      </c>
      <c r="L111" s="122">
        <v>0</v>
      </c>
      <c r="M111" s="122">
        <v>0</v>
      </c>
      <c r="N111" s="122">
        <v>0</v>
      </c>
      <c r="O111" s="122">
        <v>6.7114093959731499E-3</v>
      </c>
      <c r="P111" s="122">
        <v>1.11022302462516E-16</v>
      </c>
      <c r="Q111" s="122">
        <v>1.25786163522013E-2</v>
      </c>
      <c r="R111" s="122">
        <v>0</v>
      </c>
      <c r="S111" s="122">
        <v>5.2356020942408397E-3</v>
      </c>
      <c r="T111" s="122">
        <v>0</v>
      </c>
      <c r="U111" s="122">
        <v>0</v>
      </c>
      <c r="V111" s="122">
        <v>6.2111801242236003E-3</v>
      </c>
      <c r="W111" s="122">
        <v>0</v>
      </c>
      <c r="X111" s="122">
        <v>0</v>
      </c>
      <c r="Y111" s="122">
        <v>0</v>
      </c>
      <c r="Z111" s="122">
        <v>0</v>
      </c>
      <c r="AA111" s="122">
        <v>0</v>
      </c>
      <c r="AB111" s="122">
        <v>0</v>
      </c>
      <c r="AC111" s="122">
        <v>0</v>
      </c>
      <c r="AD111" s="122">
        <v>6.6225165562913899E-3</v>
      </c>
      <c r="AE111" s="122">
        <v>0</v>
      </c>
      <c r="AF111" s="122">
        <v>1.26582278481013E-2</v>
      </c>
      <c r="AG111" s="122">
        <v>0</v>
      </c>
      <c r="AH111" s="122">
        <v>7.7669902912621394E-2</v>
      </c>
    </row>
    <row r="112" spans="1:34" x14ac:dyDescent="0.3">
      <c r="A112" s="37" t="s">
        <v>264</v>
      </c>
      <c r="B112" s="37" t="s">
        <v>7</v>
      </c>
      <c r="C112" s="44" t="s">
        <v>126</v>
      </c>
      <c r="D112" s="44" t="s">
        <v>338</v>
      </c>
      <c r="E112" s="44" t="s">
        <v>25</v>
      </c>
      <c r="F112" s="44" t="s">
        <v>26</v>
      </c>
      <c r="G112" s="44" t="s">
        <v>280</v>
      </c>
      <c r="H112" s="122" t="s">
        <v>224</v>
      </c>
      <c r="I112" s="31" t="str">
        <f t="shared" si="9"/>
        <v>Adaptation to issues related to menstrual items (30 days) : The HH does not have any issue</v>
      </c>
      <c r="J112" s="31" t="str">
        <f t="shared" si="4"/>
        <v>Adaptation to issues related to menstrual items (30 days) : The HH does not have any issueLebanese</v>
      </c>
      <c r="K112" s="122">
        <v>0.42622950819672101</v>
      </c>
      <c r="L112" s="122">
        <v>0.61538461538461497</v>
      </c>
      <c r="M112" s="122">
        <v>0.5</v>
      </c>
      <c r="N112" s="122">
        <v>0.58064516129032295</v>
      </c>
      <c r="O112" s="122">
        <v>0.51612903225806495</v>
      </c>
      <c r="P112" s="122">
        <v>0.27173913043478298</v>
      </c>
      <c r="Q112" s="122">
        <v>0.54385964912280704</v>
      </c>
      <c r="R112" s="122">
        <v>0.66666666666666696</v>
      </c>
      <c r="S112" s="122">
        <v>0.50684931506849296</v>
      </c>
      <c r="T112" s="122">
        <v>0.40540540540540498</v>
      </c>
      <c r="U112" s="122">
        <v>0.26470588235294101</v>
      </c>
      <c r="V112" s="122">
        <v>0.45945945945945899</v>
      </c>
      <c r="W112" s="122">
        <v>0.19642857142857101</v>
      </c>
      <c r="X112" s="122">
        <v>0.5</v>
      </c>
      <c r="Y112" s="122">
        <v>0.34545454545454501</v>
      </c>
      <c r="Z112" s="122">
        <v>0.39622641509433998</v>
      </c>
      <c r="AA112" s="122">
        <v>0.5</v>
      </c>
      <c r="AB112" s="122">
        <v>0.25</v>
      </c>
      <c r="AC112" s="122">
        <v>0.58333333333333304</v>
      </c>
      <c r="AD112" s="122">
        <v>0.38235294117647101</v>
      </c>
      <c r="AE112" s="122">
        <v>0.56363636363636405</v>
      </c>
      <c r="AF112" s="122">
        <v>0.42857142857142899</v>
      </c>
      <c r="AG112" s="122">
        <v>0.51351351351351304</v>
      </c>
      <c r="AH112" s="122">
        <v>0.36842105263157898</v>
      </c>
    </row>
    <row r="113" spans="1:34" x14ac:dyDescent="0.3">
      <c r="A113" s="37" t="s">
        <v>264</v>
      </c>
      <c r="B113" s="37" t="s">
        <v>7</v>
      </c>
      <c r="C113" s="44" t="s">
        <v>126</v>
      </c>
      <c r="D113" s="44" t="s">
        <v>338</v>
      </c>
      <c r="E113" s="44" t="s">
        <v>25</v>
      </c>
      <c r="F113" s="44" t="s">
        <v>26</v>
      </c>
      <c r="G113" s="44" t="s">
        <v>280</v>
      </c>
      <c r="H113" s="122" t="s">
        <v>225</v>
      </c>
      <c r="I113" s="31" t="str">
        <f t="shared" si="9"/>
        <v>Adaptation to issues related to menstrual items (30 days) : Rely on less preferred types of menstrual items</v>
      </c>
      <c r="J113" s="31" t="str">
        <f t="shared" si="4"/>
        <v>Adaptation to issues related to menstrual items (30 days) : Rely on less preferred types of menstrual itemsLebanese</v>
      </c>
      <c r="K113" s="122">
        <v>0.50819672131147497</v>
      </c>
      <c r="L113" s="122">
        <v>0.34615384615384598</v>
      </c>
      <c r="M113" s="122">
        <v>0.38461538461538503</v>
      </c>
      <c r="N113" s="122">
        <v>0.35483870967741898</v>
      </c>
      <c r="O113" s="122">
        <v>0.45161290322580599</v>
      </c>
      <c r="P113" s="122">
        <v>0.51086956521739102</v>
      </c>
      <c r="Q113" s="122">
        <v>0.36842105263157898</v>
      </c>
      <c r="R113" s="122">
        <v>0.30769230769230799</v>
      </c>
      <c r="S113" s="122">
        <v>0.397260273972603</v>
      </c>
      <c r="T113" s="122">
        <v>0.40540540540540498</v>
      </c>
      <c r="U113" s="122">
        <v>0.64705882352941202</v>
      </c>
      <c r="V113" s="122">
        <v>0.51351351351351304</v>
      </c>
      <c r="W113" s="122">
        <v>0.75</v>
      </c>
      <c r="X113" s="122">
        <v>0.46875</v>
      </c>
      <c r="Y113" s="122">
        <v>0.58181818181818201</v>
      </c>
      <c r="Z113" s="122">
        <v>0.39622641509433998</v>
      </c>
      <c r="AA113" s="122">
        <v>0.41666666666666702</v>
      </c>
      <c r="AB113" s="122">
        <v>0.671875</v>
      </c>
      <c r="AC113" s="122">
        <v>0.41666666666666702</v>
      </c>
      <c r="AD113" s="122">
        <v>0.61764705882352899</v>
      </c>
      <c r="AE113" s="122">
        <v>0.41818181818181799</v>
      </c>
      <c r="AF113" s="122">
        <v>0.52380952380952395</v>
      </c>
      <c r="AG113" s="122">
        <v>0.45945945945945899</v>
      </c>
      <c r="AH113" s="122">
        <v>0.63157894736842102</v>
      </c>
    </row>
    <row r="114" spans="1:34" x14ac:dyDescent="0.3">
      <c r="A114" s="37" t="s">
        <v>264</v>
      </c>
      <c r="B114" s="37" t="s">
        <v>7</v>
      </c>
      <c r="C114" s="44" t="s">
        <v>126</v>
      </c>
      <c r="D114" s="44" t="s">
        <v>338</v>
      </c>
      <c r="E114" s="44" t="s">
        <v>25</v>
      </c>
      <c r="F114" s="44" t="s">
        <v>26</v>
      </c>
      <c r="G114" s="44" t="s">
        <v>280</v>
      </c>
      <c r="H114" s="122" t="s">
        <v>226</v>
      </c>
      <c r="I114" s="31" t="str">
        <f t="shared" si="9"/>
        <v>Adaptation to issues related to menstrual items (30 days) : Rely on substitutes (clothing for menstrual pads, etc.)</v>
      </c>
      <c r="J114" s="31" t="str">
        <f t="shared" si="4"/>
        <v>Adaptation to issues related to menstrual items (30 days) : Rely on substitutes (clothing for menstrual pads, etc.)Lebanese</v>
      </c>
      <c r="K114" s="122">
        <v>3.2786885245901599E-2</v>
      </c>
      <c r="L114" s="122">
        <v>0</v>
      </c>
      <c r="M114" s="122">
        <v>0.15384615384615399</v>
      </c>
      <c r="N114" s="122">
        <v>3.2258064516128997E-2</v>
      </c>
      <c r="O114" s="122">
        <v>0</v>
      </c>
      <c r="P114" s="122">
        <v>0.119565217391304</v>
      </c>
      <c r="Q114" s="122">
        <v>5.2631578947368397E-2</v>
      </c>
      <c r="R114" s="122">
        <v>2.5641025641025599E-2</v>
      </c>
      <c r="S114" s="122">
        <v>4.1095890410958902E-2</v>
      </c>
      <c r="T114" s="122">
        <v>2.7027027027027001E-2</v>
      </c>
      <c r="U114" s="122">
        <v>5.8823529411764698E-2</v>
      </c>
      <c r="V114" s="122">
        <v>1.11022302462516E-16</v>
      </c>
      <c r="W114" s="122">
        <v>1.7857142857142901E-2</v>
      </c>
      <c r="X114" s="122">
        <v>1.5625E-2</v>
      </c>
      <c r="Y114" s="122">
        <v>7.2727272727272696E-2</v>
      </c>
      <c r="Z114" s="122">
        <v>1.88679245283019E-2</v>
      </c>
      <c r="AA114" s="122">
        <v>0</v>
      </c>
      <c r="AB114" s="122">
        <v>0</v>
      </c>
      <c r="AC114" s="122">
        <v>0</v>
      </c>
      <c r="AD114" s="122">
        <v>0</v>
      </c>
      <c r="AE114" s="122">
        <v>0</v>
      </c>
      <c r="AF114" s="122">
        <v>4.7619047619047603E-2</v>
      </c>
      <c r="AG114" s="122">
        <v>1.11022302462516E-16</v>
      </c>
      <c r="AH114" s="122">
        <v>0</v>
      </c>
    </row>
    <row r="115" spans="1:34" x14ac:dyDescent="0.3">
      <c r="A115" s="37" t="s">
        <v>264</v>
      </c>
      <c r="B115" s="37" t="s">
        <v>7</v>
      </c>
      <c r="C115" s="44" t="s">
        <v>126</v>
      </c>
      <c r="D115" s="44" t="s">
        <v>338</v>
      </c>
      <c r="E115" s="44" t="s">
        <v>25</v>
      </c>
      <c r="F115" s="44" t="s">
        <v>26</v>
      </c>
      <c r="G115" s="44" t="s">
        <v>280</v>
      </c>
      <c r="H115" s="122" t="s">
        <v>227</v>
      </c>
      <c r="I115" s="31" t="str">
        <f t="shared" si="9"/>
        <v>Adaptation to issues related to menstrual items (30 days) : Women staying home during their menstrual cycle</v>
      </c>
      <c r="J115" s="31" t="str">
        <f t="shared" si="4"/>
        <v>Adaptation to issues related to menstrual items (30 days) : Women staying home during their menstrual cycleLebanese</v>
      </c>
      <c r="K115" s="122">
        <v>0</v>
      </c>
      <c r="L115" s="122">
        <v>0</v>
      </c>
      <c r="M115" s="122">
        <v>0</v>
      </c>
      <c r="N115" s="122">
        <v>0</v>
      </c>
      <c r="O115" s="122">
        <v>0</v>
      </c>
      <c r="P115" s="122">
        <v>3.2608695652173898E-2</v>
      </c>
      <c r="Q115" s="122">
        <v>1.7543859649122799E-2</v>
      </c>
      <c r="R115" s="122">
        <v>2.5641025641025599E-2</v>
      </c>
      <c r="S115" s="122">
        <v>0</v>
      </c>
      <c r="T115" s="122">
        <v>0</v>
      </c>
      <c r="U115" s="122">
        <v>0</v>
      </c>
      <c r="V115" s="122">
        <v>1.11022302462516E-16</v>
      </c>
      <c r="W115" s="122">
        <v>0</v>
      </c>
      <c r="X115" s="122">
        <v>0.15625</v>
      </c>
      <c r="Y115" s="122">
        <v>0</v>
      </c>
      <c r="Z115" s="122">
        <v>1.88679245283019E-2</v>
      </c>
      <c r="AA115" s="122">
        <v>0</v>
      </c>
      <c r="AB115" s="122">
        <v>0</v>
      </c>
      <c r="AC115" s="122">
        <v>0</v>
      </c>
      <c r="AD115" s="122">
        <v>0</v>
      </c>
      <c r="AE115" s="122">
        <v>0</v>
      </c>
      <c r="AF115" s="122">
        <v>0</v>
      </c>
      <c r="AG115" s="122">
        <v>1.11022302462516E-16</v>
      </c>
      <c r="AH115" s="122">
        <v>0.105263157894737</v>
      </c>
    </row>
    <row r="116" spans="1:34" x14ac:dyDescent="0.3">
      <c r="A116" s="37" t="s">
        <v>264</v>
      </c>
      <c r="B116" s="37" t="s">
        <v>7</v>
      </c>
      <c r="C116" s="44" t="s">
        <v>126</v>
      </c>
      <c r="D116" s="44" t="s">
        <v>338</v>
      </c>
      <c r="E116" s="44" t="s">
        <v>25</v>
      </c>
      <c r="F116" s="44" t="s">
        <v>26</v>
      </c>
      <c r="G116" s="44" t="s">
        <v>280</v>
      </c>
      <c r="H116" s="122" t="s">
        <v>228</v>
      </c>
      <c r="I116" s="31" t="str">
        <f t="shared" ref="I116:I140" si="10">CONCATENATE(G116,H116)</f>
        <v>Adaptation to issues related to menstrual items (30 days) : Buying menstrual items at a market place further than the usual one</v>
      </c>
      <c r="J116" s="31" t="str">
        <f t="shared" ref="J116:J140" si="11">CONCATENATE(G116,H116,F116)</f>
        <v>Adaptation to issues related to menstrual items (30 days) : Buying menstrual items at a market place further than the usual oneLebanese</v>
      </c>
      <c r="K116" s="122">
        <v>0</v>
      </c>
      <c r="L116" s="122">
        <v>3.8461538461538498E-2</v>
      </c>
      <c r="M116" s="122">
        <v>0</v>
      </c>
      <c r="N116" s="122">
        <v>0</v>
      </c>
      <c r="O116" s="122">
        <v>0</v>
      </c>
      <c r="P116" s="122">
        <v>5.4347826086956499E-2</v>
      </c>
      <c r="Q116" s="122">
        <v>1.7543859649122799E-2</v>
      </c>
      <c r="R116" s="122">
        <v>0</v>
      </c>
      <c r="S116" s="122">
        <v>2.7397260273972601E-2</v>
      </c>
      <c r="T116" s="122">
        <v>2.7027027027027001E-2</v>
      </c>
      <c r="U116" s="122">
        <v>0</v>
      </c>
      <c r="V116" s="122">
        <v>5.4054054054054099E-2</v>
      </c>
      <c r="W116" s="122">
        <v>0</v>
      </c>
      <c r="X116" s="122">
        <v>6.25E-2</v>
      </c>
      <c r="Y116" s="122">
        <v>0</v>
      </c>
      <c r="Z116" s="122">
        <v>0.13207547169811301</v>
      </c>
      <c r="AA116" s="122">
        <v>0.125</v>
      </c>
      <c r="AB116" s="122">
        <v>0</v>
      </c>
      <c r="AC116" s="122">
        <v>0</v>
      </c>
      <c r="AD116" s="122">
        <v>2.9411764705882401E-2</v>
      </c>
      <c r="AE116" s="122">
        <v>0</v>
      </c>
      <c r="AF116" s="122">
        <v>0</v>
      </c>
      <c r="AG116" s="122">
        <v>1.11022302462516E-16</v>
      </c>
      <c r="AH116" s="122">
        <v>0</v>
      </c>
    </row>
    <row r="117" spans="1:34" x14ac:dyDescent="0.3">
      <c r="A117" s="37" t="s">
        <v>264</v>
      </c>
      <c r="B117" s="37" t="s">
        <v>7</v>
      </c>
      <c r="C117" s="44" t="s">
        <v>126</v>
      </c>
      <c r="D117" s="44" t="s">
        <v>338</v>
      </c>
      <c r="E117" s="44" t="s">
        <v>25</v>
      </c>
      <c r="F117" s="44" t="s">
        <v>26</v>
      </c>
      <c r="G117" s="44" t="s">
        <v>280</v>
      </c>
      <c r="H117" s="122" t="s">
        <v>229</v>
      </c>
      <c r="I117" s="31" t="str">
        <f t="shared" si="10"/>
        <v>Adaptation to issues related to menstrual items (30 days) : Buying menstrual items at a market place in a dangerous place</v>
      </c>
      <c r="J117" s="31" t="str">
        <f t="shared" si="11"/>
        <v>Adaptation to issues related to menstrual items (30 days) : Buying menstrual items at a market place in a dangerous placeLebanese</v>
      </c>
      <c r="K117" s="122">
        <v>0</v>
      </c>
      <c r="L117" s="122">
        <v>0</v>
      </c>
      <c r="M117" s="122">
        <v>0</v>
      </c>
      <c r="N117" s="122">
        <v>0</v>
      </c>
      <c r="O117" s="122">
        <v>0</v>
      </c>
      <c r="P117" s="122">
        <v>0</v>
      </c>
      <c r="Q117" s="122">
        <v>0</v>
      </c>
      <c r="R117" s="122">
        <v>0</v>
      </c>
      <c r="S117" s="122">
        <v>0</v>
      </c>
      <c r="T117" s="122">
        <v>0</v>
      </c>
      <c r="U117" s="122">
        <v>0</v>
      </c>
      <c r="V117" s="122">
        <v>1.11022302462516E-16</v>
      </c>
      <c r="W117" s="122">
        <v>0</v>
      </c>
      <c r="X117" s="122">
        <v>0</v>
      </c>
      <c r="Y117" s="122">
        <v>0</v>
      </c>
      <c r="Z117" s="122">
        <v>0</v>
      </c>
      <c r="AA117" s="122">
        <v>0</v>
      </c>
      <c r="AB117" s="122">
        <v>0</v>
      </c>
      <c r="AC117" s="122">
        <v>0</v>
      </c>
      <c r="AD117" s="122">
        <v>0</v>
      </c>
      <c r="AE117" s="122">
        <v>0</v>
      </c>
      <c r="AF117" s="122">
        <v>0</v>
      </c>
      <c r="AG117" s="122">
        <v>1.11022302462516E-16</v>
      </c>
      <c r="AH117" s="122">
        <v>0</v>
      </c>
    </row>
    <row r="118" spans="1:34" x14ac:dyDescent="0.3">
      <c r="A118" s="37" t="s">
        <v>264</v>
      </c>
      <c r="B118" s="37" t="s">
        <v>7</v>
      </c>
      <c r="C118" s="44" t="s">
        <v>126</v>
      </c>
      <c r="D118" s="44" t="s">
        <v>338</v>
      </c>
      <c r="E118" s="44" t="s">
        <v>25</v>
      </c>
      <c r="F118" s="44" t="s">
        <v>26</v>
      </c>
      <c r="G118" s="44" t="s">
        <v>280</v>
      </c>
      <c r="H118" s="122" t="s">
        <v>230</v>
      </c>
      <c r="I118" s="31" t="str">
        <f t="shared" si="10"/>
        <v>Adaptation to issues related to menstrual items (30 days) : Borrow menstrual items from a friend or relative</v>
      </c>
      <c r="J118" s="31" t="str">
        <f t="shared" si="11"/>
        <v>Adaptation to issues related to menstrual items (30 days) : Borrow menstrual items from a friend or relativeLebanese</v>
      </c>
      <c r="K118" s="122">
        <v>1.63934426229508E-2</v>
      </c>
      <c r="L118" s="122">
        <v>0</v>
      </c>
      <c r="M118" s="122">
        <v>0</v>
      </c>
      <c r="N118" s="122">
        <v>0</v>
      </c>
      <c r="O118" s="122">
        <v>0</v>
      </c>
      <c r="P118" s="122">
        <v>0</v>
      </c>
      <c r="Q118" s="122">
        <v>0</v>
      </c>
      <c r="R118" s="122">
        <v>2.5641025641025599E-2</v>
      </c>
      <c r="S118" s="122">
        <v>0</v>
      </c>
      <c r="T118" s="122">
        <v>0</v>
      </c>
      <c r="U118" s="122">
        <v>0</v>
      </c>
      <c r="V118" s="122">
        <v>1.11022302462516E-16</v>
      </c>
      <c r="W118" s="122">
        <v>1.7857142857142901E-2</v>
      </c>
      <c r="X118" s="122">
        <v>0</v>
      </c>
      <c r="Y118" s="122">
        <v>0</v>
      </c>
      <c r="Z118" s="122">
        <v>0</v>
      </c>
      <c r="AA118" s="122">
        <v>0</v>
      </c>
      <c r="AB118" s="122">
        <v>0</v>
      </c>
      <c r="AC118" s="122">
        <v>0</v>
      </c>
      <c r="AD118" s="122">
        <v>0</v>
      </c>
      <c r="AE118" s="122">
        <v>0</v>
      </c>
      <c r="AF118" s="122">
        <v>0</v>
      </c>
      <c r="AG118" s="122">
        <v>1.11022302462516E-16</v>
      </c>
      <c r="AH118" s="122">
        <v>0</v>
      </c>
    </row>
    <row r="119" spans="1:34" x14ac:dyDescent="0.3">
      <c r="A119" s="37" t="s">
        <v>264</v>
      </c>
      <c r="B119" s="37" t="s">
        <v>7</v>
      </c>
      <c r="C119" s="44" t="s">
        <v>126</v>
      </c>
      <c r="D119" s="44" t="s">
        <v>338</v>
      </c>
      <c r="E119" s="44" t="s">
        <v>25</v>
      </c>
      <c r="F119" s="44" t="s">
        <v>26</v>
      </c>
      <c r="G119" s="44" t="s">
        <v>280</v>
      </c>
      <c r="H119" s="122" t="s">
        <v>133</v>
      </c>
      <c r="I119" s="31" t="str">
        <f t="shared" si="10"/>
        <v>Adaptation to issues related to menstrual items (30 days) : Spend money (or credit) on menstrual items that should otherwise be used for other purposes</v>
      </c>
      <c r="J119" s="31" t="str">
        <f t="shared" si="11"/>
        <v>Adaptation to issues related to menstrual items (30 days) : Spend money (or credit) on menstrual items that should otherwise be used for other purposesLebanese</v>
      </c>
      <c r="K119" s="122">
        <v>0</v>
      </c>
      <c r="L119" s="122">
        <v>0</v>
      </c>
      <c r="M119" s="122">
        <v>0</v>
      </c>
      <c r="N119" s="122">
        <v>0</v>
      </c>
      <c r="O119" s="122">
        <v>0</v>
      </c>
      <c r="P119" s="122">
        <v>0</v>
      </c>
      <c r="Q119" s="122">
        <v>3.5087719298245598E-2</v>
      </c>
      <c r="R119" s="122">
        <v>2.5641025641025599E-2</v>
      </c>
      <c r="S119" s="122">
        <v>0</v>
      </c>
      <c r="T119" s="122">
        <v>2.7027027027027001E-2</v>
      </c>
      <c r="U119" s="122">
        <v>2.9411764705882401E-2</v>
      </c>
      <c r="V119" s="122">
        <v>1.11022302462516E-16</v>
      </c>
      <c r="W119" s="122">
        <v>0</v>
      </c>
      <c r="X119" s="122">
        <v>0</v>
      </c>
      <c r="Y119" s="122">
        <v>1.8181818181818198E-2</v>
      </c>
      <c r="Z119" s="122">
        <v>5.6603773584905703E-2</v>
      </c>
      <c r="AA119" s="122">
        <v>0</v>
      </c>
      <c r="AB119" s="122">
        <v>0</v>
      </c>
      <c r="AC119" s="122">
        <v>0</v>
      </c>
      <c r="AD119" s="122">
        <v>0</v>
      </c>
      <c r="AE119" s="122">
        <v>0</v>
      </c>
      <c r="AF119" s="122">
        <v>0</v>
      </c>
      <c r="AG119" s="122">
        <v>1.11022302462516E-16</v>
      </c>
      <c r="AH119" s="122">
        <v>0</v>
      </c>
    </row>
    <row r="120" spans="1:34" x14ac:dyDescent="0.3">
      <c r="A120" s="37" t="s">
        <v>264</v>
      </c>
      <c r="B120" s="37" t="s">
        <v>7</v>
      </c>
      <c r="C120" s="44" t="s">
        <v>126</v>
      </c>
      <c r="D120" s="44" t="s">
        <v>338</v>
      </c>
      <c r="E120" s="44" t="s">
        <v>25</v>
      </c>
      <c r="F120" s="44" t="s">
        <v>26</v>
      </c>
      <c r="G120" s="44" t="s">
        <v>280</v>
      </c>
      <c r="H120" s="122" t="s">
        <v>231</v>
      </c>
      <c r="I120" s="31" t="str">
        <f t="shared" si="10"/>
        <v>Adaptation to issues related to menstrual items (30 days) : Reduce consumption of menstrual items</v>
      </c>
      <c r="J120" s="31" t="str">
        <f t="shared" si="11"/>
        <v>Adaptation to issues related to menstrual items (30 days) : Reduce consumption of menstrual itemsLebanese</v>
      </c>
      <c r="K120" s="122">
        <v>6.5573770491803296E-2</v>
      </c>
      <c r="L120" s="122">
        <v>0</v>
      </c>
      <c r="M120" s="122">
        <v>7.69230769230769E-2</v>
      </c>
      <c r="N120" s="122">
        <v>0</v>
      </c>
      <c r="O120" s="122">
        <v>0</v>
      </c>
      <c r="P120" s="122">
        <v>3.2608695652173898E-2</v>
      </c>
      <c r="Q120" s="122">
        <v>0</v>
      </c>
      <c r="R120" s="122">
        <v>0</v>
      </c>
      <c r="S120" s="122">
        <v>2.7397260273972601E-2</v>
      </c>
      <c r="T120" s="122">
        <v>0.135135135135135</v>
      </c>
      <c r="U120" s="122">
        <v>5.8823529411764698E-2</v>
      </c>
      <c r="V120" s="122">
        <v>2.7027027027027001E-2</v>
      </c>
      <c r="W120" s="122">
        <v>0</v>
      </c>
      <c r="X120" s="122">
        <v>1.5625E-2</v>
      </c>
      <c r="Y120" s="122">
        <v>0</v>
      </c>
      <c r="Z120" s="122">
        <v>0.169811320754717</v>
      </c>
      <c r="AA120" s="122">
        <v>4.1666666666666699E-2</v>
      </c>
      <c r="AB120" s="122">
        <v>0</v>
      </c>
      <c r="AC120" s="122">
        <v>0</v>
      </c>
      <c r="AD120" s="122">
        <v>0</v>
      </c>
      <c r="AE120" s="122">
        <v>1.8181818181818198E-2</v>
      </c>
      <c r="AF120" s="122">
        <v>0</v>
      </c>
      <c r="AG120" s="122">
        <v>2.7027027027027001E-2</v>
      </c>
      <c r="AH120" s="122">
        <v>5.2631578947368397E-2</v>
      </c>
    </row>
    <row r="121" spans="1:34" x14ac:dyDescent="0.3">
      <c r="A121" s="37" t="s">
        <v>264</v>
      </c>
      <c r="B121" s="37" t="s">
        <v>7</v>
      </c>
      <c r="C121" s="44" t="s">
        <v>126</v>
      </c>
      <c r="D121" s="44" t="s">
        <v>338</v>
      </c>
      <c r="E121" s="44" t="s">
        <v>25</v>
      </c>
      <c r="F121" s="44" t="s">
        <v>26</v>
      </c>
      <c r="G121" s="44" t="s">
        <v>280</v>
      </c>
      <c r="H121" s="122" t="s">
        <v>12</v>
      </c>
      <c r="I121" s="31" t="str">
        <f t="shared" si="10"/>
        <v>Adaptation to issues related to menstrual items (30 days) : Other</v>
      </c>
      <c r="J121" s="31" t="str">
        <f t="shared" si="11"/>
        <v>Adaptation to issues related to menstrual items (30 days) : OtherLebanese</v>
      </c>
      <c r="K121" s="122">
        <v>0</v>
      </c>
      <c r="L121" s="122">
        <v>0</v>
      </c>
      <c r="M121" s="122">
        <v>0</v>
      </c>
      <c r="N121" s="122">
        <v>0</v>
      </c>
      <c r="O121" s="122">
        <v>0</v>
      </c>
      <c r="P121" s="122">
        <v>0</v>
      </c>
      <c r="Q121" s="122">
        <v>0</v>
      </c>
      <c r="R121" s="122">
        <v>0</v>
      </c>
      <c r="S121" s="122">
        <v>0</v>
      </c>
      <c r="T121" s="122">
        <v>0</v>
      </c>
      <c r="U121" s="122">
        <v>0</v>
      </c>
      <c r="V121" s="122">
        <v>1.11022302462516E-16</v>
      </c>
      <c r="W121" s="122">
        <v>0</v>
      </c>
      <c r="X121" s="122">
        <v>0</v>
      </c>
      <c r="Y121" s="122">
        <v>0</v>
      </c>
      <c r="Z121" s="122">
        <v>0</v>
      </c>
      <c r="AA121" s="122">
        <v>0</v>
      </c>
      <c r="AB121" s="122">
        <v>0</v>
      </c>
      <c r="AC121" s="122">
        <v>0</v>
      </c>
      <c r="AD121" s="122">
        <v>0</v>
      </c>
      <c r="AE121" s="122">
        <v>0</v>
      </c>
      <c r="AF121" s="122">
        <v>0</v>
      </c>
      <c r="AG121" s="122">
        <v>1.11022302462516E-16</v>
      </c>
      <c r="AH121" s="122">
        <v>0</v>
      </c>
    </row>
    <row r="122" spans="1:34" x14ac:dyDescent="0.3">
      <c r="A122" s="37" t="s">
        <v>264</v>
      </c>
      <c r="B122" s="37" t="s">
        <v>7</v>
      </c>
      <c r="C122" s="44" t="s">
        <v>126</v>
      </c>
      <c r="D122" s="44" t="s">
        <v>338</v>
      </c>
      <c r="E122" s="44" t="s">
        <v>25</v>
      </c>
      <c r="F122" s="44" t="s">
        <v>26</v>
      </c>
      <c r="G122" s="44" t="s">
        <v>280</v>
      </c>
      <c r="H122" s="122" t="s">
        <v>11</v>
      </c>
      <c r="I122" s="31" t="str">
        <f t="shared" si="10"/>
        <v>Adaptation to issues related to menstrual items (30 days) : Don't know</v>
      </c>
      <c r="J122" s="31" t="str">
        <f t="shared" si="11"/>
        <v>Adaptation to issues related to menstrual items (30 days) : Don't knowLebanese</v>
      </c>
      <c r="K122" s="122">
        <v>1.63934426229508E-2</v>
      </c>
      <c r="L122" s="122">
        <v>0</v>
      </c>
      <c r="M122" s="122">
        <v>0</v>
      </c>
      <c r="N122" s="122">
        <v>1.6129032258064498E-2</v>
      </c>
      <c r="O122" s="122">
        <v>0</v>
      </c>
      <c r="P122" s="122">
        <v>3.2608695652173898E-2</v>
      </c>
      <c r="Q122" s="122">
        <v>0</v>
      </c>
      <c r="R122" s="122">
        <v>0</v>
      </c>
      <c r="S122" s="122">
        <v>2.7397260273972601E-2</v>
      </c>
      <c r="T122" s="122">
        <v>0</v>
      </c>
      <c r="U122" s="122">
        <v>0</v>
      </c>
      <c r="V122" s="122">
        <v>1.11022302462516E-16</v>
      </c>
      <c r="W122" s="122">
        <v>0</v>
      </c>
      <c r="X122" s="122">
        <v>0</v>
      </c>
      <c r="Y122" s="122">
        <v>0</v>
      </c>
      <c r="Z122" s="122">
        <v>0</v>
      </c>
      <c r="AA122" s="122">
        <v>0</v>
      </c>
      <c r="AB122" s="122">
        <v>0</v>
      </c>
      <c r="AC122" s="122">
        <v>0</v>
      </c>
      <c r="AD122" s="122">
        <v>0</v>
      </c>
      <c r="AE122" s="122">
        <v>0</v>
      </c>
      <c r="AF122" s="122">
        <v>0</v>
      </c>
      <c r="AG122" s="122">
        <v>1.11022302462516E-16</v>
      </c>
      <c r="AH122" s="122">
        <v>0</v>
      </c>
    </row>
    <row r="123" spans="1:34" x14ac:dyDescent="0.3">
      <c r="A123" s="37" t="s">
        <v>264</v>
      </c>
      <c r="B123" s="37" t="s">
        <v>7</v>
      </c>
      <c r="C123" s="44" t="s">
        <v>126</v>
      </c>
      <c r="D123" s="44" t="s">
        <v>338</v>
      </c>
      <c r="E123" s="44" t="s">
        <v>25</v>
      </c>
      <c r="F123" s="44" t="s">
        <v>26</v>
      </c>
      <c r="G123" s="44" t="s">
        <v>280</v>
      </c>
      <c r="H123" s="122" t="s">
        <v>10</v>
      </c>
      <c r="I123" s="31" t="str">
        <f t="shared" si="10"/>
        <v>Adaptation to issues related to menstrual items (30 days) : Decline to answer</v>
      </c>
      <c r="J123" s="31" t="str">
        <f t="shared" si="11"/>
        <v>Adaptation to issues related to menstrual items (30 days) : Decline to answerLebanese</v>
      </c>
      <c r="K123" s="122">
        <v>3.2786885245901599E-2</v>
      </c>
      <c r="L123" s="122">
        <v>0</v>
      </c>
      <c r="M123" s="122">
        <v>0</v>
      </c>
      <c r="N123" s="122">
        <v>3.2258064516128997E-2</v>
      </c>
      <c r="O123" s="122">
        <v>3.2258064516128997E-2</v>
      </c>
      <c r="P123" s="122">
        <v>3.2608695652173898E-2</v>
      </c>
      <c r="Q123" s="122">
        <v>3.5087719298245598E-2</v>
      </c>
      <c r="R123" s="122">
        <v>0</v>
      </c>
      <c r="S123" s="122">
        <v>2.7397260273972601E-2</v>
      </c>
      <c r="T123" s="122">
        <v>0</v>
      </c>
      <c r="U123" s="122">
        <v>0</v>
      </c>
      <c r="V123" s="122">
        <v>1.11022302462516E-16</v>
      </c>
      <c r="W123" s="122">
        <v>1.7857142857142901E-2</v>
      </c>
      <c r="X123" s="122">
        <v>0</v>
      </c>
      <c r="Y123" s="122">
        <v>1.8181818181818198E-2</v>
      </c>
      <c r="Z123" s="122">
        <v>3.77358490566038E-2</v>
      </c>
      <c r="AA123" s="122">
        <v>0</v>
      </c>
      <c r="AB123" s="122">
        <v>7.8125E-2</v>
      </c>
      <c r="AC123" s="122">
        <v>0</v>
      </c>
      <c r="AD123" s="122">
        <v>0</v>
      </c>
      <c r="AE123" s="122">
        <v>0</v>
      </c>
      <c r="AF123" s="122">
        <v>0</v>
      </c>
      <c r="AG123" s="122">
        <v>2.7027027027027001E-2</v>
      </c>
      <c r="AH123" s="122">
        <v>0</v>
      </c>
    </row>
    <row r="124" spans="1:34" x14ac:dyDescent="0.3">
      <c r="A124" s="37" t="s">
        <v>264</v>
      </c>
      <c r="B124" s="37" t="s">
        <v>7</v>
      </c>
      <c r="C124" s="44" t="s">
        <v>126</v>
      </c>
      <c r="D124" s="44" t="s">
        <v>338</v>
      </c>
      <c r="E124" s="44" t="s">
        <v>25</v>
      </c>
      <c r="F124" s="58" t="s">
        <v>26</v>
      </c>
      <c r="G124" s="44" t="s">
        <v>250</v>
      </c>
      <c r="H124" s="122" t="s">
        <v>241</v>
      </c>
      <c r="I124" s="31" t="str">
        <f t="shared" si="10"/>
        <v>Menstrual material used (last period) : Nothing/bleed into clothes</v>
      </c>
      <c r="J124" s="31" t="str">
        <f t="shared" si="11"/>
        <v>Menstrual material used (last period) : Nothing/bleed into clothesLebanese</v>
      </c>
      <c r="K124" s="122">
        <v>0</v>
      </c>
      <c r="L124" s="122">
        <v>0</v>
      </c>
      <c r="M124" s="122">
        <v>0</v>
      </c>
      <c r="N124" s="122">
        <v>0</v>
      </c>
      <c r="O124" s="122">
        <v>0</v>
      </c>
      <c r="P124" s="122">
        <v>1.0869565217391301E-2</v>
      </c>
      <c r="Q124" s="122">
        <v>0</v>
      </c>
      <c r="R124" s="122">
        <v>0</v>
      </c>
      <c r="S124" s="122">
        <v>0</v>
      </c>
      <c r="T124" s="122">
        <v>0</v>
      </c>
      <c r="U124" s="122">
        <v>0</v>
      </c>
      <c r="V124" s="122">
        <v>1.11022302462516E-16</v>
      </c>
      <c r="W124" s="122">
        <v>0</v>
      </c>
      <c r="X124" s="122">
        <v>1.5625E-2</v>
      </c>
      <c r="Y124" s="122">
        <v>0</v>
      </c>
      <c r="Z124" s="122">
        <v>1.88679245283019E-2</v>
      </c>
      <c r="AA124" s="122">
        <v>0</v>
      </c>
      <c r="AB124" s="122">
        <v>0</v>
      </c>
      <c r="AC124" s="122">
        <v>0</v>
      </c>
      <c r="AD124" s="122">
        <v>0</v>
      </c>
      <c r="AE124" s="122">
        <v>9.0909090909090898E-2</v>
      </c>
      <c r="AF124" s="122">
        <v>0</v>
      </c>
      <c r="AG124" s="122">
        <v>1.11022302462516E-16</v>
      </c>
      <c r="AH124" s="122">
        <v>0</v>
      </c>
    </row>
    <row r="125" spans="1:34" x14ac:dyDescent="0.3">
      <c r="A125" s="37" t="s">
        <v>264</v>
      </c>
      <c r="B125" s="37" t="s">
        <v>7</v>
      </c>
      <c r="C125" s="44" t="s">
        <v>126</v>
      </c>
      <c r="D125" s="44" t="s">
        <v>338</v>
      </c>
      <c r="E125" s="44" t="s">
        <v>25</v>
      </c>
      <c r="F125" s="58" t="s">
        <v>26</v>
      </c>
      <c r="G125" s="44" t="s">
        <v>250</v>
      </c>
      <c r="H125" s="122" t="s">
        <v>242</v>
      </c>
      <c r="I125" s="31" t="str">
        <f t="shared" si="10"/>
        <v>Menstrual material used (last period) : Disposable pad</v>
      </c>
      <c r="J125" s="31" t="str">
        <f t="shared" si="11"/>
        <v>Menstrual material used (last period) : Disposable padLebanese</v>
      </c>
      <c r="K125" s="122">
        <v>0.93442622950819698</v>
      </c>
      <c r="L125" s="122">
        <v>0.96153846153846201</v>
      </c>
      <c r="M125" s="122">
        <v>0.76923076923076905</v>
      </c>
      <c r="N125" s="122">
        <v>0.80645161290322598</v>
      </c>
      <c r="O125" s="122">
        <v>0.77419354838709697</v>
      </c>
      <c r="P125" s="122">
        <v>0.80434782608695699</v>
      </c>
      <c r="Q125" s="122">
        <v>0.80701754385964897</v>
      </c>
      <c r="R125" s="122">
        <v>0.82051282051282004</v>
      </c>
      <c r="S125" s="122">
        <v>0.63013698630137005</v>
      </c>
      <c r="T125" s="122">
        <v>0.86486486486486502</v>
      </c>
      <c r="U125" s="122">
        <v>0.97058823529411797</v>
      </c>
      <c r="V125" s="122">
        <v>0.94594594594594605</v>
      </c>
      <c r="W125" s="122">
        <v>0.80357142857142805</v>
      </c>
      <c r="X125" s="122">
        <v>0.953125</v>
      </c>
      <c r="Y125" s="122">
        <v>0.92727272727272703</v>
      </c>
      <c r="Z125" s="122">
        <v>0.73584905660377398</v>
      </c>
      <c r="AA125" s="122">
        <v>0.875</v>
      </c>
      <c r="AB125" s="122">
        <v>0.78125</v>
      </c>
      <c r="AC125" s="122">
        <v>0.86111111111111105</v>
      </c>
      <c r="AD125" s="122">
        <v>0.91176470588235303</v>
      </c>
      <c r="AE125" s="122">
        <v>0.8</v>
      </c>
      <c r="AF125" s="122">
        <v>0.952380952380952</v>
      </c>
      <c r="AG125" s="122">
        <v>0.81081081081081097</v>
      </c>
      <c r="AH125" s="122">
        <v>0.89473684210526305</v>
      </c>
    </row>
    <row r="126" spans="1:34" x14ac:dyDescent="0.3">
      <c r="A126" s="37" t="s">
        <v>264</v>
      </c>
      <c r="B126" s="37" t="s">
        <v>7</v>
      </c>
      <c r="C126" s="44" t="s">
        <v>126</v>
      </c>
      <c r="D126" s="44" t="s">
        <v>338</v>
      </c>
      <c r="E126" s="44" t="s">
        <v>25</v>
      </c>
      <c r="F126" s="58" t="s">
        <v>26</v>
      </c>
      <c r="G126" s="44" t="s">
        <v>250</v>
      </c>
      <c r="H126" s="122" t="s">
        <v>243</v>
      </c>
      <c r="I126" s="31" t="str">
        <f t="shared" si="10"/>
        <v>Menstrual material used (last period) : Reusable pad</v>
      </c>
      <c r="J126" s="31" t="str">
        <f t="shared" si="11"/>
        <v>Menstrual material used (last period) : Reusable padLebanese</v>
      </c>
      <c r="K126" s="122">
        <v>0</v>
      </c>
      <c r="L126" s="122">
        <v>0</v>
      </c>
      <c r="M126" s="122">
        <v>0.269230769230769</v>
      </c>
      <c r="N126" s="122">
        <v>3.2258064516128997E-2</v>
      </c>
      <c r="O126" s="122">
        <v>0</v>
      </c>
      <c r="P126" s="122">
        <v>9.7826086956521702E-2</v>
      </c>
      <c r="Q126" s="122">
        <v>0</v>
      </c>
      <c r="R126" s="122">
        <v>2.5641025641025599E-2</v>
      </c>
      <c r="S126" s="122">
        <v>5.4794520547945202E-2</v>
      </c>
      <c r="T126" s="122">
        <v>2.7027027027027001E-2</v>
      </c>
      <c r="U126" s="122">
        <v>0</v>
      </c>
      <c r="V126" s="122">
        <v>1.11022302462516E-16</v>
      </c>
      <c r="W126" s="122">
        <v>5.3571428571428603E-2</v>
      </c>
      <c r="X126" s="122">
        <v>3.125E-2</v>
      </c>
      <c r="Y126" s="122">
        <v>7.2727272727272696E-2</v>
      </c>
      <c r="Z126" s="122">
        <v>1.88679245283019E-2</v>
      </c>
      <c r="AA126" s="122">
        <v>0</v>
      </c>
      <c r="AB126" s="122">
        <v>0</v>
      </c>
      <c r="AC126" s="122">
        <v>0</v>
      </c>
      <c r="AD126" s="122">
        <v>2.9411764705882401E-2</v>
      </c>
      <c r="AE126" s="122">
        <v>0</v>
      </c>
      <c r="AF126" s="122">
        <v>0</v>
      </c>
      <c r="AG126" s="122">
        <v>1.11022302462516E-16</v>
      </c>
      <c r="AH126" s="122">
        <v>0</v>
      </c>
    </row>
    <row r="127" spans="1:34" x14ac:dyDescent="0.3">
      <c r="A127" s="37" t="s">
        <v>264</v>
      </c>
      <c r="B127" s="37" t="s">
        <v>7</v>
      </c>
      <c r="C127" s="44" t="s">
        <v>126</v>
      </c>
      <c r="D127" s="44" t="s">
        <v>338</v>
      </c>
      <c r="E127" s="44" t="s">
        <v>25</v>
      </c>
      <c r="F127" s="58" t="s">
        <v>26</v>
      </c>
      <c r="G127" s="44" t="s">
        <v>250</v>
      </c>
      <c r="H127" s="122" t="s">
        <v>244</v>
      </c>
      <c r="I127" s="31" t="str">
        <f t="shared" si="10"/>
        <v>Menstrual material used (last period) : Reusable cloth</v>
      </c>
      <c r="J127" s="31" t="str">
        <f t="shared" si="11"/>
        <v>Menstrual material used (last period) : Reusable clothLebanese</v>
      </c>
      <c r="K127" s="122">
        <v>1.63934426229508E-2</v>
      </c>
      <c r="L127" s="122">
        <v>0</v>
      </c>
      <c r="M127" s="122">
        <v>0.15384615384615399</v>
      </c>
      <c r="N127" s="122">
        <v>0</v>
      </c>
      <c r="O127" s="122">
        <v>0</v>
      </c>
      <c r="P127" s="122">
        <v>4.3478260869565202E-2</v>
      </c>
      <c r="Q127" s="122">
        <v>5.2631578947368397E-2</v>
      </c>
      <c r="R127" s="122">
        <v>2.5641025641025599E-2</v>
      </c>
      <c r="S127" s="122">
        <v>0</v>
      </c>
      <c r="T127" s="122">
        <v>5.4054054054054099E-2</v>
      </c>
      <c r="U127" s="122">
        <v>0</v>
      </c>
      <c r="V127" s="122">
        <v>1.11022302462516E-16</v>
      </c>
      <c r="W127" s="122">
        <v>0</v>
      </c>
      <c r="X127" s="122">
        <v>3.125E-2</v>
      </c>
      <c r="Y127" s="122">
        <v>1.8181818181818198E-2</v>
      </c>
      <c r="Z127" s="122">
        <v>9.4339622641509399E-2</v>
      </c>
      <c r="AA127" s="122">
        <v>0</v>
      </c>
      <c r="AB127" s="122">
        <v>0</v>
      </c>
      <c r="AC127" s="122">
        <v>0</v>
      </c>
      <c r="AD127" s="122">
        <v>0</v>
      </c>
      <c r="AE127" s="122">
        <v>0</v>
      </c>
      <c r="AF127" s="122">
        <v>4.7619047619047603E-2</v>
      </c>
      <c r="AG127" s="122">
        <v>1.11022302462516E-16</v>
      </c>
      <c r="AH127" s="122">
        <v>0</v>
      </c>
    </row>
    <row r="128" spans="1:34" x14ac:dyDescent="0.3">
      <c r="A128" s="37" t="s">
        <v>264</v>
      </c>
      <c r="B128" s="37" t="s">
        <v>7</v>
      </c>
      <c r="C128" s="44" t="s">
        <v>126</v>
      </c>
      <c r="D128" s="44" t="s">
        <v>338</v>
      </c>
      <c r="E128" s="44" t="s">
        <v>25</v>
      </c>
      <c r="F128" s="58" t="s">
        <v>26</v>
      </c>
      <c r="G128" s="44" t="s">
        <v>250</v>
      </c>
      <c r="H128" s="122" t="s">
        <v>245</v>
      </c>
      <c r="I128" s="31" t="str">
        <f t="shared" si="10"/>
        <v>Menstrual material used (last period) : Tampon</v>
      </c>
      <c r="J128" s="31" t="str">
        <f t="shared" si="11"/>
        <v>Menstrual material used (last period) : TamponLebanese</v>
      </c>
      <c r="K128" s="122">
        <v>0</v>
      </c>
      <c r="L128" s="122">
        <v>0</v>
      </c>
      <c r="M128" s="122">
        <v>0</v>
      </c>
      <c r="N128" s="122">
        <v>0</v>
      </c>
      <c r="O128" s="122">
        <v>0</v>
      </c>
      <c r="P128" s="122">
        <v>0</v>
      </c>
      <c r="Q128" s="122">
        <v>0</v>
      </c>
      <c r="R128" s="122">
        <v>0</v>
      </c>
      <c r="S128" s="122">
        <v>0</v>
      </c>
      <c r="T128" s="122">
        <v>0</v>
      </c>
      <c r="U128" s="122">
        <v>0</v>
      </c>
      <c r="V128" s="122">
        <v>1.11022302462516E-16</v>
      </c>
      <c r="W128" s="122">
        <v>0</v>
      </c>
      <c r="X128" s="122">
        <v>0</v>
      </c>
      <c r="Y128" s="122">
        <v>0</v>
      </c>
      <c r="Z128" s="122">
        <v>0</v>
      </c>
      <c r="AA128" s="122">
        <v>0</v>
      </c>
      <c r="AB128" s="122">
        <v>0</v>
      </c>
      <c r="AC128" s="122">
        <v>0</v>
      </c>
      <c r="AD128" s="122">
        <v>0</v>
      </c>
      <c r="AE128" s="122">
        <v>0</v>
      </c>
      <c r="AF128" s="122">
        <v>0</v>
      </c>
      <c r="AG128" s="122">
        <v>1.11022302462516E-16</v>
      </c>
      <c r="AH128" s="122">
        <v>0</v>
      </c>
    </row>
    <row r="129" spans="1:34" x14ac:dyDescent="0.3">
      <c r="A129" s="37" t="s">
        <v>264</v>
      </c>
      <c r="B129" s="37" t="s">
        <v>7</v>
      </c>
      <c r="C129" s="44" t="s">
        <v>126</v>
      </c>
      <c r="D129" s="44" t="s">
        <v>338</v>
      </c>
      <c r="E129" s="44" t="s">
        <v>25</v>
      </c>
      <c r="F129" s="58" t="s">
        <v>26</v>
      </c>
      <c r="G129" s="44" t="s">
        <v>250</v>
      </c>
      <c r="H129" s="122" t="s">
        <v>246</v>
      </c>
      <c r="I129" s="31" t="str">
        <f t="shared" si="10"/>
        <v>Menstrual material used (last period) : Cotton</v>
      </c>
      <c r="J129" s="31" t="str">
        <f t="shared" si="11"/>
        <v>Menstrual material used (last period) : CottonLebanese</v>
      </c>
      <c r="K129" s="122">
        <v>0</v>
      </c>
      <c r="L129" s="122">
        <v>3.8461538461538498E-2</v>
      </c>
      <c r="M129" s="122">
        <v>0</v>
      </c>
      <c r="N129" s="122">
        <v>0</v>
      </c>
      <c r="O129" s="122">
        <v>0</v>
      </c>
      <c r="P129" s="122">
        <v>0</v>
      </c>
      <c r="Q129" s="122">
        <v>0</v>
      </c>
      <c r="R129" s="122">
        <v>0</v>
      </c>
      <c r="S129" s="122">
        <v>0</v>
      </c>
      <c r="T129" s="122">
        <v>0</v>
      </c>
      <c r="U129" s="122">
        <v>0</v>
      </c>
      <c r="V129" s="122">
        <v>1.11022302462516E-16</v>
      </c>
      <c r="W129" s="122">
        <v>0</v>
      </c>
      <c r="X129" s="122">
        <v>0</v>
      </c>
      <c r="Y129" s="122">
        <v>0</v>
      </c>
      <c r="Z129" s="122">
        <v>0.15094339622641501</v>
      </c>
      <c r="AA129" s="122">
        <v>0.125</v>
      </c>
      <c r="AB129" s="122">
        <v>0</v>
      </c>
      <c r="AC129" s="122">
        <v>0</v>
      </c>
      <c r="AD129" s="122">
        <v>0</v>
      </c>
      <c r="AE129" s="122">
        <v>0</v>
      </c>
      <c r="AF129" s="122">
        <v>0</v>
      </c>
      <c r="AG129" s="122">
        <v>1.11022302462516E-16</v>
      </c>
      <c r="AH129" s="122">
        <v>0</v>
      </c>
    </row>
    <row r="130" spans="1:34" x14ac:dyDescent="0.3">
      <c r="A130" s="37" t="s">
        <v>264</v>
      </c>
      <c r="B130" s="37" t="s">
        <v>7</v>
      </c>
      <c r="C130" s="44" t="s">
        <v>126</v>
      </c>
      <c r="D130" s="44" t="s">
        <v>338</v>
      </c>
      <c r="E130" s="44" t="s">
        <v>25</v>
      </c>
      <c r="F130" s="58" t="s">
        <v>26</v>
      </c>
      <c r="G130" s="44" t="s">
        <v>250</v>
      </c>
      <c r="H130" s="122" t="s">
        <v>247</v>
      </c>
      <c r="I130" s="31" t="str">
        <f t="shared" si="10"/>
        <v>Menstrual material used (last period) : Menstrual cup</v>
      </c>
      <c r="J130" s="31" t="str">
        <f t="shared" si="11"/>
        <v>Menstrual material used (last period) : Menstrual cupLebanese</v>
      </c>
      <c r="K130" s="122">
        <v>0</v>
      </c>
      <c r="L130" s="122">
        <v>0</v>
      </c>
      <c r="M130" s="122">
        <v>0</v>
      </c>
      <c r="N130" s="122">
        <v>0</v>
      </c>
      <c r="O130" s="122">
        <v>0</v>
      </c>
      <c r="P130" s="122">
        <v>0</v>
      </c>
      <c r="Q130" s="122">
        <v>0</v>
      </c>
      <c r="R130" s="122">
        <v>0</v>
      </c>
      <c r="S130" s="122">
        <v>0</v>
      </c>
      <c r="T130" s="122">
        <v>2.7027027027027001E-2</v>
      </c>
      <c r="U130" s="122">
        <v>0</v>
      </c>
      <c r="V130" s="122">
        <v>2.7027027027027001E-2</v>
      </c>
      <c r="W130" s="122">
        <v>0</v>
      </c>
      <c r="X130" s="122">
        <v>0</v>
      </c>
      <c r="Y130" s="122">
        <v>0</v>
      </c>
      <c r="Z130" s="122">
        <v>0</v>
      </c>
      <c r="AA130" s="122">
        <v>0</v>
      </c>
      <c r="AB130" s="122">
        <v>0</v>
      </c>
      <c r="AC130" s="122">
        <v>0</v>
      </c>
      <c r="AD130" s="122">
        <v>8.8235294117647106E-2</v>
      </c>
      <c r="AE130" s="122">
        <v>0</v>
      </c>
      <c r="AF130" s="122">
        <v>0</v>
      </c>
      <c r="AG130" s="122">
        <v>0.162162162162162</v>
      </c>
      <c r="AH130" s="122">
        <v>0</v>
      </c>
    </row>
    <row r="131" spans="1:34" x14ac:dyDescent="0.3">
      <c r="A131" s="37" t="s">
        <v>264</v>
      </c>
      <c r="B131" s="37" t="s">
        <v>7</v>
      </c>
      <c r="C131" s="44" t="s">
        <v>126</v>
      </c>
      <c r="D131" s="44" t="s">
        <v>338</v>
      </c>
      <c r="E131" s="44" t="s">
        <v>25</v>
      </c>
      <c r="F131" s="58" t="s">
        <v>26</v>
      </c>
      <c r="G131" s="44" t="s">
        <v>250</v>
      </c>
      <c r="H131" s="122" t="s">
        <v>248</v>
      </c>
      <c r="I131" s="31" t="str">
        <f t="shared" si="10"/>
        <v>Menstrual material used (last period) : Layers of underwear</v>
      </c>
      <c r="J131" s="31" t="str">
        <f t="shared" si="11"/>
        <v>Menstrual material used (last period) : Layers of underwearLebanese</v>
      </c>
      <c r="K131" s="122">
        <v>0</v>
      </c>
      <c r="L131" s="122">
        <v>0</v>
      </c>
      <c r="M131" s="122">
        <v>0</v>
      </c>
      <c r="N131" s="122">
        <v>0</v>
      </c>
      <c r="O131" s="122">
        <v>0</v>
      </c>
      <c r="P131" s="122">
        <v>0</v>
      </c>
      <c r="Q131" s="122">
        <v>1.7543859649122799E-2</v>
      </c>
      <c r="R131" s="122">
        <v>0</v>
      </c>
      <c r="S131" s="122">
        <v>0</v>
      </c>
      <c r="T131" s="122">
        <v>0</v>
      </c>
      <c r="U131" s="122">
        <v>0</v>
      </c>
      <c r="V131" s="122">
        <v>1.11022302462516E-16</v>
      </c>
      <c r="W131" s="122">
        <v>0</v>
      </c>
      <c r="X131" s="122">
        <v>0</v>
      </c>
      <c r="Y131" s="122">
        <v>0</v>
      </c>
      <c r="Z131" s="122">
        <v>0</v>
      </c>
      <c r="AA131" s="122">
        <v>0</v>
      </c>
      <c r="AB131" s="122">
        <v>0</v>
      </c>
      <c r="AC131" s="122">
        <v>0</v>
      </c>
      <c r="AD131" s="122">
        <v>0</v>
      </c>
      <c r="AE131" s="122">
        <v>0</v>
      </c>
      <c r="AF131" s="122">
        <v>0</v>
      </c>
      <c r="AG131" s="122">
        <v>1.11022302462516E-16</v>
      </c>
      <c r="AH131" s="122">
        <v>0</v>
      </c>
    </row>
    <row r="132" spans="1:34" x14ac:dyDescent="0.3">
      <c r="A132" s="37" t="s">
        <v>264</v>
      </c>
      <c r="B132" s="37" t="s">
        <v>7</v>
      </c>
      <c r="C132" s="44" t="s">
        <v>126</v>
      </c>
      <c r="D132" s="44" t="s">
        <v>338</v>
      </c>
      <c r="E132" s="44" t="s">
        <v>25</v>
      </c>
      <c r="F132" s="58" t="s">
        <v>26</v>
      </c>
      <c r="G132" s="44" t="s">
        <v>250</v>
      </c>
      <c r="H132" s="122" t="s">
        <v>249</v>
      </c>
      <c r="I132" s="31" t="str">
        <f t="shared" si="10"/>
        <v>Menstrual material used (last period) : Not applicable</v>
      </c>
      <c r="J132" s="31" t="str">
        <f t="shared" si="11"/>
        <v>Menstrual material used (last period) : Not applicableLebanese</v>
      </c>
      <c r="K132" s="122">
        <v>3.2786885245901599E-2</v>
      </c>
      <c r="L132" s="122">
        <v>3.8461538461538498E-2</v>
      </c>
      <c r="M132" s="122">
        <v>3.8461538461538498E-2</v>
      </c>
      <c r="N132" s="122">
        <v>6.4516129032258104E-2</v>
      </c>
      <c r="O132" s="122">
        <v>0.19354838709677399</v>
      </c>
      <c r="P132" s="122">
        <v>6.5217391304347797E-2</v>
      </c>
      <c r="Q132" s="122">
        <v>0.12280701754386</v>
      </c>
      <c r="R132" s="122">
        <v>0.17948717948717899</v>
      </c>
      <c r="S132" s="122">
        <v>0.24657534246575299</v>
      </c>
      <c r="T132" s="122">
        <v>5.4054054054054099E-2</v>
      </c>
      <c r="U132" s="122">
        <v>2.9411764705882401E-2</v>
      </c>
      <c r="V132" s="122">
        <v>2.7027027027027001E-2</v>
      </c>
      <c r="W132" s="122">
        <v>0.14285714285714299</v>
      </c>
      <c r="X132" s="122">
        <v>1.5625E-2</v>
      </c>
      <c r="Y132" s="122">
        <v>1.8181818181818198E-2</v>
      </c>
      <c r="Z132" s="122">
        <v>0</v>
      </c>
      <c r="AA132" s="122">
        <v>4.1666666666666699E-2</v>
      </c>
      <c r="AB132" s="122">
        <v>0.125</v>
      </c>
      <c r="AC132" s="122">
        <v>0.11111111111111099</v>
      </c>
      <c r="AD132" s="122">
        <v>0</v>
      </c>
      <c r="AE132" s="122">
        <v>7.2727272727272696E-2</v>
      </c>
      <c r="AF132" s="122">
        <v>0</v>
      </c>
      <c r="AG132" s="122">
        <v>1.11022302462516E-16</v>
      </c>
      <c r="AH132" s="122">
        <v>0.105263157894737</v>
      </c>
    </row>
    <row r="133" spans="1:34" x14ac:dyDescent="0.3">
      <c r="A133" s="37" t="s">
        <v>264</v>
      </c>
      <c r="B133" s="37" t="s">
        <v>7</v>
      </c>
      <c r="C133" s="44" t="s">
        <v>126</v>
      </c>
      <c r="D133" s="44" t="s">
        <v>338</v>
      </c>
      <c r="E133" s="44" t="s">
        <v>25</v>
      </c>
      <c r="F133" s="58" t="s">
        <v>26</v>
      </c>
      <c r="G133" s="44" t="s">
        <v>250</v>
      </c>
      <c r="H133" s="122" t="s">
        <v>12</v>
      </c>
      <c r="I133" s="31" t="str">
        <f t="shared" si="10"/>
        <v>Menstrual material used (last period) : Other</v>
      </c>
      <c r="J133" s="31" t="str">
        <f t="shared" si="11"/>
        <v>Menstrual material used (last period) : OtherLebanese</v>
      </c>
      <c r="K133" s="122">
        <v>0</v>
      </c>
      <c r="L133" s="122">
        <v>0</v>
      </c>
      <c r="M133" s="122">
        <v>0</v>
      </c>
      <c r="N133" s="122">
        <v>0</v>
      </c>
      <c r="O133" s="122">
        <v>0</v>
      </c>
      <c r="P133" s="122">
        <v>0</v>
      </c>
      <c r="Q133" s="122">
        <v>0</v>
      </c>
      <c r="R133" s="122">
        <v>0</v>
      </c>
      <c r="S133" s="122">
        <v>0</v>
      </c>
      <c r="T133" s="122">
        <v>0</v>
      </c>
      <c r="U133" s="122">
        <v>0</v>
      </c>
      <c r="V133" s="122">
        <v>1.11022302462516E-16</v>
      </c>
      <c r="W133" s="122">
        <v>0</v>
      </c>
      <c r="X133" s="122">
        <v>0</v>
      </c>
      <c r="Y133" s="122">
        <v>0</v>
      </c>
      <c r="Z133" s="122">
        <v>0</v>
      </c>
      <c r="AA133" s="122">
        <v>0</v>
      </c>
      <c r="AB133" s="122">
        <v>0</v>
      </c>
      <c r="AC133" s="122">
        <v>0</v>
      </c>
      <c r="AD133" s="122">
        <v>0</v>
      </c>
      <c r="AE133" s="122">
        <v>0</v>
      </c>
      <c r="AF133" s="122">
        <v>0</v>
      </c>
      <c r="AG133" s="122">
        <v>1.11022302462516E-16</v>
      </c>
      <c r="AH133" s="122">
        <v>0</v>
      </c>
    </row>
    <row r="134" spans="1:34" x14ac:dyDescent="0.3">
      <c r="A134" s="37" t="s">
        <v>264</v>
      </c>
      <c r="B134" s="37" t="s">
        <v>7</v>
      </c>
      <c r="C134" s="44" t="s">
        <v>126</v>
      </c>
      <c r="D134" s="44" t="s">
        <v>338</v>
      </c>
      <c r="E134" s="44" t="s">
        <v>25</v>
      </c>
      <c r="F134" s="58" t="s">
        <v>26</v>
      </c>
      <c r="G134" s="44" t="s">
        <v>250</v>
      </c>
      <c r="H134" s="122" t="s">
        <v>11</v>
      </c>
      <c r="I134" s="31" t="str">
        <f t="shared" si="10"/>
        <v>Menstrual material used (last period) : Don't know</v>
      </c>
      <c r="J134" s="31" t="str">
        <f t="shared" si="11"/>
        <v>Menstrual material used (last period) : Don't knowLebanese</v>
      </c>
      <c r="K134" s="122">
        <v>1.63934426229508E-2</v>
      </c>
      <c r="L134" s="122">
        <v>0</v>
      </c>
      <c r="M134" s="122">
        <v>0</v>
      </c>
      <c r="N134" s="122">
        <v>3.2258064516128997E-2</v>
      </c>
      <c r="O134" s="122">
        <v>0</v>
      </c>
      <c r="P134" s="122">
        <v>0</v>
      </c>
      <c r="Q134" s="122">
        <v>0</v>
      </c>
      <c r="R134" s="122">
        <v>0</v>
      </c>
      <c r="S134" s="122">
        <v>1.3698630136986301E-2</v>
      </c>
      <c r="T134" s="122">
        <v>0</v>
      </c>
      <c r="U134" s="122">
        <v>0</v>
      </c>
      <c r="V134" s="122">
        <v>1.11022302462516E-16</v>
      </c>
      <c r="W134" s="122">
        <v>0</v>
      </c>
      <c r="X134" s="122">
        <v>0</v>
      </c>
      <c r="Y134" s="122">
        <v>0</v>
      </c>
      <c r="Z134" s="122">
        <v>0</v>
      </c>
      <c r="AA134" s="122">
        <v>0</v>
      </c>
      <c r="AB134" s="122">
        <v>0</v>
      </c>
      <c r="AC134" s="122">
        <v>0</v>
      </c>
      <c r="AD134" s="122">
        <v>0</v>
      </c>
      <c r="AE134" s="122">
        <v>0</v>
      </c>
      <c r="AF134" s="122">
        <v>0</v>
      </c>
      <c r="AG134" s="122">
        <v>1.11022302462516E-16</v>
      </c>
      <c r="AH134" s="122">
        <v>0</v>
      </c>
    </row>
    <row r="135" spans="1:34" x14ac:dyDescent="0.3">
      <c r="A135" s="37" t="s">
        <v>264</v>
      </c>
      <c r="B135" s="37" t="s">
        <v>7</v>
      </c>
      <c r="C135" s="44" t="s">
        <v>126</v>
      </c>
      <c r="D135" s="44" t="s">
        <v>338</v>
      </c>
      <c r="E135" s="44" t="s">
        <v>25</v>
      </c>
      <c r="F135" s="58" t="s">
        <v>26</v>
      </c>
      <c r="G135" s="44" t="s">
        <v>250</v>
      </c>
      <c r="H135" s="122" t="s">
        <v>10</v>
      </c>
      <c r="I135" s="31" t="str">
        <f t="shared" si="10"/>
        <v>Menstrual material used (last period) : Decline to answer</v>
      </c>
      <c r="J135" s="31" t="str">
        <f t="shared" si="11"/>
        <v>Menstrual material used (last period) : Decline to answerLebanese</v>
      </c>
      <c r="K135" s="122">
        <v>0</v>
      </c>
      <c r="L135" s="122">
        <v>0</v>
      </c>
      <c r="M135" s="122">
        <v>0</v>
      </c>
      <c r="N135" s="122">
        <v>8.0645161290322606E-2</v>
      </c>
      <c r="O135" s="122">
        <v>3.2258064516128997E-2</v>
      </c>
      <c r="P135" s="122">
        <v>4.3478260869565202E-2</v>
      </c>
      <c r="Q135" s="122">
        <v>3.5087719298245598E-2</v>
      </c>
      <c r="R135" s="122">
        <v>0</v>
      </c>
      <c r="S135" s="122">
        <v>9.5890410958904104E-2</v>
      </c>
      <c r="T135" s="122">
        <v>0</v>
      </c>
      <c r="U135" s="122">
        <v>0</v>
      </c>
      <c r="V135" s="122">
        <v>1.11022302462516E-16</v>
      </c>
      <c r="W135" s="122">
        <v>3.5714285714285698E-2</v>
      </c>
      <c r="X135" s="122">
        <v>0</v>
      </c>
      <c r="Y135" s="122">
        <v>1.8181818181818198E-2</v>
      </c>
      <c r="Z135" s="122">
        <v>0.18867924528301899</v>
      </c>
      <c r="AA135" s="122">
        <v>8.3333333333333301E-2</v>
      </c>
      <c r="AB135" s="122">
        <v>9.375E-2</v>
      </c>
      <c r="AC135" s="122">
        <v>2.7777777777777801E-2</v>
      </c>
      <c r="AD135" s="122">
        <v>0</v>
      </c>
      <c r="AE135" s="122">
        <v>3.6363636363636397E-2</v>
      </c>
      <c r="AF135" s="122">
        <v>0</v>
      </c>
      <c r="AG135" s="122">
        <v>2.7027027027027001E-2</v>
      </c>
      <c r="AH135" s="122">
        <v>0</v>
      </c>
    </row>
    <row r="136" spans="1:34" x14ac:dyDescent="0.3">
      <c r="I136" s="31" t="str">
        <f t="shared" si="10"/>
        <v/>
      </c>
      <c r="J136" s="31" t="str">
        <f t="shared" si="11"/>
        <v/>
      </c>
    </row>
    <row r="137" spans="1:34" x14ac:dyDescent="0.3">
      <c r="I137" s="31" t="str">
        <f t="shared" si="10"/>
        <v/>
      </c>
      <c r="J137" s="31" t="str">
        <f t="shared" si="11"/>
        <v/>
      </c>
    </row>
    <row r="138" spans="1:34" x14ac:dyDescent="0.3">
      <c r="I138" s="31" t="str">
        <f t="shared" si="10"/>
        <v/>
      </c>
      <c r="J138" s="31" t="str">
        <f t="shared" si="11"/>
        <v/>
      </c>
    </row>
    <row r="139" spans="1:34" x14ac:dyDescent="0.3">
      <c r="I139" s="31" t="str">
        <f t="shared" si="10"/>
        <v/>
      </c>
      <c r="J139" s="31" t="str">
        <f t="shared" si="11"/>
        <v/>
      </c>
    </row>
    <row r="140" spans="1:34" x14ac:dyDescent="0.3">
      <c r="I140" s="31" t="str">
        <f t="shared" si="10"/>
        <v/>
      </c>
      <c r="J140" s="31" t="str">
        <f t="shared" si="11"/>
        <v/>
      </c>
    </row>
  </sheetData>
  <autoFilter ref="A1:AJ353" xr:uid="{00000000-0009-0000-0000-000006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Table_National</vt:lpstr>
      <vt:lpstr>Table_Region</vt:lpstr>
      <vt:lpstr>Table_District</vt:lpstr>
      <vt:lpstr>National</vt:lpstr>
      <vt:lpstr>Region</vt:lpstr>
      <vt:lpstr>District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 NER 7</dc:creator>
  <cp:lastModifiedBy>Tatiana SVOROU</cp:lastModifiedBy>
  <dcterms:created xsi:type="dcterms:W3CDTF">2021-08-27T08:30:55Z</dcterms:created>
  <dcterms:modified xsi:type="dcterms:W3CDTF">2022-02-01T10:05:22Z</dcterms:modified>
</cp:coreProperties>
</file>