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https://acted-my.sharepoint.com/personal/tatiana_svorou_impact-initiatives_org/Documents/Desktop/Sectors Analysis Tables/Final Correct/"/>
    </mc:Choice>
  </mc:AlternateContent>
  <xr:revisionPtr revIDLastSave="2" documentId="14_{D993B8F6-1F25-4F27-90CD-EF8CA8DCCA53}" xr6:coauthVersionLast="47" xr6:coauthVersionMax="47" xr10:uidLastSave="{B5455B2E-3AC1-4FE4-82C2-17AAA6CB067B}"/>
  <bookViews>
    <workbookView xWindow="-110" yWindow="-110" windowWidth="21820" windowHeight="13120" firstSheet="2" activeTab="3" xr2:uid="{00000000-000D-0000-FFFF-FFFF00000000}"/>
  </bookViews>
  <sheets>
    <sheet name="READ_Me" sheetId="9" r:id="rId1"/>
    <sheet name="Demography" sheetId="6" r:id="rId2"/>
    <sheet name="Food Security and Nutrition" sheetId="16" r:id="rId3"/>
    <sheet name="Education" sheetId="14" r:id="rId4"/>
    <sheet name="Protection" sheetId="12" r:id="rId5"/>
    <sheet name="Shelter" sheetId="11" r:id="rId6"/>
    <sheet name="WASH" sheetId="15" r:id="rId7"/>
    <sheet name="Health" sheetId="13" r:id="rId8"/>
    <sheet name="National" sheetId="1" r:id="rId9"/>
    <sheet name="Livelihood" sheetId="10" r:id="rId10"/>
  </sheets>
  <definedNames>
    <definedName name="_xlnm._FilterDatabase" localSheetId="8" hidden="1">National!$A$1:$L$3188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620" i="1" l="1"/>
  <c r="J3620" i="1"/>
  <c r="I3620" i="1"/>
  <c r="K3619" i="1"/>
  <c r="J3619" i="1"/>
  <c r="I3619" i="1"/>
  <c r="K3618" i="1"/>
  <c r="J3618" i="1"/>
  <c r="I3618" i="1"/>
  <c r="K3617" i="1"/>
  <c r="J3617" i="1"/>
  <c r="I3617" i="1"/>
  <c r="K3616" i="1"/>
  <c r="J3616" i="1"/>
  <c r="I3616" i="1"/>
  <c r="K3615" i="1"/>
  <c r="J3615" i="1"/>
  <c r="I3615" i="1"/>
  <c r="K3614" i="1"/>
  <c r="J3614" i="1"/>
  <c r="I3614" i="1"/>
  <c r="K3613" i="1"/>
  <c r="J3613" i="1"/>
  <c r="I3613" i="1"/>
  <c r="K3612" i="1"/>
  <c r="J3612" i="1"/>
  <c r="I3612" i="1"/>
  <c r="K3611" i="1"/>
  <c r="J3611" i="1"/>
  <c r="I3611" i="1"/>
  <c r="K3610" i="1"/>
  <c r="J3610" i="1"/>
  <c r="I3610" i="1"/>
  <c r="K3609" i="1"/>
  <c r="J3609" i="1"/>
  <c r="I3609" i="1"/>
  <c r="K3608" i="1"/>
  <c r="J3608" i="1"/>
  <c r="I3608" i="1"/>
  <c r="K3607" i="1"/>
  <c r="J3607" i="1"/>
  <c r="I3607" i="1"/>
  <c r="K3606" i="1"/>
  <c r="J3606" i="1"/>
  <c r="I3606" i="1"/>
  <c r="K3605" i="1"/>
  <c r="J3605" i="1"/>
  <c r="I3605" i="1"/>
  <c r="K3604" i="1"/>
  <c r="J3604" i="1"/>
  <c r="I3604" i="1"/>
  <c r="K3603" i="1"/>
  <c r="J3603" i="1"/>
  <c r="I3603" i="1"/>
  <c r="K3602" i="1"/>
  <c r="J3602" i="1"/>
  <c r="I3602" i="1"/>
  <c r="K3601" i="1"/>
  <c r="J3601" i="1"/>
  <c r="I3601" i="1"/>
  <c r="K3600" i="1"/>
  <c r="J3600" i="1"/>
  <c r="I3600" i="1"/>
  <c r="K3599" i="1"/>
  <c r="J3599" i="1"/>
  <c r="I3599" i="1"/>
  <c r="K3598" i="1"/>
  <c r="J3598" i="1"/>
  <c r="I3598" i="1"/>
  <c r="K3597" i="1"/>
  <c r="J3597" i="1"/>
  <c r="I3597" i="1"/>
  <c r="K3596" i="1"/>
  <c r="J3596" i="1"/>
  <c r="I3596" i="1"/>
  <c r="K3595" i="1"/>
  <c r="J3595" i="1"/>
  <c r="I3595" i="1"/>
  <c r="K3594" i="1"/>
  <c r="J3594" i="1"/>
  <c r="I3594" i="1"/>
  <c r="K3593" i="1"/>
  <c r="J3593" i="1"/>
  <c r="I3593" i="1"/>
  <c r="K3592" i="1"/>
  <c r="J3592" i="1"/>
  <c r="I3592" i="1"/>
  <c r="K3591" i="1"/>
  <c r="J3591" i="1"/>
  <c r="I3591" i="1"/>
  <c r="K3590" i="1"/>
  <c r="J3590" i="1"/>
  <c r="I3590" i="1"/>
  <c r="K3589" i="1"/>
  <c r="J3589" i="1"/>
  <c r="I3589" i="1"/>
  <c r="K3588" i="1"/>
  <c r="J3588" i="1"/>
  <c r="I3588" i="1"/>
  <c r="K3587" i="1"/>
  <c r="J3587" i="1"/>
  <c r="I3587" i="1"/>
  <c r="K3586" i="1"/>
  <c r="J3586" i="1"/>
  <c r="I3586" i="1"/>
  <c r="K3585" i="1"/>
  <c r="J3585" i="1"/>
  <c r="I3585" i="1"/>
  <c r="K3584" i="1"/>
  <c r="J3584" i="1"/>
  <c r="I3584" i="1"/>
  <c r="K3583" i="1"/>
  <c r="J3583" i="1"/>
  <c r="I3583" i="1"/>
  <c r="K3582" i="1"/>
  <c r="J3582" i="1"/>
  <c r="I3582" i="1"/>
  <c r="K3581" i="1"/>
  <c r="J3581" i="1"/>
  <c r="I3581" i="1"/>
  <c r="K3580" i="1"/>
  <c r="J3580" i="1"/>
  <c r="I3580" i="1"/>
  <c r="K3579" i="1"/>
  <c r="J3579" i="1"/>
  <c r="I3579" i="1"/>
  <c r="K3578" i="1"/>
  <c r="J3578" i="1"/>
  <c r="I3578" i="1"/>
  <c r="K3577" i="1"/>
  <c r="J3577" i="1"/>
  <c r="I3577" i="1"/>
  <c r="K3576" i="1"/>
  <c r="J3576" i="1"/>
  <c r="I3576" i="1"/>
  <c r="K3575" i="1"/>
  <c r="J3575" i="1"/>
  <c r="I3575" i="1"/>
  <c r="K3574" i="1"/>
  <c r="J3574" i="1"/>
  <c r="I3574" i="1"/>
  <c r="K3573" i="1"/>
  <c r="J3573" i="1"/>
  <c r="I3573" i="1"/>
  <c r="K3572" i="1"/>
  <c r="J3572" i="1"/>
  <c r="I3572" i="1"/>
  <c r="K3571" i="1"/>
  <c r="J3571" i="1"/>
  <c r="I3571" i="1"/>
  <c r="K3570" i="1"/>
  <c r="J3570" i="1"/>
  <c r="I3570" i="1"/>
  <c r="K3569" i="1"/>
  <c r="J3569" i="1"/>
  <c r="I3569" i="1"/>
  <c r="K3568" i="1"/>
  <c r="J3568" i="1"/>
  <c r="I3568" i="1"/>
  <c r="K3567" i="1"/>
  <c r="J3567" i="1"/>
  <c r="I3567" i="1"/>
  <c r="K3566" i="1"/>
  <c r="J3566" i="1"/>
  <c r="I3566" i="1"/>
  <c r="K3565" i="1"/>
  <c r="J3565" i="1"/>
  <c r="I3565" i="1"/>
  <c r="K3564" i="1"/>
  <c r="J3564" i="1"/>
  <c r="I3564" i="1"/>
  <c r="K3563" i="1"/>
  <c r="J3563" i="1"/>
  <c r="I3563" i="1"/>
  <c r="K3562" i="1"/>
  <c r="J3562" i="1"/>
  <c r="I3562" i="1"/>
  <c r="K3561" i="1"/>
  <c r="J3561" i="1"/>
  <c r="I3561" i="1"/>
  <c r="K3560" i="1"/>
  <c r="J3560" i="1"/>
  <c r="I3560" i="1"/>
  <c r="K3559" i="1"/>
  <c r="J3559" i="1"/>
  <c r="I3559" i="1"/>
  <c r="K3558" i="1"/>
  <c r="J3558" i="1"/>
  <c r="I3558" i="1"/>
  <c r="K3557" i="1"/>
  <c r="J3557" i="1"/>
  <c r="I3557" i="1"/>
  <c r="K3556" i="1"/>
  <c r="J3556" i="1"/>
  <c r="I3556" i="1"/>
  <c r="K3555" i="1"/>
  <c r="J3555" i="1"/>
  <c r="I3555" i="1"/>
  <c r="K3554" i="1"/>
  <c r="J3554" i="1"/>
  <c r="I3554" i="1"/>
  <c r="K3553" i="1"/>
  <c r="J3553" i="1"/>
  <c r="I3553" i="1"/>
  <c r="K3552" i="1"/>
  <c r="J3552" i="1"/>
  <c r="I3552" i="1"/>
  <c r="K3551" i="1"/>
  <c r="J3551" i="1"/>
  <c r="I3551" i="1"/>
  <c r="K3550" i="1"/>
  <c r="J3550" i="1"/>
  <c r="I3550" i="1"/>
  <c r="K3549" i="1"/>
  <c r="J3549" i="1"/>
  <c r="I3549" i="1"/>
  <c r="K3548" i="1"/>
  <c r="J3548" i="1"/>
  <c r="I3548" i="1"/>
  <c r="K3547" i="1"/>
  <c r="J3547" i="1"/>
  <c r="I3547" i="1"/>
  <c r="K3546" i="1"/>
  <c r="J3546" i="1"/>
  <c r="I3546" i="1"/>
  <c r="K3545" i="1"/>
  <c r="J3545" i="1"/>
  <c r="I3545" i="1"/>
  <c r="K3544" i="1"/>
  <c r="J3544" i="1"/>
  <c r="I3544" i="1"/>
  <c r="K3543" i="1"/>
  <c r="J3543" i="1"/>
  <c r="I3543" i="1"/>
  <c r="K3542" i="1"/>
  <c r="J3542" i="1"/>
  <c r="I3542" i="1"/>
  <c r="K3541" i="1"/>
  <c r="J3541" i="1"/>
  <c r="I3541" i="1"/>
  <c r="K3540" i="1"/>
  <c r="J3540" i="1"/>
  <c r="I3540" i="1"/>
  <c r="K3539" i="1"/>
  <c r="J3539" i="1"/>
  <c r="I3539" i="1"/>
  <c r="K3538" i="1"/>
  <c r="J3538" i="1"/>
  <c r="I3538" i="1"/>
  <c r="K3537" i="1"/>
  <c r="J3537" i="1"/>
  <c r="I3537" i="1"/>
  <c r="K3536" i="1"/>
  <c r="J3536" i="1"/>
  <c r="I3536" i="1"/>
  <c r="K3535" i="1"/>
  <c r="J3535" i="1"/>
  <c r="I3535" i="1"/>
  <c r="K3534" i="1"/>
  <c r="J3534" i="1"/>
  <c r="I3534" i="1"/>
  <c r="K3533" i="1"/>
  <c r="J3533" i="1"/>
  <c r="I3533" i="1"/>
  <c r="K3532" i="1"/>
  <c r="J3532" i="1"/>
  <c r="I3532" i="1"/>
  <c r="K3531" i="1"/>
  <c r="J3531" i="1"/>
  <c r="I3531" i="1"/>
  <c r="K3530" i="1"/>
  <c r="J3530" i="1"/>
  <c r="I3530" i="1"/>
  <c r="K3529" i="1"/>
  <c r="J3529" i="1"/>
  <c r="I3529" i="1"/>
  <c r="K3528" i="1"/>
  <c r="J3528" i="1"/>
  <c r="I3528" i="1"/>
  <c r="K3527" i="1"/>
  <c r="J3527" i="1"/>
  <c r="I3527" i="1"/>
  <c r="K3526" i="1"/>
  <c r="J3526" i="1"/>
  <c r="I3526" i="1"/>
  <c r="K3525" i="1"/>
  <c r="J3525" i="1"/>
  <c r="I3525" i="1"/>
  <c r="K3524" i="1"/>
  <c r="J3524" i="1"/>
  <c r="I3524" i="1"/>
  <c r="K3523" i="1"/>
  <c r="J3523" i="1"/>
  <c r="I3523" i="1"/>
  <c r="K3522" i="1"/>
  <c r="J3522" i="1"/>
  <c r="I3522" i="1"/>
  <c r="K3521" i="1"/>
  <c r="J3521" i="1"/>
  <c r="I3521" i="1"/>
  <c r="K3520" i="1"/>
  <c r="J3520" i="1"/>
  <c r="I3520" i="1"/>
  <c r="K3519" i="1"/>
  <c r="J3519" i="1"/>
  <c r="I3519" i="1"/>
  <c r="K3518" i="1"/>
  <c r="J3518" i="1"/>
  <c r="I3518" i="1"/>
  <c r="K3517" i="1"/>
  <c r="J3517" i="1"/>
  <c r="I3517" i="1"/>
  <c r="K3516" i="1"/>
  <c r="J3516" i="1"/>
  <c r="I3516" i="1"/>
  <c r="K3515" i="1"/>
  <c r="J3515" i="1"/>
  <c r="I3515" i="1"/>
  <c r="K3514" i="1"/>
  <c r="J3514" i="1"/>
  <c r="I3514" i="1"/>
  <c r="K3513" i="1"/>
  <c r="J3513" i="1"/>
  <c r="I3513" i="1"/>
  <c r="K3512" i="1"/>
  <c r="J3512" i="1"/>
  <c r="I3512" i="1"/>
  <c r="K3511" i="1"/>
  <c r="J3511" i="1"/>
  <c r="I3511" i="1"/>
  <c r="K3510" i="1"/>
  <c r="J3510" i="1"/>
  <c r="I3510" i="1"/>
  <c r="K3509" i="1"/>
  <c r="J3509" i="1"/>
  <c r="I3509" i="1"/>
  <c r="K3508" i="1"/>
  <c r="J3508" i="1"/>
  <c r="I3508" i="1"/>
  <c r="K3507" i="1"/>
  <c r="J3507" i="1"/>
  <c r="I3507" i="1"/>
  <c r="K3506" i="1"/>
  <c r="J3506" i="1"/>
  <c r="I3506" i="1"/>
  <c r="K3505" i="1"/>
  <c r="J3505" i="1"/>
  <c r="I3505" i="1"/>
  <c r="K3504" i="1"/>
  <c r="J3504" i="1"/>
  <c r="I3504" i="1"/>
  <c r="K3503" i="1"/>
  <c r="J3503" i="1"/>
  <c r="I3503" i="1"/>
  <c r="K3502" i="1"/>
  <c r="J3502" i="1"/>
  <c r="I3502" i="1"/>
  <c r="K3501" i="1"/>
  <c r="J3501" i="1"/>
  <c r="I3501" i="1"/>
  <c r="K3500" i="1"/>
  <c r="J3500" i="1"/>
  <c r="I3500" i="1"/>
  <c r="K3499" i="1"/>
  <c r="J3499" i="1"/>
  <c r="I3499" i="1"/>
  <c r="K3498" i="1"/>
  <c r="J3498" i="1"/>
  <c r="I3498" i="1"/>
  <c r="K3497" i="1"/>
  <c r="J3497" i="1"/>
  <c r="I3497" i="1"/>
  <c r="K3496" i="1"/>
  <c r="J3496" i="1"/>
  <c r="I3496" i="1"/>
  <c r="K3495" i="1"/>
  <c r="J3495" i="1"/>
  <c r="I3495" i="1"/>
  <c r="K3494" i="1"/>
  <c r="J3494" i="1"/>
  <c r="I3494" i="1"/>
  <c r="K3493" i="1"/>
  <c r="J3493" i="1"/>
  <c r="I3493" i="1"/>
  <c r="K3492" i="1"/>
  <c r="J3492" i="1"/>
  <c r="I3492" i="1"/>
  <c r="K3491" i="1"/>
  <c r="J3491" i="1"/>
  <c r="I3491" i="1"/>
  <c r="K3490" i="1"/>
  <c r="J3490" i="1"/>
  <c r="I3490" i="1"/>
  <c r="K3489" i="1"/>
  <c r="J3489" i="1"/>
  <c r="I3489" i="1"/>
  <c r="K3488" i="1"/>
  <c r="J3488" i="1"/>
  <c r="I3488" i="1"/>
  <c r="K3487" i="1"/>
  <c r="J3487" i="1"/>
  <c r="I3487" i="1"/>
  <c r="K3486" i="1"/>
  <c r="J3486" i="1"/>
  <c r="I3486" i="1"/>
  <c r="K3485" i="1"/>
  <c r="J3485" i="1"/>
  <c r="I3485" i="1"/>
  <c r="K3484" i="1"/>
  <c r="J3484" i="1"/>
  <c r="I3484" i="1"/>
  <c r="K3483" i="1"/>
  <c r="J3483" i="1"/>
  <c r="I3483" i="1"/>
  <c r="K3482" i="1"/>
  <c r="J3482" i="1"/>
  <c r="I3482" i="1"/>
  <c r="K3481" i="1"/>
  <c r="J3481" i="1"/>
  <c r="I3481" i="1"/>
  <c r="K3480" i="1"/>
  <c r="J3480" i="1"/>
  <c r="I3480" i="1"/>
  <c r="K3479" i="1"/>
  <c r="J3479" i="1"/>
  <c r="I3479" i="1"/>
  <c r="K3478" i="1"/>
  <c r="J3478" i="1"/>
  <c r="I3478" i="1"/>
  <c r="K3477" i="1"/>
  <c r="J3477" i="1"/>
  <c r="I3477" i="1"/>
  <c r="K3476" i="1"/>
  <c r="J3476" i="1"/>
  <c r="I3476" i="1"/>
  <c r="K3475" i="1"/>
  <c r="J3475" i="1"/>
  <c r="I3475" i="1"/>
  <c r="K3474" i="1"/>
  <c r="J3474" i="1"/>
  <c r="I3474" i="1"/>
  <c r="K3473" i="1"/>
  <c r="J3473" i="1"/>
  <c r="I3473" i="1"/>
  <c r="K3472" i="1"/>
  <c r="J3472" i="1"/>
  <c r="I3472" i="1"/>
  <c r="K3471" i="1"/>
  <c r="J3471" i="1"/>
  <c r="I3471" i="1"/>
  <c r="K3470" i="1"/>
  <c r="J3470" i="1"/>
  <c r="I3470" i="1"/>
  <c r="K3469" i="1"/>
  <c r="J3469" i="1"/>
  <c r="I3469" i="1"/>
  <c r="K3468" i="1"/>
  <c r="J3468" i="1"/>
  <c r="I3468" i="1"/>
  <c r="K3467" i="1"/>
  <c r="J3467" i="1"/>
  <c r="I3467" i="1"/>
  <c r="K3466" i="1"/>
  <c r="J3466" i="1"/>
  <c r="I3466" i="1"/>
  <c r="K3465" i="1"/>
  <c r="J3465" i="1"/>
  <c r="I3465" i="1"/>
  <c r="K3464" i="1"/>
  <c r="J3464" i="1"/>
  <c r="I3464" i="1"/>
  <c r="K3463" i="1"/>
  <c r="J3463" i="1"/>
  <c r="I3463" i="1"/>
  <c r="K3462" i="1"/>
  <c r="J3462" i="1"/>
  <c r="I3462" i="1"/>
  <c r="K3461" i="1"/>
  <c r="J3461" i="1"/>
  <c r="I3461" i="1"/>
  <c r="K3460" i="1"/>
  <c r="J3460" i="1"/>
  <c r="I3460" i="1"/>
  <c r="K3459" i="1"/>
  <c r="J3459" i="1"/>
  <c r="I3459" i="1"/>
  <c r="K3458" i="1"/>
  <c r="J3458" i="1"/>
  <c r="I3458" i="1"/>
  <c r="K3457" i="1"/>
  <c r="J3457" i="1"/>
  <c r="I3457" i="1"/>
  <c r="K3456" i="1"/>
  <c r="J3456" i="1"/>
  <c r="I3456" i="1"/>
  <c r="K3455" i="1"/>
  <c r="J3455" i="1"/>
  <c r="I3455" i="1"/>
  <c r="K3454" i="1"/>
  <c r="J3454" i="1"/>
  <c r="I3454" i="1"/>
  <c r="K3453" i="1"/>
  <c r="J3453" i="1"/>
  <c r="I3453" i="1"/>
  <c r="K3452" i="1"/>
  <c r="J3452" i="1"/>
  <c r="I3452" i="1"/>
  <c r="K3451" i="1"/>
  <c r="J3451" i="1"/>
  <c r="I3451" i="1"/>
  <c r="K3450" i="1"/>
  <c r="J3450" i="1"/>
  <c r="I3450" i="1"/>
  <c r="K3449" i="1"/>
  <c r="J3449" i="1"/>
  <c r="I3449" i="1"/>
  <c r="K3448" i="1"/>
  <c r="J3448" i="1"/>
  <c r="I3448" i="1"/>
  <c r="K3447" i="1"/>
  <c r="J3447" i="1"/>
  <c r="I3447" i="1"/>
  <c r="K3446" i="1"/>
  <c r="J3446" i="1"/>
  <c r="I3446" i="1"/>
  <c r="K3445" i="1"/>
  <c r="J3445" i="1"/>
  <c r="I3445" i="1"/>
  <c r="K3444" i="1"/>
  <c r="J3444" i="1"/>
  <c r="I3444" i="1"/>
  <c r="K3443" i="1"/>
  <c r="J3443" i="1"/>
  <c r="I3443" i="1"/>
  <c r="K3442" i="1"/>
  <c r="J3442" i="1"/>
  <c r="I3442" i="1"/>
  <c r="K3441" i="1"/>
  <c r="J3441" i="1"/>
  <c r="I3441" i="1"/>
  <c r="K3440" i="1"/>
  <c r="J3440" i="1"/>
  <c r="I3440" i="1"/>
  <c r="K3439" i="1"/>
  <c r="J3439" i="1"/>
  <c r="I3439" i="1"/>
  <c r="K3438" i="1"/>
  <c r="J3438" i="1"/>
  <c r="I3438" i="1"/>
  <c r="K3437" i="1"/>
  <c r="J3437" i="1"/>
  <c r="I3437" i="1"/>
  <c r="K3436" i="1"/>
  <c r="J3436" i="1"/>
  <c r="I3436" i="1"/>
  <c r="K3435" i="1"/>
  <c r="J3435" i="1"/>
  <c r="I3435" i="1"/>
  <c r="J3434" i="1"/>
  <c r="I3434" i="1"/>
  <c r="J3433" i="1"/>
  <c r="I3433" i="1"/>
  <c r="J3432" i="1"/>
  <c r="I3432" i="1"/>
  <c r="J3431" i="1"/>
  <c r="I3431" i="1"/>
  <c r="J3430" i="1"/>
  <c r="I3430" i="1"/>
  <c r="J3429" i="1"/>
  <c r="I3429" i="1"/>
  <c r="J3428" i="1"/>
  <c r="I3428" i="1"/>
  <c r="J3427" i="1"/>
  <c r="I3427" i="1"/>
  <c r="J3426" i="1"/>
  <c r="I3426" i="1"/>
  <c r="J3425" i="1"/>
  <c r="I3425" i="1"/>
  <c r="J3424" i="1"/>
  <c r="I3424" i="1"/>
  <c r="J3423" i="1"/>
  <c r="I3423" i="1"/>
  <c r="K3422" i="1"/>
  <c r="J3422" i="1"/>
  <c r="I3422" i="1"/>
  <c r="K3421" i="1"/>
  <c r="J3421" i="1"/>
  <c r="I3421" i="1"/>
  <c r="K3420" i="1"/>
  <c r="J3420" i="1"/>
  <c r="I3420" i="1"/>
  <c r="K3419" i="1"/>
  <c r="J3419" i="1"/>
  <c r="I3419" i="1"/>
  <c r="K3418" i="1"/>
  <c r="J3418" i="1"/>
  <c r="I3418" i="1"/>
  <c r="K3417" i="1"/>
  <c r="J3417" i="1"/>
  <c r="I3417" i="1"/>
  <c r="K3416" i="1"/>
  <c r="J3416" i="1"/>
  <c r="I3416" i="1"/>
  <c r="K3415" i="1"/>
  <c r="J3415" i="1"/>
  <c r="I3415" i="1"/>
  <c r="K3414" i="1"/>
  <c r="J3414" i="1"/>
  <c r="I3414" i="1"/>
  <c r="K3413" i="1"/>
  <c r="J3413" i="1"/>
  <c r="I3413" i="1"/>
  <c r="K3412" i="1"/>
  <c r="J3412" i="1"/>
  <c r="I3412" i="1"/>
  <c r="K3411" i="1"/>
  <c r="J3411" i="1"/>
  <c r="I3411" i="1"/>
  <c r="K3410" i="1"/>
  <c r="J3410" i="1"/>
  <c r="I3410" i="1"/>
  <c r="K3409" i="1"/>
  <c r="J3409" i="1"/>
  <c r="I3409" i="1"/>
  <c r="K3408" i="1"/>
  <c r="J3408" i="1"/>
  <c r="I3408" i="1"/>
  <c r="K3407" i="1"/>
  <c r="J3407" i="1"/>
  <c r="I3407" i="1"/>
  <c r="K3406" i="1"/>
  <c r="J3406" i="1"/>
  <c r="I3406" i="1"/>
  <c r="K3405" i="1"/>
  <c r="J3405" i="1"/>
  <c r="I3405" i="1"/>
  <c r="K3404" i="1"/>
  <c r="J3404" i="1"/>
  <c r="I3404" i="1"/>
  <c r="K3403" i="1"/>
  <c r="J3403" i="1"/>
  <c r="I3403" i="1"/>
  <c r="K3402" i="1"/>
  <c r="J3402" i="1"/>
  <c r="I3402" i="1"/>
  <c r="K3401" i="1"/>
  <c r="J3401" i="1"/>
  <c r="I3401" i="1"/>
  <c r="K3400" i="1"/>
  <c r="J3400" i="1"/>
  <c r="I3400" i="1"/>
  <c r="K3399" i="1"/>
  <c r="J3399" i="1"/>
  <c r="I3399" i="1"/>
  <c r="K3398" i="1"/>
  <c r="J3398" i="1"/>
  <c r="I3398" i="1"/>
  <c r="K3397" i="1"/>
  <c r="J3397" i="1"/>
  <c r="I3397" i="1"/>
  <c r="K3396" i="1"/>
  <c r="J3396" i="1"/>
  <c r="I3396" i="1"/>
  <c r="K3395" i="1"/>
  <c r="J3395" i="1"/>
  <c r="I3395" i="1"/>
  <c r="K3394" i="1"/>
  <c r="J3394" i="1"/>
  <c r="I3394" i="1"/>
  <c r="K3393" i="1"/>
  <c r="J3393" i="1"/>
  <c r="I3393" i="1"/>
  <c r="K3392" i="1"/>
  <c r="J3392" i="1"/>
  <c r="I3392" i="1"/>
  <c r="K3391" i="1"/>
  <c r="J3391" i="1"/>
  <c r="I3391" i="1"/>
  <c r="K3390" i="1"/>
  <c r="J3390" i="1"/>
  <c r="I3390" i="1"/>
  <c r="K3389" i="1"/>
  <c r="J3389" i="1"/>
  <c r="I3389" i="1"/>
  <c r="K3388" i="1"/>
  <c r="J3388" i="1"/>
  <c r="I3388" i="1"/>
  <c r="K3387" i="1"/>
  <c r="J3387" i="1"/>
  <c r="I3387" i="1"/>
  <c r="K3386" i="1"/>
  <c r="J3386" i="1"/>
  <c r="I3386" i="1"/>
  <c r="K3385" i="1"/>
  <c r="J3385" i="1"/>
  <c r="I3385" i="1"/>
  <c r="K3384" i="1"/>
  <c r="J3384" i="1"/>
  <c r="I3384" i="1"/>
  <c r="K3383" i="1"/>
  <c r="J3383" i="1"/>
  <c r="I3383" i="1"/>
  <c r="K3382" i="1"/>
  <c r="J3382" i="1"/>
  <c r="I3382" i="1"/>
  <c r="K3381" i="1"/>
  <c r="J3381" i="1"/>
  <c r="I3381" i="1"/>
  <c r="K3380" i="1"/>
  <c r="J3380" i="1"/>
  <c r="I3380" i="1"/>
  <c r="K3379" i="1"/>
  <c r="J3379" i="1"/>
  <c r="I3379" i="1"/>
  <c r="K3378" i="1"/>
  <c r="J3378" i="1"/>
  <c r="I3378" i="1"/>
  <c r="K3377" i="1"/>
  <c r="J3377" i="1"/>
  <c r="I3377" i="1"/>
  <c r="K3376" i="1"/>
  <c r="J3376" i="1"/>
  <c r="I3376" i="1"/>
  <c r="K3375" i="1"/>
  <c r="J3375" i="1"/>
  <c r="I3375" i="1"/>
  <c r="K3374" i="1"/>
  <c r="J3374" i="1"/>
  <c r="I3374" i="1"/>
  <c r="K3373" i="1"/>
  <c r="J3373" i="1"/>
  <c r="I3373" i="1"/>
  <c r="K3372" i="1"/>
  <c r="J3372" i="1"/>
  <c r="I3372" i="1"/>
  <c r="K3371" i="1"/>
  <c r="J3371" i="1"/>
  <c r="I3371" i="1"/>
  <c r="K3370" i="1"/>
  <c r="J3370" i="1"/>
  <c r="I3370" i="1"/>
  <c r="K3369" i="1"/>
  <c r="J3369" i="1"/>
  <c r="I3369" i="1"/>
  <c r="K3368" i="1"/>
  <c r="J3368" i="1"/>
  <c r="I3368" i="1"/>
  <c r="K3367" i="1"/>
  <c r="J3367" i="1"/>
  <c r="I3367" i="1"/>
  <c r="K3366" i="1"/>
  <c r="J3366" i="1"/>
  <c r="I3366" i="1"/>
  <c r="K3365" i="1"/>
  <c r="J3365" i="1"/>
  <c r="I3365" i="1"/>
  <c r="K3364" i="1"/>
  <c r="J3364" i="1"/>
  <c r="I3364" i="1"/>
  <c r="K3363" i="1"/>
  <c r="J3363" i="1"/>
  <c r="I3363" i="1"/>
  <c r="K3362" i="1"/>
  <c r="J3362" i="1"/>
  <c r="I3362" i="1"/>
  <c r="K3361" i="1"/>
  <c r="J3361" i="1"/>
  <c r="I3361" i="1"/>
  <c r="K3360" i="1"/>
  <c r="J3360" i="1"/>
  <c r="I3360" i="1"/>
  <c r="K3359" i="1"/>
  <c r="J3359" i="1"/>
  <c r="I3359" i="1"/>
  <c r="K3358" i="1"/>
  <c r="J3358" i="1"/>
  <c r="I3358" i="1"/>
  <c r="K3357" i="1"/>
  <c r="J3357" i="1"/>
  <c r="I3357" i="1"/>
  <c r="K3356" i="1"/>
  <c r="J3356" i="1"/>
  <c r="I3356" i="1"/>
  <c r="K3355" i="1"/>
  <c r="J3355" i="1"/>
  <c r="I3355" i="1"/>
  <c r="K3354" i="1"/>
  <c r="J3354" i="1"/>
  <c r="I3354" i="1"/>
  <c r="K3353" i="1"/>
  <c r="J3353" i="1"/>
  <c r="I3353" i="1"/>
  <c r="K3352" i="1"/>
  <c r="J3352" i="1"/>
  <c r="I3352" i="1"/>
  <c r="K3351" i="1"/>
  <c r="J3351" i="1"/>
  <c r="I3351" i="1"/>
  <c r="K3350" i="1"/>
  <c r="J3350" i="1"/>
  <c r="I3350" i="1"/>
  <c r="K3349" i="1"/>
  <c r="J3349" i="1"/>
  <c r="I3349" i="1"/>
  <c r="K3348" i="1"/>
  <c r="J3348" i="1"/>
  <c r="I3348" i="1"/>
  <c r="K3347" i="1"/>
  <c r="J3347" i="1"/>
  <c r="I3347" i="1"/>
  <c r="K3346" i="1"/>
  <c r="J3346" i="1"/>
  <c r="I3346" i="1"/>
  <c r="K3345" i="1"/>
  <c r="J3345" i="1"/>
  <c r="I3345" i="1"/>
  <c r="K3344" i="1"/>
  <c r="J3344" i="1"/>
  <c r="I3344" i="1"/>
  <c r="K3343" i="1"/>
  <c r="J3343" i="1"/>
  <c r="I3343" i="1"/>
  <c r="K3342" i="1"/>
  <c r="J3342" i="1"/>
  <c r="I3342" i="1"/>
  <c r="K3341" i="1"/>
  <c r="J3341" i="1"/>
  <c r="I3341" i="1"/>
  <c r="K3340" i="1"/>
  <c r="J3340" i="1"/>
  <c r="I3340" i="1"/>
  <c r="K3339" i="1"/>
  <c r="J3339" i="1"/>
  <c r="I3339" i="1"/>
  <c r="K3338" i="1"/>
  <c r="J3338" i="1"/>
  <c r="I3338" i="1"/>
  <c r="K3337" i="1"/>
  <c r="J3337" i="1"/>
  <c r="I3337" i="1"/>
  <c r="K3336" i="1"/>
  <c r="J3336" i="1"/>
  <c r="I3336" i="1"/>
  <c r="K3335" i="1"/>
  <c r="J3335" i="1"/>
  <c r="I3335" i="1"/>
  <c r="K3334" i="1"/>
  <c r="J3334" i="1"/>
  <c r="I3334" i="1"/>
  <c r="K3333" i="1"/>
  <c r="J3333" i="1"/>
  <c r="I3333" i="1"/>
  <c r="K3332" i="1"/>
  <c r="J3332" i="1"/>
  <c r="I3332" i="1"/>
  <c r="K3331" i="1"/>
  <c r="J3331" i="1"/>
  <c r="I3331" i="1"/>
  <c r="K3330" i="1"/>
  <c r="J3330" i="1"/>
  <c r="I3330" i="1"/>
  <c r="K3329" i="1"/>
  <c r="J3329" i="1"/>
  <c r="I3329" i="1"/>
  <c r="K3328" i="1"/>
  <c r="J3328" i="1"/>
  <c r="I3328" i="1"/>
  <c r="K3327" i="1"/>
  <c r="J3327" i="1"/>
  <c r="I3327" i="1"/>
  <c r="K3326" i="1"/>
  <c r="J3326" i="1"/>
  <c r="I3326" i="1"/>
  <c r="K3325" i="1"/>
  <c r="J3325" i="1"/>
  <c r="I3325" i="1"/>
  <c r="K3324" i="1"/>
  <c r="J3324" i="1"/>
  <c r="I3324" i="1"/>
  <c r="K3323" i="1"/>
  <c r="J3323" i="1"/>
  <c r="I3323" i="1"/>
  <c r="K3322" i="1"/>
  <c r="J3322" i="1"/>
  <c r="I3322" i="1"/>
  <c r="K3321" i="1"/>
  <c r="J3321" i="1"/>
  <c r="I3321" i="1"/>
  <c r="K3320" i="1"/>
  <c r="J3320" i="1"/>
  <c r="I3320" i="1"/>
  <c r="K3319" i="1"/>
  <c r="J3319" i="1"/>
  <c r="I3319" i="1"/>
  <c r="K3318" i="1"/>
  <c r="J3318" i="1"/>
  <c r="I3318" i="1"/>
  <c r="K3317" i="1"/>
  <c r="J3317" i="1"/>
  <c r="I3317" i="1"/>
  <c r="K3316" i="1"/>
  <c r="J3316" i="1"/>
  <c r="I3316" i="1"/>
  <c r="K3315" i="1"/>
  <c r="J3315" i="1"/>
  <c r="I3315" i="1"/>
  <c r="K3314" i="1"/>
  <c r="J3314" i="1"/>
  <c r="I3314" i="1"/>
  <c r="K3313" i="1"/>
  <c r="J3313" i="1"/>
  <c r="I3313" i="1"/>
  <c r="K3312" i="1"/>
  <c r="J3312" i="1"/>
  <c r="I3312" i="1"/>
  <c r="K3311" i="1"/>
  <c r="J3311" i="1"/>
  <c r="I3311" i="1"/>
  <c r="K3310" i="1"/>
  <c r="J3310" i="1"/>
  <c r="I3310" i="1"/>
  <c r="K3309" i="1"/>
  <c r="J3309" i="1"/>
  <c r="I3309" i="1"/>
  <c r="K3308" i="1"/>
  <c r="J3308" i="1"/>
  <c r="I3308" i="1"/>
  <c r="K3307" i="1"/>
  <c r="J3307" i="1"/>
  <c r="I3307" i="1"/>
  <c r="K3306" i="1"/>
  <c r="J3306" i="1"/>
  <c r="I3306" i="1"/>
  <c r="K3305" i="1"/>
  <c r="J3305" i="1"/>
  <c r="I3305" i="1"/>
  <c r="K3304" i="1"/>
  <c r="J3304" i="1"/>
  <c r="I3304" i="1"/>
  <c r="K3303" i="1"/>
  <c r="J3303" i="1"/>
  <c r="I3303" i="1"/>
  <c r="K3302" i="1"/>
  <c r="J3302" i="1"/>
  <c r="I3302" i="1"/>
  <c r="K3301" i="1"/>
  <c r="J3301" i="1"/>
  <c r="I3301" i="1"/>
  <c r="K3300" i="1"/>
  <c r="J3300" i="1"/>
  <c r="I3300" i="1"/>
  <c r="K3299" i="1"/>
  <c r="J3299" i="1"/>
  <c r="I3299" i="1"/>
  <c r="K3298" i="1"/>
  <c r="J3298" i="1"/>
  <c r="I3298" i="1"/>
  <c r="K3297" i="1"/>
  <c r="J3297" i="1"/>
  <c r="I3297" i="1"/>
  <c r="K3296" i="1"/>
  <c r="J3296" i="1"/>
  <c r="I3296" i="1"/>
  <c r="K3295" i="1"/>
  <c r="J3295" i="1"/>
  <c r="I3295" i="1"/>
  <c r="K3294" i="1"/>
  <c r="J3294" i="1"/>
  <c r="I3294" i="1"/>
  <c r="K3293" i="1"/>
  <c r="J3293" i="1"/>
  <c r="I3293" i="1"/>
  <c r="K3292" i="1"/>
  <c r="J3292" i="1"/>
  <c r="I3292" i="1"/>
  <c r="K3291" i="1"/>
  <c r="J3291" i="1"/>
  <c r="I3291" i="1"/>
  <c r="K3290" i="1"/>
  <c r="J3290" i="1"/>
  <c r="I3290" i="1"/>
  <c r="K3289" i="1"/>
  <c r="J3289" i="1"/>
  <c r="I3289" i="1"/>
  <c r="K3288" i="1"/>
  <c r="J3288" i="1"/>
  <c r="I3288" i="1"/>
  <c r="K3287" i="1"/>
  <c r="J3287" i="1"/>
  <c r="I3287" i="1"/>
  <c r="K3286" i="1"/>
  <c r="J3286" i="1"/>
  <c r="I3286" i="1"/>
  <c r="K3285" i="1"/>
  <c r="J3285" i="1"/>
  <c r="I3285" i="1"/>
  <c r="K3284" i="1"/>
  <c r="J3284" i="1"/>
  <c r="I3284" i="1"/>
  <c r="K3283" i="1"/>
  <c r="J3283" i="1"/>
  <c r="I3283" i="1"/>
  <c r="K3282" i="1"/>
  <c r="J3282" i="1"/>
  <c r="I3282" i="1"/>
  <c r="K3281" i="1"/>
  <c r="J3281" i="1"/>
  <c r="I3281" i="1"/>
  <c r="K3280" i="1"/>
  <c r="J3280" i="1"/>
  <c r="I3280" i="1"/>
  <c r="K3279" i="1"/>
  <c r="J3279" i="1"/>
  <c r="I3279" i="1"/>
  <c r="K3278" i="1"/>
  <c r="J3278" i="1"/>
  <c r="I3278" i="1"/>
  <c r="K3277" i="1"/>
  <c r="J3277" i="1"/>
  <c r="I3277" i="1"/>
  <c r="K3276" i="1"/>
  <c r="J3276" i="1"/>
  <c r="I3276" i="1"/>
  <c r="K3275" i="1"/>
  <c r="J3275" i="1"/>
  <c r="I3275" i="1"/>
  <c r="K3274" i="1"/>
  <c r="J3274" i="1"/>
  <c r="I3274" i="1"/>
  <c r="K3273" i="1"/>
  <c r="J3273" i="1"/>
  <c r="I3273" i="1"/>
  <c r="K3272" i="1"/>
  <c r="J3272" i="1"/>
  <c r="I3272" i="1"/>
  <c r="K3271" i="1"/>
  <c r="J3271" i="1"/>
  <c r="I3271" i="1"/>
  <c r="K3270" i="1"/>
  <c r="J3270" i="1"/>
  <c r="I3270" i="1"/>
  <c r="K3269" i="1"/>
  <c r="J3269" i="1"/>
  <c r="I3269" i="1"/>
  <c r="K3268" i="1"/>
  <c r="J3268" i="1"/>
  <c r="I3268" i="1"/>
  <c r="K3267" i="1"/>
  <c r="J3267" i="1"/>
  <c r="I3267" i="1"/>
  <c r="K3266" i="1"/>
  <c r="J3266" i="1"/>
  <c r="I3266" i="1"/>
  <c r="K3265" i="1"/>
  <c r="J3265" i="1"/>
  <c r="I3265" i="1"/>
  <c r="K3264" i="1"/>
  <c r="J3264" i="1"/>
  <c r="I3264" i="1"/>
  <c r="K3263" i="1"/>
  <c r="J3263" i="1"/>
  <c r="I3263" i="1"/>
  <c r="K3262" i="1"/>
  <c r="J3262" i="1"/>
  <c r="I3262" i="1"/>
  <c r="K3261" i="1"/>
  <c r="J3261" i="1"/>
  <c r="I3261" i="1"/>
  <c r="K3260" i="1"/>
  <c r="J3260" i="1"/>
  <c r="I3260" i="1"/>
  <c r="K3259" i="1"/>
  <c r="J3259" i="1"/>
  <c r="I3259" i="1"/>
  <c r="K3258" i="1"/>
  <c r="J3258" i="1"/>
  <c r="I3258" i="1"/>
  <c r="K3257" i="1"/>
  <c r="J3257" i="1"/>
  <c r="I3257" i="1"/>
  <c r="K3256" i="1"/>
  <c r="J3256" i="1"/>
  <c r="I3256" i="1"/>
  <c r="K3255" i="1"/>
  <c r="J3255" i="1"/>
  <c r="I3255" i="1"/>
  <c r="K3254" i="1"/>
  <c r="J3254" i="1"/>
  <c r="I3254" i="1"/>
  <c r="K3253" i="1"/>
  <c r="J3253" i="1"/>
  <c r="I3253" i="1"/>
  <c r="K3252" i="1"/>
  <c r="J3252" i="1"/>
  <c r="I3252" i="1"/>
  <c r="K3251" i="1"/>
  <c r="J3251" i="1"/>
  <c r="I3251" i="1"/>
  <c r="K3250" i="1"/>
  <c r="J3250" i="1"/>
  <c r="I3250" i="1"/>
  <c r="K3249" i="1"/>
  <c r="J3249" i="1"/>
  <c r="I3249" i="1"/>
  <c r="K3248" i="1"/>
  <c r="J3248" i="1"/>
  <c r="I3248" i="1"/>
  <c r="K3247" i="1"/>
  <c r="J3247" i="1"/>
  <c r="I3247" i="1"/>
  <c r="K3246" i="1"/>
  <c r="J3246" i="1"/>
  <c r="I3246" i="1"/>
  <c r="K3245" i="1"/>
  <c r="J3245" i="1"/>
  <c r="I3245" i="1"/>
  <c r="K3244" i="1"/>
  <c r="J3244" i="1"/>
  <c r="I3244" i="1"/>
  <c r="K3243" i="1"/>
  <c r="J3243" i="1"/>
  <c r="I3243" i="1"/>
  <c r="K3242" i="1"/>
  <c r="J3242" i="1"/>
  <c r="I3242" i="1"/>
  <c r="K3241" i="1"/>
  <c r="J3241" i="1"/>
  <c r="I3241" i="1"/>
  <c r="K3240" i="1"/>
  <c r="J3240" i="1"/>
  <c r="I3240" i="1"/>
  <c r="K3239" i="1"/>
  <c r="J3239" i="1"/>
  <c r="I3239" i="1"/>
  <c r="K3238" i="1"/>
  <c r="J3238" i="1"/>
  <c r="I3238" i="1"/>
  <c r="K3237" i="1"/>
  <c r="J3237" i="1"/>
  <c r="I3237" i="1"/>
  <c r="K3236" i="1"/>
  <c r="J3236" i="1"/>
  <c r="I3236" i="1"/>
  <c r="K3235" i="1"/>
  <c r="J3235" i="1"/>
  <c r="I3235" i="1"/>
  <c r="K3234" i="1"/>
  <c r="J3234" i="1"/>
  <c r="I3234" i="1"/>
  <c r="K3233" i="1"/>
  <c r="J3233" i="1"/>
  <c r="I3233" i="1"/>
  <c r="K3232" i="1"/>
  <c r="J3232" i="1"/>
  <c r="I3232" i="1"/>
  <c r="K3231" i="1"/>
  <c r="J3231" i="1"/>
  <c r="I3231" i="1"/>
  <c r="K3230" i="1"/>
  <c r="J3230" i="1"/>
  <c r="I3230" i="1"/>
  <c r="K3229" i="1"/>
  <c r="J3229" i="1"/>
  <c r="I3229" i="1"/>
  <c r="K3228" i="1"/>
  <c r="J3228" i="1"/>
  <c r="I3228" i="1"/>
  <c r="K3227" i="1"/>
  <c r="J3227" i="1"/>
  <c r="I3227" i="1"/>
  <c r="K3226" i="1"/>
  <c r="J3226" i="1"/>
  <c r="I3226" i="1"/>
  <c r="K3225" i="1"/>
  <c r="J3225" i="1"/>
  <c r="I3225" i="1"/>
  <c r="K3224" i="1"/>
  <c r="J3224" i="1"/>
  <c r="I3224" i="1"/>
  <c r="K3223" i="1"/>
  <c r="J3223" i="1"/>
  <c r="I3223" i="1"/>
  <c r="K3222" i="1"/>
  <c r="J3222" i="1"/>
  <c r="I3222" i="1"/>
  <c r="K3221" i="1"/>
  <c r="J3221" i="1"/>
  <c r="I3221" i="1"/>
  <c r="K3220" i="1"/>
  <c r="J3220" i="1"/>
  <c r="I3220" i="1"/>
  <c r="K3219" i="1"/>
  <c r="J3219" i="1"/>
  <c r="I3219" i="1"/>
  <c r="K3218" i="1"/>
  <c r="J3218" i="1"/>
  <c r="I3218" i="1"/>
  <c r="K3217" i="1"/>
  <c r="J3217" i="1"/>
  <c r="I3217" i="1"/>
  <c r="K3216" i="1"/>
  <c r="J3216" i="1"/>
  <c r="I3216" i="1"/>
  <c r="K3215" i="1"/>
  <c r="J3215" i="1"/>
  <c r="I3215" i="1"/>
  <c r="K3214" i="1"/>
  <c r="J3214" i="1"/>
  <c r="I3214" i="1"/>
  <c r="K3213" i="1"/>
  <c r="J3213" i="1"/>
  <c r="I3213" i="1"/>
  <c r="K3212" i="1"/>
  <c r="J3212" i="1"/>
  <c r="I3212" i="1"/>
  <c r="K3211" i="1"/>
  <c r="J3211" i="1"/>
  <c r="I3211" i="1"/>
  <c r="K3210" i="1"/>
  <c r="J3210" i="1"/>
  <c r="I3210" i="1"/>
  <c r="K3209" i="1"/>
  <c r="J3209" i="1"/>
  <c r="I3209" i="1"/>
  <c r="K3208" i="1"/>
  <c r="J3208" i="1"/>
  <c r="I3208" i="1"/>
  <c r="K3207" i="1"/>
  <c r="J3207" i="1"/>
  <c r="I3207" i="1"/>
  <c r="K3206" i="1"/>
  <c r="J3206" i="1"/>
  <c r="I3206" i="1"/>
  <c r="K3205" i="1"/>
  <c r="J3205" i="1"/>
  <c r="I3205" i="1"/>
  <c r="K3204" i="1"/>
  <c r="J3204" i="1"/>
  <c r="I3204" i="1"/>
  <c r="K3203" i="1"/>
  <c r="J3203" i="1"/>
  <c r="I3203" i="1"/>
  <c r="K3202" i="1"/>
  <c r="J3202" i="1"/>
  <c r="I3202" i="1"/>
  <c r="K3201" i="1"/>
  <c r="J3201" i="1"/>
  <c r="I3201" i="1"/>
  <c r="K3200" i="1"/>
  <c r="J3200" i="1"/>
  <c r="I3200" i="1"/>
  <c r="K3199" i="1"/>
  <c r="J3199" i="1"/>
  <c r="I3199" i="1"/>
  <c r="K3198" i="1"/>
  <c r="J3198" i="1"/>
  <c r="I3198" i="1"/>
  <c r="K3197" i="1"/>
  <c r="J3197" i="1"/>
  <c r="I3197" i="1"/>
  <c r="K3196" i="1"/>
  <c r="J3196" i="1"/>
  <c r="I3196" i="1"/>
  <c r="K3195" i="1"/>
  <c r="J3195" i="1"/>
  <c r="I3195" i="1"/>
  <c r="K3194" i="1"/>
  <c r="J3194" i="1"/>
  <c r="I3194" i="1"/>
  <c r="K3193" i="1"/>
  <c r="J3193" i="1"/>
  <c r="I3193" i="1"/>
  <c r="K3192" i="1"/>
  <c r="J3192" i="1"/>
  <c r="I3192" i="1"/>
  <c r="K3191" i="1"/>
  <c r="J3191" i="1"/>
  <c r="I3191" i="1"/>
  <c r="K3190" i="1"/>
  <c r="J3190" i="1"/>
  <c r="I3190" i="1"/>
  <c r="K3189" i="1"/>
  <c r="J3189" i="1"/>
  <c r="I3189" i="1"/>
  <c r="K2905" i="1"/>
  <c r="J2905" i="1"/>
  <c r="I2905" i="1"/>
  <c r="K2910" i="1"/>
  <c r="J2910" i="1"/>
  <c r="I2910" i="1"/>
  <c r="K2909" i="1"/>
  <c r="J2909" i="1"/>
  <c r="I2909" i="1"/>
  <c r="K2908" i="1"/>
  <c r="J2908" i="1"/>
  <c r="I2908" i="1"/>
  <c r="K2907" i="1"/>
  <c r="J2907" i="1"/>
  <c r="I2907" i="1"/>
  <c r="K2906" i="1"/>
  <c r="J2906" i="1"/>
  <c r="I2906" i="1"/>
  <c r="K2904" i="1"/>
  <c r="J2904" i="1"/>
  <c r="I2904" i="1"/>
  <c r="K2903" i="1"/>
  <c r="J2903" i="1"/>
  <c r="I2903" i="1"/>
  <c r="K2902" i="1"/>
  <c r="J2902" i="1"/>
  <c r="I2902" i="1"/>
  <c r="K2901" i="1"/>
  <c r="J2901" i="1"/>
  <c r="I2901" i="1"/>
  <c r="K2900" i="1"/>
  <c r="J2900" i="1"/>
  <c r="I2900" i="1"/>
  <c r="K2899" i="1"/>
  <c r="J2899" i="1"/>
  <c r="I2899" i="1"/>
  <c r="K893" i="1"/>
  <c r="J893" i="1"/>
  <c r="I893" i="1"/>
  <c r="K892" i="1"/>
  <c r="J892" i="1"/>
  <c r="I892" i="1"/>
  <c r="K891" i="1"/>
  <c r="J891" i="1"/>
  <c r="I891" i="1"/>
  <c r="K890" i="1"/>
  <c r="J890" i="1"/>
  <c r="I890" i="1"/>
  <c r="K889" i="1"/>
  <c r="J889" i="1"/>
  <c r="I889" i="1"/>
  <c r="K888" i="1"/>
  <c r="J888" i="1"/>
  <c r="I888" i="1"/>
  <c r="K887" i="1"/>
  <c r="J887" i="1"/>
  <c r="I887" i="1"/>
  <c r="K886" i="1"/>
  <c r="J886" i="1"/>
  <c r="I886" i="1"/>
  <c r="K885" i="1"/>
  <c r="J885" i="1"/>
  <c r="I885" i="1"/>
  <c r="K884" i="1"/>
  <c r="J884" i="1"/>
  <c r="I884" i="1"/>
  <c r="K883" i="1"/>
  <c r="J883" i="1"/>
  <c r="I883" i="1"/>
  <c r="K882" i="1"/>
  <c r="J882" i="1"/>
  <c r="I882" i="1"/>
  <c r="K881" i="1"/>
  <c r="J881" i="1"/>
  <c r="I881" i="1"/>
  <c r="K880" i="1"/>
  <c r="J880" i="1"/>
  <c r="I880" i="1"/>
  <c r="K879" i="1"/>
  <c r="J879" i="1"/>
  <c r="I879" i="1"/>
  <c r="K878" i="1"/>
  <c r="J878" i="1"/>
  <c r="I878" i="1"/>
  <c r="K877" i="1"/>
  <c r="J877" i="1"/>
  <c r="I877" i="1"/>
  <c r="K876" i="1"/>
  <c r="J876" i="1"/>
  <c r="I876" i="1"/>
  <c r="K875" i="1"/>
  <c r="J875" i="1"/>
  <c r="I875" i="1"/>
  <c r="K874" i="1"/>
  <c r="J874" i="1"/>
  <c r="I874" i="1"/>
  <c r="K873" i="1"/>
  <c r="J873" i="1"/>
  <c r="I873" i="1"/>
  <c r="K872" i="1"/>
  <c r="J872" i="1"/>
  <c r="I872" i="1"/>
  <c r="K871" i="1"/>
  <c r="J871" i="1"/>
  <c r="I871" i="1"/>
  <c r="K870" i="1"/>
  <c r="J870" i="1"/>
  <c r="I870" i="1"/>
  <c r="K869" i="1"/>
  <c r="J869" i="1"/>
  <c r="I869" i="1"/>
  <c r="K868" i="1"/>
  <c r="J868" i="1"/>
  <c r="I868" i="1"/>
  <c r="K867" i="1"/>
  <c r="J867" i="1"/>
  <c r="I867" i="1"/>
  <c r="K866" i="1"/>
  <c r="J866" i="1"/>
  <c r="I866" i="1"/>
  <c r="K865" i="1"/>
  <c r="J865" i="1"/>
  <c r="I865" i="1"/>
  <c r="K864" i="1"/>
  <c r="J864" i="1"/>
  <c r="I864" i="1"/>
  <c r="K863" i="1"/>
  <c r="J863" i="1"/>
  <c r="I863" i="1"/>
  <c r="K862" i="1"/>
  <c r="J862" i="1"/>
  <c r="I862" i="1"/>
  <c r="K861" i="1"/>
  <c r="J861" i="1"/>
  <c r="I861" i="1"/>
  <c r="K860" i="1"/>
  <c r="J860" i="1"/>
  <c r="I860" i="1"/>
  <c r="K859" i="1"/>
  <c r="J859" i="1"/>
  <c r="I859" i="1"/>
  <c r="K858" i="1"/>
  <c r="J858" i="1"/>
  <c r="I858" i="1"/>
  <c r="K857" i="1"/>
  <c r="J857" i="1"/>
  <c r="I857" i="1"/>
  <c r="K856" i="1"/>
  <c r="J856" i="1"/>
  <c r="I856" i="1"/>
  <c r="K855" i="1"/>
  <c r="J855" i="1"/>
  <c r="I855" i="1"/>
  <c r="K854" i="1"/>
  <c r="J854" i="1"/>
  <c r="I854" i="1"/>
  <c r="K853" i="1"/>
  <c r="J853" i="1"/>
  <c r="I853" i="1"/>
  <c r="K852" i="1"/>
  <c r="J852" i="1"/>
  <c r="I852" i="1"/>
  <c r="K851" i="1" l="1"/>
  <c r="J851" i="1"/>
  <c r="I851"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207" i="1"/>
  <c r="J827" i="1"/>
  <c r="I827" i="1"/>
  <c r="J826" i="1"/>
  <c r="I826" i="1"/>
  <c r="J825" i="1"/>
  <c r="I825" i="1"/>
  <c r="J824" i="1"/>
  <c r="I824" i="1"/>
  <c r="J823" i="1"/>
  <c r="I823" i="1"/>
  <c r="J822" i="1"/>
  <c r="I822" i="1"/>
  <c r="J821" i="1"/>
  <c r="I821" i="1"/>
  <c r="J820" i="1"/>
  <c r="I820" i="1"/>
  <c r="J819" i="1"/>
  <c r="I819" i="1"/>
  <c r="J818" i="1"/>
  <c r="I818" i="1"/>
  <c r="J817" i="1"/>
  <c r="I817" i="1"/>
  <c r="J816" i="1"/>
  <c r="I816" i="1"/>
  <c r="J815" i="1"/>
  <c r="I815" i="1"/>
  <c r="J814" i="1"/>
  <c r="I814" i="1"/>
  <c r="J813" i="1"/>
  <c r="I813" i="1"/>
  <c r="J812" i="1"/>
  <c r="I812" i="1"/>
  <c r="J811" i="1"/>
  <c r="I811" i="1"/>
  <c r="J810" i="1"/>
  <c r="I810" i="1"/>
  <c r="J809" i="1"/>
  <c r="I809" i="1"/>
  <c r="J808" i="1"/>
  <c r="I808" i="1"/>
  <c r="J807" i="1"/>
  <c r="I807" i="1"/>
  <c r="J806" i="1"/>
  <c r="I806" i="1"/>
  <c r="J805" i="1"/>
  <c r="I805" i="1"/>
  <c r="J804" i="1"/>
  <c r="I804" i="1"/>
  <c r="J803" i="1"/>
  <c r="I803" i="1"/>
  <c r="J802" i="1"/>
  <c r="I802" i="1"/>
  <c r="J801" i="1"/>
  <c r="I801" i="1"/>
  <c r="J800" i="1"/>
  <c r="I800" i="1"/>
  <c r="J799" i="1"/>
  <c r="I799" i="1"/>
  <c r="J798" i="1"/>
  <c r="I798" i="1"/>
  <c r="J797" i="1"/>
  <c r="I797" i="1"/>
  <c r="J796" i="1"/>
  <c r="I796" i="1"/>
  <c r="J795" i="1"/>
  <c r="I795" i="1"/>
  <c r="J794" i="1"/>
  <c r="I794" i="1"/>
  <c r="J793" i="1"/>
  <c r="I793" i="1"/>
  <c r="J792" i="1"/>
  <c r="I792" i="1"/>
  <c r="J791" i="1"/>
  <c r="I791" i="1"/>
  <c r="J790" i="1"/>
  <c r="I790" i="1"/>
  <c r="J789" i="1"/>
  <c r="I789" i="1"/>
  <c r="J788" i="1"/>
  <c r="I788" i="1"/>
  <c r="J787" i="1"/>
  <c r="I787" i="1"/>
  <c r="J786" i="1"/>
  <c r="I786" i="1"/>
  <c r="J785" i="1"/>
  <c r="I785" i="1"/>
  <c r="J784" i="1"/>
  <c r="I784" i="1"/>
  <c r="J783" i="1"/>
  <c r="I783" i="1"/>
  <c r="J782" i="1"/>
  <c r="I782" i="1"/>
  <c r="J781" i="1"/>
  <c r="I781" i="1"/>
  <c r="J780" i="1"/>
  <c r="I780" i="1"/>
  <c r="J779" i="1"/>
  <c r="I779" i="1"/>
  <c r="J778" i="1"/>
  <c r="I778" i="1"/>
  <c r="J777" i="1"/>
  <c r="I777" i="1"/>
  <c r="J776" i="1"/>
  <c r="I776" i="1"/>
  <c r="J775" i="1"/>
  <c r="I775" i="1"/>
  <c r="J774" i="1"/>
  <c r="I774" i="1"/>
  <c r="J773" i="1"/>
  <c r="I773" i="1"/>
  <c r="J772" i="1"/>
  <c r="I772" i="1"/>
  <c r="J771" i="1"/>
  <c r="I771" i="1"/>
  <c r="J770" i="1"/>
  <c r="I770" i="1"/>
  <c r="J769" i="1"/>
  <c r="I769" i="1"/>
  <c r="J768" i="1"/>
  <c r="I768" i="1"/>
  <c r="J767" i="1"/>
  <c r="I767" i="1"/>
  <c r="J766" i="1"/>
  <c r="I766" i="1"/>
  <c r="J765" i="1"/>
  <c r="I765" i="1"/>
  <c r="J764" i="1"/>
  <c r="I764" i="1"/>
  <c r="J763" i="1"/>
  <c r="I763" i="1"/>
  <c r="J762" i="1"/>
  <c r="I762" i="1"/>
  <c r="J761" i="1"/>
  <c r="I761" i="1"/>
  <c r="J760" i="1"/>
  <c r="I760" i="1"/>
  <c r="J759" i="1"/>
  <c r="I759" i="1"/>
  <c r="J758" i="1"/>
  <c r="I758" i="1"/>
  <c r="J757" i="1"/>
  <c r="I757" i="1"/>
  <c r="J756" i="1"/>
  <c r="I756" i="1"/>
  <c r="J755" i="1"/>
  <c r="I755" i="1"/>
  <c r="J754" i="1"/>
  <c r="I754" i="1"/>
  <c r="J753" i="1"/>
  <c r="I753" i="1"/>
  <c r="J752" i="1"/>
  <c r="I752" i="1"/>
  <c r="J751" i="1"/>
  <c r="I751" i="1"/>
  <c r="J750" i="1"/>
  <c r="I750" i="1"/>
  <c r="J749" i="1"/>
  <c r="I749" i="1"/>
  <c r="J748" i="1"/>
  <c r="I748" i="1"/>
  <c r="J747" i="1"/>
  <c r="I747" i="1"/>
  <c r="J746" i="1"/>
  <c r="I746" i="1"/>
  <c r="J745" i="1"/>
  <c r="I745" i="1"/>
  <c r="J744" i="1"/>
  <c r="I744" i="1"/>
  <c r="J743" i="1"/>
  <c r="I743" i="1"/>
  <c r="J742" i="1"/>
  <c r="I742" i="1"/>
  <c r="J741" i="1"/>
  <c r="I741" i="1"/>
  <c r="J740" i="1"/>
  <c r="I740" i="1"/>
  <c r="J739" i="1"/>
  <c r="I739" i="1"/>
  <c r="J738" i="1"/>
  <c r="I738" i="1"/>
  <c r="J737" i="1"/>
  <c r="I737" i="1"/>
  <c r="J736" i="1"/>
  <c r="I736" i="1"/>
  <c r="J735" i="1"/>
  <c r="I735" i="1"/>
  <c r="J734" i="1"/>
  <c r="I734" i="1"/>
  <c r="J733" i="1"/>
  <c r="I733" i="1"/>
  <c r="J732" i="1"/>
  <c r="I732" i="1"/>
  <c r="J731" i="1"/>
  <c r="I731" i="1"/>
  <c r="J730" i="1"/>
  <c r="I730" i="1"/>
  <c r="J729" i="1"/>
  <c r="I729" i="1"/>
  <c r="J728" i="1"/>
  <c r="I728" i="1"/>
  <c r="J727" i="1"/>
  <c r="I727" i="1"/>
  <c r="J726" i="1"/>
  <c r="I726" i="1"/>
  <c r="J725" i="1"/>
  <c r="I725" i="1"/>
  <c r="J724" i="1"/>
  <c r="I724" i="1"/>
  <c r="J723" i="1"/>
  <c r="I723" i="1"/>
  <c r="J722" i="1"/>
  <c r="I722" i="1"/>
  <c r="J721" i="1"/>
  <c r="I721" i="1"/>
  <c r="J720" i="1"/>
  <c r="I720" i="1"/>
  <c r="J719" i="1"/>
  <c r="I719" i="1"/>
  <c r="J718" i="1"/>
  <c r="I718" i="1"/>
  <c r="J717" i="1"/>
  <c r="I717" i="1"/>
  <c r="J716" i="1"/>
  <c r="I716" i="1"/>
  <c r="J715" i="1"/>
  <c r="I715" i="1"/>
  <c r="J714" i="1"/>
  <c r="I714" i="1"/>
  <c r="J713" i="1"/>
  <c r="I713" i="1"/>
  <c r="J712" i="1"/>
  <c r="I712" i="1"/>
  <c r="J711" i="1"/>
  <c r="I711" i="1"/>
  <c r="J710" i="1"/>
  <c r="I710" i="1"/>
  <c r="J709" i="1"/>
  <c r="I709" i="1"/>
  <c r="J708" i="1"/>
  <c r="I708" i="1"/>
  <c r="J707" i="1"/>
  <c r="I707" i="1"/>
  <c r="J706" i="1"/>
  <c r="I706" i="1"/>
  <c r="J705" i="1"/>
  <c r="I705" i="1"/>
  <c r="J704" i="1"/>
  <c r="I704" i="1"/>
  <c r="J703" i="1"/>
  <c r="I703" i="1"/>
  <c r="J702" i="1"/>
  <c r="I702" i="1"/>
  <c r="J701" i="1"/>
  <c r="I701" i="1"/>
  <c r="J700" i="1"/>
  <c r="I700" i="1"/>
  <c r="J699" i="1"/>
  <c r="I699" i="1"/>
  <c r="J698" i="1"/>
  <c r="I698" i="1"/>
  <c r="J697" i="1"/>
  <c r="I697" i="1"/>
  <c r="J696" i="1"/>
  <c r="I696" i="1"/>
  <c r="J695" i="1"/>
  <c r="I695" i="1"/>
  <c r="J694" i="1"/>
  <c r="I694" i="1"/>
  <c r="J693" i="1"/>
  <c r="I693" i="1"/>
  <c r="J692" i="1"/>
  <c r="I692" i="1"/>
  <c r="J691" i="1"/>
  <c r="I691" i="1"/>
  <c r="J690" i="1"/>
  <c r="I690" i="1"/>
  <c r="J689" i="1"/>
  <c r="I689" i="1"/>
  <c r="J688" i="1"/>
  <c r="I688" i="1"/>
  <c r="J687" i="1"/>
  <c r="I687" i="1"/>
  <c r="J686" i="1"/>
  <c r="I686" i="1"/>
  <c r="J685" i="1"/>
  <c r="I685" i="1"/>
  <c r="J684" i="1"/>
  <c r="I684" i="1"/>
  <c r="J683" i="1"/>
  <c r="I683" i="1"/>
  <c r="J682" i="1"/>
  <c r="I682" i="1"/>
  <c r="J681" i="1"/>
  <c r="I681" i="1"/>
  <c r="J680" i="1"/>
  <c r="I680" i="1"/>
  <c r="J679" i="1"/>
  <c r="I679" i="1"/>
  <c r="J678" i="1"/>
  <c r="I678" i="1"/>
  <c r="J677" i="1"/>
  <c r="I677" i="1"/>
  <c r="J676" i="1"/>
  <c r="I676" i="1"/>
  <c r="J675" i="1"/>
  <c r="I675" i="1"/>
  <c r="J674" i="1"/>
  <c r="I674" i="1"/>
  <c r="J673" i="1"/>
  <c r="I673" i="1"/>
  <c r="J672" i="1"/>
  <c r="I672" i="1"/>
  <c r="J671" i="1"/>
  <c r="I671" i="1"/>
  <c r="J670" i="1"/>
  <c r="I670" i="1"/>
  <c r="J669" i="1"/>
  <c r="I669" i="1"/>
  <c r="J668" i="1"/>
  <c r="I668" i="1"/>
  <c r="J667" i="1"/>
  <c r="I667" i="1"/>
  <c r="J666" i="1"/>
  <c r="I666" i="1"/>
  <c r="J665" i="1"/>
  <c r="I665" i="1"/>
  <c r="J664" i="1"/>
  <c r="I664" i="1"/>
  <c r="J663" i="1"/>
  <c r="I663" i="1"/>
  <c r="J662" i="1"/>
  <c r="I662" i="1"/>
  <c r="J661" i="1"/>
  <c r="I661" i="1"/>
  <c r="J660" i="1"/>
  <c r="I660" i="1"/>
  <c r="J659" i="1"/>
  <c r="I659" i="1"/>
  <c r="J658" i="1"/>
  <c r="I658" i="1"/>
  <c r="J657" i="1"/>
  <c r="I657" i="1"/>
  <c r="J656" i="1"/>
  <c r="I656" i="1"/>
  <c r="J655" i="1"/>
  <c r="I655" i="1"/>
  <c r="J654" i="1"/>
  <c r="I654" i="1"/>
  <c r="J653" i="1"/>
  <c r="I653" i="1"/>
  <c r="J652" i="1"/>
  <c r="I652" i="1"/>
  <c r="J651" i="1"/>
  <c r="I651" i="1"/>
  <c r="J650" i="1"/>
  <c r="I650" i="1"/>
  <c r="J649" i="1"/>
  <c r="I649" i="1"/>
  <c r="J648" i="1"/>
  <c r="I648" i="1"/>
  <c r="J647" i="1"/>
  <c r="I647" i="1"/>
  <c r="J646" i="1"/>
  <c r="I646" i="1"/>
  <c r="J645" i="1"/>
  <c r="I645" i="1"/>
  <c r="J644" i="1"/>
  <c r="I644" i="1"/>
  <c r="J643" i="1"/>
  <c r="I643" i="1"/>
  <c r="J642" i="1"/>
  <c r="I642" i="1"/>
  <c r="J641" i="1"/>
  <c r="I641" i="1"/>
  <c r="J640" i="1"/>
  <c r="I640" i="1"/>
  <c r="J639" i="1"/>
  <c r="I639" i="1"/>
  <c r="J638" i="1"/>
  <c r="I638" i="1"/>
  <c r="J637" i="1"/>
  <c r="I637" i="1"/>
  <c r="J636" i="1"/>
  <c r="I636" i="1"/>
  <c r="J635" i="1"/>
  <c r="I635" i="1"/>
  <c r="J634" i="1"/>
  <c r="I634" i="1"/>
  <c r="J633" i="1"/>
  <c r="I633" i="1"/>
  <c r="J632" i="1"/>
  <c r="I632" i="1"/>
  <c r="J631" i="1"/>
  <c r="I631" i="1"/>
  <c r="J630" i="1"/>
  <c r="I630" i="1"/>
  <c r="J629" i="1"/>
  <c r="I629" i="1"/>
  <c r="J628" i="1"/>
  <c r="I628" i="1"/>
  <c r="J627" i="1"/>
  <c r="I627" i="1"/>
  <c r="J626" i="1"/>
  <c r="I626" i="1"/>
  <c r="J625" i="1"/>
  <c r="I625" i="1"/>
  <c r="J624" i="1"/>
  <c r="I624" i="1"/>
  <c r="J623" i="1"/>
  <c r="I623" i="1"/>
  <c r="J622" i="1"/>
  <c r="I622" i="1"/>
  <c r="J621" i="1"/>
  <c r="I621" i="1"/>
  <c r="J620" i="1"/>
  <c r="I620" i="1"/>
  <c r="J619" i="1"/>
  <c r="I619" i="1"/>
  <c r="J618" i="1"/>
  <c r="I618" i="1"/>
  <c r="J617" i="1"/>
  <c r="I617" i="1"/>
  <c r="J616" i="1"/>
  <c r="I616" i="1"/>
  <c r="J615" i="1"/>
  <c r="I615" i="1"/>
  <c r="J614" i="1"/>
  <c r="I614" i="1"/>
  <c r="J613" i="1"/>
  <c r="I613" i="1"/>
  <c r="J612" i="1"/>
  <c r="I612" i="1"/>
  <c r="J611" i="1"/>
  <c r="I611" i="1"/>
  <c r="J610" i="1"/>
  <c r="I610" i="1"/>
  <c r="J609" i="1"/>
  <c r="I609" i="1"/>
  <c r="J608" i="1"/>
  <c r="I608" i="1"/>
  <c r="J607" i="1"/>
  <c r="I607" i="1"/>
  <c r="J606" i="1"/>
  <c r="I606" i="1"/>
  <c r="J605" i="1"/>
  <c r="I605" i="1"/>
  <c r="J604" i="1"/>
  <c r="I604" i="1"/>
  <c r="J603" i="1"/>
  <c r="I603" i="1"/>
  <c r="J602" i="1"/>
  <c r="I602" i="1"/>
  <c r="J601" i="1"/>
  <c r="I601" i="1"/>
  <c r="J600" i="1"/>
  <c r="I600" i="1"/>
  <c r="J599" i="1"/>
  <c r="I599" i="1"/>
  <c r="J598" i="1"/>
  <c r="I598" i="1"/>
  <c r="J597" i="1"/>
  <c r="I597" i="1"/>
  <c r="J596" i="1"/>
  <c r="I596" i="1"/>
  <c r="J595" i="1"/>
  <c r="I595" i="1"/>
  <c r="J594" i="1"/>
  <c r="I594" i="1"/>
  <c r="J593" i="1"/>
  <c r="I593" i="1"/>
  <c r="J592" i="1"/>
  <c r="I592" i="1"/>
  <c r="J591" i="1"/>
  <c r="I591" i="1"/>
  <c r="J590" i="1"/>
  <c r="I590" i="1"/>
  <c r="J589" i="1"/>
  <c r="I589" i="1"/>
  <c r="J588" i="1"/>
  <c r="I588" i="1"/>
  <c r="J587" i="1"/>
  <c r="I587" i="1"/>
  <c r="J586" i="1"/>
  <c r="I586" i="1"/>
  <c r="J585" i="1"/>
  <c r="I585" i="1"/>
  <c r="J584" i="1"/>
  <c r="I584" i="1"/>
  <c r="J583" i="1"/>
  <c r="I583" i="1"/>
  <c r="J582" i="1"/>
  <c r="I582" i="1"/>
  <c r="J581" i="1"/>
  <c r="I581" i="1"/>
  <c r="J580" i="1"/>
  <c r="I580" i="1"/>
  <c r="J579" i="1"/>
  <c r="I579" i="1"/>
  <c r="J578" i="1"/>
  <c r="I578" i="1"/>
  <c r="J577" i="1"/>
  <c r="I577" i="1"/>
  <c r="J576" i="1"/>
  <c r="I576" i="1"/>
  <c r="J575" i="1"/>
  <c r="I575" i="1"/>
  <c r="J574" i="1"/>
  <c r="I574" i="1"/>
  <c r="J573" i="1"/>
  <c r="I573" i="1"/>
  <c r="J572" i="1"/>
  <c r="I572" i="1"/>
  <c r="J571" i="1"/>
  <c r="I571" i="1"/>
  <c r="J570" i="1"/>
  <c r="I570" i="1"/>
  <c r="J569" i="1"/>
  <c r="I569" i="1"/>
  <c r="J568" i="1"/>
  <c r="I568" i="1"/>
  <c r="J567" i="1"/>
  <c r="I567" i="1"/>
  <c r="J566" i="1"/>
  <c r="I566" i="1"/>
  <c r="J565" i="1"/>
  <c r="I565" i="1"/>
  <c r="J564" i="1"/>
  <c r="I564" i="1"/>
  <c r="J563" i="1"/>
  <c r="I563" i="1"/>
  <c r="J562" i="1"/>
  <c r="I562" i="1"/>
  <c r="J561" i="1"/>
  <c r="I561" i="1"/>
  <c r="J560" i="1"/>
  <c r="I560" i="1"/>
  <c r="J559" i="1"/>
  <c r="I559" i="1"/>
  <c r="J558" i="1"/>
  <c r="I558" i="1"/>
  <c r="J557" i="1"/>
  <c r="I557" i="1"/>
  <c r="J556" i="1"/>
  <c r="I556" i="1"/>
  <c r="J555" i="1"/>
  <c r="I555" i="1"/>
  <c r="J554" i="1"/>
  <c r="I554" i="1"/>
  <c r="J553" i="1"/>
  <c r="I553" i="1"/>
  <c r="J552" i="1"/>
  <c r="I552" i="1"/>
  <c r="J551" i="1"/>
  <c r="I551" i="1"/>
  <c r="J550" i="1"/>
  <c r="I550" i="1"/>
  <c r="J549" i="1"/>
  <c r="I549" i="1"/>
  <c r="J548" i="1"/>
  <c r="I548" i="1"/>
  <c r="J547" i="1"/>
  <c r="I547" i="1"/>
  <c r="J546" i="1"/>
  <c r="I546" i="1"/>
  <c r="J545" i="1"/>
  <c r="I545" i="1"/>
  <c r="J544" i="1"/>
  <c r="I544" i="1"/>
  <c r="J543" i="1"/>
  <c r="I543" i="1"/>
  <c r="J542" i="1"/>
  <c r="I542" i="1"/>
  <c r="J541" i="1"/>
  <c r="I541" i="1"/>
  <c r="J540" i="1"/>
  <c r="I540" i="1"/>
  <c r="J539" i="1"/>
  <c r="I539" i="1"/>
  <c r="J538" i="1"/>
  <c r="I538" i="1"/>
  <c r="J537" i="1"/>
  <c r="I537" i="1"/>
  <c r="J536" i="1"/>
  <c r="I536" i="1"/>
  <c r="J535" i="1"/>
  <c r="I535" i="1"/>
  <c r="J534" i="1"/>
  <c r="I534" i="1"/>
  <c r="J533" i="1"/>
  <c r="I533" i="1"/>
  <c r="J532" i="1"/>
  <c r="I532" i="1"/>
  <c r="J531" i="1"/>
  <c r="I531" i="1"/>
  <c r="J530" i="1"/>
  <c r="I530" i="1"/>
  <c r="J529" i="1"/>
  <c r="I529" i="1"/>
  <c r="J528" i="1"/>
  <c r="I528" i="1"/>
  <c r="J527" i="1"/>
  <c r="I527" i="1"/>
  <c r="J526" i="1"/>
  <c r="I526" i="1"/>
  <c r="J525" i="1"/>
  <c r="I525" i="1"/>
  <c r="J524" i="1"/>
  <c r="I524" i="1"/>
  <c r="J523" i="1"/>
  <c r="I523" i="1"/>
  <c r="J522" i="1"/>
  <c r="I522" i="1"/>
  <c r="J521" i="1"/>
  <c r="I521" i="1"/>
  <c r="J520" i="1"/>
  <c r="I520" i="1"/>
  <c r="J519" i="1"/>
  <c r="I519" i="1"/>
  <c r="J518" i="1"/>
  <c r="I518" i="1"/>
  <c r="J517" i="1"/>
  <c r="I517" i="1"/>
  <c r="J516" i="1"/>
  <c r="I516" i="1"/>
  <c r="J515" i="1"/>
  <c r="I515" i="1"/>
  <c r="J514" i="1"/>
  <c r="I514" i="1"/>
  <c r="J513" i="1"/>
  <c r="I513" i="1"/>
  <c r="J512" i="1"/>
  <c r="I512" i="1"/>
  <c r="J511" i="1"/>
  <c r="I511" i="1"/>
  <c r="J510" i="1"/>
  <c r="I510" i="1"/>
  <c r="J509" i="1"/>
  <c r="I509" i="1"/>
  <c r="J508" i="1"/>
  <c r="I508" i="1"/>
  <c r="J507" i="1"/>
  <c r="I507" i="1"/>
  <c r="J506" i="1"/>
  <c r="I506" i="1"/>
  <c r="J505" i="1"/>
  <c r="I505" i="1"/>
  <c r="J504" i="1"/>
  <c r="I504" i="1"/>
  <c r="J503" i="1"/>
  <c r="I503" i="1"/>
  <c r="J502" i="1"/>
  <c r="I502" i="1"/>
  <c r="J501" i="1"/>
  <c r="I501" i="1"/>
  <c r="J500" i="1"/>
  <c r="I500" i="1"/>
  <c r="J499" i="1"/>
  <c r="I499" i="1"/>
  <c r="J498" i="1"/>
  <c r="I498" i="1"/>
  <c r="J497" i="1"/>
  <c r="I497" i="1"/>
  <c r="J496" i="1"/>
  <c r="I496" i="1"/>
  <c r="J495" i="1"/>
  <c r="I495" i="1"/>
  <c r="J494" i="1"/>
  <c r="I494" i="1"/>
  <c r="J493" i="1"/>
  <c r="I493" i="1"/>
  <c r="J492" i="1"/>
  <c r="I492" i="1"/>
  <c r="J491" i="1"/>
  <c r="I491" i="1"/>
  <c r="J490" i="1"/>
  <c r="I490" i="1"/>
  <c r="J489" i="1"/>
  <c r="I489" i="1"/>
  <c r="J488" i="1"/>
  <c r="I488" i="1"/>
  <c r="J487" i="1"/>
  <c r="I487" i="1"/>
  <c r="J486" i="1"/>
  <c r="I486" i="1"/>
  <c r="J485" i="1"/>
  <c r="I485" i="1"/>
  <c r="J484" i="1"/>
  <c r="I484" i="1"/>
  <c r="J483" i="1"/>
  <c r="I483" i="1"/>
  <c r="J482" i="1"/>
  <c r="I482" i="1"/>
  <c r="J481" i="1"/>
  <c r="I481" i="1"/>
  <c r="J480" i="1"/>
  <c r="I480" i="1"/>
  <c r="J479" i="1"/>
  <c r="I479" i="1"/>
  <c r="J478" i="1"/>
  <c r="I478" i="1"/>
  <c r="J477" i="1"/>
  <c r="I477" i="1"/>
  <c r="J476" i="1"/>
  <c r="I476" i="1"/>
  <c r="J475" i="1"/>
  <c r="I475" i="1"/>
  <c r="J474" i="1"/>
  <c r="I474" i="1"/>
  <c r="J473" i="1"/>
  <c r="I473" i="1"/>
  <c r="J472" i="1"/>
  <c r="I472" i="1"/>
  <c r="J471" i="1"/>
  <c r="I471" i="1"/>
  <c r="J470" i="1"/>
  <c r="I470" i="1"/>
  <c r="J469" i="1"/>
  <c r="I469" i="1"/>
  <c r="J468" i="1"/>
  <c r="I468" i="1"/>
  <c r="J467" i="1"/>
  <c r="I467" i="1"/>
  <c r="J466" i="1"/>
  <c r="I466" i="1"/>
  <c r="J465" i="1"/>
  <c r="I465" i="1"/>
  <c r="J464" i="1"/>
  <c r="I464" i="1"/>
  <c r="J463" i="1"/>
  <c r="I463" i="1"/>
  <c r="J462" i="1"/>
  <c r="I462" i="1"/>
  <c r="J461" i="1"/>
  <c r="I461" i="1"/>
  <c r="J460" i="1"/>
  <c r="I460" i="1"/>
  <c r="J459" i="1"/>
  <c r="I459" i="1"/>
  <c r="J458" i="1"/>
  <c r="I458" i="1"/>
  <c r="J457" i="1"/>
  <c r="I457" i="1"/>
  <c r="J456" i="1"/>
  <c r="I456" i="1"/>
  <c r="J455" i="1"/>
  <c r="I455" i="1"/>
  <c r="J454" i="1"/>
  <c r="I454" i="1"/>
  <c r="J453" i="1"/>
  <c r="I453" i="1"/>
  <c r="J452" i="1"/>
  <c r="I452" i="1"/>
  <c r="J451" i="1"/>
  <c r="I451" i="1"/>
  <c r="J450" i="1"/>
  <c r="I450" i="1"/>
  <c r="J449" i="1"/>
  <c r="I449" i="1"/>
  <c r="J448" i="1"/>
  <c r="I448" i="1"/>
  <c r="J447" i="1"/>
  <c r="I447" i="1"/>
  <c r="J446" i="1"/>
  <c r="I446" i="1"/>
  <c r="J445" i="1"/>
  <c r="I445" i="1"/>
  <c r="J444" i="1"/>
  <c r="I444" i="1"/>
  <c r="J443" i="1"/>
  <c r="I443" i="1"/>
  <c r="J442" i="1"/>
  <c r="I442" i="1"/>
  <c r="J441" i="1"/>
  <c r="I441" i="1"/>
  <c r="J440" i="1"/>
  <c r="I440" i="1"/>
  <c r="J439" i="1"/>
  <c r="I439" i="1"/>
  <c r="J438" i="1"/>
  <c r="I438" i="1"/>
  <c r="J437" i="1"/>
  <c r="I437" i="1"/>
  <c r="J436" i="1"/>
  <c r="I436" i="1"/>
  <c r="J435" i="1"/>
  <c r="I435" i="1"/>
  <c r="J434" i="1"/>
  <c r="I434" i="1"/>
  <c r="J433" i="1"/>
  <c r="I433" i="1"/>
  <c r="J432" i="1"/>
  <c r="I432" i="1"/>
  <c r="J431" i="1"/>
  <c r="I431" i="1"/>
  <c r="J430" i="1"/>
  <c r="I430" i="1"/>
  <c r="J429" i="1"/>
  <c r="I429" i="1"/>
  <c r="J428" i="1"/>
  <c r="I428" i="1"/>
  <c r="J427" i="1"/>
  <c r="I427" i="1"/>
  <c r="J426" i="1"/>
  <c r="I426" i="1"/>
  <c r="J425" i="1"/>
  <c r="I425" i="1"/>
  <c r="J424" i="1"/>
  <c r="I424" i="1"/>
  <c r="J423" i="1"/>
  <c r="I423" i="1"/>
  <c r="J422" i="1"/>
  <c r="I422" i="1"/>
  <c r="J421" i="1"/>
  <c r="I421" i="1"/>
  <c r="J420" i="1"/>
  <c r="I420" i="1"/>
  <c r="J419" i="1"/>
  <c r="I419" i="1"/>
  <c r="J418" i="1"/>
  <c r="I418" i="1"/>
  <c r="J417" i="1"/>
  <c r="I417" i="1"/>
  <c r="J416" i="1"/>
  <c r="I416" i="1"/>
  <c r="J415" i="1"/>
  <c r="I415" i="1"/>
  <c r="J414" i="1"/>
  <c r="I414" i="1"/>
  <c r="J413" i="1"/>
  <c r="I413" i="1"/>
  <c r="J412" i="1"/>
  <c r="I412" i="1"/>
  <c r="J411" i="1"/>
  <c r="I411" i="1"/>
  <c r="J410" i="1"/>
  <c r="I410" i="1"/>
  <c r="J409" i="1"/>
  <c r="I409" i="1"/>
  <c r="J408" i="1"/>
  <c r="I408" i="1"/>
  <c r="J407" i="1"/>
  <c r="I407" i="1"/>
  <c r="J406" i="1"/>
  <c r="I406" i="1"/>
  <c r="J405" i="1"/>
  <c r="I405" i="1"/>
  <c r="J404" i="1"/>
  <c r="I404" i="1"/>
  <c r="J403" i="1"/>
  <c r="I403" i="1"/>
  <c r="J402" i="1"/>
  <c r="I402" i="1"/>
  <c r="J401" i="1"/>
  <c r="I401" i="1"/>
  <c r="J400" i="1"/>
  <c r="I400" i="1"/>
  <c r="J399" i="1"/>
  <c r="I399" i="1"/>
  <c r="J398" i="1"/>
  <c r="I398" i="1"/>
  <c r="J397" i="1"/>
  <c r="I397" i="1"/>
  <c r="J396" i="1"/>
  <c r="I396" i="1"/>
  <c r="J395" i="1"/>
  <c r="I395" i="1"/>
  <c r="J394" i="1"/>
  <c r="I394" i="1"/>
  <c r="J393" i="1"/>
  <c r="I393" i="1"/>
  <c r="J392" i="1"/>
  <c r="I392" i="1"/>
  <c r="J391" i="1"/>
  <c r="I391" i="1"/>
  <c r="J390" i="1"/>
  <c r="I390" i="1"/>
  <c r="J389" i="1"/>
  <c r="I389" i="1"/>
  <c r="J388" i="1"/>
  <c r="I388" i="1"/>
  <c r="J387" i="1"/>
  <c r="I387" i="1"/>
  <c r="J386" i="1"/>
  <c r="I386" i="1"/>
  <c r="J385" i="1"/>
  <c r="I385" i="1"/>
  <c r="J384" i="1"/>
  <c r="I384" i="1"/>
  <c r="J383" i="1"/>
  <c r="I383" i="1"/>
  <c r="J382" i="1"/>
  <c r="I382" i="1"/>
  <c r="J381" i="1"/>
  <c r="I381" i="1"/>
  <c r="J380" i="1"/>
  <c r="I380" i="1"/>
  <c r="J379" i="1"/>
  <c r="I379" i="1"/>
  <c r="J378" i="1"/>
  <c r="I378" i="1"/>
  <c r="J377" i="1"/>
  <c r="I377" i="1"/>
  <c r="J376" i="1"/>
  <c r="I376" i="1"/>
  <c r="J375" i="1"/>
  <c r="I375" i="1"/>
  <c r="J374" i="1"/>
  <c r="I374" i="1"/>
  <c r="J373" i="1"/>
  <c r="I373" i="1"/>
  <c r="J372" i="1"/>
  <c r="I372" i="1"/>
  <c r="J371" i="1"/>
  <c r="I371" i="1"/>
  <c r="J370" i="1"/>
  <c r="I370" i="1"/>
  <c r="J369" i="1"/>
  <c r="I369" i="1"/>
  <c r="J368" i="1"/>
  <c r="I368" i="1"/>
  <c r="J367" i="1"/>
  <c r="I367" i="1"/>
  <c r="J366" i="1"/>
  <c r="I366" i="1"/>
  <c r="J365" i="1"/>
  <c r="I365" i="1"/>
  <c r="J364" i="1"/>
  <c r="I364" i="1"/>
  <c r="J363" i="1"/>
  <c r="I363" i="1"/>
  <c r="J362" i="1"/>
  <c r="I362" i="1"/>
  <c r="J361" i="1"/>
  <c r="I361" i="1"/>
  <c r="J360" i="1"/>
  <c r="I360" i="1"/>
  <c r="J359" i="1"/>
  <c r="I359" i="1"/>
  <c r="J358" i="1"/>
  <c r="I358" i="1"/>
  <c r="J357" i="1"/>
  <c r="I357" i="1"/>
  <c r="J356" i="1"/>
  <c r="I356" i="1"/>
  <c r="J355" i="1"/>
  <c r="I355" i="1"/>
  <c r="J354" i="1"/>
  <c r="I354" i="1"/>
  <c r="J353" i="1"/>
  <c r="I353" i="1"/>
  <c r="J352" i="1"/>
  <c r="I352" i="1"/>
  <c r="J351" i="1"/>
  <c r="I351" i="1"/>
  <c r="J350" i="1"/>
  <c r="I350" i="1"/>
  <c r="J349" i="1"/>
  <c r="I349" i="1"/>
  <c r="J348" i="1"/>
  <c r="I348" i="1"/>
  <c r="J347" i="1"/>
  <c r="I347" i="1"/>
  <c r="J346" i="1"/>
  <c r="I346" i="1"/>
  <c r="J345" i="1"/>
  <c r="I345" i="1"/>
  <c r="J344" i="1"/>
  <c r="I344" i="1"/>
  <c r="J343" i="1"/>
  <c r="I343" i="1"/>
  <c r="J342" i="1"/>
  <c r="I342" i="1"/>
  <c r="J341" i="1"/>
  <c r="I341" i="1"/>
  <c r="J340" i="1"/>
  <c r="I340" i="1"/>
  <c r="J339" i="1"/>
  <c r="I339" i="1"/>
  <c r="J338" i="1"/>
  <c r="I338" i="1"/>
  <c r="J337" i="1"/>
  <c r="I337" i="1"/>
  <c r="J336" i="1"/>
  <c r="I336" i="1"/>
  <c r="J335" i="1"/>
  <c r="I335" i="1"/>
  <c r="J334" i="1"/>
  <c r="I334" i="1"/>
  <c r="J333" i="1"/>
  <c r="I333" i="1"/>
  <c r="J332" i="1"/>
  <c r="I332" i="1"/>
  <c r="J331" i="1"/>
  <c r="I331" i="1"/>
  <c r="J330" i="1"/>
  <c r="I330" i="1"/>
  <c r="J329" i="1"/>
  <c r="I329" i="1"/>
  <c r="J328" i="1"/>
  <c r="I328" i="1"/>
  <c r="J327" i="1"/>
  <c r="I327" i="1"/>
  <c r="J326" i="1"/>
  <c r="I326" i="1"/>
  <c r="J325" i="1"/>
  <c r="I325" i="1"/>
  <c r="J324" i="1"/>
  <c r="I324" i="1"/>
  <c r="J323" i="1"/>
  <c r="I323" i="1"/>
  <c r="J322" i="1"/>
  <c r="I322" i="1"/>
  <c r="J321" i="1"/>
  <c r="I321" i="1"/>
  <c r="J320" i="1"/>
  <c r="I320" i="1"/>
  <c r="J319" i="1"/>
  <c r="I319" i="1"/>
  <c r="J318" i="1"/>
  <c r="I318" i="1"/>
  <c r="J317" i="1"/>
  <c r="I317" i="1"/>
  <c r="J316" i="1"/>
  <c r="I316" i="1"/>
  <c r="J315" i="1"/>
  <c r="I315" i="1"/>
  <c r="J314" i="1"/>
  <c r="I314" i="1"/>
  <c r="J313" i="1"/>
  <c r="I313" i="1"/>
  <c r="J312" i="1"/>
  <c r="I312" i="1"/>
  <c r="J311" i="1"/>
  <c r="I311" i="1"/>
  <c r="J310" i="1"/>
  <c r="I310" i="1"/>
  <c r="J309" i="1"/>
  <c r="I309" i="1"/>
  <c r="J308" i="1"/>
  <c r="I308" i="1"/>
  <c r="J307" i="1"/>
  <c r="I307" i="1"/>
  <c r="J306" i="1"/>
  <c r="I306" i="1"/>
  <c r="J305" i="1"/>
  <c r="I305" i="1"/>
  <c r="J304" i="1"/>
  <c r="I304" i="1"/>
  <c r="J303" i="1"/>
  <c r="I303" i="1"/>
  <c r="J302" i="1"/>
  <c r="I302" i="1"/>
  <c r="J301" i="1"/>
  <c r="I301" i="1"/>
  <c r="J300" i="1"/>
  <c r="I300" i="1"/>
  <c r="J299" i="1"/>
  <c r="I299" i="1"/>
  <c r="J298" i="1"/>
  <c r="I298" i="1"/>
  <c r="J297" i="1"/>
  <c r="I297" i="1"/>
  <c r="J296" i="1"/>
  <c r="I296" i="1"/>
  <c r="J295" i="1"/>
  <c r="I295" i="1"/>
  <c r="J294" i="1"/>
  <c r="I294" i="1"/>
  <c r="J293" i="1"/>
  <c r="I293" i="1"/>
  <c r="J292" i="1"/>
  <c r="I292" i="1"/>
  <c r="J291" i="1"/>
  <c r="I291" i="1"/>
  <c r="J290" i="1"/>
  <c r="I290" i="1"/>
  <c r="J289" i="1"/>
  <c r="I289" i="1"/>
  <c r="J288" i="1"/>
  <c r="I288" i="1"/>
  <c r="J287" i="1"/>
  <c r="I287" i="1"/>
  <c r="J286" i="1"/>
  <c r="I286" i="1"/>
  <c r="J285" i="1"/>
  <c r="I285" i="1"/>
  <c r="J284" i="1"/>
  <c r="I284" i="1"/>
  <c r="J283" i="1"/>
  <c r="I283" i="1"/>
  <c r="J282" i="1"/>
  <c r="I282" i="1"/>
  <c r="J281" i="1"/>
  <c r="I281" i="1"/>
  <c r="J280" i="1"/>
  <c r="I280" i="1"/>
  <c r="J279" i="1"/>
  <c r="I279" i="1"/>
  <c r="J278" i="1"/>
  <c r="I278" i="1"/>
  <c r="J277" i="1"/>
  <c r="I277" i="1"/>
  <c r="J276" i="1"/>
  <c r="I276" i="1"/>
  <c r="J275" i="1"/>
  <c r="I275" i="1"/>
  <c r="J274" i="1"/>
  <c r="I274" i="1"/>
  <c r="J273" i="1"/>
  <c r="I273" i="1"/>
  <c r="J272" i="1"/>
  <c r="I272" i="1"/>
  <c r="J271" i="1"/>
  <c r="I271" i="1"/>
  <c r="J270" i="1"/>
  <c r="I270" i="1"/>
  <c r="J269" i="1"/>
  <c r="I269" i="1"/>
  <c r="J268" i="1"/>
  <c r="I268" i="1"/>
  <c r="J267" i="1"/>
  <c r="I267" i="1"/>
  <c r="J266" i="1"/>
  <c r="I266" i="1"/>
  <c r="J265" i="1"/>
  <c r="I265" i="1"/>
  <c r="J264" i="1"/>
  <c r="I264" i="1"/>
  <c r="J263" i="1"/>
  <c r="I263" i="1"/>
  <c r="J262" i="1"/>
  <c r="I262" i="1"/>
  <c r="J261" i="1"/>
  <c r="I261" i="1"/>
  <c r="J260" i="1"/>
  <c r="I260" i="1"/>
  <c r="J259" i="1"/>
  <c r="I259" i="1"/>
  <c r="J258" i="1"/>
  <c r="I258" i="1"/>
  <c r="J257" i="1"/>
  <c r="I257" i="1"/>
  <c r="J256" i="1"/>
  <c r="I256" i="1"/>
  <c r="J255" i="1"/>
  <c r="I255" i="1"/>
  <c r="J254" i="1"/>
  <c r="I254" i="1"/>
  <c r="J253" i="1"/>
  <c r="I253" i="1"/>
  <c r="J252" i="1"/>
  <c r="I252" i="1"/>
  <c r="J251" i="1"/>
  <c r="I251" i="1"/>
  <c r="J250" i="1"/>
  <c r="I250" i="1"/>
  <c r="J249" i="1"/>
  <c r="I249" i="1"/>
  <c r="J248" i="1"/>
  <c r="I248" i="1"/>
  <c r="J247" i="1"/>
  <c r="I247" i="1"/>
  <c r="J246" i="1"/>
  <c r="I246" i="1"/>
  <c r="J245" i="1"/>
  <c r="I245" i="1"/>
  <c r="J244" i="1"/>
  <c r="I244" i="1"/>
  <c r="J243" i="1"/>
  <c r="I243" i="1"/>
  <c r="J242" i="1"/>
  <c r="I242" i="1"/>
  <c r="J241" i="1"/>
  <c r="I241" i="1"/>
  <c r="J240" i="1"/>
  <c r="I240" i="1"/>
  <c r="J239" i="1"/>
  <c r="I239" i="1"/>
  <c r="J238" i="1"/>
  <c r="I238" i="1"/>
  <c r="J237" i="1"/>
  <c r="I237" i="1"/>
  <c r="J236" i="1"/>
  <c r="I236" i="1"/>
  <c r="J235" i="1"/>
  <c r="I235" i="1"/>
  <c r="J234" i="1"/>
  <c r="I234" i="1"/>
  <c r="J233" i="1"/>
  <c r="I233" i="1"/>
  <c r="J232" i="1"/>
  <c r="I232" i="1"/>
  <c r="J231" i="1"/>
  <c r="I231" i="1"/>
  <c r="J230" i="1"/>
  <c r="I230" i="1"/>
  <c r="J229" i="1"/>
  <c r="I229" i="1"/>
  <c r="J228" i="1"/>
  <c r="I228" i="1"/>
  <c r="J227" i="1"/>
  <c r="I227" i="1"/>
  <c r="J226" i="1"/>
  <c r="I226" i="1"/>
  <c r="J225" i="1"/>
  <c r="I225" i="1"/>
  <c r="J224" i="1"/>
  <c r="I224" i="1"/>
  <c r="J223" i="1"/>
  <c r="I223" i="1"/>
  <c r="J222" i="1"/>
  <c r="I222" i="1"/>
  <c r="J221" i="1"/>
  <c r="I221" i="1"/>
  <c r="J220" i="1"/>
  <c r="I220" i="1"/>
  <c r="J219" i="1"/>
  <c r="I219" i="1"/>
  <c r="J218" i="1"/>
  <c r="I218" i="1"/>
  <c r="J217" i="1"/>
  <c r="I217" i="1"/>
  <c r="J216" i="1"/>
  <c r="I216" i="1"/>
  <c r="J215" i="1"/>
  <c r="I215" i="1"/>
  <c r="J214" i="1"/>
  <c r="I214" i="1"/>
  <c r="J213" i="1"/>
  <c r="I213" i="1"/>
  <c r="J212" i="1"/>
  <c r="I212" i="1"/>
  <c r="J211" i="1"/>
  <c r="I211" i="1"/>
  <c r="J210" i="1"/>
  <c r="I210" i="1"/>
  <c r="J209" i="1"/>
  <c r="I209" i="1"/>
  <c r="J208" i="1"/>
  <c r="I208" i="1"/>
  <c r="J207" i="1"/>
  <c r="I207" i="1"/>
  <c r="I2925" i="1" l="1"/>
  <c r="J2925" i="1"/>
  <c r="K2925" i="1"/>
  <c r="I2926" i="1"/>
  <c r="J2926" i="1"/>
  <c r="I2927" i="1"/>
  <c r="J2927" i="1"/>
  <c r="I2928" i="1"/>
  <c r="J2928" i="1"/>
  <c r="I2929" i="1"/>
  <c r="J2929" i="1"/>
  <c r="I2930" i="1"/>
  <c r="J2930" i="1"/>
  <c r="I2931" i="1"/>
  <c r="J2931" i="1"/>
  <c r="I2932" i="1"/>
  <c r="J2932" i="1"/>
  <c r="I2933" i="1"/>
  <c r="J2933" i="1"/>
  <c r="I2934" i="1"/>
  <c r="J2934" i="1"/>
  <c r="I2935" i="1"/>
  <c r="J2935" i="1"/>
  <c r="I2936" i="1"/>
  <c r="J2936" i="1"/>
  <c r="I2937" i="1"/>
  <c r="J2937" i="1"/>
  <c r="I2938" i="1"/>
  <c r="J2938" i="1"/>
  <c r="I2939" i="1"/>
  <c r="J2939" i="1"/>
  <c r="I2940" i="1"/>
  <c r="J2940" i="1"/>
  <c r="K2926" i="1"/>
  <c r="K2927" i="1"/>
  <c r="K2928" i="1"/>
  <c r="K2929" i="1"/>
  <c r="K2930" i="1"/>
  <c r="K2931" i="1"/>
  <c r="K2932" i="1"/>
  <c r="K2933" i="1"/>
  <c r="K2934" i="1"/>
  <c r="K2935" i="1"/>
  <c r="K2936" i="1"/>
  <c r="K2937" i="1"/>
  <c r="K2938" i="1"/>
  <c r="K2939" i="1"/>
  <c r="K2941" i="1"/>
  <c r="K2942" i="1"/>
  <c r="K2943" i="1"/>
  <c r="K2944" i="1"/>
  <c r="K2945" i="1"/>
  <c r="K2946" i="1"/>
  <c r="K3064" i="1" l="1"/>
  <c r="K3065" i="1"/>
  <c r="K3066" i="1"/>
  <c r="K3067" i="1"/>
  <c r="K3068" i="1"/>
  <c r="K3069" i="1"/>
  <c r="K3070" i="1"/>
  <c r="K3071" i="1"/>
  <c r="K3072" i="1"/>
  <c r="K3073" i="1"/>
  <c r="K3074" i="1"/>
  <c r="K3075" i="1"/>
  <c r="K3076" i="1"/>
  <c r="K3077" i="1"/>
  <c r="K3188" i="1" l="1"/>
  <c r="J3188" i="1"/>
  <c r="I3188" i="1"/>
  <c r="J1234" i="1"/>
  <c r="I1234" i="1"/>
  <c r="K1213" i="1"/>
  <c r="J1213" i="1"/>
  <c r="I1213" i="1"/>
  <c r="K1211" i="1"/>
  <c r="J1211" i="1"/>
  <c r="I1211" i="1"/>
  <c r="K1198" i="1"/>
  <c r="K1199" i="1"/>
  <c r="K1200" i="1"/>
  <c r="K1201" i="1"/>
  <c r="K1203" i="1"/>
  <c r="J1203" i="1"/>
  <c r="I1203" i="1"/>
  <c r="K828" i="1"/>
  <c r="K829" i="1"/>
  <c r="K830" i="1"/>
  <c r="K831" i="1"/>
  <c r="K832" i="1"/>
  <c r="K833" i="1"/>
  <c r="K834" i="1"/>
  <c r="K835" i="1"/>
  <c r="K836" i="1"/>
  <c r="K3187" i="1"/>
  <c r="J3187" i="1"/>
  <c r="I3187" i="1"/>
  <c r="K3186" i="1"/>
  <c r="J3186" i="1"/>
  <c r="I3186" i="1"/>
  <c r="K3185" i="1"/>
  <c r="J3185" i="1"/>
  <c r="I3185" i="1"/>
  <c r="K156" i="1" l="1"/>
  <c r="K157" i="1"/>
  <c r="K158" i="1"/>
  <c r="K159" i="1"/>
  <c r="K160" i="1"/>
  <c r="K161" i="1"/>
  <c r="K162" i="1"/>
  <c r="K163" i="1"/>
  <c r="K164" i="1"/>
  <c r="K165" i="1"/>
  <c r="K166" i="1"/>
  <c r="K167" i="1"/>
  <c r="K168" i="1"/>
  <c r="K169" i="1"/>
  <c r="K170" i="1"/>
  <c r="K171" i="1"/>
  <c r="K172" i="1"/>
  <c r="K173" i="1"/>
  <c r="K174" i="1"/>
  <c r="K175" i="1"/>
  <c r="K176" i="1"/>
  <c r="K177" i="1"/>
  <c r="K178" i="1"/>
  <c r="K179" i="1"/>
  <c r="I156" i="1"/>
  <c r="J156" i="1"/>
  <c r="I157" i="1"/>
  <c r="J157" i="1"/>
  <c r="I158" i="1"/>
  <c r="J158" i="1"/>
  <c r="I159" i="1"/>
  <c r="J159" i="1"/>
  <c r="I160" i="1"/>
  <c r="J160" i="1"/>
  <c r="I161" i="1"/>
  <c r="J161" i="1"/>
  <c r="I162" i="1"/>
  <c r="J162" i="1"/>
  <c r="I163" i="1"/>
  <c r="J163" i="1"/>
  <c r="I164" i="1"/>
  <c r="J164" i="1"/>
  <c r="I165" i="1"/>
  <c r="J165" i="1"/>
  <c r="I166" i="1"/>
  <c r="J166" i="1"/>
  <c r="I167" i="1"/>
  <c r="J167" i="1"/>
  <c r="I168" i="1"/>
  <c r="J168" i="1"/>
  <c r="I169" i="1"/>
  <c r="J169" i="1"/>
  <c r="I170" i="1"/>
  <c r="J170" i="1"/>
  <c r="I171" i="1"/>
  <c r="J171" i="1"/>
  <c r="I172" i="1"/>
  <c r="J172" i="1"/>
  <c r="I173" i="1"/>
  <c r="J173" i="1"/>
  <c r="I174" i="1"/>
  <c r="J174" i="1"/>
  <c r="I175" i="1"/>
  <c r="J175" i="1"/>
  <c r="I176" i="1"/>
  <c r="J176" i="1"/>
  <c r="K3184" i="1"/>
  <c r="K3183" i="1"/>
  <c r="K3182" i="1"/>
  <c r="J3184" i="1"/>
  <c r="I3184" i="1"/>
  <c r="J3183" i="1"/>
  <c r="I3183" i="1"/>
  <c r="J3182" i="1"/>
  <c r="I3182" i="1"/>
  <c r="I140" i="1"/>
  <c r="J140" i="1"/>
  <c r="K140" i="1"/>
  <c r="I141" i="1"/>
  <c r="J141" i="1"/>
  <c r="K141" i="1"/>
  <c r="I142" i="1"/>
  <c r="J142" i="1"/>
  <c r="K142" i="1"/>
  <c r="K137" i="1"/>
  <c r="K138" i="1"/>
  <c r="K139" i="1"/>
  <c r="K143" i="1"/>
  <c r="I136" i="1"/>
  <c r="J136" i="1"/>
  <c r="I137" i="1"/>
  <c r="J137" i="1"/>
  <c r="I138" i="1"/>
  <c r="J138" i="1"/>
  <c r="I139" i="1"/>
  <c r="J139" i="1"/>
  <c r="I143" i="1"/>
  <c r="J143" i="1"/>
  <c r="K3181" i="1" l="1"/>
  <c r="J3181" i="1"/>
  <c r="I3181" i="1"/>
  <c r="K3180" i="1"/>
  <c r="J3180" i="1"/>
  <c r="I3180" i="1"/>
  <c r="K3179" i="1"/>
  <c r="J3179" i="1"/>
  <c r="I3179" i="1"/>
  <c r="K3178" i="1"/>
  <c r="J3178" i="1"/>
  <c r="I3178" i="1"/>
  <c r="K3177" i="1"/>
  <c r="J3177" i="1"/>
  <c r="I3177" i="1"/>
  <c r="K3176" i="1"/>
  <c r="J3176" i="1"/>
  <c r="I3176" i="1"/>
  <c r="K3175" i="1"/>
  <c r="J3175" i="1"/>
  <c r="I3175" i="1"/>
  <c r="K3174" i="1"/>
  <c r="J3174" i="1"/>
  <c r="I3174" i="1"/>
  <c r="K3173" i="1"/>
  <c r="J3173" i="1"/>
  <c r="I3173" i="1"/>
  <c r="K3172" i="1"/>
  <c r="J3172" i="1"/>
  <c r="I3172" i="1"/>
  <c r="K3171" i="1"/>
  <c r="J3171" i="1"/>
  <c r="I3171" i="1"/>
  <c r="K3170" i="1"/>
  <c r="J3170" i="1"/>
  <c r="I3170" i="1"/>
  <c r="K3169" i="1"/>
  <c r="J3169" i="1"/>
  <c r="I3169" i="1"/>
  <c r="K3168" i="1"/>
  <c r="J3168" i="1"/>
  <c r="I3168" i="1"/>
  <c r="K3167" i="1"/>
  <c r="J3167" i="1"/>
  <c r="I3167" i="1"/>
  <c r="K3166" i="1"/>
  <c r="J3166" i="1"/>
  <c r="I3166" i="1"/>
  <c r="K3165" i="1"/>
  <c r="J3165" i="1"/>
  <c r="I3165" i="1"/>
  <c r="K3164" i="1"/>
  <c r="J3164" i="1"/>
  <c r="I3164" i="1"/>
  <c r="K3163" i="1"/>
  <c r="J3163" i="1"/>
  <c r="I3163" i="1"/>
  <c r="K3162" i="1"/>
  <c r="J3162" i="1"/>
  <c r="I3162" i="1"/>
  <c r="K3161" i="1"/>
  <c r="J3161" i="1"/>
  <c r="I3161" i="1"/>
  <c r="K3160" i="1" l="1"/>
  <c r="J3160" i="1"/>
  <c r="I3160" i="1"/>
  <c r="K3159" i="1"/>
  <c r="J3159" i="1"/>
  <c r="I3159" i="1"/>
  <c r="K3158" i="1"/>
  <c r="J3158" i="1"/>
  <c r="I3158" i="1"/>
  <c r="K3157" i="1"/>
  <c r="J3157" i="1"/>
  <c r="I3157" i="1"/>
  <c r="K3156" i="1"/>
  <c r="J3156" i="1"/>
  <c r="I3156" i="1"/>
  <c r="K3155" i="1"/>
  <c r="J3155" i="1"/>
  <c r="I3155" i="1"/>
  <c r="K3154" i="1"/>
  <c r="J3154" i="1"/>
  <c r="I3154" i="1"/>
  <c r="K3153" i="1"/>
  <c r="J3153" i="1"/>
  <c r="I3153" i="1"/>
  <c r="K3152" i="1"/>
  <c r="J3152" i="1"/>
  <c r="I3152" i="1"/>
  <c r="K1281" i="1"/>
  <c r="J1281" i="1"/>
  <c r="I1281" i="1"/>
  <c r="K1284" i="1"/>
  <c r="J1284" i="1"/>
  <c r="I1284" i="1"/>
  <c r="K1283" i="1"/>
  <c r="J1283" i="1"/>
  <c r="I1283" i="1"/>
  <c r="K1282" i="1"/>
  <c r="J1282" i="1"/>
  <c r="I1282" i="1"/>
  <c r="K1183" i="1"/>
  <c r="K1184" i="1"/>
  <c r="K1185" i="1"/>
  <c r="K1186" i="1"/>
  <c r="K1187" i="1"/>
  <c r="K1188" i="1"/>
  <c r="K1189" i="1"/>
  <c r="K1190" i="1"/>
  <c r="K1191" i="1"/>
  <c r="K1192" i="1"/>
  <c r="K1193" i="1"/>
  <c r="K3151" i="1"/>
  <c r="J3151" i="1"/>
  <c r="I3151" i="1"/>
  <c r="K3150" i="1"/>
  <c r="J3150" i="1"/>
  <c r="I3150" i="1"/>
  <c r="K1132" i="1"/>
  <c r="J1132" i="1"/>
  <c r="I1132" i="1"/>
  <c r="K1138" i="1"/>
  <c r="K1139" i="1"/>
  <c r="K1140" i="1"/>
  <c r="K1141" i="1"/>
  <c r="K1142" i="1"/>
  <c r="K1143" i="1"/>
  <c r="K1144" i="1"/>
  <c r="K1145" i="1"/>
  <c r="K1146" i="1"/>
  <c r="K1147" i="1"/>
  <c r="K1148" i="1"/>
  <c r="J1146" i="1"/>
  <c r="I1146" i="1"/>
  <c r="J1145" i="1"/>
  <c r="I1145" i="1"/>
  <c r="J1143" i="1"/>
  <c r="I1143" i="1"/>
  <c r="K2966" i="1" l="1"/>
  <c r="J2966" i="1"/>
  <c r="I2966" i="1"/>
  <c r="K2971" i="1" l="1"/>
  <c r="K2972" i="1"/>
  <c r="K2973" i="1"/>
  <c r="K2947" i="1"/>
  <c r="K2948" i="1"/>
  <c r="K2949" i="1"/>
  <c r="K2950" i="1"/>
  <c r="K2951" i="1"/>
  <c r="K2952" i="1"/>
  <c r="K2953" i="1"/>
  <c r="K2954" i="1"/>
  <c r="K2955" i="1"/>
  <c r="K2956" i="1"/>
  <c r="K2957" i="1"/>
  <c r="K2958" i="1"/>
  <c r="K2959" i="1"/>
  <c r="K2960" i="1"/>
  <c r="K2961" i="1"/>
  <c r="K2962" i="1"/>
  <c r="K2963" i="1"/>
  <c r="K2964" i="1"/>
  <c r="K2965" i="1"/>
  <c r="K2967" i="1"/>
  <c r="K2968" i="1"/>
  <c r="K2969" i="1"/>
  <c r="K2970" i="1"/>
  <c r="K2974" i="1"/>
  <c r="K2975" i="1"/>
  <c r="K2976" i="1"/>
  <c r="K2977" i="1"/>
  <c r="K2978" i="1"/>
  <c r="K2979" i="1"/>
  <c r="K2980" i="1"/>
  <c r="K2981" i="1"/>
  <c r="K2982" i="1"/>
  <c r="K2983" i="1"/>
  <c r="K2984" i="1"/>
  <c r="K2985" i="1"/>
  <c r="K2986" i="1"/>
  <c r="K2987" i="1"/>
  <c r="K2988" i="1"/>
  <c r="K2989" i="1"/>
  <c r="K2990" i="1"/>
  <c r="K2991" i="1"/>
  <c r="K2992" i="1"/>
  <c r="K2993" i="1"/>
  <c r="K2994" i="1"/>
  <c r="K2995" i="1"/>
  <c r="K2996" i="1"/>
  <c r="K2997" i="1"/>
  <c r="K2998" i="1"/>
  <c r="K2999" i="1"/>
  <c r="K3000" i="1"/>
  <c r="K3001" i="1"/>
  <c r="K3002" i="1"/>
  <c r="K3003" i="1"/>
  <c r="K3004" i="1"/>
  <c r="K3005" i="1"/>
  <c r="K3006" i="1"/>
  <c r="K3007" i="1"/>
  <c r="K3008" i="1"/>
  <c r="K3009" i="1"/>
  <c r="K3010" i="1"/>
  <c r="K3011" i="1"/>
  <c r="K3012" i="1"/>
  <c r="K3013" i="1"/>
  <c r="K3014" i="1"/>
  <c r="K3015" i="1"/>
  <c r="K3016" i="1"/>
  <c r="K3017" i="1"/>
  <c r="K3018" i="1"/>
  <c r="K3019" i="1"/>
  <c r="K3020" i="1"/>
  <c r="K3021" i="1"/>
  <c r="K3022" i="1"/>
  <c r="K3023" i="1"/>
  <c r="K3024" i="1"/>
  <c r="K3025" i="1"/>
  <c r="K3026" i="1"/>
  <c r="K3027" i="1"/>
  <c r="K3028" i="1"/>
  <c r="K3029" i="1"/>
  <c r="K3030" i="1"/>
  <c r="K3031" i="1"/>
  <c r="K3032" i="1"/>
  <c r="K3033" i="1"/>
  <c r="K3034" i="1"/>
  <c r="K3035" i="1"/>
  <c r="K3036" i="1"/>
  <c r="K3037" i="1"/>
  <c r="K3038" i="1"/>
  <c r="K3039" i="1"/>
  <c r="K3040" i="1"/>
  <c r="K3041" i="1"/>
  <c r="K3042" i="1"/>
  <c r="K3043" i="1"/>
  <c r="K3044" i="1"/>
  <c r="K3045" i="1"/>
  <c r="K3046" i="1"/>
  <c r="K3047" i="1"/>
  <c r="K3048" i="1"/>
  <c r="K3049" i="1"/>
  <c r="K3050" i="1"/>
  <c r="K3051" i="1"/>
  <c r="K3052" i="1"/>
  <c r="K3053" i="1"/>
  <c r="K3054" i="1"/>
  <c r="K3055" i="1"/>
  <c r="K3056" i="1"/>
  <c r="K3057" i="1"/>
  <c r="K3058" i="1"/>
  <c r="K3059" i="1"/>
  <c r="K3060" i="1"/>
  <c r="K3061" i="1"/>
  <c r="K3062" i="1"/>
  <c r="K3063" i="1"/>
  <c r="K3078" i="1"/>
  <c r="K3079" i="1"/>
  <c r="K3080" i="1"/>
  <c r="K3081" i="1"/>
  <c r="K3082" i="1"/>
  <c r="K3083" i="1"/>
  <c r="K3084" i="1"/>
  <c r="K3085" i="1"/>
  <c r="K3086" i="1"/>
  <c r="K3087" i="1"/>
  <c r="K3088" i="1"/>
  <c r="K3089" i="1"/>
  <c r="K3090" i="1"/>
  <c r="K3091" i="1"/>
  <c r="K3092" i="1"/>
  <c r="K3093" i="1"/>
  <c r="K3094" i="1"/>
  <c r="K3095" i="1"/>
  <c r="K3096" i="1"/>
  <c r="K3097" i="1"/>
  <c r="K3098" i="1"/>
  <c r="K3099" i="1"/>
  <c r="K3100" i="1"/>
  <c r="K3101" i="1"/>
  <c r="K3102" i="1"/>
  <c r="K3103" i="1"/>
  <c r="K3104" i="1"/>
  <c r="K3105" i="1"/>
  <c r="K3106" i="1"/>
  <c r="K3107" i="1"/>
  <c r="K3108" i="1"/>
  <c r="K3109" i="1"/>
  <c r="K3110" i="1"/>
  <c r="K3111" i="1"/>
  <c r="K3112" i="1"/>
  <c r="K3113" i="1"/>
  <c r="K3114" i="1"/>
  <c r="K3115" i="1"/>
  <c r="K3116" i="1"/>
  <c r="K3117" i="1"/>
  <c r="K3118" i="1"/>
  <c r="K3119" i="1"/>
  <c r="K3120" i="1"/>
  <c r="K3121" i="1"/>
  <c r="K3122" i="1"/>
  <c r="K3123" i="1"/>
  <c r="K3124" i="1"/>
  <c r="K3125" i="1"/>
  <c r="K3126" i="1"/>
  <c r="K3127" i="1"/>
  <c r="K3128" i="1"/>
  <c r="K3129" i="1"/>
  <c r="K3130" i="1"/>
  <c r="K3131" i="1"/>
  <c r="K3132" i="1"/>
  <c r="K3133" i="1"/>
  <c r="K3134" i="1"/>
  <c r="K3135" i="1"/>
  <c r="K3136" i="1"/>
  <c r="K3137" i="1"/>
  <c r="K3138" i="1"/>
  <c r="K3139" i="1"/>
  <c r="K3140" i="1"/>
  <c r="K3141" i="1"/>
  <c r="K3142" i="1"/>
  <c r="K3143" i="1"/>
  <c r="K3144" i="1"/>
  <c r="K3145" i="1"/>
  <c r="K3146" i="1"/>
  <c r="K3147" i="1"/>
  <c r="K3148" i="1"/>
  <c r="K3149" i="1"/>
  <c r="K2916" i="1"/>
  <c r="K2917" i="1"/>
  <c r="K2918" i="1"/>
  <c r="K2919" i="1"/>
  <c r="K2920" i="1"/>
  <c r="K2921" i="1"/>
  <c r="K2922" i="1"/>
  <c r="K2923" i="1"/>
  <c r="K2924" i="1"/>
  <c r="K2872" i="1"/>
  <c r="K2873" i="1"/>
  <c r="K2874" i="1"/>
  <c r="K2875" i="1"/>
  <c r="K2876" i="1"/>
  <c r="K2877" i="1"/>
  <c r="K2878" i="1"/>
  <c r="K2879" i="1"/>
  <c r="K2880" i="1"/>
  <c r="K2881" i="1"/>
  <c r="K2882" i="1"/>
  <c r="K2883" i="1"/>
  <c r="K2884" i="1"/>
  <c r="K2885" i="1"/>
  <c r="K2886" i="1"/>
  <c r="K2887" i="1"/>
  <c r="K2888" i="1"/>
  <c r="K2889" i="1"/>
  <c r="K2890" i="1"/>
  <c r="K2891" i="1"/>
  <c r="K2892" i="1"/>
  <c r="K2893" i="1"/>
  <c r="K2894" i="1"/>
  <c r="K2895" i="1"/>
  <c r="K2896" i="1"/>
  <c r="K2897" i="1"/>
  <c r="K2898" i="1"/>
  <c r="K2911" i="1"/>
  <c r="K2912" i="1"/>
  <c r="K2913" i="1"/>
  <c r="K2914" i="1"/>
  <c r="K2915" i="1"/>
  <c r="J3149" i="1"/>
  <c r="I3149" i="1"/>
  <c r="J3148" i="1"/>
  <c r="I3148" i="1"/>
  <c r="J3147" i="1"/>
  <c r="I3147" i="1"/>
  <c r="J3146" i="1"/>
  <c r="I3146" i="1"/>
  <c r="J3145" i="1"/>
  <c r="I3145" i="1"/>
  <c r="J3144" i="1"/>
  <c r="I3144" i="1"/>
  <c r="J3143" i="1"/>
  <c r="I3143" i="1"/>
  <c r="J3142" i="1"/>
  <c r="I3142" i="1"/>
  <c r="J3141" i="1"/>
  <c r="I3141" i="1"/>
  <c r="J3140" i="1"/>
  <c r="I3140" i="1"/>
  <c r="J3139" i="1"/>
  <c r="I3139" i="1"/>
  <c r="J3138" i="1"/>
  <c r="I3138" i="1"/>
  <c r="J3137" i="1"/>
  <c r="I3137" i="1"/>
  <c r="J3136" i="1"/>
  <c r="I3136" i="1"/>
  <c r="J3135" i="1"/>
  <c r="I3135" i="1"/>
  <c r="J3134" i="1"/>
  <c r="I3134" i="1"/>
  <c r="J3133" i="1"/>
  <c r="I3133" i="1"/>
  <c r="J3132" i="1"/>
  <c r="I3132" i="1"/>
  <c r="J3131" i="1"/>
  <c r="I3131" i="1"/>
  <c r="J3130" i="1"/>
  <c r="I3130" i="1"/>
  <c r="J3129" i="1"/>
  <c r="I3129" i="1"/>
  <c r="J3128" i="1"/>
  <c r="I3128" i="1"/>
  <c r="J3127" i="1"/>
  <c r="I3127" i="1"/>
  <c r="J3126" i="1"/>
  <c r="I3126" i="1"/>
  <c r="J3125" i="1"/>
  <c r="I3125" i="1"/>
  <c r="J3124" i="1"/>
  <c r="I3124" i="1"/>
  <c r="J3123" i="1"/>
  <c r="I3123" i="1"/>
  <c r="J3122" i="1"/>
  <c r="I3122" i="1"/>
  <c r="J3121" i="1"/>
  <c r="I3121" i="1"/>
  <c r="J3120" i="1"/>
  <c r="I3120" i="1"/>
  <c r="J3119" i="1"/>
  <c r="I3119" i="1"/>
  <c r="J3118" i="1"/>
  <c r="I3118" i="1"/>
  <c r="J3117" i="1"/>
  <c r="I3117" i="1"/>
  <c r="J3116" i="1"/>
  <c r="I3116" i="1"/>
  <c r="J3115" i="1"/>
  <c r="I3115" i="1"/>
  <c r="J3114" i="1"/>
  <c r="I3114" i="1"/>
  <c r="J3113" i="1"/>
  <c r="I3113" i="1"/>
  <c r="J3112" i="1"/>
  <c r="I3112" i="1"/>
  <c r="J3111" i="1"/>
  <c r="I3111" i="1"/>
  <c r="J3110" i="1"/>
  <c r="I3110" i="1"/>
  <c r="J3109" i="1"/>
  <c r="I3109" i="1"/>
  <c r="J3108" i="1"/>
  <c r="I3108" i="1"/>
  <c r="J3107" i="1"/>
  <c r="I3107" i="1"/>
  <c r="J3106" i="1"/>
  <c r="I3106" i="1"/>
  <c r="J3105" i="1"/>
  <c r="I3105" i="1"/>
  <c r="J3104" i="1"/>
  <c r="I3104" i="1"/>
  <c r="J3103" i="1"/>
  <c r="I3103" i="1"/>
  <c r="J3102" i="1"/>
  <c r="I3102" i="1"/>
  <c r="J3101" i="1"/>
  <c r="I3101" i="1"/>
  <c r="J3100" i="1"/>
  <c r="I3100" i="1"/>
  <c r="J3099" i="1"/>
  <c r="I3099" i="1"/>
  <c r="J3098" i="1"/>
  <c r="I3098" i="1"/>
  <c r="J3097" i="1"/>
  <c r="I3097" i="1"/>
  <c r="J3096" i="1"/>
  <c r="I3096" i="1"/>
  <c r="J3095" i="1"/>
  <c r="I3095" i="1"/>
  <c r="J3094" i="1"/>
  <c r="I3094" i="1"/>
  <c r="J3093" i="1"/>
  <c r="I3093" i="1"/>
  <c r="J3092" i="1"/>
  <c r="I3092" i="1"/>
  <c r="J3091" i="1"/>
  <c r="I3091" i="1"/>
  <c r="J3090" i="1"/>
  <c r="I3090" i="1"/>
  <c r="J3089" i="1"/>
  <c r="I3089" i="1"/>
  <c r="J3088" i="1"/>
  <c r="I3088" i="1"/>
  <c r="J3087" i="1"/>
  <c r="I3087" i="1"/>
  <c r="J3086" i="1"/>
  <c r="I3086" i="1"/>
  <c r="J3085" i="1"/>
  <c r="I3085" i="1"/>
  <c r="J3084" i="1"/>
  <c r="I3084" i="1"/>
  <c r="J3083" i="1"/>
  <c r="I3083" i="1"/>
  <c r="J3082" i="1"/>
  <c r="I3082" i="1"/>
  <c r="J3081" i="1"/>
  <c r="I3081" i="1"/>
  <c r="J3080" i="1"/>
  <c r="I3080" i="1"/>
  <c r="J3079" i="1"/>
  <c r="I3079" i="1"/>
  <c r="J3078" i="1"/>
  <c r="I3078" i="1"/>
  <c r="J3077" i="1"/>
  <c r="I3077" i="1"/>
  <c r="J3076" i="1"/>
  <c r="I3076" i="1"/>
  <c r="J3075" i="1"/>
  <c r="I3075" i="1"/>
  <c r="J3074" i="1"/>
  <c r="I3074" i="1"/>
  <c r="J3073" i="1"/>
  <c r="I3073" i="1"/>
  <c r="J3072" i="1"/>
  <c r="I3072" i="1"/>
  <c r="J3071" i="1"/>
  <c r="I3071" i="1"/>
  <c r="J3070" i="1"/>
  <c r="I3070" i="1"/>
  <c r="J3069" i="1"/>
  <c r="I3069" i="1"/>
  <c r="J3068" i="1"/>
  <c r="I3068" i="1"/>
  <c r="J3067" i="1"/>
  <c r="I3067" i="1"/>
  <c r="J3066" i="1"/>
  <c r="I3066" i="1"/>
  <c r="J3065" i="1"/>
  <c r="I3065" i="1"/>
  <c r="J3064" i="1"/>
  <c r="I3064" i="1"/>
  <c r="J3063" i="1"/>
  <c r="I3063" i="1"/>
  <c r="J3062" i="1"/>
  <c r="I3062" i="1"/>
  <c r="J3061" i="1"/>
  <c r="I3061" i="1"/>
  <c r="J3060" i="1"/>
  <c r="I3060" i="1"/>
  <c r="J3059" i="1"/>
  <c r="I3059" i="1"/>
  <c r="J3058" i="1"/>
  <c r="I3058" i="1"/>
  <c r="J3057" i="1"/>
  <c r="I3057" i="1"/>
  <c r="J3056" i="1"/>
  <c r="I3056" i="1"/>
  <c r="J3055" i="1"/>
  <c r="I3055" i="1"/>
  <c r="J3054" i="1"/>
  <c r="I3054" i="1"/>
  <c r="J3053" i="1"/>
  <c r="I3053" i="1"/>
  <c r="J3052" i="1"/>
  <c r="I3052" i="1"/>
  <c r="J3051" i="1"/>
  <c r="I3051" i="1"/>
  <c r="J3050" i="1"/>
  <c r="I3050" i="1"/>
  <c r="J3049" i="1"/>
  <c r="I3049" i="1"/>
  <c r="J3048" i="1"/>
  <c r="I3048" i="1"/>
  <c r="J3047" i="1"/>
  <c r="I3047" i="1"/>
  <c r="J3046" i="1"/>
  <c r="I3046" i="1"/>
  <c r="J3045" i="1"/>
  <c r="I3045" i="1"/>
  <c r="J3044" i="1"/>
  <c r="I3044" i="1"/>
  <c r="J3043" i="1"/>
  <c r="I3043" i="1"/>
  <c r="J3042" i="1"/>
  <c r="I3042" i="1"/>
  <c r="J3041" i="1"/>
  <c r="I3041" i="1"/>
  <c r="J3040" i="1"/>
  <c r="I3040" i="1"/>
  <c r="J3039" i="1"/>
  <c r="I3039" i="1"/>
  <c r="J3038" i="1"/>
  <c r="I3038" i="1"/>
  <c r="J3037" i="1"/>
  <c r="I3037" i="1"/>
  <c r="J3036" i="1"/>
  <c r="I3036" i="1"/>
  <c r="J3035" i="1"/>
  <c r="I3035" i="1"/>
  <c r="J3034" i="1"/>
  <c r="I3034" i="1"/>
  <c r="J3033" i="1"/>
  <c r="I3033" i="1"/>
  <c r="J3032" i="1"/>
  <c r="I3032" i="1"/>
  <c r="J3031" i="1"/>
  <c r="I3031" i="1"/>
  <c r="J3030" i="1"/>
  <c r="I3030" i="1"/>
  <c r="J3029" i="1"/>
  <c r="I3029" i="1"/>
  <c r="J3028" i="1"/>
  <c r="I3028" i="1"/>
  <c r="J3027" i="1"/>
  <c r="I3027" i="1"/>
  <c r="J3026" i="1"/>
  <c r="I3026" i="1"/>
  <c r="J3025" i="1"/>
  <c r="I3025" i="1"/>
  <c r="J3024" i="1"/>
  <c r="I3024" i="1"/>
  <c r="J3023" i="1"/>
  <c r="I3023" i="1"/>
  <c r="J3022" i="1"/>
  <c r="I3022" i="1"/>
  <c r="J3021" i="1"/>
  <c r="I3021" i="1"/>
  <c r="J3020" i="1"/>
  <c r="I3020" i="1"/>
  <c r="J3019" i="1"/>
  <c r="I3019" i="1"/>
  <c r="J3018" i="1"/>
  <c r="I3018" i="1"/>
  <c r="J3017" i="1"/>
  <c r="I3017" i="1"/>
  <c r="J3016" i="1"/>
  <c r="I3016" i="1"/>
  <c r="J3015" i="1"/>
  <c r="I3015" i="1"/>
  <c r="J3014" i="1"/>
  <c r="I3014" i="1"/>
  <c r="J3013" i="1"/>
  <c r="I3013" i="1"/>
  <c r="J3012" i="1"/>
  <c r="I3012" i="1"/>
  <c r="J3011" i="1"/>
  <c r="I3011" i="1"/>
  <c r="J3010" i="1"/>
  <c r="I3010" i="1"/>
  <c r="J3009" i="1"/>
  <c r="I3009" i="1"/>
  <c r="J3008" i="1"/>
  <c r="I3008" i="1"/>
  <c r="J3007" i="1"/>
  <c r="I3007" i="1"/>
  <c r="J3006" i="1"/>
  <c r="I3006" i="1"/>
  <c r="J3005" i="1"/>
  <c r="I3005" i="1"/>
  <c r="J3004" i="1"/>
  <c r="I3004" i="1"/>
  <c r="J3003" i="1"/>
  <c r="I3003" i="1"/>
  <c r="J3002" i="1"/>
  <c r="I3002" i="1"/>
  <c r="J3001" i="1"/>
  <c r="I3001" i="1"/>
  <c r="J3000" i="1"/>
  <c r="I3000" i="1"/>
  <c r="J2999" i="1"/>
  <c r="I2999" i="1"/>
  <c r="J2998" i="1"/>
  <c r="I2998" i="1"/>
  <c r="J2997" i="1"/>
  <c r="I2997" i="1"/>
  <c r="J2996" i="1"/>
  <c r="I2996" i="1"/>
  <c r="J2995" i="1"/>
  <c r="I2995" i="1"/>
  <c r="J2994" i="1"/>
  <c r="I2994" i="1"/>
  <c r="J2993" i="1"/>
  <c r="I2993" i="1"/>
  <c r="J2992" i="1"/>
  <c r="I2992" i="1"/>
  <c r="J2991" i="1"/>
  <c r="I2991" i="1"/>
  <c r="J2990" i="1"/>
  <c r="I2990" i="1"/>
  <c r="J2989" i="1"/>
  <c r="I2989" i="1"/>
  <c r="J2988" i="1"/>
  <c r="I2988" i="1"/>
  <c r="J2987" i="1"/>
  <c r="I2987" i="1"/>
  <c r="J2986" i="1"/>
  <c r="I2986" i="1"/>
  <c r="J2985" i="1"/>
  <c r="I2985" i="1"/>
  <c r="J2984" i="1"/>
  <c r="I2984" i="1"/>
  <c r="J2983" i="1"/>
  <c r="I2983" i="1"/>
  <c r="J2982" i="1"/>
  <c r="I2982" i="1"/>
  <c r="J2981" i="1"/>
  <c r="I2981" i="1"/>
  <c r="J2980" i="1"/>
  <c r="I2980" i="1"/>
  <c r="J2979" i="1"/>
  <c r="I2979" i="1"/>
  <c r="J2978" i="1"/>
  <c r="I2978" i="1"/>
  <c r="J2977" i="1"/>
  <c r="I2977" i="1"/>
  <c r="J2976" i="1"/>
  <c r="I2976" i="1"/>
  <c r="J2975" i="1"/>
  <c r="I2975" i="1"/>
  <c r="J2974" i="1"/>
  <c r="I2974" i="1"/>
  <c r="J2973" i="1"/>
  <c r="I2973" i="1"/>
  <c r="J2972" i="1"/>
  <c r="I2972" i="1"/>
  <c r="J2971" i="1"/>
  <c r="I2971" i="1"/>
  <c r="J2970" i="1"/>
  <c r="I2970" i="1"/>
  <c r="J2969" i="1"/>
  <c r="I2969" i="1"/>
  <c r="J2968" i="1"/>
  <c r="I2968" i="1"/>
  <c r="J2967" i="1"/>
  <c r="I2967" i="1"/>
  <c r="J2965" i="1"/>
  <c r="I2965" i="1"/>
  <c r="J2964" i="1"/>
  <c r="I2964" i="1"/>
  <c r="J2963" i="1"/>
  <c r="I2963" i="1"/>
  <c r="J2962" i="1"/>
  <c r="I2962" i="1"/>
  <c r="J2961" i="1"/>
  <c r="I2961" i="1"/>
  <c r="J2960" i="1"/>
  <c r="I2960" i="1"/>
  <c r="J2959" i="1"/>
  <c r="I2959" i="1"/>
  <c r="J2958" i="1"/>
  <c r="I2958" i="1"/>
  <c r="J2957" i="1"/>
  <c r="I2957" i="1"/>
  <c r="J2956" i="1"/>
  <c r="I2956" i="1"/>
  <c r="J2955" i="1"/>
  <c r="I2955" i="1"/>
  <c r="J2954" i="1"/>
  <c r="I2954" i="1"/>
  <c r="J2953" i="1"/>
  <c r="I2953" i="1"/>
  <c r="J2952" i="1"/>
  <c r="I2952" i="1"/>
  <c r="J2951" i="1"/>
  <c r="I2951" i="1"/>
  <c r="J2950" i="1"/>
  <c r="I2950" i="1"/>
  <c r="J2949" i="1"/>
  <c r="I2949" i="1"/>
  <c r="J2948" i="1"/>
  <c r="I2948" i="1"/>
  <c r="J2947" i="1"/>
  <c r="I2947" i="1"/>
  <c r="J2946" i="1"/>
  <c r="I2946" i="1"/>
  <c r="J2945" i="1"/>
  <c r="I2945" i="1"/>
  <c r="J2944" i="1"/>
  <c r="I2944" i="1"/>
  <c r="J2943" i="1"/>
  <c r="I2943" i="1"/>
  <c r="J2942" i="1"/>
  <c r="I2942" i="1"/>
  <c r="J2941" i="1"/>
  <c r="I2941" i="1"/>
  <c r="J2924" i="1"/>
  <c r="I2924" i="1"/>
  <c r="J2923" i="1"/>
  <c r="I2923" i="1"/>
  <c r="J2922" i="1"/>
  <c r="I2922" i="1"/>
  <c r="J2921" i="1"/>
  <c r="I2921" i="1"/>
  <c r="J2920" i="1"/>
  <c r="I2920" i="1"/>
  <c r="J2919" i="1"/>
  <c r="I2919" i="1"/>
  <c r="J2918" i="1"/>
  <c r="I2918" i="1"/>
  <c r="J2917" i="1"/>
  <c r="I2917" i="1"/>
  <c r="J2916" i="1"/>
  <c r="I2916" i="1"/>
  <c r="J2915" i="1"/>
  <c r="I2915" i="1"/>
  <c r="J2914" i="1"/>
  <c r="I2914" i="1"/>
  <c r="J2913" i="1"/>
  <c r="I2913" i="1"/>
  <c r="J2912" i="1"/>
  <c r="I2912" i="1"/>
  <c r="J2911" i="1"/>
  <c r="I2911" i="1"/>
  <c r="J2898" i="1"/>
  <c r="I2898" i="1"/>
  <c r="J2897" i="1"/>
  <c r="I2897" i="1"/>
  <c r="J2896" i="1"/>
  <c r="I2896" i="1"/>
  <c r="J2895" i="1"/>
  <c r="I2895" i="1"/>
  <c r="J2894" i="1"/>
  <c r="I2894" i="1"/>
  <c r="J2893" i="1"/>
  <c r="I2893" i="1"/>
  <c r="J2892" i="1"/>
  <c r="I2892" i="1"/>
  <c r="J2891" i="1"/>
  <c r="I2891" i="1"/>
  <c r="J2890" i="1"/>
  <c r="I2890" i="1"/>
  <c r="J2889" i="1"/>
  <c r="I2889" i="1"/>
  <c r="J2888" i="1"/>
  <c r="I2888" i="1"/>
  <c r="J2887" i="1"/>
  <c r="I2887" i="1"/>
  <c r="J2886" i="1"/>
  <c r="I2886" i="1"/>
  <c r="J2885" i="1"/>
  <c r="I2885" i="1"/>
  <c r="J2884" i="1"/>
  <c r="I2884" i="1"/>
  <c r="J2883" i="1"/>
  <c r="I2883" i="1"/>
  <c r="J2882" i="1"/>
  <c r="I2882" i="1"/>
  <c r="J2881" i="1"/>
  <c r="I2881" i="1"/>
  <c r="J2880" i="1"/>
  <c r="I2880" i="1"/>
  <c r="J2879" i="1"/>
  <c r="I2879" i="1"/>
  <c r="J2878" i="1"/>
  <c r="I2878" i="1"/>
  <c r="J2877" i="1"/>
  <c r="I2877" i="1"/>
  <c r="J2876" i="1"/>
  <c r="I2876" i="1"/>
  <c r="J2875" i="1"/>
  <c r="I2875" i="1"/>
  <c r="J2874" i="1"/>
  <c r="I2874" i="1"/>
  <c r="J2873" i="1"/>
  <c r="I2873" i="1"/>
  <c r="J2872" i="1"/>
  <c r="I2872" i="1"/>
  <c r="K1744" i="1" l="1"/>
  <c r="K1745" i="1"/>
  <c r="K1746" i="1"/>
  <c r="K1747" i="1"/>
  <c r="K1748" i="1"/>
  <c r="K1749" i="1"/>
  <c r="K1734" i="1"/>
  <c r="K1735" i="1"/>
  <c r="K1736" i="1"/>
  <c r="K1737" i="1"/>
  <c r="K1738" i="1"/>
  <c r="K1739" i="1"/>
  <c r="K1740" i="1"/>
  <c r="K1741" i="1"/>
  <c r="K1742" i="1"/>
  <c r="K1743" i="1"/>
  <c r="K1733" i="1"/>
  <c r="J2871" i="1"/>
  <c r="I2871" i="1"/>
  <c r="J2870" i="1"/>
  <c r="I2870" i="1"/>
  <c r="J2869" i="1"/>
  <c r="I2869" i="1"/>
  <c r="J2868" i="1"/>
  <c r="I2868" i="1"/>
  <c r="J2867" i="1"/>
  <c r="I2867" i="1"/>
  <c r="J2866" i="1"/>
  <c r="I2866" i="1"/>
  <c r="J2859" i="1"/>
  <c r="I2859" i="1"/>
  <c r="J2858" i="1"/>
  <c r="I2858" i="1"/>
  <c r="J2857" i="1"/>
  <c r="I2857" i="1"/>
  <c r="J2652" i="1"/>
  <c r="K2839" i="1"/>
  <c r="J2839" i="1"/>
  <c r="I2839" i="1"/>
  <c r="K2838" i="1"/>
  <c r="J2838" i="1"/>
  <c r="I2838" i="1"/>
  <c r="K2835" i="1"/>
  <c r="J2835" i="1"/>
  <c r="I2835" i="1"/>
  <c r="K2834" i="1"/>
  <c r="J2834" i="1"/>
  <c r="I2834" i="1"/>
  <c r="K2829" i="1"/>
  <c r="J2829" i="1"/>
  <c r="I2829" i="1"/>
  <c r="K2828" i="1"/>
  <c r="J2828" i="1"/>
  <c r="I2828" i="1"/>
  <c r="K2827" i="1"/>
  <c r="J2827" i="1"/>
  <c r="I2827" i="1"/>
  <c r="K2436" i="1"/>
  <c r="J2436" i="1"/>
  <c r="I2436" i="1"/>
  <c r="K2865" i="1"/>
  <c r="J2865" i="1"/>
  <c r="I2865" i="1"/>
  <c r="K2864" i="1"/>
  <c r="J2864" i="1"/>
  <c r="I2864" i="1"/>
  <c r="K2863" i="1"/>
  <c r="J2863" i="1"/>
  <c r="I2863" i="1"/>
  <c r="J2862" i="1"/>
  <c r="I2862" i="1"/>
  <c r="J2861" i="1"/>
  <c r="I2861" i="1"/>
  <c r="J2860" i="1"/>
  <c r="I2860" i="1"/>
  <c r="J2856" i="1"/>
  <c r="I2856" i="1"/>
  <c r="J2855" i="1"/>
  <c r="I2855" i="1"/>
  <c r="J2854" i="1"/>
  <c r="I2854" i="1"/>
  <c r="J2853" i="1"/>
  <c r="I2853" i="1"/>
  <c r="J2852" i="1"/>
  <c r="I2852" i="1"/>
  <c r="J2851" i="1"/>
  <c r="I2851" i="1"/>
  <c r="J2850" i="1"/>
  <c r="I2850" i="1"/>
  <c r="J2849" i="1"/>
  <c r="I2849" i="1"/>
  <c r="J2848" i="1"/>
  <c r="I2848" i="1"/>
  <c r="J2847" i="1"/>
  <c r="I2847" i="1"/>
  <c r="J2846" i="1"/>
  <c r="I2846" i="1"/>
  <c r="J2845" i="1"/>
  <c r="I2845" i="1"/>
  <c r="J2844" i="1"/>
  <c r="I2844" i="1"/>
  <c r="J2843" i="1"/>
  <c r="I2843" i="1"/>
  <c r="J2842" i="1"/>
  <c r="I2842" i="1"/>
  <c r="K2841" i="1"/>
  <c r="J2841" i="1"/>
  <c r="I2841" i="1"/>
  <c r="K2840" i="1"/>
  <c r="J2840" i="1"/>
  <c r="I2840" i="1"/>
  <c r="K2837" i="1"/>
  <c r="J2837" i="1"/>
  <c r="I2837" i="1"/>
  <c r="K2836" i="1"/>
  <c r="J2836" i="1"/>
  <c r="I2836" i="1"/>
  <c r="K2833" i="1"/>
  <c r="J2833" i="1"/>
  <c r="I2833" i="1"/>
  <c r="K2832" i="1"/>
  <c r="J2832" i="1"/>
  <c r="I2832" i="1"/>
  <c r="K2831" i="1"/>
  <c r="J2831" i="1"/>
  <c r="I2831" i="1"/>
  <c r="K2830" i="1"/>
  <c r="J2830" i="1"/>
  <c r="I2830" i="1"/>
  <c r="K2826" i="1"/>
  <c r="J2826" i="1"/>
  <c r="I2826" i="1"/>
  <c r="K2825" i="1"/>
  <c r="J2825" i="1"/>
  <c r="I2825" i="1"/>
  <c r="K2824" i="1"/>
  <c r="J2824" i="1"/>
  <c r="I2824" i="1"/>
  <c r="K2823" i="1"/>
  <c r="J2823" i="1"/>
  <c r="I2823" i="1"/>
  <c r="K2822" i="1"/>
  <c r="J2822" i="1"/>
  <c r="I2822" i="1"/>
  <c r="K2821" i="1"/>
  <c r="J2821" i="1"/>
  <c r="I2821" i="1"/>
  <c r="K2820" i="1"/>
  <c r="J2820" i="1"/>
  <c r="I2820" i="1"/>
  <c r="K2819" i="1"/>
  <c r="J2819" i="1"/>
  <c r="I2819" i="1"/>
  <c r="K2818" i="1"/>
  <c r="J2818" i="1"/>
  <c r="I2818" i="1"/>
  <c r="K2817" i="1"/>
  <c r="J2817" i="1"/>
  <c r="I2817" i="1"/>
  <c r="K2816" i="1"/>
  <c r="J2816" i="1"/>
  <c r="I2816" i="1"/>
  <c r="K2815" i="1"/>
  <c r="J2815" i="1"/>
  <c r="I2815" i="1"/>
  <c r="K2814" i="1"/>
  <c r="J2814" i="1"/>
  <c r="I2814" i="1"/>
  <c r="K2813" i="1"/>
  <c r="J2813" i="1"/>
  <c r="I2813" i="1"/>
  <c r="K2812" i="1"/>
  <c r="J2812" i="1"/>
  <c r="I2812" i="1"/>
  <c r="K2811" i="1"/>
  <c r="J2811" i="1"/>
  <c r="I2811" i="1"/>
  <c r="K2810" i="1"/>
  <c r="J2810" i="1"/>
  <c r="I2810" i="1"/>
  <c r="K2809" i="1"/>
  <c r="J2809" i="1"/>
  <c r="I2809" i="1"/>
  <c r="K2808" i="1"/>
  <c r="J2808" i="1"/>
  <c r="I2808" i="1"/>
  <c r="K2807" i="1"/>
  <c r="J2807" i="1"/>
  <c r="I2807" i="1"/>
  <c r="K2806" i="1"/>
  <c r="J2806" i="1"/>
  <c r="I2806" i="1"/>
  <c r="K2805" i="1"/>
  <c r="J2805" i="1"/>
  <c r="I2805" i="1"/>
  <c r="K2804" i="1"/>
  <c r="J2804" i="1"/>
  <c r="I2804" i="1"/>
  <c r="K2803" i="1"/>
  <c r="J2803" i="1"/>
  <c r="I2803" i="1"/>
  <c r="K2802" i="1"/>
  <c r="J2802" i="1"/>
  <c r="I2802" i="1"/>
  <c r="K2801" i="1"/>
  <c r="J2801" i="1"/>
  <c r="I2801" i="1"/>
  <c r="K2800" i="1"/>
  <c r="J2800" i="1"/>
  <c r="I2800" i="1"/>
  <c r="K2799" i="1"/>
  <c r="J2799" i="1"/>
  <c r="I2799" i="1"/>
  <c r="K2798" i="1"/>
  <c r="J2798" i="1"/>
  <c r="I2798" i="1"/>
  <c r="K2797" i="1"/>
  <c r="J2797" i="1"/>
  <c r="I2797" i="1"/>
  <c r="K2796" i="1"/>
  <c r="J2796" i="1"/>
  <c r="I2796" i="1"/>
  <c r="K2795" i="1"/>
  <c r="J2795" i="1"/>
  <c r="I2795" i="1"/>
  <c r="K2794" i="1"/>
  <c r="J2794" i="1"/>
  <c r="I2794" i="1"/>
  <c r="K2793" i="1"/>
  <c r="J2793" i="1"/>
  <c r="I2793" i="1"/>
  <c r="K2792" i="1"/>
  <c r="J2792" i="1"/>
  <c r="I2792" i="1"/>
  <c r="K2791" i="1"/>
  <c r="J2791" i="1"/>
  <c r="I2791" i="1"/>
  <c r="K2790" i="1"/>
  <c r="J2790" i="1"/>
  <c r="I2790" i="1"/>
  <c r="K2789" i="1"/>
  <c r="J2789" i="1"/>
  <c r="I2789" i="1"/>
  <c r="K2788" i="1"/>
  <c r="J2788" i="1"/>
  <c r="I2788" i="1"/>
  <c r="K2787" i="1"/>
  <c r="J2787" i="1"/>
  <c r="I2787" i="1"/>
  <c r="K2786" i="1"/>
  <c r="J2786" i="1"/>
  <c r="I2786" i="1"/>
  <c r="K2785" i="1"/>
  <c r="J2785" i="1"/>
  <c r="I2785" i="1"/>
  <c r="K2784" i="1"/>
  <c r="J2784" i="1"/>
  <c r="I2784" i="1"/>
  <c r="K2783" i="1"/>
  <c r="J2783" i="1"/>
  <c r="I2783" i="1"/>
  <c r="K2782" i="1"/>
  <c r="J2782" i="1"/>
  <c r="I2782" i="1"/>
  <c r="K2781" i="1"/>
  <c r="J2781" i="1"/>
  <c r="I2781" i="1"/>
  <c r="K2780" i="1"/>
  <c r="J2780" i="1"/>
  <c r="I2780" i="1"/>
  <c r="K2779" i="1"/>
  <c r="J2779" i="1"/>
  <c r="I2779" i="1"/>
  <c r="K2778" i="1"/>
  <c r="J2778" i="1"/>
  <c r="I2778" i="1"/>
  <c r="K2777" i="1"/>
  <c r="J2777" i="1"/>
  <c r="I2777" i="1"/>
  <c r="K2776" i="1"/>
  <c r="J2776" i="1"/>
  <c r="I2776" i="1"/>
  <c r="K2775" i="1"/>
  <c r="J2775" i="1"/>
  <c r="I2775" i="1"/>
  <c r="K2774" i="1"/>
  <c r="J2774" i="1"/>
  <c r="I2774" i="1"/>
  <c r="K2773" i="1"/>
  <c r="J2773" i="1"/>
  <c r="I2773" i="1"/>
  <c r="K2772" i="1"/>
  <c r="J2772" i="1"/>
  <c r="I2772" i="1"/>
  <c r="K2771" i="1"/>
  <c r="J2771" i="1"/>
  <c r="I2771" i="1"/>
  <c r="K2770" i="1"/>
  <c r="J2770" i="1"/>
  <c r="I2770" i="1"/>
  <c r="K2769" i="1"/>
  <c r="J2769" i="1"/>
  <c r="I2769" i="1"/>
  <c r="K2768" i="1"/>
  <c r="J2768" i="1"/>
  <c r="I2768" i="1"/>
  <c r="K2767" i="1"/>
  <c r="J2767" i="1"/>
  <c r="I2767" i="1"/>
  <c r="K2766" i="1"/>
  <c r="J2766" i="1"/>
  <c r="I2766" i="1"/>
  <c r="K2765" i="1"/>
  <c r="J2765" i="1"/>
  <c r="I2765" i="1"/>
  <c r="K2764" i="1"/>
  <c r="J2764" i="1"/>
  <c r="I2764" i="1"/>
  <c r="K2763" i="1"/>
  <c r="J2763" i="1"/>
  <c r="I2763" i="1"/>
  <c r="K2762" i="1"/>
  <c r="J2762" i="1"/>
  <c r="I2762" i="1"/>
  <c r="K2761" i="1"/>
  <c r="J2761" i="1"/>
  <c r="I2761" i="1"/>
  <c r="K2760" i="1"/>
  <c r="J2760" i="1"/>
  <c r="I2760" i="1"/>
  <c r="K2759" i="1"/>
  <c r="J2759" i="1"/>
  <c r="I2759" i="1"/>
  <c r="K2758" i="1"/>
  <c r="J2758" i="1"/>
  <c r="I2758" i="1"/>
  <c r="K2757" i="1"/>
  <c r="J2757" i="1"/>
  <c r="I2757" i="1"/>
  <c r="K2756" i="1"/>
  <c r="J2756" i="1"/>
  <c r="I2756" i="1"/>
  <c r="K2755" i="1"/>
  <c r="J2755" i="1"/>
  <c r="I2755" i="1"/>
  <c r="K2754" i="1"/>
  <c r="J2754" i="1"/>
  <c r="I2754" i="1"/>
  <c r="K2753" i="1"/>
  <c r="J2753" i="1"/>
  <c r="I2753" i="1"/>
  <c r="K2752" i="1"/>
  <c r="J2752" i="1"/>
  <c r="I2752" i="1"/>
  <c r="K2751" i="1"/>
  <c r="J2751" i="1"/>
  <c r="I2751" i="1"/>
  <c r="K2750" i="1"/>
  <c r="J2750" i="1"/>
  <c r="I2750" i="1"/>
  <c r="K2749" i="1"/>
  <c r="J2749" i="1"/>
  <c r="I2749" i="1"/>
  <c r="K2748" i="1"/>
  <c r="J2748" i="1"/>
  <c r="I2748" i="1"/>
  <c r="K2747" i="1"/>
  <c r="J2747" i="1"/>
  <c r="I2747" i="1"/>
  <c r="K2746" i="1"/>
  <c r="J2746" i="1"/>
  <c r="I2746" i="1"/>
  <c r="K2745" i="1"/>
  <c r="J2745" i="1"/>
  <c r="I2745" i="1"/>
  <c r="K2744" i="1"/>
  <c r="J2744" i="1"/>
  <c r="I2744" i="1"/>
  <c r="K2743" i="1"/>
  <c r="J2743" i="1"/>
  <c r="I2743" i="1"/>
  <c r="K2742" i="1"/>
  <c r="J2742" i="1"/>
  <c r="I2742" i="1"/>
  <c r="K2741" i="1"/>
  <c r="J2741" i="1"/>
  <c r="I2741" i="1"/>
  <c r="K2740" i="1"/>
  <c r="J2740" i="1"/>
  <c r="I2740" i="1"/>
  <c r="K2739" i="1"/>
  <c r="J2739" i="1"/>
  <c r="I2739" i="1"/>
  <c r="K2738" i="1"/>
  <c r="J2738" i="1"/>
  <c r="I2738" i="1"/>
  <c r="K2737" i="1"/>
  <c r="J2737" i="1"/>
  <c r="I2737" i="1"/>
  <c r="K2736" i="1"/>
  <c r="J2736" i="1"/>
  <c r="I2736" i="1"/>
  <c r="K2735" i="1"/>
  <c r="J2735" i="1"/>
  <c r="I2735" i="1"/>
  <c r="K2734" i="1"/>
  <c r="J2734" i="1"/>
  <c r="I2734" i="1"/>
  <c r="K2733" i="1"/>
  <c r="J2733" i="1"/>
  <c r="I2733" i="1"/>
  <c r="K2732" i="1"/>
  <c r="J2732" i="1"/>
  <c r="I2732" i="1"/>
  <c r="K2731" i="1"/>
  <c r="J2731" i="1"/>
  <c r="I2731" i="1"/>
  <c r="K2730" i="1"/>
  <c r="J2730" i="1"/>
  <c r="I2730" i="1"/>
  <c r="K2729" i="1"/>
  <c r="J2729" i="1"/>
  <c r="I2729" i="1"/>
  <c r="K2728" i="1"/>
  <c r="J2728" i="1"/>
  <c r="I2728" i="1"/>
  <c r="K2727" i="1"/>
  <c r="J2727" i="1"/>
  <c r="I2727" i="1"/>
  <c r="K2726" i="1"/>
  <c r="J2726" i="1"/>
  <c r="I2726" i="1"/>
  <c r="K2725" i="1"/>
  <c r="J2725" i="1"/>
  <c r="I2725" i="1"/>
  <c r="K2724" i="1"/>
  <c r="J2724" i="1"/>
  <c r="I2724" i="1"/>
  <c r="K2723" i="1"/>
  <c r="J2723" i="1"/>
  <c r="I2723" i="1"/>
  <c r="K2722" i="1"/>
  <c r="J2722" i="1"/>
  <c r="I2722" i="1"/>
  <c r="K2721" i="1"/>
  <c r="J2721" i="1"/>
  <c r="I2721" i="1"/>
  <c r="K2720" i="1"/>
  <c r="J2720" i="1"/>
  <c r="I2720" i="1"/>
  <c r="K2719" i="1"/>
  <c r="J2719" i="1"/>
  <c r="I2719" i="1"/>
  <c r="K2718" i="1"/>
  <c r="J2718" i="1"/>
  <c r="I2718" i="1"/>
  <c r="K2717" i="1"/>
  <c r="J2717" i="1"/>
  <c r="I2717" i="1"/>
  <c r="K2716" i="1"/>
  <c r="J2716" i="1"/>
  <c r="I2716" i="1"/>
  <c r="K2715" i="1"/>
  <c r="J2715" i="1"/>
  <c r="I2715" i="1"/>
  <c r="K2714" i="1"/>
  <c r="J2714" i="1"/>
  <c r="I2714" i="1"/>
  <c r="K2713" i="1"/>
  <c r="J2713" i="1"/>
  <c r="I2713" i="1"/>
  <c r="K2712" i="1"/>
  <c r="J2712" i="1"/>
  <c r="I2712" i="1"/>
  <c r="K2711" i="1"/>
  <c r="J2711" i="1"/>
  <c r="I2711" i="1"/>
  <c r="K2710" i="1"/>
  <c r="J2710" i="1"/>
  <c r="I2710" i="1"/>
  <c r="K2709" i="1"/>
  <c r="J2709" i="1"/>
  <c r="I2709" i="1"/>
  <c r="K2708" i="1"/>
  <c r="J2708" i="1"/>
  <c r="I2708" i="1"/>
  <c r="K2707" i="1"/>
  <c r="J2707" i="1"/>
  <c r="I2707" i="1"/>
  <c r="K2706" i="1"/>
  <c r="J2706" i="1"/>
  <c r="I2706" i="1"/>
  <c r="K2705" i="1"/>
  <c r="J2705" i="1"/>
  <c r="I2705" i="1"/>
  <c r="K2704" i="1"/>
  <c r="J2704" i="1"/>
  <c r="I2704" i="1"/>
  <c r="K2703" i="1"/>
  <c r="J2703" i="1"/>
  <c r="I2703" i="1"/>
  <c r="K2702" i="1"/>
  <c r="J2702" i="1"/>
  <c r="I2702" i="1"/>
  <c r="K2701" i="1"/>
  <c r="J2701" i="1"/>
  <c r="I2701" i="1"/>
  <c r="K2700" i="1"/>
  <c r="J2700" i="1"/>
  <c r="I2700" i="1"/>
  <c r="K2699" i="1"/>
  <c r="J2699" i="1"/>
  <c r="I2699" i="1"/>
  <c r="K2698" i="1"/>
  <c r="J2698" i="1"/>
  <c r="I2698" i="1"/>
  <c r="K2697" i="1"/>
  <c r="J2697" i="1"/>
  <c r="I2697" i="1"/>
  <c r="K2696" i="1"/>
  <c r="J2696" i="1"/>
  <c r="I2696" i="1"/>
  <c r="K2695" i="1"/>
  <c r="J2695" i="1"/>
  <c r="I2695" i="1"/>
  <c r="K2694" i="1"/>
  <c r="J2694" i="1"/>
  <c r="I2694" i="1"/>
  <c r="K2693" i="1"/>
  <c r="J2693" i="1"/>
  <c r="I2693" i="1"/>
  <c r="K2692" i="1"/>
  <c r="J2692" i="1"/>
  <c r="I2692" i="1"/>
  <c r="K2691" i="1"/>
  <c r="J2691" i="1"/>
  <c r="I2691" i="1"/>
  <c r="K2690" i="1"/>
  <c r="J2690" i="1"/>
  <c r="I2690" i="1"/>
  <c r="K2689" i="1"/>
  <c r="J2689" i="1"/>
  <c r="I2689" i="1"/>
  <c r="K2688" i="1"/>
  <c r="J2688" i="1"/>
  <c r="I2688" i="1"/>
  <c r="K2687" i="1"/>
  <c r="J2687" i="1"/>
  <c r="I2687" i="1"/>
  <c r="K2686" i="1"/>
  <c r="J2686" i="1"/>
  <c r="I2686" i="1"/>
  <c r="K2685" i="1"/>
  <c r="J2685" i="1"/>
  <c r="I2685" i="1"/>
  <c r="K2684" i="1"/>
  <c r="J2684" i="1"/>
  <c r="I2684" i="1"/>
  <c r="K2683" i="1"/>
  <c r="J2683" i="1"/>
  <c r="I2683" i="1"/>
  <c r="K2682" i="1"/>
  <c r="J2682" i="1"/>
  <c r="I2682" i="1"/>
  <c r="K2681" i="1"/>
  <c r="J2681" i="1"/>
  <c r="I2681" i="1"/>
  <c r="K2680" i="1"/>
  <c r="J2680" i="1"/>
  <c r="I2680" i="1"/>
  <c r="K2679" i="1"/>
  <c r="J2679" i="1"/>
  <c r="I2679" i="1"/>
  <c r="K2678" i="1"/>
  <c r="J2678" i="1"/>
  <c r="I2678" i="1"/>
  <c r="K2677" i="1"/>
  <c r="J2677" i="1"/>
  <c r="I2677" i="1"/>
  <c r="K2676" i="1"/>
  <c r="J2676" i="1"/>
  <c r="I2676" i="1"/>
  <c r="K2675" i="1"/>
  <c r="J2675" i="1"/>
  <c r="I2675" i="1"/>
  <c r="K2674" i="1"/>
  <c r="J2674" i="1"/>
  <c r="I2674" i="1"/>
  <c r="K2673" i="1"/>
  <c r="J2673" i="1"/>
  <c r="I2673" i="1"/>
  <c r="K2672" i="1"/>
  <c r="J2672" i="1"/>
  <c r="I2672" i="1"/>
  <c r="K2671" i="1"/>
  <c r="J2671" i="1"/>
  <c r="I2671" i="1"/>
  <c r="K2670" i="1"/>
  <c r="J2670" i="1"/>
  <c r="I2670" i="1"/>
  <c r="K2669" i="1"/>
  <c r="J2669" i="1"/>
  <c r="I2669" i="1"/>
  <c r="K2668" i="1"/>
  <c r="J2668" i="1"/>
  <c r="I2668" i="1"/>
  <c r="K2667" i="1"/>
  <c r="J2667" i="1"/>
  <c r="I2667" i="1"/>
  <c r="K2666" i="1"/>
  <c r="J2666" i="1"/>
  <c r="I2666" i="1"/>
  <c r="K2665" i="1"/>
  <c r="J2665" i="1"/>
  <c r="I2665" i="1"/>
  <c r="K2664" i="1"/>
  <c r="J2664" i="1"/>
  <c r="I2664" i="1"/>
  <c r="K2663" i="1"/>
  <c r="J2663" i="1"/>
  <c r="I2663" i="1"/>
  <c r="K2662" i="1"/>
  <c r="J2662" i="1"/>
  <c r="I2662" i="1"/>
  <c r="K2661" i="1"/>
  <c r="J2661" i="1"/>
  <c r="I2661" i="1"/>
  <c r="K2660" i="1"/>
  <c r="J2660" i="1"/>
  <c r="I2660" i="1"/>
  <c r="K2659" i="1"/>
  <c r="J2659" i="1"/>
  <c r="I2659" i="1"/>
  <c r="K2658" i="1"/>
  <c r="J2658" i="1"/>
  <c r="I2658" i="1"/>
  <c r="K2657" i="1"/>
  <c r="J2657" i="1"/>
  <c r="I2657" i="1"/>
  <c r="K2656" i="1"/>
  <c r="J2656" i="1"/>
  <c r="I2656" i="1"/>
  <c r="K2655" i="1"/>
  <c r="J2655" i="1"/>
  <c r="I2655" i="1"/>
  <c r="K2654" i="1"/>
  <c r="J2654" i="1"/>
  <c r="I2654" i="1"/>
  <c r="K2653" i="1"/>
  <c r="J2653" i="1"/>
  <c r="I2653" i="1"/>
  <c r="K2652" i="1"/>
  <c r="I2652" i="1"/>
  <c r="K2651" i="1"/>
  <c r="J2651" i="1"/>
  <c r="I2651" i="1"/>
  <c r="K2650" i="1"/>
  <c r="J2650" i="1"/>
  <c r="I2650" i="1"/>
  <c r="K2649" i="1"/>
  <c r="J2649" i="1"/>
  <c r="I2649" i="1"/>
  <c r="K2648" i="1"/>
  <c r="J2648" i="1"/>
  <c r="I2648" i="1"/>
  <c r="K2647" i="1"/>
  <c r="J2647" i="1"/>
  <c r="I2647" i="1"/>
  <c r="K2646" i="1"/>
  <c r="J2646" i="1"/>
  <c r="I2646" i="1"/>
  <c r="K2645" i="1"/>
  <c r="J2645" i="1"/>
  <c r="I2645" i="1"/>
  <c r="K2644" i="1"/>
  <c r="J2644" i="1"/>
  <c r="I2644" i="1"/>
  <c r="K2643" i="1"/>
  <c r="J2643" i="1"/>
  <c r="I2643" i="1"/>
  <c r="K2642" i="1"/>
  <c r="J2642" i="1"/>
  <c r="I2642" i="1"/>
  <c r="K2641" i="1"/>
  <c r="J2641" i="1"/>
  <c r="I2641" i="1"/>
  <c r="K2640" i="1"/>
  <c r="J2640" i="1"/>
  <c r="I2640" i="1"/>
  <c r="K2639" i="1"/>
  <c r="J2639" i="1"/>
  <c r="I2639" i="1"/>
  <c r="K2638" i="1"/>
  <c r="J2638" i="1"/>
  <c r="I2638" i="1"/>
  <c r="K2637" i="1"/>
  <c r="J2637" i="1"/>
  <c r="I2637" i="1"/>
  <c r="K2636" i="1"/>
  <c r="J2636" i="1"/>
  <c r="I2636" i="1"/>
  <c r="K2635" i="1"/>
  <c r="J2635" i="1"/>
  <c r="I2635" i="1"/>
  <c r="K2634" i="1"/>
  <c r="J2634" i="1"/>
  <c r="I2634" i="1"/>
  <c r="K2633" i="1"/>
  <c r="J2633" i="1"/>
  <c r="I2633" i="1"/>
  <c r="K2632" i="1"/>
  <c r="J2632" i="1"/>
  <c r="I2632" i="1"/>
  <c r="K2631" i="1"/>
  <c r="J2631" i="1"/>
  <c r="I2631" i="1"/>
  <c r="K2630" i="1"/>
  <c r="J2630" i="1"/>
  <c r="I2630" i="1"/>
  <c r="K2629" i="1"/>
  <c r="J2629" i="1"/>
  <c r="I2629" i="1"/>
  <c r="K2628" i="1"/>
  <c r="J2628" i="1"/>
  <c r="I2628" i="1"/>
  <c r="K2627" i="1"/>
  <c r="J2627" i="1"/>
  <c r="I2627" i="1"/>
  <c r="K2626" i="1"/>
  <c r="J2626" i="1"/>
  <c r="I2626" i="1"/>
  <c r="K2625" i="1"/>
  <c r="J2625" i="1"/>
  <c r="I2625" i="1"/>
  <c r="K2624" i="1"/>
  <c r="J2624" i="1"/>
  <c r="I2624" i="1"/>
  <c r="K2623" i="1"/>
  <c r="J2623" i="1"/>
  <c r="I2623" i="1"/>
  <c r="K2622" i="1"/>
  <c r="J2622" i="1"/>
  <c r="I2622" i="1"/>
  <c r="K2621" i="1"/>
  <c r="J2621" i="1"/>
  <c r="I2621" i="1"/>
  <c r="K2620" i="1"/>
  <c r="J2620" i="1"/>
  <c r="I2620" i="1"/>
  <c r="K2619" i="1"/>
  <c r="J2619" i="1"/>
  <c r="I2619" i="1"/>
  <c r="K2618" i="1"/>
  <c r="J2618" i="1"/>
  <c r="I2618" i="1"/>
  <c r="K2617" i="1"/>
  <c r="J2617" i="1"/>
  <c r="I2617" i="1"/>
  <c r="K2616" i="1"/>
  <c r="J2616" i="1"/>
  <c r="I2616" i="1"/>
  <c r="K2615" i="1"/>
  <c r="J2615" i="1"/>
  <c r="I2615" i="1"/>
  <c r="K2614" i="1"/>
  <c r="J2614" i="1"/>
  <c r="I2614" i="1"/>
  <c r="K2613" i="1"/>
  <c r="J2613" i="1"/>
  <c r="I2613" i="1"/>
  <c r="K2612" i="1"/>
  <c r="J2612" i="1"/>
  <c r="I2612" i="1"/>
  <c r="K2611" i="1"/>
  <c r="J2611" i="1"/>
  <c r="I2611" i="1"/>
  <c r="K2610" i="1"/>
  <c r="J2610" i="1"/>
  <c r="I2610" i="1"/>
  <c r="K2609" i="1"/>
  <c r="J2609" i="1"/>
  <c r="I2609" i="1"/>
  <c r="K2608" i="1"/>
  <c r="J2608" i="1"/>
  <c r="I2608" i="1"/>
  <c r="K2607" i="1"/>
  <c r="J2607" i="1"/>
  <c r="I2607" i="1"/>
  <c r="K2606" i="1"/>
  <c r="J2606" i="1"/>
  <c r="I2606" i="1"/>
  <c r="K2605" i="1"/>
  <c r="J2605" i="1"/>
  <c r="I2605" i="1"/>
  <c r="K2604" i="1"/>
  <c r="J2604" i="1"/>
  <c r="I2604" i="1"/>
  <c r="K2603" i="1"/>
  <c r="J2603" i="1"/>
  <c r="I2603" i="1"/>
  <c r="K2602" i="1"/>
  <c r="J2602" i="1"/>
  <c r="I2602" i="1"/>
  <c r="K2601" i="1"/>
  <c r="J2601" i="1"/>
  <c r="I2601" i="1"/>
  <c r="K2600" i="1"/>
  <c r="J2600" i="1"/>
  <c r="I2600" i="1"/>
  <c r="K2599" i="1"/>
  <c r="J2599" i="1"/>
  <c r="I2599" i="1"/>
  <c r="K2598" i="1"/>
  <c r="J2598" i="1"/>
  <c r="I2598" i="1"/>
  <c r="K2597" i="1"/>
  <c r="J2597" i="1"/>
  <c r="I2597" i="1"/>
  <c r="K2596" i="1"/>
  <c r="J2596" i="1"/>
  <c r="I2596" i="1"/>
  <c r="K2595" i="1"/>
  <c r="J2595" i="1"/>
  <c r="I2595" i="1"/>
  <c r="K2594" i="1"/>
  <c r="J2594" i="1"/>
  <c r="I2594" i="1"/>
  <c r="K2593" i="1"/>
  <c r="J2593" i="1"/>
  <c r="I2593" i="1"/>
  <c r="K2592" i="1"/>
  <c r="J2592" i="1"/>
  <c r="I2592" i="1"/>
  <c r="K2591" i="1"/>
  <c r="J2591" i="1"/>
  <c r="I2591" i="1"/>
  <c r="K2590" i="1"/>
  <c r="J2590" i="1"/>
  <c r="I2590" i="1"/>
  <c r="K2589" i="1"/>
  <c r="J2589" i="1"/>
  <c r="I2589" i="1"/>
  <c r="K2588" i="1"/>
  <c r="J2588" i="1"/>
  <c r="I2588" i="1"/>
  <c r="K2587" i="1"/>
  <c r="J2587" i="1"/>
  <c r="I2587" i="1"/>
  <c r="K2586" i="1"/>
  <c r="J2586" i="1"/>
  <c r="I2586" i="1"/>
  <c r="K2585" i="1"/>
  <c r="J2585" i="1"/>
  <c r="I2585" i="1"/>
  <c r="K2584" i="1"/>
  <c r="J2584" i="1"/>
  <c r="I2584" i="1"/>
  <c r="K2583" i="1"/>
  <c r="J2583" i="1"/>
  <c r="I2583" i="1"/>
  <c r="K2582" i="1"/>
  <c r="J2582" i="1"/>
  <c r="I2582" i="1"/>
  <c r="K2581" i="1"/>
  <c r="J2581" i="1"/>
  <c r="I2581" i="1"/>
  <c r="J2580" i="1"/>
  <c r="I2580" i="1"/>
  <c r="J2579" i="1"/>
  <c r="I2579" i="1"/>
  <c r="J2578" i="1"/>
  <c r="I2578" i="1"/>
  <c r="K2577" i="1"/>
  <c r="J2577" i="1"/>
  <c r="I2577" i="1"/>
  <c r="K2576" i="1"/>
  <c r="J2576" i="1"/>
  <c r="I2576" i="1"/>
  <c r="K2575" i="1"/>
  <c r="J2575" i="1"/>
  <c r="I2575" i="1"/>
  <c r="K2574" i="1"/>
  <c r="J2574" i="1"/>
  <c r="I2574" i="1"/>
  <c r="K2573" i="1"/>
  <c r="J2573" i="1"/>
  <c r="I2573" i="1"/>
  <c r="K2572" i="1"/>
  <c r="J2572" i="1"/>
  <c r="I2572" i="1"/>
  <c r="K2571" i="1"/>
  <c r="J2571" i="1"/>
  <c r="I2571" i="1"/>
  <c r="K2570" i="1"/>
  <c r="J2570" i="1"/>
  <c r="I2570" i="1"/>
  <c r="K2569" i="1"/>
  <c r="J2569" i="1"/>
  <c r="I2569" i="1"/>
  <c r="K2568" i="1"/>
  <c r="J2568" i="1"/>
  <c r="I2568" i="1"/>
  <c r="K2567" i="1"/>
  <c r="J2567" i="1"/>
  <c r="I2567" i="1"/>
  <c r="K2566" i="1"/>
  <c r="J2566" i="1"/>
  <c r="I2566" i="1"/>
  <c r="K2565" i="1"/>
  <c r="J2565" i="1"/>
  <c r="I2565" i="1"/>
  <c r="K2564" i="1"/>
  <c r="J2564" i="1"/>
  <c r="I2564" i="1"/>
  <c r="K2563" i="1"/>
  <c r="J2563" i="1"/>
  <c r="I2563" i="1"/>
  <c r="K2562" i="1"/>
  <c r="J2562" i="1"/>
  <c r="I2562" i="1"/>
  <c r="K2561" i="1"/>
  <c r="J2561" i="1"/>
  <c r="I2561" i="1"/>
  <c r="K2560" i="1"/>
  <c r="J2560" i="1"/>
  <c r="I2560" i="1"/>
  <c r="K2559" i="1"/>
  <c r="J2559" i="1"/>
  <c r="I2559" i="1"/>
  <c r="K2558" i="1"/>
  <c r="J2558" i="1"/>
  <c r="I2558" i="1"/>
  <c r="K2557" i="1"/>
  <c r="J2557" i="1"/>
  <c r="I2557" i="1"/>
  <c r="K2556" i="1"/>
  <c r="J2556" i="1"/>
  <c r="I2556" i="1"/>
  <c r="K2555" i="1"/>
  <c r="J2555" i="1"/>
  <c r="I2555" i="1"/>
  <c r="K2554" i="1"/>
  <c r="J2554" i="1"/>
  <c r="I2554" i="1"/>
  <c r="K2553" i="1"/>
  <c r="J2553" i="1"/>
  <c r="I2553" i="1"/>
  <c r="K2552" i="1"/>
  <c r="J2552" i="1"/>
  <c r="I2552" i="1"/>
  <c r="K2551" i="1"/>
  <c r="J2551" i="1"/>
  <c r="I2551" i="1"/>
  <c r="K2550" i="1"/>
  <c r="J2550" i="1"/>
  <c r="I2550" i="1"/>
  <c r="K2549" i="1"/>
  <c r="J2549" i="1"/>
  <c r="I2549" i="1"/>
  <c r="K2548" i="1"/>
  <c r="J2548" i="1"/>
  <c r="I2548" i="1"/>
  <c r="K2547" i="1"/>
  <c r="J2547" i="1"/>
  <c r="I2547" i="1"/>
  <c r="K2546" i="1"/>
  <c r="J2546" i="1"/>
  <c r="I2546" i="1"/>
  <c r="K2545" i="1"/>
  <c r="J2545" i="1"/>
  <c r="I2545" i="1"/>
  <c r="K2544" i="1"/>
  <c r="J2544" i="1"/>
  <c r="I2544" i="1"/>
  <c r="K2543" i="1"/>
  <c r="J2543" i="1"/>
  <c r="I2543" i="1"/>
  <c r="K2542" i="1"/>
  <c r="J2542" i="1"/>
  <c r="I2542" i="1"/>
  <c r="K2541" i="1"/>
  <c r="J2541" i="1"/>
  <c r="I2541" i="1"/>
  <c r="K2540" i="1"/>
  <c r="J2540" i="1"/>
  <c r="I2540" i="1"/>
  <c r="K2539" i="1"/>
  <c r="J2539" i="1"/>
  <c r="I2539" i="1"/>
  <c r="K2538" i="1"/>
  <c r="J2538" i="1"/>
  <c r="I2538" i="1"/>
  <c r="K2537" i="1"/>
  <c r="J2537" i="1"/>
  <c r="I2537" i="1"/>
  <c r="K2536" i="1"/>
  <c r="J2536" i="1"/>
  <c r="I2536" i="1"/>
  <c r="K2535" i="1"/>
  <c r="J2535" i="1"/>
  <c r="I2535" i="1"/>
  <c r="K2534" i="1"/>
  <c r="J2534" i="1"/>
  <c r="I2534" i="1"/>
  <c r="K2533" i="1"/>
  <c r="J2533" i="1"/>
  <c r="I2533" i="1"/>
  <c r="K2532" i="1"/>
  <c r="J2532" i="1"/>
  <c r="I2532" i="1"/>
  <c r="K2531" i="1"/>
  <c r="J2531" i="1"/>
  <c r="I2531" i="1"/>
  <c r="K2530" i="1"/>
  <c r="J2530" i="1"/>
  <c r="I2530" i="1"/>
  <c r="K2529" i="1"/>
  <c r="J2529" i="1"/>
  <c r="I2529" i="1"/>
  <c r="K2528" i="1"/>
  <c r="J2528" i="1"/>
  <c r="I2528" i="1"/>
  <c r="K2527" i="1"/>
  <c r="J2527" i="1"/>
  <c r="I2527" i="1"/>
  <c r="K2526" i="1"/>
  <c r="J2526" i="1"/>
  <c r="I2526" i="1"/>
  <c r="K2525" i="1"/>
  <c r="J2525" i="1"/>
  <c r="I2525" i="1"/>
  <c r="K2524" i="1"/>
  <c r="J2524" i="1"/>
  <c r="I2524" i="1"/>
  <c r="K2523" i="1"/>
  <c r="J2523" i="1"/>
  <c r="I2523" i="1"/>
  <c r="K2522" i="1"/>
  <c r="J2522" i="1"/>
  <c r="I2522" i="1"/>
  <c r="K2521" i="1"/>
  <c r="J2521" i="1"/>
  <c r="I2521" i="1"/>
  <c r="K2520" i="1"/>
  <c r="J2520" i="1"/>
  <c r="I2520" i="1"/>
  <c r="K2519" i="1"/>
  <c r="J2519" i="1"/>
  <c r="I2519" i="1"/>
  <c r="K2518" i="1"/>
  <c r="J2518" i="1"/>
  <c r="I2518" i="1"/>
  <c r="K2517" i="1"/>
  <c r="J2517" i="1"/>
  <c r="I2517" i="1"/>
  <c r="K2516" i="1"/>
  <c r="J2516" i="1"/>
  <c r="I2516" i="1"/>
  <c r="K2515" i="1"/>
  <c r="J2515" i="1"/>
  <c r="I2515" i="1"/>
  <c r="K2514" i="1"/>
  <c r="J2514" i="1"/>
  <c r="I2514" i="1"/>
  <c r="K2513" i="1"/>
  <c r="J2513" i="1"/>
  <c r="I2513" i="1"/>
  <c r="K2512" i="1"/>
  <c r="J2512" i="1"/>
  <c r="I2512" i="1"/>
  <c r="K2511" i="1"/>
  <c r="J2511" i="1"/>
  <c r="I2511" i="1"/>
  <c r="K2510" i="1"/>
  <c r="J2510" i="1"/>
  <c r="I2510" i="1"/>
  <c r="K2509" i="1"/>
  <c r="J2509" i="1"/>
  <c r="I2509" i="1"/>
  <c r="K2508" i="1"/>
  <c r="J2508" i="1"/>
  <c r="I2508" i="1"/>
  <c r="K2507" i="1"/>
  <c r="J2507" i="1"/>
  <c r="I2507" i="1"/>
  <c r="K2506" i="1"/>
  <c r="J2506" i="1"/>
  <c r="I2506" i="1"/>
  <c r="K2505" i="1"/>
  <c r="J2505" i="1"/>
  <c r="I2505" i="1"/>
  <c r="K2504" i="1"/>
  <c r="J2504" i="1"/>
  <c r="I2504" i="1"/>
  <c r="K2503" i="1"/>
  <c r="J2503" i="1"/>
  <c r="I2503" i="1"/>
  <c r="K2502" i="1"/>
  <c r="J2502" i="1"/>
  <c r="I2502" i="1"/>
  <c r="K2501" i="1"/>
  <c r="J2501" i="1"/>
  <c r="I2501" i="1"/>
  <c r="K2500" i="1"/>
  <c r="J2500" i="1"/>
  <c r="I2500" i="1"/>
  <c r="K2499" i="1"/>
  <c r="J2499" i="1"/>
  <c r="I2499" i="1"/>
  <c r="K2498" i="1"/>
  <c r="J2498" i="1"/>
  <c r="I2498" i="1"/>
  <c r="K2497" i="1"/>
  <c r="J2497" i="1"/>
  <c r="I2497" i="1"/>
  <c r="K2496" i="1"/>
  <c r="J2496" i="1"/>
  <c r="I2496" i="1"/>
  <c r="K2495" i="1"/>
  <c r="J2495" i="1"/>
  <c r="I2495" i="1"/>
  <c r="K2494" i="1"/>
  <c r="J2494" i="1"/>
  <c r="I2494" i="1"/>
  <c r="K2493" i="1"/>
  <c r="J2493" i="1"/>
  <c r="I2493" i="1"/>
  <c r="K2492" i="1"/>
  <c r="J2492" i="1"/>
  <c r="I2492" i="1"/>
  <c r="K2491" i="1"/>
  <c r="J2491" i="1"/>
  <c r="I2491" i="1"/>
  <c r="K2490" i="1"/>
  <c r="J2490" i="1"/>
  <c r="I2490" i="1"/>
  <c r="K2489" i="1"/>
  <c r="J2489" i="1"/>
  <c r="I2489" i="1"/>
  <c r="K2488" i="1"/>
  <c r="J2488" i="1"/>
  <c r="I2488" i="1"/>
  <c r="K2487" i="1"/>
  <c r="J2487" i="1"/>
  <c r="I2487" i="1"/>
  <c r="K2486" i="1"/>
  <c r="J2486" i="1"/>
  <c r="I2486" i="1"/>
  <c r="K2485" i="1"/>
  <c r="J2485" i="1"/>
  <c r="I2485" i="1"/>
  <c r="K2484" i="1"/>
  <c r="J2484" i="1"/>
  <c r="I2484" i="1"/>
  <c r="K2483" i="1"/>
  <c r="J2483" i="1"/>
  <c r="I2483" i="1"/>
  <c r="K2482" i="1"/>
  <c r="J2482" i="1"/>
  <c r="I2482" i="1"/>
  <c r="K2481" i="1"/>
  <c r="J2481" i="1"/>
  <c r="I2481" i="1"/>
  <c r="K2480" i="1"/>
  <c r="J2480" i="1"/>
  <c r="I2480" i="1"/>
  <c r="K2479" i="1"/>
  <c r="J2479" i="1"/>
  <c r="I2479" i="1"/>
  <c r="K2478" i="1"/>
  <c r="J2478" i="1"/>
  <c r="I2478" i="1"/>
  <c r="K2477" i="1"/>
  <c r="J2477" i="1"/>
  <c r="I2477" i="1"/>
  <c r="K2476" i="1"/>
  <c r="J2476" i="1"/>
  <c r="I2476" i="1"/>
  <c r="K2475" i="1"/>
  <c r="J2475" i="1"/>
  <c r="I2475" i="1"/>
  <c r="K2474" i="1"/>
  <c r="J2474" i="1"/>
  <c r="I2474" i="1"/>
  <c r="K2473" i="1"/>
  <c r="J2473" i="1"/>
  <c r="I2473" i="1"/>
  <c r="K2472" i="1"/>
  <c r="J2472" i="1"/>
  <c r="I2472" i="1"/>
  <c r="K2471" i="1"/>
  <c r="J2471" i="1"/>
  <c r="I2471" i="1"/>
  <c r="K2470" i="1"/>
  <c r="J2470" i="1"/>
  <c r="I2470" i="1"/>
  <c r="K2469" i="1"/>
  <c r="J2469" i="1"/>
  <c r="I2469" i="1"/>
  <c r="K2468" i="1"/>
  <c r="J2468" i="1"/>
  <c r="I2468" i="1"/>
  <c r="K2467" i="1"/>
  <c r="J2467" i="1"/>
  <c r="I2467" i="1"/>
  <c r="K2466" i="1"/>
  <c r="J2466" i="1"/>
  <c r="I2466" i="1"/>
  <c r="K2465" i="1"/>
  <c r="J2465" i="1"/>
  <c r="I2465" i="1"/>
  <c r="K2464" i="1"/>
  <c r="J2464" i="1"/>
  <c r="I2464" i="1"/>
  <c r="K2463" i="1"/>
  <c r="J2463" i="1"/>
  <c r="I2463" i="1"/>
  <c r="K2462" i="1"/>
  <c r="J2462" i="1"/>
  <c r="I2462" i="1"/>
  <c r="K2461" i="1"/>
  <c r="J2461" i="1"/>
  <c r="I2461" i="1"/>
  <c r="K2460" i="1"/>
  <c r="J2460" i="1"/>
  <c r="I2460" i="1"/>
  <c r="K2459" i="1"/>
  <c r="J2459" i="1"/>
  <c r="I2459" i="1"/>
  <c r="K2458" i="1"/>
  <c r="J2458" i="1"/>
  <c r="I2458" i="1"/>
  <c r="K2457" i="1"/>
  <c r="J2457" i="1"/>
  <c r="I2457" i="1"/>
  <c r="K2456" i="1"/>
  <c r="J2456" i="1"/>
  <c r="I2456" i="1"/>
  <c r="K2455" i="1"/>
  <c r="J2455" i="1"/>
  <c r="I2455" i="1"/>
  <c r="K2454" i="1"/>
  <c r="J2454" i="1"/>
  <c r="I2454" i="1"/>
  <c r="K2453" i="1"/>
  <c r="J2453" i="1"/>
  <c r="I2453" i="1"/>
  <c r="K2452" i="1"/>
  <c r="J2452" i="1"/>
  <c r="I2452" i="1"/>
  <c r="K2451" i="1"/>
  <c r="J2451" i="1"/>
  <c r="I2451" i="1"/>
  <c r="K2450" i="1"/>
  <c r="J2450" i="1"/>
  <c r="I2450" i="1"/>
  <c r="K2449" i="1"/>
  <c r="J2449" i="1"/>
  <c r="I2449" i="1"/>
  <c r="K2448" i="1"/>
  <c r="J2448" i="1"/>
  <c r="I2448" i="1"/>
  <c r="K2447" i="1"/>
  <c r="J2447" i="1"/>
  <c r="I2447" i="1"/>
  <c r="K2446" i="1"/>
  <c r="J2446" i="1"/>
  <c r="I2446" i="1"/>
  <c r="K2445" i="1"/>
  <c r="J2445" i="1"/>
  <c r="I2445" i="1"/>
  <c r="K2444" i="1"/>
  <c r="J2444" i="1"/>
  <c r="I2444" i="1"/>
  <c r="K2443" i="1"/>
  <c r="J2443" i="1"/>
  <c r="I2443" i="1"/>
  <c r="K2442" i="1"/>
  <c r="J2442" i="1"/>
  <c r="I2442" i="1"/>
  <c r="K2441" i="1"/>
  <c r="J2441" i="1"/>
  <c r="I2441" i="1"/>
  <c r="K2440" i="1"/>
  <c r="J2440" i="1"/>
  <c r="I2440" i="1"/>
  <c r="K2439" i="1"/>
  <c r="J2439" i="1"/>
  <c r="I2439" i="1"/>
  <c r="K2438" i="1"/>
  <c r="J2438" i="1"/>
  <c r="I2438" i="1"/>
  <c r="K2437" i="1"/>
  <c r="J2437" i="1"/>
  <c r="I2437" i="1"/>
  <c r="K2435" i="1"/>
  <c r="J2435" i="1"/>
  <c r="I2435" i="1"/>
  <c r="K2434" i="1"/>
  <c r="J2434" i="1"/>
  <c r="I2434" i="1"/>
  <c r="K2433" i="1"/>
  <c r="J2433" i="1"/>
  <c r="I2433" i="1"/>
  <c r="K2432" i="1"/>
  <c r="J2432" i="1"/>
  <c r="I2432" i="1"/>
  <c r="K2431" i="1"/>
  <c r="J2431" i="1"/>
  <c r="I2431" i="1"/>
  <c r="K2430" i="1"/>
  <c r="J2430" i="1"/>
  <c r="I2430" i="1"/>
  <c r="K2429" i="1"/>
  <c r="J2429" i="1"/>
  <c r="I2429" i="1"/>
  <c r="K2428" i="1"/>
  <c r="J2428" i="1"/>
  <c r="I2428" i="1"/>
  <c r="K2427" i="1"/>
  <c r="J2427" i="1"/>
  <c r="I2427" i="1"/>
  <c r="K2426" i="1"/>
  <c r="J2426" i="1"/>
  <c r="I2426" i="1"/>
  <c r="K2425" i="1"/>
  <c r="J2425" i="1"/>
  <c r="I2425" i="1"/>
  <c r="K2424" i="1"/>
  <c r="J2424" i="1"/>
  <c r="I2424" i="1"/>
  <c r="K2423" i="1"/>
  <c r="J2423" i="1"/>
  <c r="I2423" i="1"/>
  <c r="K2422" i="1"/>
  <c r="J2422" i="1"/>
  <c r="I2422" i="1"/>
  <c r="K2421" i="1"/>
  <c r="J2421" i="1"/>
  <c r="I2421" i="1"/>
  <c r="K2420" i="1"/>
  <c r="J2420" i="1"/>
  <c r="I2420" i="1"/>
  <c r="K2419" i="1"/>
  <c r="J2419" i="1"/>
  <c r="I2419" i="1"/>
  <c r="K2418" i="1"/>
  <c r="J2418" i="1"/>
  <c r="I2418" i="1"/>
  <c r="K2417" i="1"/>
  <c r="J2417" i="1"/>
  <c r="I2417" i="1"/>
  <c r="K2416" i="1"/>
  <c r="J2416" i="1"/>
  <c r="I2416" i="1"/>
  <c r="K2415" i="1"/>
  <c r="J2415" i="1"/>
  <c r="I2415" i="1"/>
  <c r="K2414" i="1"/>
  <c r="J2414" i="1"/>
  <c r="I2414" i="1"/>
  <c r="K2413" i="1"/>
  <c r="J2413" i="1"/>
  <c r="I2413" i="1"/>
  <c r="K2412" i="1"/>
  <c r="J2412" i="1"/>
  <c r="I2412" i="1"/>
  <c r="K2411" i="1"/>
  <c r="J2411" i="1"/>
  <c r="I2411" i="1"/>
  <c r="K2410" i="1"/>
  <c r="J2410" i="1"/>
  <c r="I2410" i="1"/>
  <c r="K2409" i="1"/>
  <c r="J2409" i="1"/>
  <c r="I2409" i="1"/>
  <c r="K2408" i="1"/>
  <c r="J2408" i="1"/>
  <c r="I2408" i="1"/>
  <c r="K2407" i="1"/>
  <c r="J2407" i="1"/>
  <c r="I2407" i="1"/>
  <c r="K2406" i="1"/>
  <c r="J2406" i="1"/>
  <c r="I2406" i="1"/>
  <c r="K2405" i="1"/>
  <c r="J2405" i="1"/>
  <c r="I2405" i="1"/>
  <c r="K2404" i="1"/>
  <c r="J2404" i="1"/>
  <c r="I2404" i="1"/>
  <c r="K2403" i="1"/>
  <c r="J2403" i="1"/>
  <c r="I2403" i="1"/>
  <c r="K2402" i="1"/>
  <c r="J2402" i="1"/>
  <c r="I2402" i="1"/>
  <c r="K2401" i="1"/>
  <c r="J2401" i="1"/>
  <c r="I2401" i="1"/>
  <c r="K2400" i="1"/>
  <c r="J2400" i="1"/>
  <c r="I2400" i="1"/>
  <c r="K2399" i="1"/>
  <c r="J2399" i="1"/>
  <c r="I2399" i="1"/>
  <c r="K2398" i="1"/>
  <c r="J2398" i="1"/>
  <c r="I2398" i="1"/>
  <c r="K2397" i="1"/>
  <c r="J2397" i="1"/>
  <c r="I2397" i="1"/>
  <c r="K2396" i="1"/>
  <c r="J2396" i="1"/>
  <c r="I2396" i="1"/>
  <c r="K2395" i="1"/>
  <c r="J2395" i="1"/>
  <c r="I2395" i="1"/>
  <c r="K2394" i="1"/>
  <c r="J2394" i="1"/>
  <c r="I2394" i="1"/>
  <c r="K2393" i="1"/>
  <c r="J2393" i="1"/>
  <c r="I2393" i="1"/>
  <c r="K2392" i="1"/>
  <c r="J2392" i="1"/>
  <c r="I2392" i="1"/>
  <c r="K2391" i="1"/>
  <c r="J2391" i="1"/>
  <c r="I2391" i="1"/>
  <c r="K2390" i="1"/>
  <c r="J2390" i="1"/>
  <c r="I2390" i="1"/>
  <c r="K2389" i="1"/>
  <c r="J2389" i="1"/>
  <c r="I2389" i="1"/>
  <c r="K2388" i="1"/>
  <c r="J2388" i="1"/>
  <c r="I2388" i="1"/>
  <c r="K2387" i="1"/>
  <c r="J2387" i="1"/>
  <c r="I2387" i="1"/>
  <c r="K2386" i="1"/>
  <c r="J2386" i="1"/>
  <c r="I2386" i="1"/>
  <c r="K2385" i="1"/>
  <c r="J2385" i="1"/>
  <c r="I2385" i="1"/>
  <c r="K2384" i="1"/>
  <c r="J2384" i="1"/>
  <c r="I2384" i="1"/>
  <c r="K2383" i="1"/>
  <c r="J2383" i="1"/>
  <c r="I2383" i="1"/>
  <c r="K2382" i="1"/>
  <c r="J2382" i="1"/>
  <c r="I2382" i="1"/>
  <c r="K2381" i="1"/>
  <c r="J2381" i="1"/>
  <c r="I2381" i="1"/>
  <c r="K2380" i="1"/>
  <c r="J2380" i="1"/>
  <c r="I2380" i="1"/>
  <c r="K2379" i="1"/>
  <c r="J2379" i="1"/>
  <c r="I2379" i="1"/>
  <c r="K2378" i="1"/>
  <c r="J2378" i="1"/>
  <c r="I2378" i="1"/>
  <c r="K2377" i="1"/>
  <c r="J2377" i="1"/>
  <c r="I2377" i="1"/>
  <c r="K2376" i="1"/>
  <c r="J2376" i="1"/>
  <c r="I2376" i="1"/>
  <c r="K2375" i="1"/>
  <c r="J2375" i="1"/>
  <c r="I2375" i="1"/>
  <c r="K2374" i="1"/>
  <c r="J2374" i="1"/>
  <c r="I2374" i="1"/>
  <c r="K2373" i="1"/>
  <c r="J2373" i="1"/>
  <c r="I2373" i="1"/>
  <c r="K2372" i="1"/>
  <c r="J2372" i="1"/>
  <c r="I2372" i="1"/>
  <c r="K2371" i="1"/>
  <c r="J2371" i="1"/>
  <c r="I2371" i="1"/>
  <c r="K2370" i="1"/>
  <c r="J2370" i="1"/>
  <c r="I2370" i="1"/>
  <c r="K2369" i="1"/>
  <c r="J2369" i="1"/>
  <c r="I2369" i="1"/>
  <c r="K2368" i="1"/>
  <c r="J2368" i="1"/>
  <c r="I2368" i="1"/>
  <c r="K2367" i="1"/>
  <c r="J2367" i="1"/>
  <c r="I2367" i="1"/>
  <c r="K2366" i="1"/>
  <c r="J2366" i="1"/>
  <c r="I2366" i="1"/>
  <c r="K2365" i="1"/>
  <c r="J2365" i="1"/>
  <c r="I2365" i="1"/>
  <c r="K2364" i="1"/>
  <c r="J2364" i="1"/>
  <c r="I2364" i="1"/>
  <c r="K2363" i="1"/>
  <c r="J2363" i="1"/>
  <c r="I2363" i="1"/>
  <c r="K2362" i="1"/>
  <c r="J2362" i="1"/>
  <c r="I2362" i="1"/>
  <c r="K2361" i="1"/>
  <c r="J2361" i="1"/>
  <c r="I2361" i="1"/>
  <c r="K2360" i="1"/>
  <c r="J2360" i="1"/>
  <c r="I2360" i="1"/>
  <c r="K2359" i="1"/>
  <c r="J2359" i="1"/>
  <c r="I2359" i="1"/>
  <c r="K2358" i="1"/>
  <c r="J2358" i="1"/>
  <c r="I2358" i="1"/>
  <c r="K2357" i="1"/>
  <c r="J2357" i="1"/>
  <c r="I2357" i="1"/>
  <c r="K2356" i="1"/>
  <c r="J2356" i="1"/>
  <c r="I2356" i="1"/>
  <c r="K2355" i="1"/>
  <c r="J2355" i="1"/>
  <c r="I2355" i="1"/>
  <c r="K2354" i="1"/>
  <c r="J2354" i="1"/>
  <c r="I2354" i="1"/>
  <c r="K2353" i="1"/>
  <c r="J2353" i="1"/>
  <c r="I2353" i="1"/>
  <c r="K2352" i="1"/>
  <c r="J2352" i="1"/>
  <c r="I2352" i="1"/>
  <c r="K2351" i="1"/>
  <c r="J2351" i="1"/>
  <c r="I2351" i="1"/>
  <c r="K2350" i="1"/>
  <c r="J2350" i="1"/>
  <c r="I2350" i="1"/>
  <c r="K2349" i="1"/>
  <c r="J2349" i="1"/>
  <c r="I2349" i="1"/>
  <c r="K2348" i="1"/>
  <c r="J2348" i="1"/>
  <c r="I2348" i="1"/>
  <c r="K2347" i="1"/>
  <c r="J2347" i="1"/>
  <c r="I2347" i="1"/>
  <c r="K2346" i="1"/>
  <c r="J2346" i="1"/>
  <c r="I2346" i="1"/>
  <c r="K2345" i="1"/>
  <c r="J2345" i="1"/>
  <c r="I2345" i="1"/>
  <c r="K2344" i="1"/>
  <c r="J2344" i="1"/>
  <c r="I2344" i="1"/>
  <c r="K2343" i="1"/>
  <c r="J2343" i="1"/>
  <c r="I2343" i="1"/>
  <c r="K2342" i="1"/>
  <c r="J2342" i="1"/>
  <c r="I2342" i="1"/>
  <c r="K2341" i="1"/>
  <c r="J2341" i="1"/>
  <c r="I2341" i="1"/>
  <c r="K2340" i="1"/>
  <c r="J2340" i="1"/>
  <c r="I2340" i="1"/>
  <c r="K2339" i="1"/>
  <c r="J2339" i="1"/>
  <c r="I2339" i="1"/>
  <c r="K2338" i="1"/>
  <c r="J2338" i="1"/>
  <c r="I2338" i="1"/>
  <c r="K2337" i="1"/>
  <c r="J2337" i="1"/>
  <c r="I2337" i="1"/>
  <c r="K2336" i="1"/>
  <c r="J2336" i="1"/>
  <c r="I2336" i="1"/>
  <c r="K2335" i="1"/>
  <c r="J2335" i="1"/>
  <c r="I2335" i="1"/>
  <c r="K2334" i="1"/>
  <c r="J2334" i="1"/>
  <c r="I2334" i="1"/>
  <c r="K2333" i="1"/>
  <c r="J2333" i="1"/>
  <c r="I2333" i="1"/>
  <c r="K2332" i="1"/>
  <c r="J2332" i="1"/>
  <c r="I2332" i="1"/>
  <c r="K2331" i="1"/>
  <c r="J2331" i="1"/>
  <c r="I2331" i="1"/>
  <c r="K2330" i="1"/>
  <c r="J2330" i="1"/>
  <c r="I2330" i="1"/>
  <c r="K2329" i="1"/>
  <c r="J2329" i="1"/>
  <c r="I2329" i="1"/>
  <c r="K2328" i="1"/>
  <c r="J2328" i="1"/>
  <c r="I2328" i="1"/>
  <c r="K2327" i="1"/>
  <c r="J2327" i="1"/>
  <c r="I2327" i="1"/>
  <c r="K2326" i="1"/>
  <c r="J2326" i="1"/>
  <c r="I2326" i="1"/>
  <c r="K2325" i="1"/>
  <c r="J2325" i="1"/>
  <c r="I2325" i="1"/>
  <c r="K2324" i="1"/>
  <c r="J2324" i="1"/>
  <c r="I2324" i="1"/>
  <c r="K2323" i="1"/>
  <c r="J2323" i="1"/>
  <c r="I2323" i="1"/>
  <c r="K2322" i="1"/>
  <c r="J2322" i="1"/>
  <c r="I2322" i="1"/>
  <c r="K2321" i="1"/>
  <c r="J2321" i="1"/>
  <c r="I2321" i="1"/>
  <c r="K2320" i="1"/>
  <c r="J2320" i="1"/>
  <c r="I2320" i="1"/>
  <c r="K2319" i="1"/>
  <c r="J2319" i="1"/>
  <c r="I2319" i="1"/>
  <c r="K2318" i="1"/>
  <c r="J2318" i="1"/>
  <c r="I2318" i="1"/>
  <c r="K2317" i="1"/>
  <c r="J2317" i="1"/>
  <c r="I2317" i="1"/>
  <c r="K2316" i="1"/>
  <c r="J2316" i="1"/>
  <c r="I2316" i="1"/>
  <c r="K2315" i="1"/>
  <c r="J2315" i="1"/>
  <c r="I2315" i="1"/>
  <c r="K2314" i="1"/>
  <c r="J2314" i="1"/>
  <c r="I2314" i="1"/>
  <c r="K2313" i="1"/>
  <c r="J2313" i="1"/>
  <c r="I2313" i="1"/>
  <c r="K2312" i="1"/>
  <c r="J2312" i="1"/>
  <c r="I2312" i="1"/>
  <c r="K2311" i="1"/>
  <c r="J2311" i="1"/>
  <c r="I2311" i="1"/>
  <c r="K2310" i="1"/>
  <c r="J2310" i="1"/>
  <c r="I2310" i="1"/>
  <c r="K2309" i="1"/>
  <c r="J2309" i="1"/>
  <c r="I2309" i="1"/>
  <c r="K2308" i="1"/>
  <c r="J2308" i="1"/>
  <c r="I2308" i="1"/>
  <c r="K2307" i="1"/>
  <c r="J2307" i="1"/>
  <c r="I2307" i="1"/>
  <c r="K2306" i="1"/>
  <c r="J2306" i="1"/>
  <c r="I2306" i="1"/>
  <c r="K2305" i="1"/>
  <c r="J2305" i="1"/>
  <c r="I2305" i="1"/>
  <c r="K2304" i="1"/>
  <c r="J2304" i="1"/>
  <c r="I2304" i="1"/>
  <c r="K2303" i="1"/>
  <c r="J2303" i="1"/>
  <c r="I2303" i="1"/>
  <c r="K2302" i="1"/>
  <c r="J2302" i="1"/>
  <c r="I2302" i="1"/>
  <c r="K2301" i="1"/>
  <c r="J2301" i="1"/>
  <c r="I2301" i="1"/>
  <c r="K2300" i="1"/>
  <c r="J2300" i="1"/>
  <c r="I2300" i="1"/>
  <c r="K2299" i="1"/>
  <c r="J2299" i="1"/>
  <c r="I2299" i="1"/>
  <c r="K2298" i="1"/>
  <c r="J2298" i="1"/>
  <c r="I2298" i="1"/>
  <c r="K2297" i="1"/>
  <c r="J2297" i="1"/>
  <c r="I2297" i="1"/>
  <c r="K2296" i="1"/>
  <c r="J2296" i="1"/>
  <c r="I2296" i="1"/>
  <c r="K2295" i="1"/>
  <c r="J2295" i="1"/>
  <c r="I2295" i="1"/>
  <c r="K2294" i="1"/>
  <c r="J2294" i="1"/>
  <c r="I2294" i="1"/>
  <c r="K2293" i="1"/>
  <c r="J2293" i="1"/>
  <c r="I2293" i="1"/>
  <c r="K2292" i="1"/>
  <c r="J2292" i="1"/>
  <c r="I2292" i="1"/>
  <c r="K2291" i="1"/>
  <c r="J2291" i="1"/>
  <c r="I2291" i="1"/>
  <c r="K2290" i="1"/>
  <c r="J2290" i="1"/>
  <c r="I2290" i="1"/>
  <c r="K2289" i="1"/>
  <c r="J2289" i="1"/>
  <c r="I2289" i="1"/>
  <c r="K2288" i="1"/>
  <c r="J2288" i="1"/>
  <c r="I2288" i="1"/>
  <c r="K2287" i="1"/>
  <c r="J2287" i="1"/>
  <c r="I2287" i="1"/>
  <c r="K2286" i="1"/>
  <c r="J2286" i="1"/>
  <c r="I2286" i="1"/>
  <c r="K2285" i="1"/>
  <c r="J2285" i="1"/>
  <c r="I2285" i="1"/>
  <c r="K2284" i="1"/>
  <c r="J2284" i="1"/>
  <c r="I2284" i="1"/>
  <c r="K2283" i="1"/>
  <c r="J2283" i="1"/>
  <c r="I2283" i="1"/>
  <c r="K2282" i="1"/>
  <c r="J2282" i="1"/>
  <c r="I2282" i="1"/>
  <c r="K2281" i="1"/>
  <c r="J2281" i="1"/>
  <c r="I2281" i="1"/>
  <c r="K2280" i="1"/>
  <c r="J2280" i="1"/>
  <c r="I2280" i="1"/>
  <c r="K2279" i="1"/>
  <c r="J2279" i="1"/>
  <c r="I2279" i="1"/>
  <c r="K2278" i="1"/>
  <c r="J2278" i="1"/>
  <c r="I2278" i="1"/>
  <c r="K2277" i="1"/>
  <c r="J2277" i="1"/>
  <c r="I2277" i="1"/>
  <c r="K2276" i="1"/>
  <c r="J2276" i="1"/>
  <c r="I2276" i="1"/>
  <c r="K2275" i="1"/>
  <c r="J2275" i="1"/>
  <c r="I2275" i="1"/>
  <c r="K2274" i="1"/>
  <c r="J2274" i="1"/>
  <c r="I2274" i="1"/>
  <c r="K2273" i="1"/>
  <c r="J2273" i="1"/>
  <c r="I2273" i="1"/>
  <c r="K2272" i="1"/>
  <c r="J2272" i="1"/>
  <c r="I2272" i="1"/>
  <c r="K2271" i="1"/>
  <c r="J2271" i="1"/>
  <c r="I2271" i="1"/>
  <c r="K2270" i="1"/>
  <c r="J2270" i="1"/>
  <c r="I2270" i="1"/>
  <c r="K2269" i="1"/>
  <c r="J2269" i="1"/>
  <c r="I2269" i="1"/>
  <c r="K2268" i="1"/>
  <c r="J2268" i="1"/>
  <c r="I2268" i="1"/>
  <c r="K2267" i="1"/>
  <c r="J2267" i="1"/>
  <c r="I2267" i="1"/>
  <c r="K2266" i="1"/>
  <c r="J2266" i="1"/>
  <c r="I2266" i="1"/>
  <c r="K2265" i="1"/>
  <c r="J2265" i="1"/>
  <c r="I2265" i="1"/>
  <c r="K2264" i="1"/>
  <c r="J2264" i="1"/>
  <c r="I2264" i="1"/>
  <c r="K2263" i="1"/>
  <c r="J2263" i="1"/>
  <c r="I2263" i="1"/>
  <c r="K2262" i="1"/>
  <c r="J2262" i="1"/>
  <c r="I2262" i="1"/>
  <c r="K2261" i="1"/>
  <c r="J2261" i="1"/>
  <c r="I2261" i="1"/>
  <c r="K2260" i="1"/>
  <c r="J2260" i="1"/>
  <c r="I2260" i="1"/>
  <c r="K2259" i="1"/>
  <c r="J2259" i="1"/>
  <c r="I2259" i="1"/>
  <c r="K2258" i="1"/>
  <c r="J2258" i="1"/>
  <c r="I2258" i="1"/>
  <c r="K2257" i="1"/>
  <c r="J2257" i="1"/>
  <c r="I2257" i="1"/>
  <c r="K2256" i="1"/>
  <c r="J2256" i="1"/>
  <c r="I2256" i="1"/>
  <c r="K2255" i="1"/>
  <c r="J2255" i="1"/>
  <c r="I2255" i="1"/>
  <c r="K2254" i="1"/>
  <c r="J2254" i="1"/>
  <c r="I2254" i="1"/>
  <c r="K2253" i="1"/>
  <c r="J2253" i="1"/>
  <c r="I2253" i="1"/>
  <c r="K2252" i="1"/>
  <c r="J2252" i="1"/>
  <c r="I2252" i="1"/>
  <c r="K2251" i="1"/>
  <c r="J2251" i="1"/>
  <c r="I2251" i="1"/>
  <c r="K2250" i="1"/>
  <c r="J2250" i="1"/>
  <c r="I2250" i="1"/>
  <c r="K2249" i="1"/>
  <c r="J2249" i="1"/>
  <c r="I2249" i="1"/>
  <c r="K2248" i="1"/>
  <c r="J2248" i="1"/>
  <c r="I2248" i="1"/>
  <c r="K2247" i="1"/>
  <c r="J2247" i="1"/>
  <c r="I2247" i="1"/>
  <c r="K2246" i="1"/>
  <c r="J2246" i="1"/>
  <c r="I2246" i="1"/>
  <c r="K2245" i="1"/>
  <c r="J2245" i="1"/>
  <c r="I2245" i="1"/>
  <c r="K2244" i="1"/>
  <c r="J2244" i="1"/>
  <c r="I2244" i="1"/>
  <c r="K2243" i="1"/>
  <c r="J2243" i="1"/>
  <c r="I2243" i="1"/>
  <c r="K2242" i="1"/>
  <c r="J2242" i="1"/>
  <c r="I2242" i="1"/>
  <c r="K2241" i="1"/>
  <c r="J2241" i="1"/>
  <c r="I2241" i="1"/>
  <c r="K2240" i="1"/>
  <c r="J2240" i="1"/>
  <c r="I2240" i="1"/>
  <c r="K2239" i="1"/>
  <c r="J2239" i="1"/>
  <c r="I2239" i="1"/>
  <c r="K2238" i="1"/>
  <c r="J2238" i="1"/>
  <c r="I2238" i="1"/>
  <c r="K2237" i="1"/>
  <c r="J2237" i="1"/>
  <c r="I2237" i="1"/>
  <c r="K2236" i="1"/>
  <c r="J2236" i="1"/>
  <c r="I2236" i="1"/>
  <c r="K2235" i="1"/>
  <c r="J2235" i="1"/>
  <c r="I2235" i="1"/>
  <c r="K2234" i="1"/>
  <c r="J2234" i="1"/>
  <c r="I2234" i="1"/>
  <c r="K2233" i="1"/>
  <c r="J2233" i="1"/>
  <c r="I2233" i="1"/>
  <c r="K2232" i="1"/>
  <c r="J2232" i="1"/>
  <c r="I2232" i="1"/>
  <c r="K2231" i="1"/>
  <c r="J2231" i="1"/>
  <c r="I2231" i="1"/>
  <c r="K2230" i="1"/>
  <c r="J2230" i="1"/>
  <c r="I2230" i="1"/>
  <c r="K2229" i="1"/>
  <c r="J2229" i="1"/>
  <c r="I2229" i="1"/>
  <c r="K2228" i="1"/>
  <c r="J2228" i="1"/>
  <c r="I2228" i="1"/>
  <c r="K2227" i="1"/>
  <c r="J2227" i="1"/>
  <c r="I2227" i="1"/>
  <c r="K2226" i="1"/>
  <c r="J2226" i="1"/>
  <c r="I2226" i="1"/>
  <c r="K2225" i="1"/>
  <c r="J2225" i="1"/>
  <c r="I2225" i="1"/>
  <c r="K2224" i="1"/>
  <c r="J2224" i="1"/>
  <c r="I2224" i="1"/>
  <c r="K2223" i="1"/>
  <c r="J2223" i="1"/>
  <c r="I2223" i="1"/>
  <c r="K2222" i="1"/>
  <c r="J2222" i="1"/>
  <c r="I2222" i="1"/>
  <c r="K2221" i="1"/>
  <c r="J2221" i="1"/>
  <c r="I2221" i="1"/>
  <c r="K2220" i="1"/>
  <c r="J2220" i="1"/>
  <c r="I2220" i="1"/>
  <c r="K2219" i="1"/>
  <c r="J2219" i="1"/>
  <c r="I2219" i="1"/>
  <c r="K2218" i="1"/>
  <c r="J2218" i="1"/>
  <c r="I2218" i="1"/>
  <c r="K2217" i="1"/>
  <c r="J2217" i="1"/>
  <c r="I2217" i="1"/>
  <c r="K2216" i="1"/>
  <c r="J2216" i="1"/>
  <c r="I2216" i="1"/>
  <c r="K2215" i="1"/>
  <c r="J2215" i="1"/>
  <c r="I2215" i="1"/>
  <c r="K2214" i="1"/>
  <c r="J2214" i="1"/>
  <c r="I2214" i="1"/>
  <c r="K2213" i="1"/>
  <c r="J2213" i="1"/>
  <c r="I2213" i="1"/>
  <c r="K2212" i="1"/>
  <c r="J2212" i="1"/>
  <c r="I2212" i="1"/>
  <c r="K2211" i="1"/>
  <c r="J2211" i="1"/>
  <c r="I2211" i="1"/>
  <c r="K2210" i="1"/>
  <c r="J2210" i="1"/>
  <c r="I2210" i="1"/>
  <c r="K2209" i="1"/>
  <c r="J2209" i="1"/>
  <c r="I2209" i="1"/>
  <c r="K2208" i="1"/>
  <c r="J2208" i="1"/>
  <c r="I2208" i="1"/>
  <c r="K2207" i="1"/>
  <c r="J2207" i="1"/>
  <c r="I2207" i="1"/>
  <c r="K2206" i="1"/>
  <c r="J2206" i="1"/>
  <c r="I2206" i="1"/>
  <c r="K2205" i="1"/>
  <c r="J2205" i="1"/>
  <c r="I2205" i="1"/>
  <c r="K2204" i="1"/>
  <c r="J2204" i="1"/>
  <c r="I2204" i="1"/>
  <c r="K2203" i="1"/>
  <c r="J2203" i="1"/>
  <c r="I2203" i="1"/>
  <c r="K2202" i="1"/>
  <c r="J2202" i="1"/>
  <c r="I2202" i="1"/>
  <c r="K2201" i="1"/>
  <c r="J2201" i="1"/>
  <c r="I2201" i="1"/>
  <c r="K2200" i="1"/>
  <c r="J2200" i="1"/>
  <c r="I2200" i="1"/>
  <c r="K2199" i="1"/>
  <c r="J2199" i="1"/>
  <c r="I2199" i="1"/>
  <c r="K2198" i="1"/>
  <c r="J2198" i="1"/>
  <c r="I2198" i="1"/>
  <c r="K2197" i="1"/>
  <c r="J2197" i="1"/>
  <c r="I2197" i="1"/>
  <c r="K2196" i="1"/>
  <c r="J2196" i="1"/>
  <c r="I2196" i="1"/>
  <c r="K2195" i="1"/>
  <c r="J2195" i="1"/>
  <c r="I2195" i="1"/>
  <c r="K2194" i="1"/>
  <c r="J2194" i="1"/>
  <c r="I2194" i="1"/>
  <c r="K2193" i="1"/>
  <c r="J2193" i="1"/>
  <c r="I2193" i="1"/>
  <c r="K2192" i="1"/>
  <c r="J2192" i="1"/>
  <c r="I2192" i="1"/>
  <c r="K2191" i="1"/>
  <c r="J2191" i="1"/>
  <c r="I2191" i="1"/>
  <c r="K2190" i="1"/>
  <c r="J2190" i="1"/>
  <c r="I2190" i="1"/>
  <c r="K2189" i="1"/>
  <c r="J2189" i="1"/>
  <c r="I2189" i="1"/>
  <c r="K2188" i="1"/>
  <c r="J2188" i="1"/>
  <c r="I2188" i="1"/>
  <c r="K2187" i="1"/>
  <c r="J2187" i="1"/>
  <c r="I2187" i="1"/>
  <c r="K2186" i="1"/>
  <c r="J2186" i="1"/>
  <c r="I2186" i="1"/>
  <c r="K2185" i="1"/>
  <c r="J2185" i="1"/>
  <c r="I2185" i="1"/>
  <c r="K2184" i="1"/>
  <c r="J2184" i="1"/>
  <c r="I2184" i="1"/>
  <c r="K2183" i="1"/>
  <c r="J2183" i="1"/>
  <c r="I2183" i="1"/>
  <c r="K2182" i="1"/>
  <c r="J2182" i="1"/>
  <c r="I2182" i="1"/>
  <c r="K2181" i="1"/>
  <c r="J2181" i="1"/>
  <c r="I2181" i="1"/>
  <c r="K2180" i="1"/>
  <c r="J2180" i="1"/>
  <c r="I2180" i="1"/>
  <c r="K2179" i="1"/>
  <c r="J2179" i="1"/>
  <c r="I2179" i="1"/>
  <c r="K2178" i="1"/>
  <c r="J2178" i="1"/>
  <c r="I2178" i="1"/>
  <c r="K2177" i="1"/>
  <c r="J2177" i="1"/>
  <c r="I2177" i="1"/>
  <c r="K2176" i="1"/>
  <c r="J2176" i="1"/>
  <c r="I2176" i="1"/>
  <c r="K2175" i="1"/>
  <c r="J2175" i="1"/>
  <c r="I2175" i="1"/>
  <c r="K2174" i="1"/>
  <c r="J2174" i="1"/>
  <c r="I2174" i="1"/>
  <c r="K2173" i="1"/>
  <c r="J2173" i="1"/>
  <c r="I2173" i="1"/>
  <c r="K2172" i="1"/>
  <c r="J2172" i="1"/>
  <c r="I2172" i="1"/>
  <c r="K2171" i="1"/>
  <c r="J2171" i="1"/>
  <c r="I2171" i="1"/>
  <c r="K2170" i="1"/>
  <c r="J2170" i="1"/>
  <c r="I2170" i="1"/>
  <c r="K2169" i="1"/>
  <c r="J2169" i="1"/>
  <c r="I2169" i="1"/>
  <c r="K2168" i="1"/>
  <c r="J2168" i="1"/>
  <c r="I2168" i="1"/>
  <c r="K2167" i="1"/>
  <c r="J2167" i="1"/>
  <c r="I2167" i="1"/>
  <c r="K2166" i="1"/>
  <c r="J2166" i="1"/>
  <c r="I2166" i="1"/>
  <c r="K2165" i="1"/>
  <c r="J2165" i="1"/>
  <c r="I2165" i="1"/>
  <c r="K2164" i="1"/>
  <c r="J2164" i="1"/>
  <c r="I2164" i="1"/>
  <c r="K2163" i="1"/>
  <c r="J2163" i="1"/>
  <c r="I2163" i="1"/>
  <c r="K2162" i="1"/>
  <c r="J2162" i="1"/>
  <c r="I2162" i="1"/>
  <c r="K2161" i="1"/>
  <c r="J2161" i="1"/>
  <c r="I2161" i="1"/>
  <c r="K2160" i="1"/>
  <c r="J2160" i="1"/>
  <c r="I2160" i="1"/>
  <c r="K2159" i="1"/>
  <c r="J2159" i="1"/>
  <c r="I2159" i="1"/>
  <c r="K2158" i="1"/>
  <c r="J2158" i="1"/>
  <c r="I2158" i="1"/>
  <c r="K2157" i="1"/>
  <c r="J2157" i="1"/>
  <c r="I2157" i="1"/>
  <c r="K2156" i="1"/>
  <c r="J2156" i="1"/>
  <c r="I2156" i="1"/>
  <c r="K2155" i="1"/>
  <c r="J2155" i="1"/>
  <c r="I2155" i="1"/>
  <c r="K2154" i="1"/>
  <c r="J2154" i="1"/>
  <c r="I2154" i="1"/>
  <c r="K2153" i="1"/>
  <c r="J2153" i="1"/>
  <c r="I2153" i="1"/>
  <c r="K2152" i="1"/>
  <c r="J2152" i="1"/>
  <c r="I2152" i="1"/>
  <c r="K2151" i="1"/>
  <c r="J2151" i="1"/>
  <c r="I2151" i="1"/>
  <c r="K2150" i="1"/>
  <c r="J2150" i="1"/>
  <c r="I2150" i="1"/>
  <c r="K2149" i="1"/>
  <c r="J2149" i="1"/>
  <c r="I2149" i="1"/>
  <c r="K2148" i="1"/>
  <c r="J2148" i="1"/>
  <c r="I2148" i="1"/>
  <c r="K2147" i="1"/>
  <c r="J2147" i="1"/>
  <c r="I2147" i="1"/>
  <c r="K2146" i="1"/>
  <c r="J2146" i="1"/>
  <c r="I2146" i="1"/>
  <c r="K2145" i="1"/>
  <c r="J2145" i="1"/>
  <c r="I2145" i="1"/>
  <c r="K2144" i="1"/>
  <c r="J2144" i="1"/>
  <c r="I2144" i="1"/>
  <c r="K2143" i="1"/>
  <c r="J2143" i="1"/>
  <c r="I2143" i="1"/>
  <c r="K2142" i="1"/>
  <c r="J2142" i="1"/>
  <c r="I2142" i="1"/>
  <c r="K2141" i="1"/>
  <c r="J2141" i="1"/>
  <c r="I2141" i="1"/>
  <c r="K2140" i="1"/>
  <c r="J2140" i="1"/>
  <c r="I2140" i="1"/>
  <c r="K2139" i="1"/>
  <c r="J2139" i="1"/>
  <c r="I2139" i="1"/>
  <c r="K2138" i="1"/>
  <c r="J2138" i="1"/>
  <c r="I2138" i="1"/>
  <c r="K2137" i="1"/>
  <c r="J2137" i="1"/>
  <c r="I2137" i="1"/>
  <c r="K2136" i="1"/>
  <c r="J2136" i="1"/>
  <c r="I2136" i="1"/>
  <c r="K2135" i="1"/>
  <c r="J2135" i="1"/>
  <c r="I2135" i="1"/>
  <c r="K2134" i="1"/>
  <c r="J2134" i="1"/>
  <c r="I2134" i="1"/>
  <c r="K2133" i="1"/>
  <c r="J2133" i="1"/>
  <c r="I2133" i="1"/>
  <c r="K2132" i="1"/>
  <c r="J2132" i="1"/>
  <c r="I2132" i="1"/>
  <c r="K2131" i="1"/>
  <c r="J2131" i="1"/>
  <c r="I2131" i="1"/>
  <c r="K2130" i="1"/>
  <c r="J2130" i="1"/>
  <c r="I2130" i="1"/>
  <c r="K2129" i="1"/>
  <c r="J2129" i="1"/>
  <c r="I2129" i="1"/>
  <c r="K2128" i="1"/>
  <c r="J2128" i="1"/>
  <c r="I2128" i="1"/>
  <c r="K2127" i="1"/>
  <c r="J2127" i="1"/>
  <c r="I2127" i="1"/>
  <c r="K2126" i="1"/>
  <c r="J2126" i="1"/>
  <c r="I2126" i="1"/>
  <c r="K2125" i="1"/>
  <c r="J2125" i="1"/>
  <c r="I2125" i="1"/>
  <c r="K2124" i="1"/>
  <c r="J2124" i="1"/>
  <c r="I2124" i="1"/>
  <c r="K2123" i="1"/>
  <c r="J2123" i="1"/>
  <c r="I2123" i="1"/>
  <c r="K2122" i="1"/>
  <c r="J2122" i="1"/>
  <c r="I2122" i="1"/>
  <c r="K2121" i="1"/>
  <c r="J2121" i="1"/>
  <c r="I2121" i="1"/>
  <c r="K2120" i="1"/>
  <c r="J2120" i="1"/>
  <c r="I2120" i="1"/>
  <c r="K2119" i="1"/>
  <c r="J2119" i="1"/>
  <c r="I2119" i="1"/>
  <c r="K2118" i="1"/>
  <c r="J2118" i="1"/>
  <c r="I2118" i="1"/>
  <c r="K2117" i="1"/>
  <c r="J2117" i="1"/>
  <c r="I2117" i="1"/>
  <c r="K2116" i="1"/>
  <c r="J2116" i="1"/>
  <c r="I2116" i="1"/>
  <c r="K2115" i="1"/>
  <c r="J2115" i="1"/>
  <c r="I2115" i="1"/>
  <c r="K2114" i="1"/>
  <c r="J2114" i="1"/>
  <c r="I2114" i="1"/>
  <c r="K2113" i="1"/>
  <c r="J2113" i="1"/>
  <c r="I2113" i="1"/>
  <c r="K2112" i="1"/>
  <c r="J2112" i="1"/>
  <c r="I2112" i="1"/>
  <c r="K2111" i="1"/>
  <c r="J2111" i="1"/>
  <c r="I2111" i="1"/>
  <c r="K2110" i="1"/>
  <c r="J2110" i="1"/>
  <c r="I2110" i="1"/>
  <c r="K2109" i="1"/>
  <c r="J2109" i="1"/>
  <c r="I2109" i="1"/>
  <c r="K2108" i="1"/>
  <c r="J2108" i="1"/>
  <c r="I2108" i="1"/>
  <c r="K2107" i="1"/>
  <c r="J2107" i="1"/>
  <c r="I2107" i="1"/>
  <c r="K2106" i="1"/>
  <c r="J2106" i="1"/>
  <c r="I2106" i="1"/>
  <c r="K2105" i="1"/>
  <c r="J2105" i="1"/>
  <c r="I2105" i="1"/>
  <c r="K2104" i="1"/>
  <c r="J2104" i="1"/>
  <c r="I2104" i="1"/>
  <c r="K2103" i="1"/>
  <c r="J2103" i="1"/>
  <c r="I2103" i="1"/>
  <c r="K2102" i="1"/>
  <c r="J2102" i="1"/>
  <c r="I2102" i="1"/>
  <c r="K2101" i="1"/>
  <c r="J2101" i="1"/>
  <c r="I2101" i="1"/>
  <c r="K2100" i="1"/>
  <c r="J2100" i="1"/>
  <c r="I2100" i="1"/>
  <c r="K2099" i="1"/>
  <c r="J2099" i="1"/>
  <c r="I2099" i="1"/>
  <c r="K2098" i="1"/>
  <c r="J2098" i="1"/>
  <c r="I2098" i="1"/>
  <c r="K2097" i="1"/>
  <c r="J2097" i="1"/>
  <c r="I2097" i="1"/>
  <c r="K2096" i="1"/>
  <c r="J2096" i="1"/>
  <c r="I2096" i="1"/>
  <c r="K2095" i="1"/>
  <c r="J2095" i="1"/>
  <c r="I2095" i="1"/>
  <c r="K2094" i="1"/>
  <c r="J2094" i="1"/>
  <c r="I2094" i="1"/>
  <c r="K2093" i="1"/>
  <c r="J2093" i="1"/>
  <c r="I2093" i="1"/>
  <c r="K2092" i="1"/>
  <c r="J2092" i="1"/>
  <c r="I2092" i="1"/>
  <c r="K2091" i="1"/>
  <c r="J2091" i="1"/>
  <c r="I2091" i="1"/>
  <c r="K2090" i="1"/>
  <c r="J2090" i="1"/>
  <c r="I2090" i="1"/>
  <c r="K2089" i="1"/>
  <c r="J2089" i="1"/>
  <c r="I2089" i="1"/>
  <c r="K2088" i="1"/>
  <c r="J2088" i="1"/>
  <c r="I2088" i="1"/>
  <c r="K2087" i="1"/>
  <c r="J2087" i="1"/>
  <c r="I2087" i="1"/>
  <c r="K2086" i="1"/>
  <c r="J2086" i="1"/>
  <c r="I2086" i="1"/>
  <c r="K2085" i="1"/>
  <c r="J2085" i="1"/>
  <c r="I2085" i="1"/>
  <c r="K2084" i="1"/>
  <c r="J2084" i="1"/>
  <c r="I2084" i="1"/>
  <c r="K2083" i="1"/>
  <c r="J2083" i="1"/>
  <c r="I2083" i="1"/>
  <c r="K2082" i="1"/>
  <c r="J2082" i="1"/>
  <c r="I2082" i="1"/>
  <c r="K2081" i="1"/>
  <c r="J2081" i="1"/>
  <c r="I2081" i="1"/>
  <c r="K2080" i="1"/>
  <c r="J2080" i="1"/>
  <c r="I2080" i="1"/>
  <c r="K2079" i="1"/>
  <c r="J2079" i="1"/>
  <c r="I2079" i="1"/>
  <c r="K2078" i="1"/>
  <c r="J2078" i="1"/>
  <c r="I2078" i="1"/>
  <c r="K1916" i="1" l="1"/>
  <c r="K1917" i="1"/>
  <c r="K1918" i="1"/>
  <c r="K1919" i="1"/>
  <c r="K1920" i="1"/>
  <c r="K1921" i="1"/>
  <c r="K1922" i="1"/>
  <c r="K1923" i="1"/>
  <c r="K1924" i="1"/>
  <c r="K1925" i="1"/>
  <c r="K1926" i="1"/>
  <c r="K1927" i="1"/>
  <c r="K1928" i="1"/>
  <c r="K1929" i="1"/>
  <c r="K1930" i="1"/>
  <c r="K1931" i="1"/>
  <c r="K1932" i="1"/>
  <c r="K1933" i="1"/>
  <c r="K1934" i="1"/>
  <c r="K1935" i="1"/>
  <c r="J1992" i="1"/>
  <c r="I1992" i="1"/>
  <c r="K1982" i="1"/>
  <c r="K1951" i="1"/>
  <c r="K1950" i="1"/>
  <c r="K1946" i="1"/>
  <c r="J1946" i="1"/>
  <c r="I1946" i="1"/>
  <c r="K1915" i="1"/>
  <c r="K1914" i="1"/>
  <c r="K1906" i="1"/>
  <c r="K1907" i="1"/>
  <c r="K1908" i="1"/>
  <c r="K1909" i="1"/>
  <c r="K1910" i="1"/>
  <c r="K1911" i="1"/>
  <c r="K1912" i="1"/>
  <c r="K1913" i="1"/>
  <c r="J1914" i="1"/>
  <c r="I1914" i="1"/>
  <c r="J1913" i="1"/>
  <c r="I1913" i="1"/>
  <c r="J1910" i="1"/>
  <c r="I1910" i="1"/>
  <c r="J1909" i="1"/>
  <c r="I1909" i="1"/>
  <c r="K1904" i="1"/>
  <c r="K1905" i="1"/>
  <c r="K2077" i="1"/>
  <c r="J2077" i="1"/>
  <c r="I2077" i="1"/>
  <c r="K2076" i="1"/>
  <c r="J2076" i="1"/>
  <c r="I2076" i="1"/>
  <c r="K2075" i="1"/>
  <c r="J2075" i="1"/>
  <c r="I2075" i="1"/>
  <c r="K2074" i="1"/>
  <c r="J2074" i="1"/>
  <c r="I2074" i="1"/>
  <c r="K2073" i="1"/>
  <c r="J2073" i="1"/>
  <c r="I2073" i="1"/>
  <c r="K2072" i="1"/>
  <c r="J2072" i="1"/>
  <c r="I2072" i="1"/>
  <c r="K2071" i="1"/>
  <c r="J2071" i="1"/>
  <c r="I2071" i="1"/>
  <c r="K2070" i="1"/>
  <c r="J2070" i="1"/>
  <c r="I2070" i="1"/>
  <c r="K2069" i="1"/>
  <c r="J2069" i="1"/>
  <c r="I2069" i="1"/>
  <c r="K2068" i="1"/>
  <c r="J2068" i="1"/>
  <c r="I2068" i="1"/>
  <c r="K2067" i="1"/>
  <c r="J2067" i="1"/>
  <c r="I2067" i="1"/>
  <c r="K2066" i="1"/>
  <c r="J2066" i="1"/>
  <c r="I2066" i="1"/>
  <c r="K2065" i="1"/>
  <c r="J2065" i="1"/>
  <c r="I2065" i="1"/>
  <c r="K2064" i="1"/>
  <c r="J2064" i="1"/>
  <c r="I2064" i="1"/>
  <c r="K2063" i="1"/>
  <c r="J2063" i="1"/>
  <c r="I2063" i="1"/>
  <c r="K2062" i="1"/>
  <c r="J2062" i="1"/>
  <c r="I2062" i="1"/>
  <c r="K2061" i="1"/>
  <c r="J2061" i="1"/>
  <c r="I2061" i="1"/>
  <c r="K2060" i="1"/>
  <c r="J2060" i="1"/>
  <c r="I2060" i="1"/>
  <c r="K2059" i="1"/>
  <c r="J2059" i="1"/>
  <c r="I2059" i="1"/>
  <c r="K2058" i="1"/>
  <c r="J2058" i="1"/>
  <c r="I2058" i="1"/>
  <c r="K2057" i="1"/>
  <c r="J2057" i="1"/>
  <c r="I2057" i="1"/>
  <c r="K2056" i="1"/>
  <c r="J2056" i="1"/>
  <c r="I2056" i="1"/>
  <c r="K2055" i="1"/>
  <c r="J2055" i="1"/>
  <c r="I2055" i="1"/>
  <c r="K2054" i="1"/>
  <c r="J2054" i="1"/>
  <c r="I2054" i="1"/>
  <c r="K2053" i="1"/>
  <c r="J2053" i="1"/>
  <c r="I2053" i="1"/>
  <c r="K2052" i="1"/>
  <c r="J2052" i="1"/>
  <c r="I2052" i="1"/>
  <c r="K2051" i="1"/>
  <c r="J2051" i="1"/>
  <c r="I2051" i="1"/>
  <c r="K2050" i="1"/>
  <c r="J2050" i="1"/>
  <c r="I2050" i="1"/>
  <c r="K2049" i="1"/>
  <c r="J2049" i="1"/>
  <c r="I2049" i="1"/>
  <c r="K2048" i="1"/>
  <c r="J2048" i="1"/>
  <c r="I2048" i="1"/>
  <c r="K2047" i="1"/>
  <c r="J2047" i="1"/>
  <c r="I2047" i="1"/>
  <c r="K2046" i="1"/>
  <c r="J2046" i="1"/>
  <c r="I2046" i="1"/>
  <c r="K2045" i="1"/>
  <c r="J2045" i="1"/>
  <c r="I2045" i="1"/>
  <c r="K2044" i="1"/>
  <c r="J2044" i="1"/>
  <c r="I2044" i="1"/>
  <c r="K2043" i="1"/>
  <c r="J2043" i="1"/>
  <c r="I2043" i="1"/>
  <c r="K2042" i="1"/>
  <c r="J2042" i="1"/>
  <c r="I2042" i="1"/>
  <c r="K2041" i="1"/>
  <c r="J2041" i="1"/>
  <c r="I2041" i="1"/>
  <c r="K2040" i="1"/>
  <c r="J2040" i="1"/>
  <c r="I2040" i="1"/>
  <c r="K2039" i="1"/>
  <c r="J2039" i="1"/>
  <c r="I2039" i="1"/>
  <c r="K2038" i="1"/>
  <c r="J2038" i="1"/>
  <c r="I2038" i="1"/>
  <c r="K2037" i="1"/>
  <c r="J2037" i="1"/>
  <c r="I2037" i="1"/>
  <c r="K2036" i="1"/>
  <c r="J2036" i="1"/>
  <c r="I2036" i="1"/>
  <c r="K2035" i="1"/>
  <c r="J2035" i="1"/>
  <c r="I2035" i="1"/>
  <c r="K2034" i="1"/>
  <c r="J2034" i="1"/>
  <c r="I2034" i="1"/>
  <c r="K2033" i="1"/>
  <c r="J2033" i="1"/>
  <c r="I2033" i="1"/>
  <c r="K2032" i="1"/>
  <c r="J2032" i="1"/>
  <c r="I2032" i="1"/>
  <c r="K2031" i="1"/>
  <c r="J2031" i="1"/>
  <c r="I2031" i="1"/>
  <c r="K2030" i="1"/>
  <c r="J2030" i="1"/>
  <c r="I2030" i="1"/>
  <c r="K2029" i="1"/>
  <c r="J2029" i="1"/>
  <c r="I2029" i="1"/>
  <c r="K2028" i="1"/>
  <c r="J2028" i="1"/>
  <c r="I2028" i="1"/>
  <c r="K2027" i="1"/>
  <c r="J2027" i="1"/>
  <c r="I2027" i="1"/>
  <c r="K2026" i="1"/>
  <c r="J2026" i="1"/>
  <c r="I2026" i="1"/>
  <c r="J2025" i="1"/>
  <c r="I2025" i="1"/>
  <c r="K2024" i="1"/>
  <c r="J2024" i="1"/>
  <c r="I2024" i="1"/>
  <c r="K2023" i="1"/>
  <c r="J2023" i="1"/>
  <c r="I2023" i="1"/>
  <c r="K2022" i="1"/>
  <c r="J2022" i="1"/>
  <c r="I2022" i="1"/>
  <c r="K2021" i="1"/>
  <c r="J2021" i="1"/>
  <c r="I2021" i="1"/>
  <c r="K2020" i="1"/>
  <c r="J2020" i="1"/>
  <c r="I2020" i="1"/>
  <c r="K2019" i="1"/>
  <c r="J2019" i="1"/>
  <c r="I2019" i="1"/>
  <c r="K2018" i="1"/>
  <c r="J2018" i="1"/>
  <c r="I2018" i="1"/>
  <c r="K2017" i="1"/>
  <c r="J2017" i="1"/>
  <c r="I2017" i="1"/>
  <c r="K2016" i="1"/>
  <c r="J2016" i="1"/>
  <c r="I2016" i="1"/>
  <c r="K2015" i="1"/>
  <c r="J2015" i="1"/>
  <c r="I2015" i="1"/>
  <c r="K2014" i="1"/>
  <c r="J2014" i="1"/>
  <c r="I2014" i="1"/>
  <c r="K2013" i="1"/>
  <c r="J2013" i="1"/>
  <c r="I2013" i="1"/>
  <c r="K2012" i="1"/>
  <c r="J2012" i="1"/>
  <c r="I2012" i="1"/>
  <c r="K2011" i="1"/>
  <c r="J2011" i="1"/>
  <c r="I2011" i="1"/>
  <c r="K2010" i="1"/>
  <c r="J2010" i="1"/>
  <c r="I2010" i="1"/>
  <c r="K2009" i="1"/>
  <c r="J2009" i="1"/>
  <c r="I2009" i="1"/>
  <c r="K2008" i="1"/>
  <c r="J2008" i="1"/>
  <c r="I2008" i="1"/>
  <c r="K2007" i="1"/>
  <c r="J2007" i="1"/>
  <c r="I2007" i="1"/>
  <c r="K2006" i="1"/>
  <c r="J2006" i="1"/>
  <c r="I2006" i="1"/>
  <c r="K2005" i="1"/>
  <c r="J2005" i="1"/>
  <c r="I2005" i="1"/>
  <c r="K2004" i="1"/>
  <c r="J2004" i="1"/>
  <c r="I2004" i="1"/>
  <c r="K2003" i="1"/>
  <c r="J2003" i="1"/>
  <c r="I2003" i="1"/>
  <c r="K2002" i="1"/>
  <c r="J2002" i="1"/>
  <c r="I2002" i="1"/>
  <c r="K2001" i="1"/>
  <c r="J2001" i="1"/>
  <c r="I2001" i="1"/>
  <c r="K2000" i="1"/>
  <c r="J2000" i="1"/>
  <c r="I2000" i="1"/>
  <c r="K1999" i="1"/>
  <c r="J1999" i="1"/>
  <c r="I1999" i="1"/>
  <c r="K1998" i="1"/>
  <c r="J1998" i="1"/>
  <c r="I1998" i="1"/>
  <c r="K1997" i="1"/>
  <c r="J1997" i="1"/>
  <c r="I1997" i="1"/>
  <c r="K1996" i="1"/>
  <c r="J1996" i="1"/>
  <c r="I1996" i="1"/>
  <c r="K1995" i="1"/>
  <c r="J1995" i="1"/>
  <c r="I1995" i="1"/>
  <c r="K1994" i="1"/>
  <c r="J1994" i="1"/>
  <c r="I1994" i="1"/>
  <c r="J1993" i="1"/>
  <c r="I1993" i="1"/>
  <c r="J1991" i="1"/>
  <c r="I1991" i="1"/>
  <c r="K1990" i="1"/>
  <c r="J1990" i="1"/>
  <c r="I1990" i="1"/>
  <c r="K1989" i="1"/>
  <c r="J1989" i="1"/>
  <c r="I1989" i="1"/>
  <c r="K1988" i="1"/>
  <c r="J1988" i="1"/>
  <c r="I1988" i="1"/>
  <c r="K1987" i="1"/>
  <c r="J1987" i="1"/>
  <c r="I1987" i="1"/>
  <c r="K1986" i="1"/>
  <c r="J1986" i="1"/>
  <c r="I1986" i="1"/>
  <c r="K1985" i="1"/>
  <c r="J1985" i="1"/>
  <c r="I1985" i="1"/>
  <c r="K1984" i="1"/>
  <c r="J1984" i="1"/>
  <c r="I1984" i="1"/>
  <c r="K1983" i="1"/>
  <c r="J1983" i="1"/>
  <c r="I1983" i="1"/>
  <c r="J1982" i="1"/>
  <c r="I1982" i="1"/>
  <c r="K1981" i="1"/>
  <c r="J1981" i="1"/>
  <c r="I1981" i="1"/>
  <c r="K1980" i="1"/>
  <c r="J1980" i="1"/>
  <c r="I1980" i="1"/>
  <c r="K1979" i="1"/>
  <c r="J1979" i="1"/>
  <c r="I1979" i="1"/>
  <c r="K1978" i="1"/>
  <c r="J1978" i="1"/>
  <c r="I1978" i="1"/>
  <c r="K1977" i="1"/>
  <c r="J1977" i="1"/>
  <c r="I1977" i="1"/>
  <c r="K1976" i="1"/>
  <c r="J1976" i="1"/>
  <c r="I1976" i="1"/>
  <c r="K1975" i="1"/>
  <c r="J1975" i="1"/>
  <c r="I1975" i="1"/>
  <c r="K1974" i="1"/>
  <c r="J1974" i="1"/>
  <c r="I1974" i="1"/>
  <c r="K1973" i="1"/>
  <c r="J1973" i="1"/>
  <c r="I1973" i="1"/>
  <c r="K1972" i="1"/>
  <c r="J1972" i="1"/>
  <c r="I1972" i="1"/>
  <c r="K1971" i="1"/>
  <c r="J1971" i="1"/>
  <c r="I1971" i="1"/>
  <c r="K1970" i="1"/>
  <c r="J1970" i="1"/>
  <c r="I1970" i="1"/>
  <c r="K1969" i="1"/>
  <c r="J1969" i="1"/>
  <c r="I1969" i="1"/>
  <c r="K1968" i="1"/>
  <c r="J1968" i="1"/>
  <c r="I1968" i="1"/>
  <c r="K1967" i="1"/>
  <c r="J1967" i="1"/>
  <c r="I1967" i="1"/>
  <c r="K1966" i="1"/>
  <c r="J1966" i="1"/>
  <c r="I1966" i="1"/>
  <c r="K1965" i="1"/>
  <c r="J1965" i="1"/>
  <c r="I1965" i="1"/>
  <c r="K1964" i="1"/>
  <c r="J1964" i="1"/>
  <c r="I1964" i="1"/>
  <c r="K1963" i="1"/>
  <c r="J1963" i="1"/>
  <c r="I1963" i="1"/>
  <c r="K1962" i="1"/>
  <c r="J1962" i="1"/>
  <c r="I1962" i="1"/>
  <c r="J1961" i="1"/>
  <c r="I1961" i="1"/>
  <c r="J1960" i="1"/>
  <c r="I1960" i="1"/>
  <c r="J1959" i="1"/>
  <c r="I1959" i="1"/>
  <c r="K1958" i="1"/>
  <c r="J1958" i="1"/>
  <c r="I1958" i="1"/>
  <c r="K1957" i="1"/>
  <c r="J1957" i="1"/>
  <c r="I1957" i="1"/>
  <c r="K1956" i="1"/>
  <c r="J1956" i="1"/>
  <c r="I1956" i="1"/>
  <c r="K1955" i="1"/>
  <c r="J1955" i="1"/>
  <c r="I1955" i="1"/>
  <c r="K1954" i="1"/>
  <c r="J1954" i="1"/>
  <c r="I1954" i="1"/>
  <c r="K1953" i="1"/>
  <c r="J1953" i="1"/>
  <c r="I1953" i="1"/>
  <c r="J1952" i="1"/>
  <c r="I1952" i="1"/>
  <c r="J1951" i="1"/>
  <c r="I1951" i="1"/>
  <c r="J1950" i="1"/>
  <c r="I1950" i="1"/>
  <c r="K1949" i="1"/>
  <c r="J1949" i="1"/>
  <c r="I1949" i="1"/>
  <c r="K1948" i="1"/>
  <c r="J1948" i="1"/>
  <c r="I1948" i="1"/>
  <c r="K1947" i="1"/>
  <c r="J1947" i="1"/>
  <c r="I1947" i="1"/>
  <c r="K1945" i="1"/>
  <c r="J1945" i="1"/>
  <c r="I1945" i="1"/>
  <c r="K1944" i="1"/>
  <c r="J1944" i="1"/>
  <c r="I1944" i="1"/>
  <c r="K1943" i="1"/>
  <c r="J1943" i="1"/>
  <c r="I1943" i="1"/>
  <c r="K1942" i="1"/>
  <c r="J1942" i="1"/>
  <c r="I1942" i="1"/>
  <c r="K1941" i="1"/>
  <c r="J1941" i="1"/>
  <c r="I1941" i="1"/>
  <c r="K1940" i="1"/>
  <c r="J1940" i="1"/>
  <c r="I1940" i="1"/>
  <c r="K1939" i="1"/>
  <c r="J1939" i="1"/>
  <c r="I1939" i="1"/>
  <c r="K1938" i="1"/>
  <c r="J1938" i="1"/>
  <c r="I1938" i="1"/>
  <c r="K1937" i="1"/>
  <c r="J1937" i="1"/>
  <c r="I1937" i="1"/>
  <c r="K1936" i="1"/>
  <c r="J1936" i="1"/>
  <c r="I1936" i="1"/>
  <c r="J1935" i="1"/>
  <c r="I1935" i="1"/>
  <c r="J1934" i="1"/>
  <c r="I1934" i="1"/>
  <c r="J1933" i="1"/>
  <c r="I1933" i="1"/>
  <c r="J1932" i="1"/>
  <c r="I1932" i="1"/>
  <c r="J1931" i="1"/>
  <c r="I1931" i="1"/>
  <c r="J1930" i="1"/>
  <c r="I1930" i="1"/>
  <c r="J1929" i="1"/>
  <c r="I1929" i="1"/>
  <c r="J1928" i="1"/>
  <c r="I1928" i="1"/>
  <c r="J1927" i="1"/>
  <c r="I1927" i="1"/>
  <c r="J1926" i="1"/>
  <c r="I1926" i="1"/>
  <c r="J1925" i="1"/>
  <c r="I1925" i="1"/>
  <c r="J1924" i="1"/>
  <c r="I1924" i="1"/>
  <c r="J1923" i="1"/>
  <c r="I1923" i="1"/>
  <c r="J1922" i="1"/>
  <c r="I1922" i="1"/>
  <c r="J1921" i="1"/>
  <c r="I1921" i="1"/>
  <c r="J1920" i="1"/>
  <c r="I1920" i="1"/>
  <c r="J1919" i="1"/>
  <c r="I1919" i="1"/>
  <c r="J1918" i="1"/>
  <c r="I1918" i="1"/>
  <c r="J1917" i="1"/>
  <c r="I1917" i="1"/>
  <c r="J1916" i="1"/>
  <c r="I1916" i="1"/>
  <c r="J1915" i="1"/>
  <c r="I1915" i="1"/>
  <c r="J1912" i="1"/>
  <c r="I1912" i="1"/>
  <c r="J1911" i="1"/>
  <c r="I1911" i="1"/>
  <c r="J1908" i="1"/>
  <c r="I1908" i="1"/>
  <c r="J1907" i="1"/>
  <c r="I1907" i="1"/>
  <c r="J1906" i="1"/>
  <c r="I1906" i="1"/>
  <c r="J1905" i="1"/>
  <c r="I1905" i="1"/>
  <c r="J1904" i="1"/>
  <c r="I1904" i="1"/>
  <c r="K1903" i="1"/>
  <c r="J1903" i="1"/>
  <c r="I1903" i="1"/>
  <c r="K1902" i="1"/>
  <c r="J1902" i="1"/>
  <c r="I1902" i="1"/>
  <c r="K1901" i="1"/>
  <c r="J1901" i="1"/>
  <c r="I1901" i="1"/>
  <c r="K1900" i="1"/>
  <c r="J1900" i="1"/>
  <c r="I1900" i="1"/>
  <c r="K1899" i="1"/>
  <c r="J1899" i="1"/>
  <c r="I1899" i="1"/>
  <c r="K1898" i="1"/>
  <c r="J1898" i="1"/>
  <c r="I1898" i="1"/>
  <c r="K1897" i="1"/>
  <c r="J1897" i="1"/>
  <c r="I1897" i="1"/>
  <c r="K1896" i="1"/>
  <c r="J1896" i="1"/>
  <c r="I1896" i="1"/>
  <c r="K1895" i="1"/>
  <c r="J1895" i="1"/>
  <c r="I1895" i="1"/>
  <c r="K1894" i="1"/>
  <c r="J1894" i="1"/>
  <c r="I1894" i="1"/>
  <c r="K1893" i="1"/>
  <c r="J1893" i="1"/>
  <c r="I1893" i="1"/>
  <c r="K1892" i="1"/>
  <c r="J1892" i="1"/>
  <c r="I1892" i="1"/>
  <c r="K1891" i="1"/>
  <c r="J1891" i="1"/>
  <c r="I1891" i="1"/>
  <c r="K1890" i="1"/>
  <c r="J1890" i="1"/>
  <c r="I1890" i="1"/>
  <c r="K1889" i="1"/>
  <c r="J1889" i="1"/>
  <c r="I1889" i="1"/>
  <c r="K1888" i="1"/>
  <c r="J1888" i="1"/>
  <c r="I1888" i="1"/>
  <c r="K1887" i="1"/>
  <c r="J1887" i="1"/>
  <c r="I1887" i="1"/>
  <c r="K1886" i="1"/>
  <c r="J1886" i="1"/>
  <c r="I1886" i="1"/>
  <c r="K1885" i="1"/>
  <c r="J1885" i="1"/>
  <c r="I1885" i="1"/>
  <c r="K1884" i="1"/>
  <c r="J1884" i="1"/>
  <c r="I1884" i="1"/>
  <c r="K1883" i="1"/>
  <c r="J1883" i="1"/>
  <c r="I1883" i="1"/>
  <c r="K1882" i="1"/>
  <c r="J1882" i="1"/>
  <c r="I1882" i="1"/>
  <c r="K1881" i="1"/>
  <c r="J1881" i="1"/>
  <c r="I1881" i="1"/>
  <c r="K1880" i="1"/>
  <c r="J1880" i="1"/>
  <c r="I1880" i="1"/>
  <c r="K1879" i="1"/>
  <c r="J1879" i="1"/>
  <c r="I1879" i="1"/>
  <c r="K1878" i="1"/>
  <c r="J1878" i="1"/>
  <c r="I1878" i="1"/>
  <c r="K1877" i="1"/>
  <c r="J1877" i="1"/>
  <c r="I1877" i="1"/>
  <c r="K1876" i="1"/>
  <c r="J1876" i="1"/>
  <c r="I1876" i="1"/>
  <c r="K1875" i="1"/>
  <c r="J1875" i="1"/>
  <c r="I1875" i="1"/>
  <c r="K1874" i="1"/>
  <c r="J1874" i="1"/>
  <c r="I1874" i="1"/>
  <c r="K1873" i="1"/>
  <c r="J1873" i="1"/>
  <c r="I1873" i="1"/>
  <c r="K1872" i="1"/>
  <c r="J1872" i="1"/>
  <c r="I1872" i="1"/>
  <c r="K1871" i="1"/>
  <c r="J1871" i="1"/>
  <c r="I1871" i="1"/>
  <c r="K1870" i="1"/>
  <c r="J1870" i="1"/>
  <c r="I1870" i="1"/>
  <c r="K1869" i="1"/>
  <c r="J1869" i="1"/>
  <c r="I1869" i="1"/>
  <c r="K1868" i="1"/>
  <c r="J1868" i="1"/>
  <c r="I1868" i="1"/>
  <c r="K1867" i="1"/>
  <c r="J1867" i="1"/>
  <c r="I1867" i="1"/>
  <c r="K1866" i="1"/>
  <c r="J1866" i="1"/>
  <c r="I1866" i="1"/>
  <c r="K1865" i="1"/>
  <c r="J1865" i="1"/>
  <c r="I1865" i="1"/>
  <c r="K1864" i="1"/>
  <c r="J1864" i="1"/>
  <c r="I1864" i="1"/>
  <c r="K1863" i="1"/>
  <c r="J1863" i="1"/>
  <c r="I1863" i="1"/>
  <c r="K1862" i="1"/>
  <c r="J1862" i="1"/>
  <c r="I1862" i="1"/>
  <c r="K1861" i="1"/>
  <c r="J1861" i="1"/>
  <c r="I1861" i="1"/>
  <c r="K1860" i="1"/>
  <c r="J1860" i="1"/>
  <c r="I1860" i="1"/>
  <c r="K1859" i="1"/>
  <c r="J1859" i="1"/>
  <c r="I1859" i="1"/>
  <c r="K1858" i="1"/>
  <c r="J1858" i="1"/>
  <c r="I1858" i="1"/>
  <c r="K1857" i="1"/>
  <c r="J1857" i="1"/>
  <c r="I1857" i="1"/>
  <c r="K1856" i="1"/>
  <c r="J1856" i="1"/>
  <c r="I1856" i="1"/>
  <c r="K1855" i="1"/>
  <c r="J1855" i="1"/>
  <c r="I1855" i="1"/>
  <c r="K1854" i="1"/>
  <c r="J1854" i="1"/>
  <c r="I1854" i="1"/>
  <c r="K1853" i="1"/>
  <c r="J1853" i="1"/>
  <c r="I1853" i="1"/>
  <c r="K1852" i="1"/>
  <c r="J1852" i="1"/>
  <c r="I1852" i="1"/>
  <c r="K1851" i="1"/>
  <c r="J1851" i="1"/>
  <c r="I1851" i="1"/>
  <c r="K1850" i="1"/>
  <c r="J1850" i="1"/>
  <c r="I1850" i="1"/>
  <c r="K1849" i="1"/>
  <c r="J1849" i="1"/>
  <c r="I1849" i="1"/>
  <c r="K1848" i="1"/>
  <c r="J1848" i="1"/>
  <c r="I1848" i="1"/>
  <c r="K1847" i="1"/>
  <c r="J1847" i="1"/>
  <c r="I1847" i="1"/>
  <c r="K1846" i="1"/>
  <c r="J1846" i="1"/>
  <c r="I1846" i="1"/>
  <c r="K1845" i="1"/>
  <c r="J1845" i="1"/>
  <c r="I1845" i="1"/>
  <c r="K1844" i="1"/>
  <c r="J1844" i="1"/>
  <c r="I1844" i="1"/>
  <c r="K1843" i="1"/>
  <c r="J1843" i="1"/>
  <c r="I1843" i="1"/>
  <c r="K1842" i="1"/>
  <c r="J1842" i="1"/>
  <c r="I1842" i="1"/>
  <c r="K1841" i="1"/>
  <c r="J1841" i="1"/>
  <c r="I1841" i="1"/>
  <c r="K1840" i="1"/>
  <c r="J1840" i="1"/>
  <c r="I1840" i="1"/>
  <c r="K1839" i="1"/>
  <c r="J1839" i="1"/>
  <c r="I1839" i="1"/>
  <c r="K1838" i="1"/>
  <c r="J1838" i="1"/>
  <c r="I1838" i="1"/>
  <c r="K1837" i="1"/>
  <c r="J1837" i="1"/>
  <c r="I1837" i="1"/>
  <c r="K1836" i="1"/>
  <c r="J1836" i="1"/>
  <c r="I1836" i="1"/>
  <c r="K1835" i="1"/>
  <c r="J1835" i="1"/>
  <c r="I1835" i="1"/>
  <c r="K1834" i="1"/>
  <c r="J1834" i="1"/>
  <c r="I1834" i="1"/>
  <c r="K1833" i="1"/>
  <c r="J1833" i="1"/>
  <c r="I1833" i="1"/>
  <c r="K1832" i="1"/>
  <c r="J1832" i="1"/>
  <c r="I1832" i="1"/>
  <c r="K1831" i="1"/>
  <c r="J1831" i="1"/>
  <c r="I1831" i="1"/>
  <c r="K1830" i="1"/>
  <c r="J1830" i="1"/>
  <c r="I1830" i="1"/>
  <c r="K1829" i="1"/>
  <c r="J1829" i="1"/>
  <c r="I1829" i="1"/>
  <c r="K1828" i="1"/>
  <c r="J1828" i="1"/>
  <c r="I1828" i="1"/>
  <c r="K1827" i="1"/>
  <c r="J1827" i="1"/>
  <c r="I1827" i="1"/>
  <c r="K1826" i="1"/>
  <c r="J1826" i="1"/>
  <c r="I1826" i="1"/>
  <c r="K1825" i="1"/>
  <c r="J1825" i="1"/>
  <c r="I1825" i="1"/>
  <c r="K1824" i="1"/>
  <c r="J1824" i="1"/>
  <c r="I1824" i="1"/>
  <c r="K1823" i="1"/>
  <c r="J1823" i="1"/>
  <c r="I1823" i="1"/>
  <c r="K1822" i="1"/>
  <c r="J1822" i="1"/>
  <c r="I1822" i="1"/>
  <c r="K1821" i="1"/>
  <c r="J1821" i="1"/>
  <c r="I1821" i="1"/>
  <c r="K1820" i="1" l="1"/>
  <c r="J1820" i="1"/>
  <c r="I1820" i="1"/>
  <c r="K1819" i="1"/>
  <c r="J1819" i="1"/>
  <c r="I1819" i="1"/>
  <c r="K1818" i="1"/>
  <c r="J1818" i="1"/>
  <c r="I1818" i="1"/>
  <c r="K1817" i="1"/>
  <c r="J1817" i="1"/>
  <c r="I1817" i="1"/>
  <c r="K1816" i="1"/>
  <c r="J1816" i="1"/>
  <c r="I1816" i="1"/>
  <c r="K1815" i="1"/>
  <c r="J1815" i="1"/>
  <c r="I1815" i="1"/>
  <c r="K1814" i="1"/>
  <c r="J1814" i="1"/>
  <c r="I1814" i="1"/>
  <c r="K1813" i="1"/>
  <c r="J1813" i="1"/>
  <c r="I1813" i="1"/>
  <c r="K1812" i="1"/>
  <c r="J1812" i="1"/>
  <c r="I1812" i="1"/>
  <c r="K1811" i="1"/>
  <c r="J1811" i="1"/>
  <c r="I1811" i="1"/>
  <c r="K1810" i="1"/>
  <c r="J1810" i="1"/>
  <c r="I1810" i="1"/>
  <c r="K1809" i="1"/>
  <c r="J1809" i="1"/>
  <c r="I1809" i="1"/>
  <c r="K1808" i="1"/>
  <c r="J1808" i="1"/>
  <c r="I1808" i="1"/>
  <c r="K1807" i="1"/>
  <c r="J1807" i="1"/>
  <c r="I1807" i="1"/>
  <c r="K1806" i="1"/>
  <c r="J1806" i="1"/>
  <c r="I1806" i="1"/>
  <c r="K1805" i="1"/>
  <c r="J1805" i="1"/>
  <c r="I1805" i="1"/>
  <c r="K1804" i="1"/>
  <c r="J1804" i="1"/>
  <c r="I1804" i="1"/>
  <c r="K1803" i="1"/>
  <c r="J1803" i="1"/>
  <c r="I1803" i="1"/>
  <c r="K1802" i="1"/>
  <c r="J1802" i="1"/>
  <c r="I1802" i="1"/>
  <c r="K1801" i="1"/>
  <c r="J1801" i="1"/>
  <c r="I1801" i="1"/>
  <c r="K1800" i="1"/>
  <c r="J1800" i="1"/>
  <c r="I1800" i="1"/>
  <c r="K1799" i="1"/>
  <c r="J1799" i="1"/>
  <c r="I1799" i="1"/>
  <c r="K1798" i="1"/>
  <c r="J1798" i="1"/>
  <c r="I1798" i="1"/>
  <c r="K1797" i="1"/>
  <c r="J1797" i="1"/>
  <c r="I1797" i="1"/>
  <c r="K1796" i="1"/>
  <c r="J1796" i="1"/>
  <c r="I1796" i="1"/>
  <c r="K1795" i="1"/>
  <c r="J1795" i="1"/>
  <c r="I1795" i="1"/>
  <c r="K1794" i="1"/>
  <c r="J1794" i="1"/>
  <c r="I1794" i="1"/>
  <c r="K1793" i="1"/>
  <c r="J1793" i="1"/>
  <c r="I1793" i="1"/>
  <c r="K1792" i="1"/>
  <c r="J1792" i="1"/>
  <c r="I1792" i="1"/>
  <c r="K1791" i="1"/>
  <c r="J1791" i="1"/>
  <c r="I1791" i="1"/>
  <c r="K1790" i="1"/>
  <c r="J1790" i="1"/>
  <c r="I1790" i="1"/>
  <c r="K1789" i="1"/>
  <c r="J1789" i="1"/>
  <c r="I1789" i="1"/>
  <c r="K1788" i="1"/>
  <c r="J1788" i="1"/>
  <c r="I1788" i="1"/>
  <c r="K1787" i="1"/>
  <c r="J1787" i="1"/>
  <c r="I1787" i="1"/>
  <c r="K1786" i="1"/>
  <c r="J1786" i="1"/>
  <c r="I1786" i="1"/>
  <c r="K1785" i="1"/>
  <c r="J1785" i="1"/>
  <c r="I1785" i="1"/>
  <c r="K1784" i="1"/>
  <c r="J1784" i="1"/>
  <c r="I1784" i="1"/>
  <c r="K1783" i="1"/>
  <c r="J1783" i="1"/>
  <c r="I1783" i="1"/>
  <c r="K1782" i="1"/>
  <c r="J1782" i="1"/>
  <c r="I1782" i="1"/>
  <c r="K1781" i="1"/>
  <c r="J1781" i="1"/>
  <c r="I1781" i="1"/>
  <c r="K1780" i="1"/>
  <c r="J1780" i="1"/>
  <c r="I1780" i="1"/>
  <c r="K1779" i="1"/>
  <c r="J1779" i="1"/>
  <c r="I1779" i="1"/>
  <c r="K1778" i="1"/>
  <c r="J1778" i="1"/>
  <c r="I1778" i="1"/>
  <c r="K1777" i="1"/>
  <c r="J1777" i="1"/>
  <c r="I1777" i="1"/>
  <c r="K1776" i="1"/>
  <c r="J1776" i="1"/>
  <c r="I1776" i="1"/>
  <c r="K1775" i="1"/>
  <c r="J1775" i="1"/>
  <c r="I1775" i="1"/>
  <c r="K1774" i="1"/>
  <c r="J1774" i="1"/>
  <c r="I1774" i="1"/>
  <c r="K1773" i="1"/>
  <c r="J1773" i="1"/>
  <c r="I1773" i="1"/>
  <c r="K1772" i="1"/>
  <c r="J1772" i="1"/>
  <c r="I1772" i="1"/>
  <c r="K1771" i="1"/>
  <c r="J1771" i="1"/>
  <c r="I1771" i="1"/>
  <c r="K1770" i="1"/>
  <c r="J1770" i="1"/>
  <c r="I1770" i="1"/>
  <c r="K1769" i="1"/>
  <c r="J1769" i="1"/>
  <c r="I1769" i="1"/>
  <c r="K1768" i="1"/>
  <c r="J1768" i="1"/>
  <c r="I1768" i="1"/>
  <c r="K1767" i="1"/>
  <c r="J1767" i="1"/>
  <c r="I1767" i="1"/>
  <c r="K1766" i="1"/>
  <c r="J1766" i="1"/>
  <c r="I1766" i="1"/>
  <c r="K1765" i="1"/>
  <c r="J1765" i="1"/>
  <c r="I1765" i="1"/>
  <c r="K1764" i="1"/>
  <c r="J1764" i="1"/>
  <c r="I1764" i="1"/>
  <c r="K1763" i="1"/>
  <c r="J1763" i="1"/>
  <c r="I1763" i="1"/>
  <c r="K1762" i="1"/>
  <c r="J1762" i="1"/>
  <c r="I1762" i="1"/>
  <c r="K1761" i="1"/>
  <c r="J1761" i="1"/>
  <c r="I1761" i="1"/>
  <c r="K1760" i="1"/>
  <c r="J1760" i="1"/>
  <c r="I1760" i="1"/>
  <c r="K1759" i="1"/>
  <c r="J1759" i="1"/>
  <c r="I1759" i="1"/>
  <c r="K1758" i="1"/>
  <c r="J1758" i="1"/>
  <c r="I1758" i="1"/>
  <c r="K1757" i="1"/>
  <c r="J1757" i="1"/>
  <c r="I1757" i="1"/>
  <c r="K1756" i="1"/>
  <c r="J1756" i="1"/>
  <c r="I1756" i="1"/>
  <c r="K1755" i="1"/>
  <c r="J1755" i="1"/>
  <c r="I1755" i="1"/>
  <c r="K1754" i="1"/>
  <c r="J1754" i="1"/>
  <c r="I1754" i="1"/>
  <c r="K1753" i="1"/>
  <c r="J1753" i="1"/>
  <c r="I1753" i="1"/>
  <c r="K1752" i="1"/>
  <c r="J1752" i="1"/>
  <c r="I1752" i="1"/>
  <c r="K1751" i="1"/>
  <c r="J1751" i="1"/>
  <c r="I1751" i="1"/>
  <c r="K1750" i="1"/>
  <c r="J1750" i="1"/>
  <c r="I1750" i="1"/>
  <c r="J1749" i="1"/>
  <c r="I1749" i="1"/>
  <c r="J1748" i="1"/>
  <c r="I1748" i="1"/>
  <c r="J1747" i="1"/>
  <c r="I1747" i="1"/>
  <c r="J1746" i="1"/>
  <c r="I1746" i="1"/>
  <c r="J1745" i="1"/>
  <c r="I1745" i="1"/>
  <c r="J1744" i="1"/>
  <c r="I1744" i="1"/>
  <c r="J1743" i="1"/>
  <c r="I1743" i="1"/>
  <c r="J1742" i="1"/>
  <c r="I1742" i="1"/>
  <c r="J1741" i="1"/>
  <c r="I1741" i="1"/>
  <c r="J1740" i="1"/>
  <c r="I1740" i="1"/>
  <c r="J1739" i="1"/>
  <c r="I1739" i="1"/>
  <c r="J1738" i="1"/>
  <c r="I1738" i="1"/>
  <c r="J1737" i="1"/>
  <c r="I1737" i="1"/>
  <c r="J1736" i="1"/>
  <c r="I1736" i="1"/>
  <c r="J1735" i="1"/>
  <c r="I1735" i="1"/>
  <c r="J1734" i="1"/>
  <c r="I1734" i="1"/>
  <c r="J1733" i="1"/>
  <c r="I1733" i="1"/>
  <c r="K1732" i="1"/>
  <c r="J1732" i="1"/>
  <c r="I1732" i="1"/>
  <c r="K1731" i="1"/>
  <c r="J1731" i="1"/>
  <c r="I1731" i="1"/>
  <c r="K1730" i="1"/>
  <c r="J1730" i="1"/>
  <c r="I1730" i="1"/>
  <c r="K1729" i="1"/>
  <c r="J1729" i="1"/>
  <c r="I1729" i="1"/>
  <c r="K1728" i="1"/>
  <c r="J1728" i="1"/>
  <c r="I1728" i="1"/>
  <c r="K1727" i="1"/>
  <c r="J1727" i="1"/>
  <c r="I1727" i="1"/>
  <c r="K1726" i="1"/>
  <c r="J1726" i="1"/>
  <c r="I1726" i="1"/>
  <c r="K1725" i="1"/>
  <c r="J1725" i="1"/>
  <c r="I1725" i="1"/>
  <c r="K1724" i="1"/>
  <c r="J1724" i="1"/>
  <c r="I1724" i="1"/>
  <c r="K1723" i="1"/>
  <c r="J1723" i="1"/>
  <c r="I1723" i="1"/>
  <c r="K1722" i="1"/>
  <c r="J1722" i="1"/>
  <c r="I1722" i="1"/>
  <c r="K1721" i="1"/>
  <c r="J1721" i="1"/>
  <c r="I1721" i="1"/>
  <c r="K1720" i="1"/>
  <c r="J1720" i="1"/>
  <c r="I1720" i="1"/>
  <c r="K1719" i="1"/>
  <c r="J1719" i="1"/>
  <c r="I1719" i="1"/>
  <c r="K1718" i="1"/>
  <c r="J1718" i="1"/>
  <c r="I1718" i="1"/>
  <c r="K1717" i="1"/>
  <c r="J1717" i="1"/>
  <c r="I1717" i="1"/>
  <c r="K1716" i="1"/>
  <c r="J1716" i="1"/>
  <c r="I1716" i="1"/>
  <c r="K1715" i="1"/>
  <c r="J1715" i="1"/>
  <c r="I1715" i="1"/>
  <c r="K1714" i="1"/>
  <c r="J1714" i="1"/>
  <c r="I1714" i="1"/>
  <c r="K1713" i="1"/>
  <c r="J1713" i="1"/>
  <c r="I1713" i="1"/>
  <c r="K1712" i="1"/>
  <c r="J1712" i="1"/>
  <c r="I1712" i="1"/>
  <c r="K1711" i="1"/>
  <c r="J1711" i="1"/>
  <c r="I1711" i="1"/>
  <c r="K1710" i="1"/>
  <c r="J1710" i="1"/>
  <c r="I1710" i="1"/>
  <c r="K1709" i="1"/>
  <c r="J1709" i="1"/>
  <c r="I1709" i="1"/>
  <c r="K1708" i="1"/>
  <c r="J1708" i="1"/>
  <c r="I1708" i="1"/>
  <c r="K1707" i="1"/>
  <c r="J1707" i="1"/>
  <c r="I1707" i="1"/>
  <c r="K1706" i="1"/>
  <c r="J1706" i="1"/>
  <c r="I1706" i="1"/>
  <c r="K1705" i="1"/>
  <c r="J1705" i="1"/>
  <c r="I1705" i="1"/>
  <c r="K1704" i="1"/>
  <c r="J1704" i="1"/>
  <c r="I1704" i="1"/>
  <c r="K1703" i="1"/>
  <c r="J1703" i="1"/>
  <c r="I1703" i="1"/>
  <c r="K1702" i="1"/>
  <c r="J1702" i="1"/>
  <c r="I1702" i="1"/>
  <c r="K1701" i="1"/>
  <c r="J1701" i="1"/>
  <c r="I1701" i="1"/>
  <c r="K1700" i="1"/>
  <c r="J1700" i="1"/>
  <c r="I1700" i="1"/>
  <c r="K1699" i="1"/>
  <c r="J1699" i="1"/>
  <c r="I1699" i="1"/>
  <c r="K1698" i="1"/>
  <c r="J1698" i="1"/>
  <c r="I1698" i="1"/>
  <c r="K1697" i="1"/>
  <c r="J1697" i="1"/>
  <c r="I1697" i="1"/>
  <c r="K1696" i="1"/>
  <c r="J1696" i="1"/>
  <c r="I1696" i="1"/>
  <c r="K1695" i="1"/>
  <c r="J1695" i="1"/>
  <c r="I1695" i="1"/>
  <c r="K1694" i="1"/>
  <c r="J1694" i="1"/>
  <c r="I1694" i="1"/>
  <c r="K1693" i="1"/>
  <c r="J1693" i="1"/>
  <c r="I1693" i="1"/>
  <c r="K1692" i="1"/>
  <c r="J1692" i="1"/>
  <c r="I1692" i="1"/>
  <c r="K1691" i="1"/>
  <c r="J1691" i="1"/>
  <c r="I1691" i="1"/>
  <c r="K1690" i="1"/>
  <c r="J1690" i="1"/>
  <c r="I1690" i="1"/>
  <c r="K1689" i="1"/>
  <c r="J1689" i="1"/>
  <c r="I1689" i="1"/>
  <c r="K1688" i="1"/>
  <c r="J1688" i="1"/>
  <c r="I1688" i="1"/>
  <c r="K1687" i="1"/>
  <c r="J1687" i="1"/>
  <c r="I1687" i="1"/>
  <c r="K1686" i="1"/>
  <c r="J1686" i="1"/>
  <c r="I1686" i="1"/>
  <c r="K1685" i="1"/>
  <c r="J1685" i="1"/>
  <c r="I1685" i="1"/>
  <c r="K1684" i="1"/>
  <c r="J1684" i="1"/>
  <c r="I1684" i="1"/>
  <c r="K1683" i="1"/>
  <c r="J1683" i="1"/>
  <c r="I1683" i="1"/>
  <c r="K1682" i="1"/>
  <c r="J1682" i="1"/>
  <c r="I1682" i="1"/>
  <c r="K1681" i="1"/>
  <c r="J1681" i="1"/>
  <c r="I1681" i="1"/>
  <c r="K1680" i="1"/>
  <c r="J1680" i="1"/>
  <c r="I1680" i="1"/>
  <c r="K1679" i="1"/>
  <c r="J1679" i="1"/>
  <c r="I1679" i="1"/>
  <c r="K1678" i="1"/>
  <c r="J1678" i="1"/>
  <c r="I1678" i="1"/>
  <c r="K1677" i="1"/>
  <c r="J1677" i="1"/>
  <c r="I1677" i="1"/>
  <c r="K1676" i="1"/>
  <c r="J1676" i="1"/>
  <c r="I1676" i="1"/>
  <c r="K1675" i="1"/>
  <c r="J1675" i="1"/>
  <c r="I1675" i="1"/>
  <c r="K1674" i="1"/>
  <c r="J1674" i="1"/>
  <c r="I1674" i="1"/>
  <c r="K1673" i="1"/>
  <c r="J1673" i="1"/>
  <c r="I1673" i="1"/>
  <c r="K1672" i="1"/>
  <c r="J1672" i="1"/>
  <c r="I1672" i="1"/>
  <c r="K1671" i="1"/>
  <c r="J1671" i="1"/>
  <c r="I1671" i="1"/>
  <c r="K1670" i="1"/>
  <c r="J1670" i="1"/>
  <c r="I1670" i="1"/>
  <c r="K1669" i="1"/>
  <c r="J1669" i="1"/>
  <c r="I1669" i="1"/>
  <c r="K1668" i="1"/>
  <c r="J1668" i="1"/>
  <c r="I1668" i="1"/>
  <c r="K1667" i="1"/>
  <c r="J1667" i="1"/>
  <c r="I1667" i="1"/>
  <c r="K1666" i="1"/>
  <c r="J1666" i="1"/>
  <c r="I1666" i="1"/>
  <c r="K1665" i="1"/>
  <c r="J1665" i="1"/>
  <c r="I1665" i="1"/>
  <c r="K1664" i="1"/>
  <c r="J1664" i="1"/>
  <c r="I1664" i="1"/>
  <c r="K1663" i="1"/>
  <c r="J1663" i="1"/>
  <c r="I1663" i="1"/>
  <c r="K1662" i="1"/>
  <c r="J1662" i="1"/>
  <c r="I1662" i="1"/>
  <c r="K1661" i="1"/>
  <c r="J1661" i="1"/>
  <c r="I1661" i="1"/>
  <c r="K1660" i="1"/>
  <c r="J1660" i="1"/>
  <c r="I1660" i="1"/>
  <c r="K1659" i="1"/>
  <c r="J1659" i="1"/>
  <c r="I1659" i="1"/>
  <c r="K1658" i="1"/>
  <c r="J1658" i="1"/>
  <c r="I1658" i="1"/>
  <c r="K1657" i="1"/>
  <c r="J1657" i="1"/>
  <c r="I1657" i="1"/>
  <c r="K1656" i="1"/>
  <c r="J1656" i="1"/>
  <c r="I1656" i="1"/>
  <c r="K1655" i="1"/>
  <c r="J1655" i="1"/>
  <c r="I1655" i="1"/>
  <c r="K1654" i="1"/>
  <c r="J1654" i="1"/>
  <c r="I1654" i="1"/>
  <c r="K1653" i="1"/>
  <c r="J1653" i="1"/>
  <c r="I1653" i="1"/>
  <c r="K1652" i="1"/>
  <c r="J1652" i="1"/>
  <c r="I1652" i="1"/>
  <c r="K1651" i="1"/>
  <c r="J1651" i="1"/>
  <c r="I1651" i="1"/>
  <c r="K1650" i="1"/>
  <c r="J1650" i="1"/>
  <c r="I1650" i="1"/>
  <c r="K1649" i="1"/>
  <c r="J1649" i="1"/>
  <c r="I1649" i="1"/>
  <c r="K1648" i="1"/>
  <c r="J1648" i="1"/>
  <c r="I1648" i="1"/>
  <c r="K1647" i="1"/>
  <c r="J1647" i="1"/>
  <c r="I1647" i="1"/>
  <c r="K1646" i="1"/>
  <c r="J1646" i="1"/>
  <c r="I1646" i="1"/>
  <c r="K1645" i="1"/>
  <c r="J1645" i="1"/>
  <c r="I1645" i="1"/>
  <c r="K1644" i="1"/>
  <c r="J1644" i="1"/>
  <c r="I1644" i="1"/>
  <c r="K1643" i="1"/>
  <c r="J1643" i="1"/>
  <c r="I1643" i="1"/>
  <c r="K1642" i="1"/>
  <c r="J1642" i="1"/>
  <c r="I1642" i="1"/>
  <c r="K1641" i="1"/>
  <c r="J1641" i="1"/>
  <c r="I1641" i="1"/>
  <c r="K1640" i="1"/>
  <c r="J1640" i="1"/>
  <c r="I1640" i="1"/>
  <c r="K1639" i="1"/>
  <c r="J1639" i="1"/>
  <c r="I1639" i="1"/>
  <c r="K1638" i="1"/>
  <c r="J1638" i="1"/>
  <c r="I1638" i="1"/>
  <c r="K1637" i="1"/>
  <c r="J1637" i="1"/>
  <c r="I1637" i="1"/>
  <c r="K1636" i="1"/>
  <c r="J1636" i="1"/>
  <c r="I1636" i="1"/>
  <c r="K1635" i="1"/>
  <c r="J1635" i="1"/>
  <c r="I1635" i="1"/>
  <c r="K1634" i="1"/>
  <c r="J1634" i="1"/>
  <c r="I1634" i="1"/>
  <c r="K1633" i="1"/>
  <c r="J1633" i="1"/>
  <c r="I1633" i="1"/>
  <c r="K1632" i="1"/>
  <c r="J1632" i="1"/>
  <c r="I1632" i="1"/>
  <c r="K1631" i="1"/>
  <c r="J1631" i="1"/>
  <c r="I1631" i="1"/>
  <c r="K1630" i="1"/>
  <c r="J1630" i="1"/>
  <c r="I1630" i="1"/>
  <c r="K1629" i="1"/>
  <c r="J1629" i="1"/>
  <c r="I1629" i="1"/>
  <c r="K1628" i="1"/>
  <c r="J1628" i="1"/>
  <c r="I1628" i="1"/>
  <c r="K1627" i="1"/>
  <c r="J1627" i="1"/>
  <c r="I1627" i="1"/>
  <c r="K1626" i="1"/>
  <c r="J1626" i="1"/>
  <c r="I1626" i="1"/>
  <c r="K1625" i="1"/>
  <c r="J1625" i="1"/>
  <c r="I1625" i="1"/>
  <c r="K1624" i="1"/>
  <c r="J1624" i="1"/>
  <c r="I1624" i="1"/>
  <c r="K1623" i="1"/>
  <c r="J1623" i="1"/>
  <c r="I1623" i="1"/>
  <c r="K1622" i="1"/>
  <c r="J1622" i="1"/>
  <c r="I1622" i="1"/>
  <c r="K1621" i="1"/>
  <c r="J1621" i="1"/>
  <c r="I1621" i="1"/>
  <c r="K1620" i="1"/>
  <c r="J1620" i="1"/>
  <c r="I1620" i="1"/>
  <c r="K1619" i="1"/>
  <c r="J1619" i="1"/>
  <c r="I1619" i="1"/>
  <c r="K1618" i="1"/>
  <c r="J1618" i="1"/>
  <c r="I1618" i="1"/>
  <c r="K1617" i="1"/>
  <c r="J1617" i="1"/>
  <c r="I1617" i="1"/>
  <c r="K1616" i="1"/>
  <c r="J1616" i="1"/>
  <c r="I1616" i="1"/>
  <c r="K1615" i="1"/>
  <c r="J1615" i="1"/>
  <c r="I1615" i="1"/>
  <c r="K1614" i="1"/>
  <c r="J1614" i="1"/>
  <c r="I1614" i="1"/>
  <c r="K1613" i="1"/>
  <c r="J1613" i="1"/>
  <c r="I1613" i="1"/>
  <c r="K1612" i="1"/>
  <c r="J1612" i="1"/>
  <c r="I1612" i="1"/>
  <c r="K1611" i="1"/>
  <c r="J1611" i="1"/>
  <c r="I1611" i="1"/>
  <c r="K1610" i="1"/>
  <c r="J1610" i="1"/>
  <c r="I1610" i="1"/>
  <c r="K1609" i="1"/>
  <c r="J1609" i="1"/>
  <c r="I1609" i="1"/>
  <c r="K1608" i="1"/>
  <c r="J1608" i="1"/>
  <c r="I1608" i="1"/>
  <c r="K1607" i="1"/>
  <c r="J1607" i="1"/>
  <c r="I1607" i="1"/>
  <c r="K1606" i="1"/>
  <c r="J1606" i="1"/>
  <c r="I1606" i="1"/>
  <c r="K1605" i="1"/>
  <c r="J1605" i="1"/>
  <c r="I1605" i="1"/>
  <c r="K1604" i="1"/>
  <c r="J1604" i="1"/>
  <c r="I1604" i="1"/>
  <c r="K1603" i="1"/>
  <c r="J1603" i="1"/>
  <c r="I1603" i="1"/>
  <c r="K1602" i="1"/>
  <c r="J1602" i="1"/>
  <c r="I1602" i="1"/>
  <c r="K1601" i="1"/>
  <c r="J1601" i="1"/>
  <c r="I1601" i="1"/>
  <c r="K1600" i="1"/>
  <c r="J1600" i="1"/>
  <c r="I1600" i="1"/>
  <c r="K1599" i="1"/>
  <c r="J1599" i="1"/>
  <c r="I1599" i="1"/>
  <c r="K1598" i="1"/>
  <c r="J1598" i="1"/>
  <c r="I1598" i="1"/>
  <c r="K1597" i="1"/>
  <c r="J1597" i="1"/>
  <c r="I1597" i="1"/>
  <c r="K1596" i="1"/>
  <c r="J1596" i="1"/>
  <c r="I1596" i="1"/>
  <c r="K1595" i="1"/>
  <c r="J1595" i="1"/>
  <c r="I1595" i="1"/>
  <c r="K1594" i="1"/>
  <c r="J1594" i="1"/>
  <c r="I1594" i="1"/>
  <c r="K1593" i="1"/>
  <c r="J1593" i="1"/>
  <c r="I1593" i="1"/>
  <c r="K1592" i="1"/>
  <c r="J1592" i="1"/>
  <c r="I1592" i="1"/>
  <c r="K1591" i="1"/>
  <c r="J1591" i="1"/>
  <c r="I1591" i="1"/>
  <c r="K1590" i="1"/>
  <c r="J1590" i="1"/>
  <c r="I1590" i="1"/>
  <c r="K1589" i="1"/>
  <c r="J1589" i="1"/>
  <c r="I1589" i="1"/>
  <c r="K1588" i="1"/>
  <c r="J1588" i="1"/>
  <c r="I1588" i="1"/>
  <c r="K1587" i="1"/>
  <c r="J1587" i="1"/>
  <c r="I1587" i="1"/>
  <c r="K1586" i="1"/>
  <c r="J1586" i="1"/>
  <c r="I1586" i="1"/>
  <c r="K1585" i="1"/>
  <c r="J1585" i="1"/>
  <c r="I1585" i="1"/>
  <c r="K1584" i="1"/>
  <c r="J1584" i="1"/>
  <c r="I1584" i="1"/>
  <c r="K1583" i="1"/>
  <c r="J1583" i="1"/>
  <c r="I1583" i="1"/>
  <c r="K1582" i="1"/>
  <c r="J1582" i="1"/>
  <c r="I1582" i="1"/>
  <c r="K1581" i="1"/>
  <c r="J1581" i="1"/>
  <c r="I1581" i="1"/>
  <c r="K1580" i="1"/>
  <c r="J1580" i="1"/>
  <c r="I1580" i="1"/>
  <c r="K1579" i="1"/>
  <c r="J1579" i="1"/>
  <c r="I1579" i="1"/>
  <c r="K1578" i="1"/>
  <c r="J1578" i="1"/>
  <c r="I1578" i="1"/>
  <c r="K1577" i="1"/>
  <c r="J1577" i="1"/>
  <c r="I1577" i="1"/>
  <c r="K1576" i="1"/>
  <c r="J1576" i="1"/>
  <c r="I1576" i="1"/>
  <c r="K1575" i="1"/>
  <c r="J1575" i="1"/>
  <c r="I1575" i="1"/>
  <c r="K1574" i="1"/>
  <c r="J1574" i="1"/>
  <c r="I1574" i="1"/>
  <c r="K1573" i="1"/>
  <c r="J1573" i="1"/>
  <c r="I1573" i="1"/>
  <c r="K1572" i="1"/>
  <c r="J1572" i="1"/>
  <c r="I1572" i="1"/>
  <c r="K1571" i="1"/>
  <c r="J1571" i="1"/>
  <c r="I1571" i="1"/>
  <c r="K1570" i="1"/>
  <c r="J1570" i="1"/>
  <c r="I1570" i="1"/>
  <c r="K1569" i="1"/>
  <c r="J1569" i="1"/>
  <c r="I1569" i="1"/>
  <c r="K1568" i="1"/>
  <c r="J1568" i="1"/>
  <c r="I1568" i="1"/>
  <c r="K1567" i="1"/>
  <c r="J1567" i="1"/>
  <c r="I1567" i="1"/>
  <c r="K1566" i="1"/>
  <c r="J1566" i="1"/>
  <c r="I1566" i="1"/>
  <c r="K1565" i="1"/>
  <c r="J1565" i="1"/>
  <c r="I1565" i="1"/>
  <c r="K1564" i="1"/>
  <c r="J1564" i="1"/>
  <c r="I1564" i="1"/>
  <c r="K1563" i="1"/>
  <c r="J1563" i="1"/>
  <c r="I1563" i="1"/>
  <c r="K1562" i="1"/>
  <c r="J1562" i="1"/>
  <c r="I1562" i="1"/>
  <c r="K1561" i="1"/>
  <c r="J1561" i="1"/>
  <c r="I1561" i="1"/>
  <c r="K1560" i="1"/>
  <c r="J1560" i="1"/>
  <c r="I1560" i="1"/>
  <c r="K1559" i="1"/>
  <c r="J1559" i="1"/>
  <c r="I1559" i="1"/>
  <c r="K1558" i="1"/>
  <c r="J1558" i="1"/>
  <c r="I1558" i="1"/>
  <c r="K1557" i="1"/>
  <c r="J1557" i="1"/>
  <c r="I1557" i="1"/>
  <c r="K1556" i="1"/>
  <c r="J1556" i="1"/>
  <c r="I1556" i="1"/>
  <c r="K1555" i="1"/>
  <c r="J1555" i="1"/>
  <c r="I1555" i="1"/>
  <c r="K1554" i="1"/>
  <c r="J1554" i="1"/>
  <c r="I1554" i="1"/>
  <c r="K1553" i="1"/>
  <c r="J1553" i="1"/>
  <c r="I1553" i="1"/>
  <c r="K1552" i="1"/>
  <c r="J1552" i="1"/>
  <c r="I1552" i="1"/>
  <c r="K1551" i="1"/>
  <c r="J1551" i="1"/>
  <c r="I1551" i="1"/>
  <c r="K1550" i="1"/>
  <c r="J1550" i="1"/>
  <c r="I1550" i="1"/>
  <c r="K1549" i="1"/>
  <c r="J1549" i="1"/>
  <c r="I1549" i="1"/>
  <c r="K1548" i="1"/>
  <c r="J1548" i="1"/>
  <c r="I1548" i="1"/>
  <c r="K1547" i="1"/>
  <c r="J1547" i="1"/>
  <c r="I1547" i="1"/>
  <c r="K1546" i="1"/>
  <c r="J1546" i="1"/>
  <c r="I1546" i="1"/>
  <c r="K1545" i="1"/>
  <c r="J1545" i="1"/>
  <c r="I1545" i="1"/>
  <c r="K1544" i="1"/>
  <c r="J1544" i="1"/>
  <c r="I1544" i="1"/>
  <c r="K1543" i="1"/>
  <c r="J1543" i="1"/>
  <c r="I1543" i="1"/>
  <c r="K1542" i="1"/>
  <c r="J1542" i="1"/>
  <c r="I1542" i="1"/>
  <c r="K1541" i="1"/>
  <c r="J1541" i="1"/>
  <c r="I1541" i="1"/>
  <c r="K1540" i="1"/>
  <c r="J1540" i="1"/>
  <c r="I1540" i="1"/>
  <c r="K1539" i="1"/>
  <c r="J1539" i="1"/>
  <c r="I1539" i="1"/>
  <c r="K1538" i="1"/>
  <c r="J1538" i="1"/>
  <c r="I1538" i="1"/>
  <c r="K1537" i="1"/>
  <c r="J1537" i="1"/>
  <c r="I1537" i="1"/>
  <c r="K1536" i="1"/>
  <c r="J1536" i="1"/>
  <c r="I1536" i="1"/>
  <c r="K1535" i="1"/>
  <c r="J1535" i="1"/>
  <c r="I1535" i="1"/>
  <c r="K1534" i="1"/>
  <c r="J1534" i="1"/>
  <c r="I1534" i="1"/>
  <c r="K1533" i="1"/>
  <c r="J1533" i="1"/>
  <c r="I1533" i="1"/>
  <c r="K1532" i="1"/>
  <c r="J1532" i="1"/>
  <c r="I1532" i="1"/>
  <c r="K1531" i="1"/>
  <c r="J1531" i="1"/>
  <c r="I1531" i="1"/>
  <c r="K1530" i="1"/>
  <c r="J1530" i="1"/>
  <c r="I1530" i="1"/>
  <c r="K1529" i="1"/>
  <c r="J1529" i="1"/>
  <c r="I1529" i="1"/>
  <c r="K1528" i="1"/>
  <c r="J1528" i="1"/>
  <c r="I1528" i="1"/>
  <c r="K1527" i="1"/>
  <c r="J1527" i="1"/>
  <c r="I1527" i="1"/>
  <c r="K1526" i="1"/>
  <c r="J1526" i="1"/>
  <c r="I1526" i="1"/>
  <c r="K1525" i="1"/>
  <c r="J1525" i="1"/>
  <c r="I1525" i="1"/>
  <c r="K1524" i="1"/>
  <c r="J1524" i="1"/>
  <c r="I1524" i="1"/>
  <c r="K1523" i="1"/>
  <c r="J1523" i="1"/>
  <c r="I1523" i="1"/>
  <c r="K1522" i="1"/>
  <c r="J1522" i="1"/>
  <c r="I1522" i="1"/>
  <c r="K1521" i="1"/>
  <c r="J1521" i="1"/>
  <c r="I1521" i="1"/>
  <c r="K1520" i="1"/>
  <c r="J1520" i="1"/>
  <c r="I1520" i="1"/>
  <c r="K1519" i="1"/>
  <c r="J1519" i="1"/>
  <c r="I1519" i="1"/>
  <c r="K1518" i="1"/>
  <c r="J1518" i="1"/>
  <c r="I1518" i="1"/>
  <c r="K1517" i="1"/>
  <c r="J1517" i="1"/>
  <c r="I1517" i="1"/>
  <c r="K1516" i="1"/>
  <c r="J1516" i="1"/>
  <c r="I1516" i="1"/>
  <c r="K1515" i="1"/>
  <c r="J1515" i="1"/>
  <c r="I1515" i="1"/>
  <c r="K1514" i="1"/>
  <c r="J1514" i="1"/>
  <c r="I1514" i="1"/>
  <c r="K1513" i="1"/>
  <c r="J1513" i="1"/>
  <c r="I1513" i="1"/>
  <c r="K1512" i="1"/>
  <c r="J1512" i="1"/>
  <c r="I1512" i="1"/>
  <c r="K1511" i="1"/>
  <c r="J1511" i="1"/>
  <c r="I1511" i="1"/>
  <c r="K1510" i="1"/>
  <c r="J1510" i="1"/>
  <c r="I1510" i="1"/>
  <c r="K1509" i="1"/>
  <c r="J1509" i="1"/>
  <c r="I1509" i="1"/>
  <c r="K1508" i="1"/>
  <c r="J1508" i="1"/>
  <c r="I1508" i="1"/>
  <c r="K1507" i="1"/>
  <c r="J1507" i="1"/>
  <c r="I1507" i="1"/>
  <c r="K1506" i="1"/>
  <c r="J1506" i="1"/>
  <c r="I1506" i="1"/>
  <c r="K1505" i="1"/>
  <c r="J1505" i="1"/>
  <c r="I1505" i="1"/>
  <c r="K1504" i="1"/>
  <c r="J1504" i="1"/>
  <c r="I1504" i="1"/>
  <c r="K1503" i="1"/>
  <c r="J1503" i="1"/>
  <c r="I1503" i="1"/>
  <c r="K1502" i="1"/>
  <c r="J1502" i="1"/>
  <c r="I1502" i="1"/>
  <c r="K1501" i="1"/>
  <c r="J1501" i="1"/>
  <c r="I1501" i="1"/>
  <c r="K1500" i="1"/>
  <c r="J1500" i="1"/>
  <c r="I1500" i="1"/>
  <c r="K1499" i="1"/>
  <c r="J1499" i="1"/>
  <c r="I1499" i="1"/>
  <c r="K1498" i="1"/>
  <c r="J1498" i="1"/>
  <c r="I1498" i="1"/>
  <c r="K1497" i="1"/>
  <c r="J1497" i="1"/>
  <c r="I1497" i="1"/>
  <c r="K1496" i="1"/>
  <c r="J1496" i="1"/>
  <c r="I1496" i="1"/>
  <c r="K1495" i="1"/>
  <c r="J1495" i="1"/>
  <c r="I1495" i="1"/>
  <c r="K1494" i="1"/>
  <c r="J1494" i="1"/>
  <c r="I1494" i="1"/>
  <c r="K1493" i="1"/>
  <c r="J1493" i="1"/>
  <c r="I1493" i="1"/>
  <c r="K1492" i="1"/>
  <c r="J1492" i="1"/>
  <c r="I1492" i="1"/>
  <c r="K1491" i="1"/>
  <c r="J1491" i="1"/>
  <c r="I1491" i="1"/>
  <c r="K1490" i="1"/>
  <c r="J1490" i="1"/>
  <c r="I1490" i="1"/>
  <c r="K1489" i="1"/>
  <c r="J1489" i="1"/>
  <c r="I1489" i="1"/>
  <c r="K1488" i="1"/>
  <c r="J1488" i="1"/>
  <c r="I1488" i="1"/>
  <c r="K1487" i="1"/>
  <c r="J1487" i="1"/>
  <c r="I1487" i="1"/>
  <c r="K1486" i="1"/>
  <c r="J1486" i="1"/>
  <c r="I1486" i="1"/>
  <c r="K1485" i="1"/>
  <c r="J1485" i="1"/>
  <c r="I1485" i="1"/>
  <c r="K1484" i="1"/>
  <c r="J1484" i="1"/>
  <c r="I1484" i="1"/>
  <c r="K1483" i="1"/>
  <c r="J1483" i="1"/>
  <c r="I1483" i="1"/>
  <c r="K1482" i="1"/>
  <c r="J1482" i="1"/>
  <c r="I1482" i="1"/>
  <c r="K1481" i="1"/>
  <c r="J1481" i="1"/>
  <c r="I1481" i="1"/>
  <c r="K1480" i="1"/>
  <c r="J1480" i="1"/>
  <c r="I1480" i="1"/>
  <c r="K1479" i="1"/>
  <c r="J1479" i="1"/>
  <c r="I1479" i="1"/>
  <c r="K1478" i="1"/>
  <c r="J1478" i="1"/>
  <c r="I1478" i="1"/>
  <c r="K1477" i="1"/>
  <c r="J1477" i="1"/>
  <c r="I1477" i="1"/>
  <c r="K1476" i="1"/>
  <c r="J1476" i="1"/>
  <c r="I1476" i="1"/>
  <c r="K1475" i="1"/>
  <c r="J1475" i="1"/>
  <c r="I1475" i="1"/>
  <c r="K1474" i="1"/>
  <c r="J1474" i="1"/>
  <c r="I1474" i="1"/>
  <c r="K1473" i="1"/>
  <c r="J1473" i="1"/>
  <c r="I1473" i="1"/>
  <c r="K1472" i="1"/>
  <c r="J1472" i="1"/>
  <c r="I1472" i="1"/>
  <c r="K1471" i="1"/>
  <c r="J1471" i="1"/>
  <c r="I1471" i="1"/>
  <c r="K1470" i="1"/>
  <c r="J1470" i="1"/>
  <c r="I1470" i="1"/>
  <c r="K1469" i="1"/>
  <c r="J1469" i="1"/>
  <c r="I1469" i="1"/>
  <c r="K1468" i="1"/>
  <c r="J1468" i="1"/>
  <c r="I1468" i="1"/>
  <c r="K1467" i="1"/>
  <c r="J1467" i="1"/>
  <c r="I1467" i="1"/>
  <c r="K1466" i="1"/>
  <c r="J1466" i="1"/>
  <c r="I1466" i="1"/>
  <c r="K1465" i="1"/>
  <c r="J1465" i="1"/>
  <c r="I1465" i="1"/>
  <c r="K1464" i="1"/>
  <c r="J1464" i="1"/>
  <c r="I1464" i="1"/>
  <c r="K1463" i="1"/>
  <c r="J1463" i="1"/>
  <c r="I1463" i="1"/>
  <c r="K1462" i="1"/>
  <c r="J1462" i="1"/>
  <c r="I1462" i="1"/>
  <c r="K1461" i="1"/>
  <c r="J1461" i="1"/>
  <c r="I1461" i="1"/>
  <c r="K1460" i="1"/>
  <c r="J1460" i="1"/>
  <c r="I1460" i="1"/>
  <c r="K1459" i="1"/>
  <c r="J1459" i="1"/>
  <c r="I1459" i="1"/>
  <c r="K1458" i="1"/>
  <c r="J1458" i="1"/>
  <c r="I1458" i="1"/>
  <c r="K1457" i="1"/>
  <c r="J1457" i="1"/>
  <c r="I1457" i="1"/>
  <c r="K1456" i="1"/>
  <c r="J1456" i="1"/>
  <c r="I1456" i="1"/>
  <c r="K1455" i="1"/>
  <c r="J1455" i="1"/>
  <c r="I1455" i="1"/>
  <c r="K1454" i="1"/>
  <c r="J1454" i="1"/>
  <c r="I1454" i="1"/>
  <c r="K1453" i="1"/>
  <c r="J1453" i="1"/>
  <c r="I1453" i="1"/>
  <c r="K1452" i="1"/>
  <c r="J1452" i="1"/>
  <c r="I1452" i="1"/>
  <c r="K1451" i="1"/>
  <c r="J1451" i="1"/>
  <c r="I1451" i="1"/>
  <c r="K1450" i="1"/>
  <c r="J1450" i="1"/>
  <c r="I1450" i="1"/>
  <c r="K1449" i="1"/>
  <c r="J1449" i="1"/>
  <c r="I1449" i="1"/>
  <c r="K1448" i="1"/>
  <c r="J1448" i="1"/>
  <c r="I1448" i="1"/>
  <c r="K1447" i="1"/>
  <c r="J1447" i="1"/>
  <c r="I1447" i="1"/>
  <c r="K1446" i="1"/>
  <c r="J1446" i="1"/>
  <c r="I1446" i="1"/>
  <c r="K1445" i="1"/>
  <c r="J1445" i="1"/>
  <c r="I1445" i="1"/>
  <c r="K1444" i="1"/>
  <c r="J1444" i="1"/>
  <c r="I1444" i="1"/>
  <c r="K1443" i="1"/>
  <c r="J1443" i="1"/>
  <c r="I1443" i="1"/>
  <c r="K1442" i="1"/>
  <c r="J1442" i="1"/>
  <c r="I1442" i="1"/>
  <c r="K1441" i="1"/>
  <c r="J1441" i="1"/>
  <c r="I1441" i="1"/>
  <c r="K1440" i="1"/>
  <c r="J1440" i="1"/>
  <c r="I1440" i="1"/>
  <c r="K1439" i="1"/>
  <c r="J1439" i="1"/>
  <c r="I1439" i="1"/>
  <c r="K1438" i="1"/>
  <c r="J1438" i="1"/>
  <c r="I1438" i="1"/>
  <c r="K1437" i="1"/>
  <c r="J1437" i="1"/>
  <c r="I1437" i="1"/>
  <c r="K1436" i="1"/>
  <c r="J1436" i="1"/>
  <c r="I1436" i="1"/>
  <c r="K1435" i="1"/>
  <c r="J1435" i="1"/>
  <c r="I1435" i="1"/>
  <c r="K1434" i="1"/>
  <c r="J1434" i="1"/>
  <c r="I1434" i="1"/>
  <c r="K1433" i="1"/>
  <c r="J1433" i="1"/>
  <c r="I1433" i="1"/>
  <c r="K1432" i="1"/>
  <c r="J1432" i="1"/>
  <c r="I1432" i="1"/>
  <c r="K1431" i="1"/>
  <c r="J1431" i="1"/>
  <c r="I1431" i="1"/>
  <c r="K1430" i="1"/>
  <c r="J1430" i="1"/>
  <c r="I1430" i="1"/>
  <c r="K1429" i="1"/>
  <c r="J1429" i="1"/>
  <c r="I1429" i="1"/>
  <c r="K1428" i="1"/>
  <c r="J1428" i="1"/>
  <c r="I1428" i="1"/>
  <c r="K1256" i="1" l="1"/>
  <c r="K1257" i="1"/>
  <c r="K1258" i="1"/>
  <c r="K1259" i="1"/>
  <c r="K1260" i="1"/>
  <c r="K1261" i="1"/>
  <c r="K1262" i="1"/>
  <c r="K1263" i="1"/>
  <c r="K1264" i="1"/>
  <c r="K1265" i="1"/>
  <c r="K1266" i="1"/>
  <c r="K1267" i="1"/>
  <c r="K1268" i="1"/>
  <c r="K1269" i="1"/>
  <c r="K1270" i="1"/>
  <c r="J1427" i="1"/>
  <c r="I1427" i="1"/>
  <c r="K1426" i="1"/>
  <c r="J1426" i="1"/>
  <c r="I1426" i="1"/>
  <c r="K1425" i="1"/>
  <c r="J1425" i="1"/>
  <c r="I1425" i="1"/>
  <c r="K1424" i="1"/>
  <c r="J1424" i="1"/>
  <c r="I1424" i="1"/>
  <c r="K1423" i="1"/>
  <c r="J1423" i="1"/>
  <c r="I1423" i="1"/>
  <c r="K1422" i="1"/>
  <c r="J1422" i="1"/>
  <c r="I1422" i="1"/>
  <c r="K1421" i="1"/>
  <c r="J1421" i="1"/>
  <c r="I1421" i="1"/>
  <c r="K1420" i="1"/>
  <c r="J1420" i="1"/>
  <c r="I1420" i="1"/>
  <c r="K1419" i="1"/>
  <c r="J1419" i="1"/>
  <c r="I1419" i="1"/>
  <c r="K1418" i="1"/>
  <c r="J1418" i="1"/>
  <c r="I1418" i="1"/>
  <c r="K1417" i="1"/>
  <c r="J1417" i="1"/>
  <c r="I1417" i="1"/>
  <c r="K1416" i="1"/>
  <c r="J1416" i="1"/>
  <c r="I1416" i="1"/>
  <c r="J1415" i="1"/>
  <c r="I1415" i="1"/>
  <c r="K1414" i="1"/>
  <c r="J1414" i="1"/>
  <c r="I1414" i="1"/>
  <c r="K1413" i="1"/>
  <c r="J1413" i="1"/>
  <c r="I1413" i="1"/>
  <c r="K1412" i="1"/>
  <c r="J1412" i="1"/>
  <c r="I1412" i="1"/>
  <c r="K1411" i="1"/>
  <c r="J1411" i="1"/>
  <c r="I1411" i="1"/>
  <c r="K1410" i="1"/>
  <c r="J1410" i="1"/>
  <c r="I1410" i="1"/>
  <c r="K1409" i="1"/>
  <c r="J1409" i="1"/>
  <c r="I1409" i="1"/>
  <c r="K1408" i="1"/>
  <c r="J1408" i="1"/>
  <c r="I1408" i="1"/>
  <c r="K1407" i="1"/>
  <c r="J1407" i="1"/>
  <c r="I1407" i="1"/>
  <c r="K1406" i="1"/>
  <c r="J1406" i="1"/>
  <c r="I1406" i="1"/>
  <c r="K1405" i="1"/>
  <c r="J1405" i="1"/>
  <c r="I1405" i="1"/>
  <c r="K1404" i="1"/>
  <c r="J1404" i="1"/>
  <c r="I1404" i="1"/>
  <c r="K1403" i="1"/>
  <c r="J1403" i="1"/>
  <c r="I1403" i="1"/>
  <c r="K1402" i="1"/>
  <c r="J1402" i="1"/>
  <c r="I1402" i="1"/>
  <c r="K1401" i="1"/>
  <c r="J1401" i="1"/>
  <c r="I1401" i="1"/>
  <c r="K1400" i="1"/>
  <c r="J1400" i="1"/>
  <c r="I1400" i="1"/>
  <c r="K1399" i="1"/>
  <c r="J1399" i="1"/>
  <c r="I1399" i="1"/>
  <c r="K1398" i="1"/>
  <c r="J1398" i="1"/>
  <c r="I1398" i="1"/>
  <c r="K1397" i="1"/>
  <c r="J1397" i="1"/>
  <c r="I1397" i="1"/>
  <c r="K1396" i="1"/>
  <c r="J1396" i="1"/>
  <c r="I1396" i="1"/>
  <c r="K1395" i="1"/>
  <c r="J1395" i="1"/>
  <c r="I1395" i="1"/>
  <c r="K1394" i="1"/>
  <c r="J1394" i="1"/>
  <c r="I1394" i="1"/>
  <c r="K1393" i="1"/>
  <c r="J1393" i="1"/>
  <c r="I1393" i="1"/>
  <c r="K1392" i="1"/>
  <c r="J1392" i="1"/>
  <c r="I1392" i="1"/>
  <c r="K1391" i="1"/>
  <c r="J1391" i="1"/>
  <c r="I1391" i="1"/>
  <c r="K1390" i="1"/>
  <c r="J1390" i="1"/>
  <c r="I1390" i="1"/>
  <c r="K1389" i="1"/>
  <c r="J1389" i="1"/>
  <c r="I1389" i="1"/>
  <c r="K1388" i="1"/>
  <c r="J1388" i="1"/>
  <c r="I1388" i="1"/>
  <c r="K1387" i="1"/>
  <c r="J1387" i="1"/>
  <c r="I1387" i="1"/>
  <c r="K1386" i="1"/>
  <c r="J1386" i="1"/>
  <c r="I1386" i="1"/>
  <c r="K1385" i="1"/>
  <c r="J1385" i="1"/>
  <c r="I1385" i="1"/>
  <c r="K1384" i="1"/>
  <c r="J1384" i="1"/>
  <c r="I1384" i="1"/>
  <c r="K1383" i="1"/>
  <c r="J1383" i="1"/>
  <c r="I1383" i="1"/>
  <c r="K1382" i="1"/>
  <c r="J1382" i="1"/>
  <c r="I1382" i="1"/>
  <c r="K1381" i="1"/>
  <c r="J1381" i="1"/>
  <c r="I1381" i="1"/>
  <c r="K1380" i="1"/>
  <c r="J1380" i="1"/>
  <c r="I1380" i="1"/>
  <c r="K1379" i="1"/>
  <c r="J1379" i="1"/>
  <c r="I1379" i="1"/>
  <c r="K1378" i="1"/>
  <c r="J1378" i="1"/>
  <c r="I1378" i="1"/>
  <c r="K1377" i="1"/>
  <c r="J1377" i="1"/>
  <c r="I1377" i="1"/>
  <c r="K1376" i="1"/>
  <c r="J1376" i="1"/>
  <c r="I1376" i="1"/>
  <c r="K1375" i="1"/>
  <c r="J1375" i="1"/>
  <c r="I1375" i="1"/>
  <c r="K1374" i="1"/>
  <c r="J1374" i="1"/>
  <c r="I1374" i="1"/>
  <c r="K1373" i="1"/>
  <c r="J1373" i="1"/>
  <c r="I1373" i="1"/>
  <c r="K1372" i="1"/>
  <c r="J1372" i="1"/>
  <c r="I1372" i="1"/>
  <c r="K1371" i="1"/>
  <c r="J1371" i="1"/>
  <c r="I1371" i="1"/>
  <c r="K1370" i="1"/>
  <c r="J1370" i="1"/>
  <c r="I1370" i="1"/>
  <c r="K1369" i="1"/>
  <c r="J1369" i="1"/>
  <c r="I1369" i="1"/>
  <c r="K1368" i="1"/>
  <c r="J1368" i="1"/>
  <c r="I1368" i="1"/>
  <c r="K1367" i="1"/>
  <c r="J1367" i="1"/>
  <c r="I1367" i="1"/>
  <c r="K1366" i="1"/>
  <c r="J1366" i="1"/>
  <c r="I1366" i="1"/>
  <c r="K1365" i="1"/>
  <c r="J1365" i="1"/>
  <c r="I1365" i="1"/>
  <c r="K1364" i="1"/>
  <c r="J1364" i="1"/>
  <c r="I1364" i="1"/>
  <c r="K1363" i="1"/>
  <c r="J1363" i="1"/>
  <c r="I1363" i="1"/>
  <c r="K1362" i="1"/>
  <c r="J1362" i="1"/>
  <c r="I1362" i="1"/>
  <c r="K1361" i="1"/>
  <c r="J1361" i="1"/>
  <c r="I1361" i="1"/>
  <c r="K1360" i="1"/>
  <c r="J1360" i="1"/>
  <c r="I1360" i="1"/>
  <c r="K1359" i="1"/>
  <c r="J1359" i="1"/>
  <c r="I1359" i="1"/>
  <c r="K1358" i="1"/>
  <c r="J1358" i="1"/>
  <c r="I1358" i="1"/>
  <c r="K1357" i="1"/>
  <c r="J1357" i="1"/>
  <c r="I1357" i="1"/>
  <c r="K1356" i="1"/>
  <c r="J1356" i="1"/>
  <c r="I1356" i="1"/>
  <c r="K1355" i="1"/>
  <c r="J1355" i="1"/>
  <c r="I1355" i="1"/>
  <c r="K1354" i="1"/>
  <c r="J1354" i="1"/>
  <c r="I1354" i="1"/>
  <c r="K1353" i="1"/>
  <c r="J1353" i="1"/>
  <c r="I1353" i="1"/>
  <c r="K1352" i="1"/>
  <c r="J1352" i="1"/>
  <c r="I1352" i="1"/>
  <c r="K1351" i="1"/>
  <c r="J1351" i="1"/>
  <c r="I1351" i="1"/>
  <c r="K1350" i="1"/>
  <c r="J1350" i="1"/>
  <c r="I1350" i="1"/>
  <c r="K1349" i="1"/>
  <c r="J1349" i="1"/>
  <c r="I1349" i="1"/>
  <c r="K1348" i="1"/>
  <c r="J1348" i="1"/>
  <c r="I1348" i="1"/>
  <c r="K1347" i="1"/>
  <c r="J1347" i="1"/>
  <c r="I1347" i="1"/>
  <c r="K1346" i="1"/>
  <c r="J1346" i="1"/>
  <c r="I1346" i="1"/>
  <c r="K1345" i="1"/>
  <c r="J1345" i="1"/>
  <c r="I1345" i="1"/>
  <c r="K1344" i="1"/>
  <c r="J1344" i="1"/>
  <c r="I1344" i="1"/>
  <c r="K1343" i="1"/>
  <c r="J1343" i="1"/>
  <c r="I1343" i="1"/>
  <c r="K1342" i="1"/>
  <c r="J1342" i="1"/>
  <c r="I1342" i="1"/>
  <c r="K1341" i="1"/>
  <c r="J1341" i="1"/>
  <c r="I1341" i="1"/>
  <c r="K1340" i="1"/>
  <c r="J1340" i="1"/>
  <c r="I1340" i="1"/>
  <c r="K1339" i="1"/>
  <c r="J1339" i="1"/>
  <c r="I1339" i="1"/>
  <c r="K1338" i="1"/>
  <c r="J1338" i="1"/>
  <c r="I1338" i="1"/>
  <c r="K1337" i="1"/>
  <c r="J1337" i="1"/>
  <c r="I1337" i="1"/>
  <c r="K1336" i="1"/>
  <c r="J1336" i="1"/>
  <c r="I1336" i="1"/>
  <c r="K1335" i="1"/>
  <c r="J1335" i="1"/>
  <c r="I1335" i="1"/>
  <c r="K1334" i="1"/>
  <c r="J1334" i="1"/>
  <c r="I1334" i="1"/>
  <c r="K1333" i="1"/>
  <c r="J1333" i="1"/>
  <c r="I1333" i="1"/>
  <c r="K1332" i="1"/>
  <c r="J1332" i="1"/>
  <c r="I1332" i="1"/>
  <c r="K1331" i="1"/>
  <c r="J1331" i="1"/>
  <c r="I1331" i="1"/>
  <c r="K1330" i="1"/>
  <c r="J1330" i="1"/>
  <c r="I1330" i="1"/>
  <c r="K1329" i="1"/>
  <c r="J1329" i="1"/>
  <c r="I1329" i="1"/>
  <c r="K1328" i="1"/>
  <c r="J1328" i="1"/>
  <c r="I1328" i="1"/>
  <c r="K1327" i="1"/>
  <c r="J1327" i="1"/>
  <c r="I1327" i="1"/>
  <c r="K1326" i="1"/>
  <c r="J1326" i="1"/>
  <c r="I1326" i="1"/>
  <c r="K1325" i="1"/>
  <c r="J1325" i="1"/>
  <c r="I1325" i="1"/>
  <c r="K1324" i="1"/>
  <c r="J1324" i="1"/>
  <c r="I1324" i="1"/>
  <c r="K1323" i="1"/>
  <c r="J1323" i="1"/>
  <c r="I1323" i="1"/>
  <c r="K1322" i="1"/>
  <c r="J1322" i="1"/>
  <c r="I1322" i="1"/>
  <c r="K1321" i="1"/>
  <c r="J1321" i="1"/>
  <c r="I1321" i="1"/>
  <c r="K1320" i="1"/>
  <c r="J1320" i="1"/>
  <c r="I1320" i="1"/>
  <c r="K1319" i="1"/>
  <c r="J1319" i="1"/>
  <c r="I1319" i="1"/>
  <c r="K1318" i="1"/>
  <c r="J1318" i="1"/>
  <c r="I1318" i="1"/>
  <c r="K1317" i="1"/>
  <c r="J1317" i="1"/>
  <c r="I1317" i="1"/>
  <c r="K1316" i="1"/>
  <c r="J1316" i="1"/>
  <c r="I1316" i="1"/>
  <c r="K1315" i="1"/>
  <c r="J1315" i="1"/>
  <c r="I1315" i="1"/>
  <c r="K1314" i="1"/>
  <c r="J1314" i="1"/>
  <c r="I1314" i="1"/>
  <c r="K1313" i="1"/>
  <c r="J1313" i="1"/>
  <c r="I1313" i="1"/>
  <c r="K1312" i="1"/>
  <c r="J1312" i="1"/>
  <c r="I1312" i="1"/>
  <c r="K1311" i="1"/>
  <c r="J1311" i="1"/>
  <c r="I1311" i="1"/>
  <c r="K1310" i="1"/>
  <c r="J1310" i="1"/>
  <c r="I1310" i="1"/>
  <c r="K1309" i="1"/>
  <c r="J1309" i="1"/>
  <c r="I1309" i="1"/>
  <c r="K1308" i="1"/>
  <c r="J1308" i="1"/>
  <c r="I1308" i="1"/>
  <c r="K1307" i="1"/>
  <c r="J1307" i="1"/>
  <c r="I1307" i="1"/>
  <c r="K1306" i="1"/>
  <c r="J1306" i="1"/>
  <c r="I1306" i="1"/>
  <c r="K1305" i="1"/>
  <c r="J1305" i="1"/>
  <c r="I1305" i="1"/>
  <c r="K1304" i="1"/>
  <c r="J1304" i="1"/>
  <c r="I1304" i="1"/>
  <c r="K1303" i="1"/>
  <c r="J1303" i="1"/>
  <c r="I1303" i="1"/>
  <c r="K1302" i="1"/>
  <c r="J1302" i="1"/>
  <c r="I1302" i="1"/>
  <c r="K1301" i="1"/>
  <c r="J1301" i="1"/>
  <c r="I1301" i="1"/>
  <c r="K1300" i="1"/>
  <c r="J1300" i="1"/>
  <c r="I1300" i="1"/>
  <c r="K1299" i="1"/>
  <c r="J1299" i="1"/>
  <c r="I1299" i="1"/>
  <c r="K1298" i="1"/>
  <c r="J1298" i="1"/>
  <c r="I1298" i="1"/>
  <c r="K1297" i="1"/>
  <c r="J1297" i="1"/>
  <c r="I1297" i="1"/>
  <c r="K1296" i="1"/>
  <c r="J1296" i="1"/>
  <c r="I1296" i="1"/>
  <c r="K1295" i="1"/>
  <c r="J1295" i="1"/>
  <c r="I1295" i="1"/>
  <c r="K1294" i="1"/>
  <c r="J1294" i="1"/>
  <c r="I1294" i="1"/>
  <c r="K1293" i="1"/>
  <c r="J1293" i="1"/>
  <c r="I1293" i="1"/>
  <c r="K1292" i="1"/>
  <c r="J1292" i="1"/>
  <c r="I1292" i="1"/>
  <c r="K1291" i="1"/>
  <c r="J1291" i="1"/>
  <c r="I1291" i="1"/>
  <c r="K1290" i="1"/>
  <c r="J1290" i="1"/>
  <c r="I1290" i="1"/>
  <c r="K1289" i="1"/>
  <c r="J1289" i="1"/>
  <c r="I1289" i="1"/>
  <c r="K1288" i="1"/>
  <c r="J1288" i="1"/>
  <c r="I1288" i="1"/>
  <c r="K1287" i="1"/>
  <c r="J1287" i="1"/>
  <c r="I1287" i="1"/>
  <c r="K1286" i="1"/>
  <c r="J1286" i="1"/>
  <c r="I1286" i="1"/>
  <c r="K1285" i="1"/>
  <c r="J1285" i="1"/>
  <c r="I1285" i="1"/>
  <c r="K1280" i="1"/>
  <c r="J1280" i="1"/>
  <c r="I1280" i="1"/>
  <c r="K1279" i="1"/>
  <c r="J1279" i="1"/>
  <c r="I1279" i="1"/>
  <c r="K1278" i="1"/>
  <c r="J1278" i="1"/>
  <c r="I1278" i="1"/>
  <c r="K1277" i="1"/>
  <c r="J1277" i="1"/>
  <c r="I1277" i="1"/>
  <c r="K1276" i="1"/>
  <c r="J1276" i="1"/>
  <c r="I1276" i="1"/>
  <c r="K1275" i="1"/>
  <c r="J1275" i="1"/>
  <c r="I1275" i="1"/>
  <c r="K1274" i="1"/>
  <c r="J1274" i="1"/>
  <c r="I1274" i="1"/>
  <c r="K1273" i="1"/>
  <c r="J1273" i="1"/>
  <c r="I1273" i="1"/>
  <c r="K1272" i="1"/>
  <c r="J1272" i="1"/>
  <c r="I1272" i="1"/>
  <c r="K1271" i="1"/>
  <c r="J1271" i="1"/>
  <c r="I1271" i="1"/>
  <c r="J1270" i="1"/>
  <c r="I1270" i="1"/>
  <c r="J1269" i="1"/>
  <c r="I1269" i="1"/>
  <c r="J1268" i="1"/>
  <c r="I1268" i="1"/>
  <c r="J1267" i="1"/>
  <c r="I1267" i="1"/>
  <c r="J1266" i="1"/>
  <c r="I1266" i="1"/>
  <c r="J1265" i="1"/>
  <c r="I1265" i="1"/>
  <c r="J1264" i="1"/>
  <c r="I1264" i="1"/>
  <c r="J1263" i="1"/>
  <c r="I1263" i="1"/>
  <c r="J1262" i="1"/>
  <c r="I1262" i="1"/>
  <c r="J1261" i="1"/>
  <c r="I1261" i="1"/>
  <c r="J1260" i="1"/>
  <c r="I1260" i="1"/>
  <c r="J1259" i="1"/>
  <c r="I1259" i="1"/>
  <c r="J1258" i="1"/>
  <c r="I1258" i="1"/>
  <c r="J1257" i="1"/>
  <c r="I1257" i="1"/>
  <c r="J1256" i="1"/>
  <c r="I1256" i="1"/>
  <c r="K1255" i="1"/>
  <c r="J1255" i="1"/>
  <c r="I1255" i="1"/>
  <c r="K1254" i="1"/>
  <c r="J1254" i="1"/>
  <c r="I1254" i="1"/>
  <c r="K1253" i="1"/>
  <c r="J1253" i="1"/>
  <c r="I1253" i="1"/>
  <c r="K1252" i="1"/>
  <c r="J1252" i="1"/>
  <c r="I1252" i="1"/>
  <c r="K1251" i="1"/>
  <c r="J1251" i="1"/>
  <c r="I1251" i="1"/>
  <c r="K1250" i="1"/>
  <c r="J1250" i="1"/>
  <c r="I1250" i="1"/>
  <c r="K1249" i="1"/>
  <c r="J1249" i="1"/>
  <c r="I1249" i="1"/>
  <c r="K1248" i="1"/>
  <c r="J1248" i="1"/>
  <c r="I1248" i="1"/>
  <c r="K1247" i="1"/>
  <c r="J1247" i="1"/>
  <c r="I1247" i="1"/>
  <c r="K1246" i="1"/>
  <c r="J1246" i="1"/>
  <c r="I1246" i="1"/>
  <c r="J1245" i="1"/>
  <c r="I1245" i="1"/>
  <c r="K1244" i="1"/>
  <c r="J1244" i="1"/>
  <c r="I1244" i="1"/>
  <c r="K1243" i="1"/>
  <c r="J1243" i="1"/>
  <c r="I1243" i="1"/>
  <c r="K1242" i="1"/>
  <c r="J1242" i="1"/>
  <c r="I1242" i="1"/>
  <c r="K1241" i="1"/>
  <c r="J1241" i="1"/>
  <c r="I1241" i="1"/>
  <c r="K1240" i="1"/>
  <c r="J1240" i="1"/>
  <c r="I1240" i="1"/>
  <c r="K1239" i="1"/>
  <c r="J1239" i="1"/>
  <c r="I1239" i="1"/>
  <c r="K1238" i="1"/>
  <c r="J1238" i="1"/>
  <c r="I1238" i="1"/>
  <c r="K1237" i="1"/>
  <c r="J1237" i="1"/>
  <c r="I1237" i="1"/>
  <c r="K1236" i="1"/>
  <c r="J1236" i="1"/>
  <c r="I1236" i="1"/>
  <c r="K1235" i="1"/>
  <c r="J1235" i="1"/>
  <c r="I1235" i="1"/>
  <c r="J1233" i="1"/>
  <c r="I1233" i="1"/>
  <c r="K1232" i="1"/>
  <c r="J1232" i="1"/>
  <c r="I1232" i="1"/>
  <c r="K1231" i="1"/>
  <c r="J1231" i="1"/>
  <c r="I1231" i="1"/>
  <c r="K1230" i="1"/>
  <c r="J1230" i="1"/>
  <c r="I1230" i="1"/>
  <c r="K1229" i="1"/>
  <c r="J1229" i="1"/>
  <c r="I1229" i="1"/>
  <c r="K1228" i="1"/>
  <c r="J1228" i="1"/>
  <c r="I1228" i="1"/>
  <c r="K1227" i="1"/>
  <c r="J1227" i="1"/>
  <c r="I1227" i="1"/>
  <c r="K1226" i="1"/>
  <c r="J1226" i="1"/>
  <c r="I1226" i="1"/>
  <c r="K1225" i="1"/>
  <c r="J1225" i="1"/>
  <c r="I1225" i="1"/>
  <c r="K1224" i="1"/>
  <c r="J1224" i="1"/>
  <c r="I1224" i="1"/>
  <c r="K1223" i="1"/>
  <c r="J1223" i="1"/>
  <c r="I1223" i="1"/>
  <c r="K1222" i="1"/>
  <c r="J1222" i="1"/>
  <c r="I1222" i="1"/>
  <c r="K1221" i="1"/>
  <c r="J1221" i="1"/>
  <c r="I1221" i="1"/>
  <c r="K1220" i="1"/>
  <c r="J1220" i="1"/>
  <c r="I1220" i="1"/>
  <c r="K1219" i="1"/>
  <c r="J1219" i="1"/>
  <c r="I1219" i="1"/>
  <c r="K1218" i="1"/>
  <c r="J1218" i="1"/>
  <c r="I1218" i="1"/>
  <c r="K1217" i="1"/>
  <c r="J1217" i="1"/>
  <c r="I1217" i="1"/>
  <c r="K1216" i="1"/>
  <c r="J1216" i="1"/>
  <c r="I1216" i="1"/>
  <c r="J1215" i="1"/>
  <c r="I1215" i="1"/>
  <c r="J1214" i="1"/>
  <c r="I1214" i="1"/>
  <c r="K1212" i="1"/>
  <c r="J1212" i="1"/>
  <c r="I1212" i="1"/>
  <c r="K1210" i="1"/>
  <c r="J1210" i="1"/>
  <c r="I1210" i="1"/>
  <c r="K1209" i="1"/>
  <c r="J1209" i="1"/>
  <c r="I1209" i="1"/>
  <c r="K1208" i="1"/>
  <c r="J1208" i="1"/>
  <c r="I1208" i="1"/>
  <c r="K1207" i="1"/>
  <c r="J1207" i="1"/>
  <c r="I1207" i="1"/>
  <c r="K1206" i="1"/>
  <c r="J1206" i="1"/>
  <c r="I1206" i="1"/>
  <c r="K1205" i="1"/>
  <c r="J1205" i="1"/>
  <c r="I1205" i="1"/>
  <c r="K1204" i="1"/>
  <c r="J1204" i="1"/>
  <c r="I1204" i="1"/>
  <c r="K1202" i="1"/>
  <c r="J1202" i="1"/>
  <c r="I1202" i="1"/>
  <c r="J1201" i="1"/>
  <c r="I1201" i="1"/>
  <c r="J1200" i="1"/>
  <c r="I1200" i="1"/>
  <c r="J1199" i="1"/>
  <c r="I1199" i="1"/>
  <c r="J1198" i="1"/>
  <c r="I1198" i="1"/>
  <c r="K1197" i="1"/>
  <c r="J1197" i="1"/>
  <c r="I1197" i="1"/>
  <c r="K1196" i="1"/>
  <c r="J1196" i="1"/>
  <c r="I1196" i="1"/>
  <c r="K1195" i="1"/>
  <c r="J1195" i="1"/>
  <c r="I1195" i="1"/>
  <c r="K1194" i="1"/>
  <c r="J1194" i="1"/>
  <c r="I1194" i="1"/>
  <c r="J1193" i="1"/>
  <c r="I1193" i="1"/>
  <c r="J1192" i="1"/>
  <c r="I1192" i="1"/>
  <c r="J1191" i="1"/>
  <c r="I1191" i="1"/>
  <c r="J1190" i="1"/>
  <c r="I1190" i="1"/>
  <c r="J1189" i="1"/>
  <c r="I1189" i="1"/>
  <c r="J1188" i="1"/>
  <c r="I1188" i="1"/>
  <c r="J1187" i="1"/>
  <c r="I1187" i="1"/>
  <c r="J1186" i="1"/>
  <c r="I1186" i="1"/>
  <c r="J1185" i="1"/>
  <c r="I1185" i="1"/>
  <c r="J1184" i="1"/>
  <c r="I1184" i="1"/>
  <c r="J1183" i="1"/>
  <c r="I1183" i="1"/>
  <c r="K1182" i="1"/>
  <c r="J1182" i="1"/>
  <c r="I1182" i="1"/>
  <c r="K1181" i="1"/>
  <c r="J1181" i="1"/>
  <c r="I1181" i="1"/>
  <c r="K1180" i="1"/>
  <c r="J1180" i="1"/>
  <c r="I1180" i="1"/>
  <c r="K1179" i="1"/>
  <c r="J1179" i="1"/>
  <c r="I1179" i="1"/>
  <c r="K1178" i="1"/>
  <c r="J1178" i="1"/>
  <c r="I1178" i="1"/>
  <c r="K1177" i="1"/>
  <c r="J1177" i="1"/>
  <c r="I1177" i="1"/>
  <c r="K1176" i="1"/>
  <c r="J1176" i="1"/>
  <c r="I1176" i="1"/>
  <c r="K1175" i="1"/>
  <c r="J1175" i="1"/>
  <c r="I1175" i="1"/>
  <c r="K1174" i="1"/>
  <c r="J1174" i="1"/>
  <c r="I1174" i="1"/>
  <c r="K1173" i="1"/>
  <c r="J1173" i="1"/>
  <c r="I1173" i="1"/>
  <c r="K1172" i="1"/>
  <c r="J1172" i="1"/>
  <c r="I1172" i="1"/>
  <c r="K1171" i="1"/>
  <c r="J1171" i="1"/>
  <c r="I1171" i="1"/>
  <c r="K1170" i="1"/>
  <c r="J1170" i="1"/>
  <c r="I1170" i="1"/>
  <c r="K1169" i="1"/>
  <c r="J1169" i="1"/>
  <c r="I1169" i="1"/>
  <c r="K1168" i="1"/>
  <c r="J1168" i="1"/>
  <c r="I1168" i="1"/>
  <c r="K1167" i="1"/>
  <c r="J1167" i="1"/>
  <c r="I1167" i="1"/>
  <c r="K1166" i="1"/>
  <c r="J1166" i="1"/>
  <c r="I1166" i="1"/>
  <c r="K1165" i="1"/>
  <c r="J1165" i="1"/>
  <c r="I1165" i="1"/>
  <c r="K1164" i="1"/>
  <c r="J1164" i="1"/>
  <c r="I1164" i="1"/>
  <c r="K1163" i="1"/>
  <c r="J1163" i="1"/>
  <c r="I1163" i="1"/>
  <c r="K1162" i="1"/>
  <c r="J1162" i="1"/>
  <c r="I1162" i="1"/>
  <c r="K1161" i="1"/>
  <c r="J1161" i="1"/>
  <c r="I1161" i="1"/>
  <c r="K1160" i="1"/>
  <c r="J1160" i="1"/>
  <c r="I1160" i="1"/>
  <c r="K1159" i="1"/>
  <c r="J1159" i="1"/>
  <c r="I1159" i="1"/>
  <c r="K1158" i="1"/>
  <c r="J1158" i="1"/>
  <c r="I1158" i="1"/>
  <c r="K1157" i="1"/>
  <c r="J1157" i="1"/>
  <c r="I1157" i="1"/>
  <c r="K1156" i="1"/>
  <c r="J1156" i="1"/>
  <c r="I1156" i="1"/>
  <c r="K1155" i="1"/>
  <c r="J1155" i="1"/>
  <c r="I1155" i="1"/>
  <c r="K1154" i="1"/>
  <c r="J1154" i="1"/>
  <c r="I1154" i="1"/>
  <c r="K1153" i="1"/>
  <c r="J1153" i="1"/>
  <c r="I1153" i="1"/>
  <c r="K1152" i="1"/>
  <c r="J1152" i="1"/>
  <c r="I1152" i="1"/>
  <c r="K1151" i="1"/>
  <c r="J1151" i="1"/>
  <c r="I1151" i="1"/>
  <c r="K1150" i="1"/>
  <c r="J1150" i="1"/>
  <c r="I1150" i="1"/>
  <c r="K1149" i="1"/>
  <c r="J1149" i="1"/>
  <c r="I1149" i="1"/>
  <c r="J1148" i="1"/>
  <c r="I1148" i="1"/>
  <c r="J1147" i="1"/>
  <c r="I1147" i="1"/>
  <c r="J1144" i="1"/>
  <c r="I1144" i="1"/>
  <c r="J1142" i="1"/>
  <c r="I1142" i="1"/>
  <c r="J1141" i="1"/>
  <c r="I1141" i="1"/>
  <c r="J1140" i="1"/>
  <c r="I1140" i="1"/>
  <c r="J1139" i="1"/>
  <c r="I1139" i="1"/>
  <c r="J1138" i="1"/>
  <c r="I1138" i="1"/>
  <c r="K1137" i="1"/>
  <c r="J1137" i="1"/>
  <c r="I1137" i="1"/>
  <c r="K1136" i="1"/>
  <c r="J1136" i="1"/>
  <c r="I1136" i="1"/>
  <c r="K1135" i="1"/>
  <c r="J1135" i="1"/>
  <c r="I1135" i="1"/>
  <c r="K1134" i="1"/>
  <c r="J1134" i="1"/>
  <c r="I1134" i="1"/>
  <c r="K1133" i="1"/>
  <c r="J1133" i="1"/>
  <c r="I1133" i="1"/>
  <c r="K1131" i="1"/>
  <c r="J1131" i="1"/>
  <c r="I1131" i="1"/>
  <c r="K1130" i="1"/>
  <c r="J1130" i="1"/>
  <c r="I1130" i="1"/>
  <c r="K1129" i="1"/>
  <c r="J1129" i="1"/>
  <c r="I1129" i="1"/>
  <c r="K1128" i="1"/>
  <c r="J1128" i="1"/>
  <c r="I1128" i="1"/>
  <c r="K1127" i="1"/>
  <c r="J1127" i="1"/>
  <c r="I1127" i="1"/>
  <c r="K1126" i="1"/>
  <c r="J1126" i="1"/>
  <c r="I1126" i="1"/>
  <c r="K1125" i="1"/>
  <c r="J1125" i="1"/>
  <c r="I1125" i="1"/>
  <c r="K1124" i="1"/>
  <c r="J1124" i="1"/>
  <c r="I1124" i="1"/>
  <c r="K1123" i="1"/>
  <c r="J1123" i="1"/>
  <c r="I1123" i="1"/>
  <c r="K1122" i="1"/>
  <c r="J1122" i="1"/>
  <c r="I1122" i="1"/>
  <c r="K1121" i="1"/>
  <c r="J1121" i="1"/>
  <c r="I1121" i="1"/>
  <c r="K1120" i="1"/>
  <c r="J1120" i="1"/>
  <c r="I1120" i="1"/>
  <c r="K1119" i="1"/>
  <c r="J1119" i="1"/>
  <c r="I1119" i="1"/>
  <c r="K1118" i="1"/>
  <c r="J1118" i="1"/>
  <c r="I1118" i="1"/>
  <c r="K1117" i="1"/>
  <c r="J1117" i="1"/>
  <c r="I1117" i="1"/>
  <c r="K1116" i="1"/>
  <c r="J1116" i="1"/>
  <c r="I1116" i="1"/>
  <c r="K1115" i="1"/>
  <c r="J1115" i="1"/>
  <c r="I1115" i="1"/>
  <c r="K1114" i="1"/>
  <c r="J1114" i="1"/>
  <c r="I1114" i="1"/>
  <c r="K1113" i="1"/>
  <c r="J1113" i="1"/>
  <c r="I1113" i="1"/>
  <c r="K1112" i="1"/>
  <c r="J1112" i="1"/>
  <c r="I1112" i="1"/>
  <c r="K1111" i="1"/>
  <c r="J1111" i="1"/>
  <c r="I1111" i="1"/>
  <c r="K1110" i="1"/>
  <c r="J1110" i="1"/>
  <c r="I1110" i="1"/>
  <c r="K1109" i="1"/>
  <c r="J1109" i="1"/>
  <c r="I1109" i="1"/>
  <c r="K1108" i="1"/>
  <c r="J1108" i="1"/>
  <c r="I1108" i="1"/>
  <c r="K1107" i="1"/>
  <c r="J1107" i="1"/>
  <c r="I1107" i="1"/>
  <c r="K1106" i="1"/>
  <c r="J1106" i="1"/>
  <c r="I1106" i="1"/>
  <c r="K1105" i="1"/>
  <c r="J1105" i="1"/>
  <c r="I1105" i="1"/>
  <c r="K1104" i="1"/>
  <c r="J1104" i="1"/>
  <c r="I1104" i="1"/>
  <c r="K1103" i="1"/>
  <c r="J1103" i="1"/>
  <c r="I1103" i="1"/>
  <c r="K1102" i="1"/>
  <c r="J1102" i="1"/>
  <c r="I1102" i="1"/>
  <c r="K1101" i="1"/>
  <c r="J1101" i="1"/>
  <c r="I1101" i="1"/>
  <c r="K1100" i="1"/>
  <c r="J1100" i="1"/>
  <c r="I1100" i="1"/>
  <c r="K1099" i="1"/>
  <c r="J1099" i="1"/>
  <c r="I1099" i="1"/>
  <c r="K1098" i="1"/>
  <c r="J1098" i="1"/>
  <c r="I1098" i="1"/>
  <c r="K1097" i="1"/>
  <c r="J1097" i="1"/>
  <c r="I1097" i="1"/>
  <c r="K1096" i="1"/>
  <c r="J1096" i="1"/>
  <c r="I1096" i="1"/>
  <c r="K1095" i="1"/>
  <c r="J1095" i="1"/>
  <c r="I1095" i="1"/>
  <c r="K1094" i="1"/>
  <c r="J1094" i="1"/>
  <c r="I1094" i="1"/>
  <c r="K1093" i="1"/>
  <c r="J1093" i="1"/>
  <c r="I1093" i="1"/>
  <c r="K1092" i="1"/>
  <c r="J1092" i="1"/>
  <c r="I1092" i="1"/>
  <c r="K1091" i="1"/>
  <c r="J1091" i="1"/>
  <c r="I1091" i="1"/>
  <c r="K1090" i="1"/>
  <c r="J1090" i="1"/>
  <c r="I1090" i="1"/>
  <c r="K1089" i="1"/>
  <c r="J1089" i="1"/>
  <c r="I1089" i="1"/>
  <c r="K1088" i="1"/>
  <c r="J1088" i="1"/>
  <c r="I1088" i="1"/>
  <c r="K1087" i="1"/>
  <c r="J1087" i="1"/>
  <c r="I1087" i="1"/>
  <c r="K1086" i="1"/>
  <c r="J1086" i="1"/>
  <c r="I1086" i="1"/>
  <c r="K1085" i="1"/>
  <c r="J1085" i="1"/>
  <c r="I1085" i="1"/>
  <c r="K1084" i="1"/>
  <c r="J1084" i="1"/>
  <c r="I1084" i="1"/>
  <c r="K850" i="1"/>
  <c r="J850" i="1"/>
  <c r="I850" i="1"/>
  <c r="K849" i="1"/>
  <c r="J849" i="1"/>
  <c r="I849" i="1"/>
  <c r="K848" i="1"/>
  <c r="J848" i="1"/>
  <c r="I848" i="1"/>
  <c r="K847" i="1"/>
  <c r="J847" i="1"/>
  <c r="I847" i="1"/>
  <c r="K846" i="1"/>
  <c r="J846" i="1"/>
  <c r="I846" i="1"/>
  <c r="K845" i="1"/>
  <c r="J845" i="1"/>
  <c r="I845" i="1"/>
  <c r="K844" i="1"/>
  <c r="J844" i="1"/>
  <c r="I844" i="1"/>
  <c r="K843" i="1"/>
  <c r="J843" i="1"/>
  <c r="I843" i="1"/>
  <c r="K842" i="1"/>
  <c r="J842" i="1"/>
  <c r="I842" i="1"/>
  <c r="K841" i="1"/>
  <c r="J841" i="1"/>
  <c r="I841" i="1"/>
  <c r="K840" i="1"/>
  <c r="J840" i="1"/>
  <c r="I840" i="1"/>
  <c r="K839" i="1"/>
  <c r="J839" i="1"/>
  <c r="I839" i="1"/>
  <c r="K838" i="1"/>
  <c r="J838" i="1"/>
  <c r="I838" i="1"/>
  <c r="K837" i="1"/>
  <c r="J837" i="1"/>
  <c r="I837" i="1"/>
  <c r="J836" i="1"/>
  <c r="I836" i="1"/>
  <c r="J835" i="1"/>
  <c r="I835" i="1"/>
  <c r="J834" i="1"/>
  <c r="I834" i="1"/>
  <c r="J833" i="1"/>
  <c r="I833" i="1"/>
  <c r="J832" i="1"/>
  <c r="I832" i="1"/>
  <c r="J831" i="1"/>
  <c r="I831" i="1"/>
  <c r="J830" i="1"/>
  <c r="I830" i="1"/>
  <c r="J829" i="1"/>
  <c r="I829" i="1"/>
  <c r="J828" i="1"/>
  <c r="I828" i="1"/>
  <c r="K196" i="1" l="1"/>
  <c r="K197" i="1"/>
  <c r="K198" i="1"/>
  <c r="K199" i="1"/>
  <c r="K200" i="1"/>
  <c r="K201" i="1"/>
  <c r="K202" i="1"/>
  <c r="K203" i="1"/>
  <c r="K204" i="1"/>
  <c r="K205" i="1"/>
  <c r="K206" i="1"/>
  <c r="I195" i="1"/>
  <c r="J195" i="1"/>
  <c r="K195" i="1"/>
  <c r="K190" i="1"/>
  <c r="K191" i="1"/>
  <c r="K192" i="1"/>
  <c r="K193" i="1"/>
  <c r="K194" i="1"/>
  <c r="K154" i="1"/>
  <c r="K155" i="1"/>
  <c r="K180" i="1"/>
  <c r="K181" i="1"/>
  <c r="K182" i="1"/>
  <c r="K183" i="1"/>
  <c r="K184" i="1"/>
  <c r="K185" i="1"/>
  <c r="K186" i="1"/>
  <c r="K187" i="1"/>
  <c r="K188" i="1"/>
  <c r="K189" i="1"/>
  <c r="I114" i="1"/>
  <c r="J114" i="1"/>
  <c r="I115" i="1"/>
  <c r="J115" i="1"/>
  <c r="K113" i="1" l="1"/>
  <c r="K112" i="1"/>
  <c r="K111" i="1"/>
  <c r="K114" i="1"/>
  <c r="K115" i="1"/>
  <c r="K116" i="1"/>
  <c r="I100" i="1"/>
  <c r="J100" i="1"/>
  <c r="K100" i="1"/>
  <c r="I93" i="1"/>
  <c r="J93" i="1"/>
  <c r="K93"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69" i="1"/>
  <c r="J69" i="1"/>
  <c r="I70" i="1"/>
  <c r="J70" i="1"/>
  <c r="I71" i="1"/>
  <c r="J71" i="1"/>
  <c r="I72" i="1"/>
  <c r="J72" i="1"/>
  <c r="I73" i="1"/>
  <c r="J73" i="1"/>
  <c r="I74" i="1"/>
  <c r="J74" i="1"/>
  <c r="I75" i="1"/>
  <c r="J75" i="1"/>
  <c r="I76" i="1"/>
  <c r="J76" i="1"/>
  <c r="K4" i="1"/>
  <c r="K5" i="1"/>
  <c r="K6" i="1"/>
  <c r="K7" i="1"/>
  <c r="K8" i="1"/>
  <c r="K9" i="1"/>
  <c r="K10" i="1"/>
  <c r="K11" i="1"/>
  <c r="K12" i="1"/>
  <c r="K13" i="1"/>
  <c r="K14" i="1"/>
  <c r="K15" i="1"/>
  <c r="K3" i="1"/>
  <c r="I122" i="1" l="1"/>
  <c r="J122" i="1"/>
  <c r="I123" i="1"/>
  <c r="J123" i="1"/>
  <c r="I124" i="1"/>
  <c r="J124" i="1"/>
  <c r="I125" i="1"/>
  <c r="J125" i="1"/>
  <c r="I126" i="1"/>
  <c r="J126" i="1"/>
  <c r="I127" i="1"/>
  <c r="J127" i="1"/>
  <c r="I128" i="1"/>
  <c r="J128" i="1"/>
  <c r="I129" i="1"/>
  <c r="J129" i="1"/>
  <c r="I130" i="1"/>
  <c r="J130" i="1"/>
  <c r="I131" i="1"/>
  <c r="J131" i="1"/>
  <c r="I132" i="1"/>
  <c r="J132" i="1"/>
  <c r="I133" i="1"/>
  <c r="J133" i="1"/>
  <c r="I134" i="1"/>
  <c r="J134" i="1"/>
  <c r="I135" i="1"/>
  <c r="J135" i="1"/>
  <c r="K66" i="1" l="1"/>
  <c r="K67" i="1"/>
  <c r="K68" i="1"/>
  <c r="K69" i="1"/>
  <c r="K70" i="1"/>
  <c r="K71" i="1"/>
  <c r="K72" i="1"/>
  <c r="K73" i="1"/>
  <c r="K74" i="1"/>
  <c r="K75" i="1"/>
  <c r="K76" i="1"/>
  <c r="K77" i="1"/>
  <c r="K78" i="1"/>
  <c r="K79" i="1"/>
  <c r="K80" i="1"/>
  <c r="K81" i="1"/>
  <c r="K82" i="1"/>
  <c r="K83" i="1"/>
  <c r="K84" i="1"/>
  <c r="K85" i="1"/>
  <c r="K86" i="1"/>
  <c r="K87" i="1"/>
  <c r="K88" i="1"/>
  <c r="K89" i="1"/>
  <c r="K90" i="1"/>
  <c r="K91" i="1"/>
  <c r="K92" i="1"/>
  <c r="K94" i="1"/>
  <c r="K95" i="1"/>
  <c r="K96" i="1"/>
  <c r="K97" i="1"/>
  <c r="K98" i="1"/>
  <c r="K99" i="1"/>
  <c r="K101" i="1"/>
  <c r="K102" i="1"/>
  <c r="K103" i="1"/>
  <c r="K104" i="1"/>
  <c r="K105" i="1"/>
  <c r="K106" i="1"/>
  <c r="K107" i="1"/>
  <c r="K108" i="1"/>
  <c r="K109" i="1"/>
  <c r="K110" i="1"/>
  <c r="K117" i="1"/>
  <c r="K118" i="1"/>
  <c r="K119" i="1"/>
  <c r="K120" i="1"/>
  <c r="K121" i="1"/>
  <c r="K122" i="1"/>
  <c r="K123" i="1"/>
  <c r="K124" i="1"/>
  <c r="K125" i="1"/>
  <c r="K126" i="1"/>
  <c r="K127" i="1"/>
  <c r="K128" i="1"/>
  <c r="K129" i="1"/>
  <c r="K130" i="1"/>
  <c r="K131" i="1"/>
  <c r="K132" i="1"/>
  <c r="K133" i="1"/>
  <c r="K134" i="1"/>
  <c r="K135" i="1"/>
  <c r="K136" i="1"/>
  <c r="K144" i="1"/>
  <c r="K145" i="1"/>
  <c r="K146" i="1"/>
  <c r="K147" i="1"/>
  <c r="K148" i="1"/>
  <c r="K149" i="1"/>
  <c r="K150" i="1"/>
  <c r="K151" i="1"/>
  <c r="K152" i="1"/>
  <c r="K153" i="1"/>
  <c r="K48" i="1" l="1"/>
  <c r="K49" i="1"/>
  <c r="K50" i="1"/>
  <c r="K51" i="1"/>
  <c r="K52" i="1"/>
  <c r="K53" i="1"/>
  <c r="K54" i="1"/>
  <c r="K55" i="1"/>
  <c r="K56" i="1"/>
  <c r="K57" i="1"/>
  <c r="K58" i="1"/>
  <c r="K59" i="1"/>
  <c r="K60" i="1"/>
  <c r="K61" i="1"/>
  <c r="K62" i="1"/>
  <c r="K63" i="1"/>
  <c r="K64" i="1"/>
  <c r="K65" i="1"/>
  <c r="I27" i="1" l="1"/>
  <c r="J27" i="1"/>
  <c r="K21" i="1"/>
  <c r="K22" i="1"/>
  <c r="K23" i="1"/>
  <c r="K24" i="1"/>
  <c r="K25" i="1"/>
  <c r="K26" i="1"/>
  <c r="K27" i="1"/>
  <c r="K28" i="1"/>
  <c r="K29" i="1"/>
  <c r="K30" i="1"/>
  <c r="K31" i="1"/>
  <c r="K32" i="1"/>
  <c r="K33" i="1"/>
  <c r="K34" i="1"/>
  <c r="K35" i="1"/>
  <c r="K36" i="1"/>
  <c r="K37" i="1"/>
  <c r="K38" i="1"/>
  <c r="K39" i="1"/>
  <c r="K40" i="1"/>
  <c r="K41" i="1"/>
  <c r="K42" i="1"/>
  <c r="K43" i="1"/>
  <c r="K44" i="1"/>
  <c r="K45" i="1"/>
  <c r="K46" i="1"/>
  <c r="K47" i="1"/>
  <c r="K16" i="1"/>
  <c r="K17" i="1"/>
  <c r="K18" i="1"/>
  <c r="K19" i="1"/>
  <c r="K20" i="1"/>
  <c r="I3" i="1"/>
  <c r="J3" i="1"/>
  <c r="I4" i="1"/>
  <c r="J4" i="1"/>
  <c r="I5" i="1"/>
  <c r="J5" i="1"/>
  <c r="I6" i="1"/>
  <c r="J6" i="1"/>
  <c r="I7" i="1"/>
  <c r="J7" i="1"/>
  <c r="I8" i="1"/>
  <c r="J8" i="1"/>
  <c r="I9" i="1"/>
  <c r="J9" i="1"/>
  <c r="I10" i="1"/>
  <c r="J10" i="1"/>
  <c r="I11" i="1"/>
  <c r="J11" i="1"/>
  <c r="I12" i="1"/>
  <c r="J12" i="1"/>
  <c r="I13" i="1"/>
  <c r="J13" i="1"/>
  <c r="I14" i="1"/>
  <c r="J14" i="1"/>
  <c r="I15" i="1"/>
  <c r="J15" i="1"/>
  <c r="I16" i="1"/>
  <c r="J16" i="1"/>
  <c r="I17" i="1"/>
  <c r="J17" i="1"/>
  <c r="I18" i="1"/>
  <c r="J18" i="1"/>
  <c r="I19" i="1"/>
  <c r="J19" i="1"/>
  <c r="I20" i="1"/>
  <c r="J20" i="1"/>
  <c r="I21" i="1"/>
  <c r="J21" i="1"/>
  <c r="I22" i="1"/>
  <c r="J22" i="1"/>
  <c r="I23" i="1"/>
  <c r="J23" i="1"/>
  <c r="I24" i="1"/>
  <c r="J24" i="1"/>
  <c r="I25" i="1"/>
  <c r="J25" i="1"/>
  <c r="I26" i="1"/>
  <c r="J26" i="1"/>
  <c r="I28" i="1"/>
  <c r="J28" i="1"/>
  <c r="I29" i="1"/>
  <c r="J29" i="1"/>
  <c r="I30" i="1"/>
  <c r="J30" i="1"/>
  <c r="I31" i="1"/>
  <c r="J31" i="1"/>
  <c r="I32" i="1"/>
  <c r="J32" i="1"/>
  <c r="I33" i="1"/>
  <c r="J33" i="1"/>
  <c r="I34" i="1"/>
  <c r="J34" i="1"/>
  <c r="I77" i="1"/>
  <c r="J77" i="1"/>
  <c r="I78" i="1"/>
  <c r="J78" i="1"/>
  <c r="I79" i="1"/>
  <c r="J79" i="1"/>
  <c r="I80" i="1"/>
  <c r="J80" i="1"/>
  <c r="I81" i="1"/>
  <c r="J81" i="1"/>
  <c r="I82" i="1"/>
  <c r="J82" i="1"/>
  <c r="I83" i="1"/>
  <c r="J83" i="1"/>
  <c r="I84" i="1"/>
  <c r="J84" i="1"/>
  <c r="I85" i="1"/>
  <c r="J85" i="1"/>
  <c r="I86" i="1"/>
  <c r="J86" i="1"/>
  <c r="I87" i="1"/>
  <c r="J87" i="1"/>
  <c r="I88" i="1"/>
  <c r="J88" i="1"/>
  <c r="I89" i="1"/>
  <c r="J89" i="1"/>
  <c r="I90" i="1"/>
  <c r="J90" i="1"/>
  <c r="I91" i="1"/>
  <c r="J91" i="1"/>
  <c r="I92" i="1"/>
  <c r="J92" i="1"/>
  <c r="I94" i="1"/>
  <c r="J94" i="1"/>
  <c r="I95" i="1"/>
  <c r="J95" i="1"/>
  <c r="I96" i="1"/>
  <c r="J96" i="1"/>
  <c r="I97" i="1"/>
  <c r="J97" i="1"/>
  <c r="I98" i="1"/>
  <c r="J98" i="1"/>
  <c r="I99" i="1"/>
  <c r="J99" i="1"/>
  <c r="I101" i="1"/>
  <c r="J101" i="1"/>
  <c r="I102" i="1"/>
  <c r="J102" i="1"/>
  <c r="I103" i="1"/>
  <c r="J103" i="1"/>
  <c r="I104" i="1"/>
  <c r="J104" i="1"/>
  <c r="I105" i="1"/>
  <c r="J105" i="1"/>
  <c r="I106" i="1"/>
  <c r="J106" i="1"/>
  <c r="I107" i="1"/>
  <c r="J107" i="1"/>
  <c r="I108" i="1"/>
  <c r="J108" i="1"/>
  <c r="I109" i="1"/>
  <c r="J109" i="1"/>
  <c r="I110" i="1"/>
  <c r="J110" i="1"/>
  <c r="I111" i="1"/>
  <c r="J111" i="1"/>
  <c r="I112" i="1"/>
  <c r="J112" i="1"/>
  <c r="I113" i="1"/>
  <c r="J113" i="1"/>
  <c r="I116" i="1"/>
  <c r="J116" i="1"/>
  <c r="I117" i="1"/>
  <c r="J117" i="1"/>
  <c r="I118" i="1"/>
  <c r="J118" i="1"/>
  <c r="I119" i="1"/>
  <c r="J119" i="1"/>
  <c r="I120" i="1"/>
  <c r="J120" i="1"/>
  <c r="I121" i="1"/>
  <c r="J121" i="1"/>
  <c r="I144" i="1"/>
  <c r="J144" i="1"/>
  <c r="I145" i="1"/>
  <c r="J145" i="1"/>
  <c r="I146" i="1"/>
  <c r="J146" i="1"/>
  <c r="I147" i="1"/>
  <c r="J147" i="1"/>
  <c r="I148" i="1"/>
  <c r="J148" i="1"/>
  <c r="I149" i="1"/>
  <c r="J149" i="1"/>
  <c r="I150" i="1"/>
  <c r="J150" i="1"/>
  <c r="I151" i="1"/>
  <c r="J151" i="1"/>
  <c r="I152" i="1"/>
  <c r="J152" i="1"/>
  <c r="I153" i="1"/>
  <c r="J153" i="1"/>
  <c r="I154" i="1"/>
  <c r="J154" i="1"/>
  <c r="I155" i="1"/>
  <c r="J155" i="1"/>
  <c r="I177" i="1"/>
  <c r="J177" i="1"/>
  <c r="I178" i="1"/>
  <c r="J178" i="1"/>
  <c r="I179" i="1"/>
  <c r="J179" i="1"/>
  <c r="I180" i="1"/>
  <c r="J180" i="1"/>
  <c r="I181" i="1"/>
  <c r="J181" i="1"/>
  <c r="I182" i="1"/>
  <c r="J182" i="1"/>
  <c r="I183" i="1"/>
  <c r="J183" i="1"/>
  <c r="I184" i="1"/>
  <c r="J184" i="1"/>
  <c r="I185" i="1"/>
  <c r="J185" i="1"/>
  <c r="I186" i="1"/>
  <c r="J186" i="1"/>
  <c r="I187" i="1"/>
  <c r="J187" i="1"/>
  <c r="I188" i="1"/>
  <c r="J188" i="1"/>
  <c r="I189" i="1"/>
  <c r="J189" i="1"/>
  <c r="I190" i="1"/>
  <c r="J190" i="1"/>
  <c r="I191" i="1"/>
  <c r="J191" i="1"/>
  <c r="I192" i="1"/>
  <c r="J192" i="1"/>
  <c r="I193" i="1"/>
  <c r="J193" i="1"/>
  <c r="I194" i="1"/>
  <c r="J194" i="1"/>
  <c r="I196" i="1"/>
  <c r="J196" i="1"/>
  <c r="I197" i="1"/>
  <c r="J197" i="1"/>
  <c r="I198" i="1"/>
  <c r="J198" i="1"/>
  <c r="I199" i="1"/>
  <c r="J199" i="1"/>
  <c r="I200" i="1"/>
  <c r="J200" i="1"/>
  <c r="I201" i="1"/>
  <c r="J201" i="1"/>
  <c r="I202" i="1"/>
  <c r="J202" i="1"/>
  <c r="I203" i="1"/>
  <c r="J203" i="1"/>
  <c r="I204" i="1"/>
  <c r="J204" i="1"/>
  <c r="I205" i="1"/>
  <c r="J205" i="1"/>
  <c r="I206" i="1"/>
  <c r="J206" i="1"/>
  <c r="K2" i="1"/>
  <c r="J2" i="1"/>
  <c r="I2" i="1"/>
  <c r="B861" i="13" l="1"/>
  <c r="B869" i="13"/>
  <c r="B841" i="13"/>
  <c r="B849" i="13"/>
  <c r="B821" i="13"/>
  <c r="B829" i="13"/>
  <c r="B809" i="13"/>
  <c r="B792" i="13"/>
  <c r="B778" i="13"/>
  <c r="B763" i="13"/>
  <c r="B735" i="13"/>
  <c r="B743" i="13"/>
  <c r="B729" i="13"/>
  <c r="B710" i="13"/>
  <c r="B718" i="13"/>
  <c r="B677" i="13"/>
  <c r="B685" i="13"/>
  <c r="B693" i="13"/>
  <c r="B655" i="13"/>
  <c r="B663" i="13"/>
  <c r="B634" i="13"/>
  <c r="B642" i="13"/>
  <c r="B614" i="13"/>
  <c r="B622" i="13"/>
  <c r="B591" i="13"/>
  <c r="B599" i="13"/>
  <c r="B574" i="13"/>
  <c r="B568" i="13"/>
  <c r="B557" i="13"/>
  <c r="B522" i="13"/>
  <c r="B530" i="13"/>
  <c r="B538" i="13"/>
  <c r="B499" i="13"/>
  <c r="B507" i="13"/>
  <c r="B494" i="13"/>
  <c r="B476" i="13"/>
  <c r="B484" i="13"/>
  <c r="B437" i="13"/>
  <c r="B445" i="13"/>
  <c r="B453" i="13"/>
  <c r="B404" i="13"/>
  <c r="B412" i="13"/>
  <c r="B420" i="13"/>
  <c r="B428" i="13"/>
  <c r="B380" i="13"/>
  <c r="B388" i="13"/>
  <c r="B396" i="13"/>
  <c r="B344" i="13"/>
  <c r="B352" i="13"/>
  <c r="B360" i="13"/>
  <c r="B311" i="13"/>
  <c r="B319" i="13"/>
  <c r="B327" i="13"/>
  <c r="B278" i="13"/>
  <c r="B286" i="13"/>
  <c r="B294" i="13"/>
  <c r="B302" i="13"/>
  <c r="B251" i="13"/>
  <c r="B259" i="13"/>
  <c r="B267" i="13"/>
  <c r="B221" i="13"/>
  <c r="B229" i="13"/>
  <c r="B237" i="13"/>
  <c r="B190" i="13"/>
  <c r="B198" i="13"/>
  <c r="B206" i="13"/>
  <c r="B150" i="13"/>
  <c r="B158" i="13"/>
  <c r="B129" i="13"/>
  <c r="B137" i="13"/>
  <c r="B108" i="13"/>
  <c r="B116" i="13"/>
  <c r="B98" i="13"/>
  <c r="B76" i="13"/>
  <c r="B54" i="13"/>
  <c r="B38" i="13"/>
  <c r="B20" i="13"/>
  <c r="B862" i="13"/>
  <c r="B870" i="13"/>
  <c r="B842" i="13"/>
  <c r="B850" i="13"/>
  <c r="B822" i="13"/>
  <c r="B830" i="13"/>
  <c r="B810" i="13"/>
  <c r="B793" i="13"/>
  <c r="B770" i="13"/>
  <c r="B764" i="13"/>
  <c r="B736" i="13"/>
  <c r="B744" i="13"/>
  <c r="B703" i="13"/>
  <c r="B711" i="13"/>
  <c r="B719" i="13"/>
  <c r="B678" i="13"/>
  <c r="B686" i="13"/>
  <c r="B694" i="13"/>
  <c r="B656" i="13"/>
  <c r="B664" i="13"/>
  <c r="B635" i="13"/>
  <c r="B643" i="13"/>
  <c r="B615" i="13"/>
  <c r="B623" i="13"/>
  <c r="B592" i="13"/>
  <c r="B600" i="13"/>
  <c r="B575" i="13"/>
  <c r="B550" i="13"/>
  <c r="B558" i="13"/>
  <c r="B523" i="13"/>
  <c r="B531" i="13"/>
  <c r="B539" i="13"/>
  <c r="B500" i="13"/>
  <c r="B508" i="13"/>
  <c r="B469" i="13"/>
  <c r="B477" i="13"/>
  <c r="B485" i="13"/>
  <c r="B438" i="13"/>
  <c r="B446" i="13"/>
  <c r="B454" i="13"/>
  <c r="B405" i="13"/>
  <c r="B413" i="13"/>
  <c r="B421" i="13"/>
  <c r="B403" i="13"/>
  <c r="B381" i="13"/>
  <c r="B389" i="13"/>
  <c r="B397" i="13"/>
  <c r="B345" i="13"/>
  <c r="B353" i="13"/>
  <c r="B361" i="13"/>
  <c r="B312" i="13"/>
  <c r="B320" i="13"/>
  <c r="B328" i="13"/>
  <c r="B279" i="13"/>
  <c r="B287" i="13"/>
  <c r="B295" i="13"/>
  <c r="B277" i="13"/>
  <c r="B252" i="13"/>
  <c r="B260" i="13"/>
  <c r="B268" i="13"/>
  <c r="B222" i="13"/>
  <c r="B230" i="13"/>
  <c r="B238" i="13"/>
  <c r="B191" i="13"/>
  <c r="B199" i="13"/>
  <c r="B207" i="13"/>
  <c r="B151" i="13"/>
  <c r="B159" i="13"/>
  <c r="B130" i="13"/>
  <c r="B138" i="13"/>
  <c r="B109" i="13"/>
  <c r="B117" i="13"/>
  <c r="B96" i="13"/>
  <c r="B77" i="13"/>
  <c r="B55" i="13"/>
  <c r="B39" i="13"/>
  <c r="B17" i="13"/>
  <c r="B863" i="13"/>
  <c r="B871" i="13"/>
  <c r="B843" i="13"/>
  <c r="B851" i="13"/>
  <c r="B823" i="13"/>
  <c r="B831" i="13"/>
  <c r="B811" i="13"/>
  <c r="B794" i="13"/>
  <c r="B771" i="13"/>
  <c r="B760" i="13"/>
  <c r="B737" i="13"/>
  <c r="B745" i="13"/>
  <c r="B704" i="13"/>
  <c r="B712" i="13"/>
  <c r="B720" i="13"/>
  <c r="B679" i="13"/>
  <c r="B687" i="13"/>
  <c r="B695" i="13"/>
  <c r="B657" i="13"/>
  <c r="B665" i="13"/>
  <c r="B636" i="13"/>
  <c r="B644" i="13"/>
  <c r="B616" i="13"/>
  <c r="B624" i="13"/>
  <c r="B593" i="13"/>
  <c r="B587" i="13"/>
  <c r="B576" i="13"/>
  <c r="B551" i="13"/>
  <c r="B559" i="13"/>
  <c r="B524" i="13"/>
  <c r="B532" i="13"/>
  <c r="B540" i="13"/>
  <c r="B501" i="13"/>
  <c r="B509" i="13"/>
  <c r="B470" i="13"/>
  <c r="B478" i="13"/>
  <c r="B486" i="13"/>
  <c r="B439" i="13"/>
  <c r="B447" i="13"/>
  <c r="B455" i="13"/>
  <c r="B406" i="13"/>
  <c r="B414" i="13"/>
  <c r="B422" i="13"/>
  <c r="B374" i="13"/>
  <c r="B382" i="13"/>
  <c r="B390" i="13"/>
  <c r="B398" i="13"/>
  <c r="B346" i="13"/>
  <c r="B354" i="13"/>
  <c r="B362" i="13"/>
  <c r="B313" i="13"/>
  <c r="B321" i="13"/>
  <c r="B329" i="13"/>
  <c r="B280" i="13"/>
  <c r="B288" i="13"/>
  <c r="B296" i="13"/>
  <c r="B245" i="13"/>
  <c r="B253" i="13"/>
  <c r="B261" i="13"/>
  <c r="B244" i="13"/>
  <c r="B223" i="13"/>
  <c r="B231" i="13"/>
  <c r="B239" i="13"/>
  <c r="B192" i="13"/>
  <c r="B200" i="13"/>
  <c r="B208" i="13"/>
  <c r="B152" i="13"/>
  <c r="B160" i="13"/>
  <c r="B131" i="13"/>
  <c r="B139" i="13"/>
  <c r="B110" i="13"/>
  <c r="B118" i="13"/>
  <c r="B94" i="13"/>
  <c r="B74" i="13"/>
  <c r="B52" i="13"/>
  <c r="B36" i="13"/>
  <c r="B864" i="13"/>
  <c r="B872" i="13"/>
  <c r="B844" i="13"/>
  <c r="B852" i="13"/>
  <c r="B824" i="13"/>
  <c r="B832" i="13"/>
  <c r="B808" i="13"/>
  <c r="B791" i="13"/>
  <c r="B772" i="13"/>
  <c r="B730" i="13"/>
  <c r="B738" i="13"/>
  <c r="B746" i="13"/>
  <c r="B705" i="13"/>
  <c r="B713" i="13"/>
  <c r="B721" i="13"/>
  <c r="B680" i="13"/>
  <c r="B688" i="13"/>
  <c r="B696" i="13"/>
  <c r="B658" i="13"/>
  <c r="B666" i="13"/>
  <c r="B637" i="13"/>
  <c r="B645" i="13"/>
  <c r="B617" i="13"/>
  <c r="B625" i="13"/>
  <c r="B594" i="13"/>
  <c r="B569" i="13"/>
  <c r="B577" i="13"/>
  <c r="B552" i="13"/>
  <c r="B560" i="13"/>
  <c r="B525" i="13"/>
  <c r="B533" i="13"/>
  <c r="B520" i="13"/>
  <c r="B502" i="13"/>
  <c r="B510" i="13"/>
  <c r="B471" i="13"/>
  <c r="B479" i="13"/>
  <c r="B487" i="13"/>
  <c r="B440" i="13"/>
  <c r="B448" i="13"/>
  <c r="B456" i="13"/>
  <c r="B407" i="13"/>
  <c r="B415" i="13"/>
  <c r="B423" i="13"/>
  <c r="B375" i="13"/>
  <c r="B383" i="13"/>
  <c r="B391" i="13"/>
  <c r="B373" i="13"/>
  <c r="B347" i="13"/>
  <c r="B355" i="13"/>
  <c r="B363" i="13"/>
  <c r="B314" i="13"/>
  <c r="B322" i="13"/>
  <c r="B330" i="13"/>
  <c r="B281" i="13"/>
  <c r="B289" i="13"/>
  <c r="B297" i="13"/>
  <c r="B246" i="13"/>
  <c r="B254" i="13"/>
  <c r="B262" i="13"/>
  <c r="B216" i="13"/>
  <c r="B224" i="13"/>
  <c r="B232" i="13"/>
  <c r="B215" i="13"/>
  <c r="B193" i="13"/>
  <c r="B201" i="13"/>
  <c r="B209" i="13"/>
  <c r="B153" i="13"/>
  <c r="B161" i="13"/>
  <c r="B132" i="13"/>
  <c r="B140" i="13"/>
  <c r="B111" i="13"/>
  <c r="B119" i="13"/>
  <c r="B84" i="13"/>
  <c r="B66" i="13"/>
  <c r="B45" i="13"/>
  <c r="B26" i="13"/>
  <c r="B865" i="13"/>
  <c r="B873" i="13"/>
  <c r="B845" i="13"/>
  <c r="B853" i="13"/>
  <c r="B825" i="13"/>
  <c r="B833" i="13"/>
  <c r="B801" i="13"/>
  <c r="B779" i="13"/>
  <c r="B773" i="13"/>
  <c r="B731" i="13"/>
  <c r="B739" i="13"/>
  <c r="B747" i="13"/>
  <c r="B706" i="13"/>
  <c r="B714" i="13"/>
  <c r="B722" i="13"/>
  <c r="B681" i="13"/>
  <c r="B689" i="13"/>
  <c r="B675" i="13"/>
  <c r="B659" i="13"/>
  <c r="B651" i="13"/>
  <c r="B638" i="13"/>
  <c r="B630" i="13"/>
  <c r="B618" i="13"/>
  <c r="B610" i="13"/>
  <c r="B595" i="13"/>
  <c r="B570" i="13"/>
  <c r="B578" i="13"/>
  <c r="B553" i="13"/>
  <c r="B561" i="13"/>
  <c r="B526" i="13"/>
  <c r="B534" i="13"/>
  <c r="B495" i="13"/>
  <c r="B503" i="13"/>
  <c r="B511" i="13"/>
  <c r="B472" i="13"/>
  <c r="B480" i="13"/>
  <c r="B488" i="13"/>
  <c r="B441" i="13"/>
  <c r="B449" i="13"/>
  <c r="B457" i="13"/>
  <c r="B408" i="13"/>
  <c r="B416" i="13"/>
  <c r="B424" i="13"/>
  <c r="B376" i="13"/>
  <c r="B384" i="13"/>
  <c r="B392" i="13"/>
  <c r="B340" i="13"/>
  <c r="B348" i="13"/>
  <c r="B356" i="13"/>
  <c r="B364" i="13"/>
  <c r="B315" i="13"/>
  <c r="B323" i="13"/>
  <c r="B331" i="13"/>
  <c r="B282" i="13"/>
  <c r="B290" i="13"/>
  <c r="B298" i="13"/>
  <c r="B247" i="13"/>
  <c r="B255" i="13"/>
  <c r="B263" i="13"/>
  <c r="B217" i="13"/>
  <c r="B225" i="13"/>
  <c r="B233" i="13"/>
  <c r="B186" i="13"/>
  <c r="B194" i="13"/>
  <c r="B202" i="13"/>
  <c r="B185" i="13"/>
  <c r="B154" i="13"/>
  <c r="B162" i="13"/>
  <c r="B133" i="13"/>
  <c r="B141" i="13"/>
  <c r="B112" i="13"/>
  <c r="B120" i="13"/>
  <c r="B85" i="13"/>
  <c r="B67" i="13"/>
  <c r="B46" i="13"/>
  <c r="B27" i="13"/>
  <c r="B866" i="13"/>
  <c r="B874" i="13"/>
  <c r="B846" i="13"/>
  <c r="B854" i="13"/>
  <c r="B826" i="13"/>
  <c r="B834" i="13"/>
  <c r="B802" i="13"/>
  <c r="B780" i="13"/>
  <c r="B769" i="13"/>
  <c r="B732" i="13"/>
  <c r="B740" i="13"/>
  <c r="B748" i="13"/>
  <c r="B707" i="13"/>
  <c r="B715" i="13"/>
  <c r="B723" i="13"/>
  <c r="B682" i="13"/>
  <c r="B690" i="13"/>
  <c r="B652" i="13"/>
  <c r="B660" i="13"/>
  <c r="B631" i="13"/>
  <c r="B639" i="13"/>
  <c r="B611" i="13"/>
  <c r="B619" i="13"/>
  <c r="B588" i="13"/>
  <c r="B596" i="13"/>
  <c r="B571" i="13"/>
  <c r="B579" i="13"/>
  <c r="B554" i="13"/>
  <c r="B562" i="13"/>
  <c r="B527" i="13"/>
  <c r="B535" i="13"/>
  <c r="B496" i="13"/>
  <c r="B504" i="13"/>
  <c r="B512" i="13"/>
  <c r="B473" i="13"/>
  <c r="B481" i="13"/>
  <c r="B468" i="13"/>
  <c r="B442" i="13"/>
  <c r="B450" i="13"/>
  <c r="B458" i="13"/>
  <c r="B409" i="13"/>
  <c r="B417" i="13"/>
  <c r="B425" i="13"/>
  <c r="B377" i="13"/>
  <c r="B385" i="13"/>
  <c r="B393" i="13"/>
  <c r="B341" i="13"/>
  <c r="B349" i="13"/>
  <c r="B357" i="13"/>
  <c r="B339" i="13"/>
  <c r="B316" i="13"/>
  <c r="B324" i="13"/>
  <c r="B332" i="13"/>
  <c r="B283" i="13"/>
  <c r="B291" i="13"/>
  <c r="B299" i="13"/>
  <c r="B248" i="13"/>
  <c r="B256" i="13"/>
  <c r="B264" i="13"/>
  <c r="B218" i="13"/>
  <c r="B226" i="13"/>
  <c r="B234" i="13"/>
  <c r="B187" i="13"/>
  <c r="B195" i="13"/>
  <c r="B203" i="13"/>
  <c r="B176" i="13"/>
  <c r="B155" i="13"/>
  <c r="B163" i="13"/>
  <c r="B134" i="13"/>
  <c r="B142" i="13"/>
  <c r="B113" i="13"/>
  <c r="B121" i="13"/>
  <c r="B86" i="13"/>
  <c r="B68" i="13"/>
  <c r="B47" i="13"/>
  <c r="B28" i="13"/>
  <c r="B867" i="13"/>
  <c r="B875" i="13"/>
  <c r="B847" i="13"/>
  <c r="B855" i="13"/>
  <c r="B827" i="13"/>
  <c r="B835" i="13"/>
  <c r="B803" i="13"/>
  <c r="B781" i="13"/>
  <c r="B761" i="13"/>
  <c r="B733" i="13"/>
  <c r="B741" i="13"/>
  <c r="B749" i="13"/>
  <c r="B708" i="13"/>
  <c r="B716" i="13"/>
  <c r="B702" i="13"/>
  <c r="B683" i="13"/>
  <c r="B691" i="13"/>
  <c r="B653" i="13"/>
  <c r="B661" i="13"/>
  <c r="B632" i="13"/>
  <c r="B640" i="13"/>
  <c r="B612" i="13"/>
  <c r="B620" i="13"/>
  <c r="B589" i="13"/>
  <c r="B597" i="13"/>
  <c r="B572" i="13"/>
  <c r="B580" i="13"/>
  <c r="B555" i="13"/>
  <c r="B549" i="13"/>
  <c r="B528" i="13"/>
  <c r="B536" i="13"/>
  <c r="B497" i="13"/>
  <c r="B505" i="13"/>
  <c r="B513" i="13"/>
  <c r="B474" i="13"/>
  <c r="B482" i="13"/>
  <c r="B435" i="13"/>
  <c r="B443" i="13"/>
  <c r="B451" i="13"/>
  <c r="B459" i="13"/>
  <c r="B410" i="13"/>
  <c r="B418" i="13"/>
  <c r="B426" i="13"/>
  <c r="B378" i="13"/>
  <c r="B386" i="13"/>
  <c r="B394" i="13"/>
  <c r="B342" i="13"/>
  <c r="B350" i="13"/>
  <c r="B358" i="13"/>
  <c r="B309" i="13"/>
  <c r="B317" i="13"/>
  <c r="B325" i="13"/>
  <c r="B333" i="13"/>
  <c r="B284" i="13"/>
  <c r="B292" i="13"/>
  <c r="B300" i="13"/>
  <c r="B249" i="13"/>
  <c r="B257" i="13"/>
  <c r="B265" i="13"/>
  <c r="B219" i="13"/>
  <c r="B227" i="13"/>
  <c r="B235" i="13"/>
  <c r="B188" i="13"/>
  <c r="B196" i="13"/>
  <c r="B204" i="13"/>
  <c r="B174" i="13"/>
  <c r="B156" i="13"/>
  <c r="B164" i="13"/>
  <c r="B135" i="13"/>
  <c r="B143" i="13"/>
  <c r="B114" i="13"/>
  <c r="B122" i="13"/>
  <c r="B83" i="13"/>
  <c r="B65" i="13"/>
  <c r="B44" i="13"/>
  <c r="B18" i="13"/>
  <c r="B868" i="13"/>
  <c r="B860" i="13"/>
  <c r="B848" i="13"/>
  <c r="B840" i="13"/>
  <c r="B828" i="13"/>
  <c r="B820" i="13"/>
  <c r="B800" i="13"/>
  <c r="B782" i="13"/>
  <c r="B762" i="13"/>
  <c r="B734" i="13"/>
  <c r="B742" i="13"/>
  <c r="B750" i="13"/>
  <c r="B709" i="13"/>
  <c r="B717" i="13"/>
  <c r="B676" i="13"/>
  <c r="B684" i="13"/>
  <c r="B692" i="13"/>
  <c r="B654" i="13"/>
  <c r="B662" i="13"/>
  <c r="B633" i="13"/>
  <c r="B641" i="13"/>
  <c r="B613" i="13"/>
  <c r="B621" i="13"/>
  <c r="B590" i="13"/>
  <c r="B598" i="13"/>
  <c r="B573" i="13"/>
  <c r="B581" i="13"/>
  <c r="B556" i="13"/>
  <c r="B521" i="13"/>
  <c r="B529" i="13"/>
  <c r="B537" i="13"/>
  <c r="B498" i="13"/>
  <c r="B506" i="13"/>
  <c r="B514" i="13"/>
  <c r="B475" i="13"/>
  <c r="B483" i="13"/>
  <c r="B436" i="13"/>
  <c r="B444" i="13"/>
  <c r="B452" i="13"/>
  <c r="B434" i="13"/>
  <c r="B411" i="13"/>
  <c r="B419" i="13"/>
  <c r="B427" i="13"/>
  <c r="B379" i="13"/>
  <c r="B387" i="13"/>
  <c r="B395" i="13"/>
  <c r="B343" i="13"/>
  <c r="B351" i="13"/>
  <c r="B359" i="13"/>
  <c r="B310" i="13"/>
  <c r="B318" i="13"/>
  <c r="B326" i="13"/>
  <c r="B308" i="13"/>
  <c r="B285" i="13"/>
  <c r="B293" i="13"/>
  <c r="B301" i="13"/>
  <c r="B250" i="13"/>
  <c r="B258" i="13"/>
  <c r="B266" i="13"/>
  <c r="B220" i="13"/>
  <c r="B228" i="13"/>
  <c r="B236" i="13"/>
  <c r="B189" i="13"/>
  <c r="B197" i="13"/>
  <c r="B205" i="13"/>
  <c r="B172" i="13"/>
  <c r="B157" i="13"/>
  <c r="B149" i="13"/>
  <c r="B136" i="13"/>
  <c r="B128" i="13"/>
  <c r="B115" i="13"/>
  <c r="B107" i="13"/>
  <c r="B75" i="13"/>
  <c r="B53" i="13"/>
  <c r="B37" i="13"/>
  <c r="B19" i="13"/>
  <c r="B11" i="13"/>
  <c r="B9" i="13"/>
  <c r="B8" i="13"/>
  <c r="B25" i="13"/>
  <c r="B10" i="13"/>
  <c r="B366" i="14"/>
  <c r="B367" i="14"/>
  <c r="B368" i="14"/>
  <c r="B376" i="14"/>
  <c r="B369" i="14"/>
  <c r="B377" i="14"/>
  <c r="B370" i="14"/>
  <c r="B363" i="14"/>
  <c r="B371" i="14"/>
  <c r="B373" i="14"/>
  <c r="B374" i="14"/>
  <c r="B364" i="14"/>
  <c r="B372" i="14"/>
  <c r="B365" i="14"/>
  <c r="B375" i="14"/>
  <c r="B402" i="15"/>
  <c r="B385" i="15"/>
  <c r="B368" i="15"/>
  <c r="B376" i="15"/>
  <c r="B371" i="15"/>
  <c r="B403" i="15"/>
  <c r="B386" i="15"/>
  <c r="B369" i="15"/>
  <c r="B388" i="15"/>
  <c r="B404" i="15"/>
  <c r="B387" i="15"/>
  <c r="B370" i="15"/>
  <c r="B405" i="15"/>
  <c r="B397" i="15"/>
  <c r="B398" i="15"/>
  <c r="B406" i="15"/>
  <c r="B389" i="15"/>
  <c r="B372" i="15"/>
  <c r="B399" i="15"/>
  <c r="B382" i="15"/>
  <c r="B390" i="15"/>
  <c r="B373" i="15"/>
  <c r="B400" i="15"/>
  <c r="B383" i="15"/>
  <c r="B391" i="15"/>
  <c r="B374" i="15"/>
  <c r="B401" i="15"/>
  <c r="B384" i="15"/>
  <c r="B367" i="15"/>
  <c r="B375" i="15"/>
  <c r="B351" i="15"/>
  <c r="B359" i="15"/>
  <c r="B344" i="15"/>
  <c r="B329" i="15"/>
  <c r="B343" i="15"/>
  <c r="B352" i="15"/>
  <c r="B337" i="15"/>
  <c r="B345" i="15"/>
  <c r="B330" i="15"/>
  <c r="B326" i="15"/>
  <c r="B357" i="15"/>
  <c r="B358" i="15"/>
  <c r="B353" i="15"/>
  <c r="B338" i="15"/>
  <c r="B323" i="15"/>
  <c r="B331" i="15"/>
  <c r="B355" i="15"/>
  <c r="B340" i="15"/>
  <c r="B356" i="15"/>
  <c r="B342" i="15"/>
  <c r="B354" i="15"/>
  <c r="B339" i="15"/>
  <c r="B324" i="15"/>
  <c r="B325" i="15"/>
  <c r="B341" i="15"/>
  <c r="B327" i="15"/>
  <c r="B328" i="15"/>
  <c r="B322" i="11"/>
  <c r="B324" i="11"/>
  <c r="B323" i="11"/>
  <c r="B325" i="11"/>
  <c r="B326" i="11"/>
  <c r="B321" i="11"/>
  <c r="B1073" i="12"/>
  <c r="B1074" i="12"/>
  <c r="B1075" i="12"/>
  <c r="B1065" i="12"/>
  <c r="B1066" i="12"/>
  <c r="B1067" i="12"/>
  <c r="C699" i="10"/>
  <c r="C691" i="10"/>
  <c r="C678" i="10"/>
  <c r="C698" i="10"/>
  <c r="C690" i="10"/>
  <c r="C677" i="10"/>
  <c r="C669" i="10"/>
  <c r="C655" i="10"/>
  <c r="C647" i="10"/>
  <c r="C632" i="10"/>
  <c r="C618" i="10"/>
  <c r="C604" i="10"/>
  <c r="C596" i="10"/>
  <c r="C588" i="10"/>
  <c r="C576" i="10"/>
  <c r="C568" i="10"/>
  <c r="C557" i="10"/>
  <c r="C549" i="10"/>
  <c r="C541" i="10"/>
  <c r="C517" i="10"/>
  <c r="C502" i="10"/>
  <c r="C488" i="10"/>
  <c r="C475" i="10"/>
  <c r="C467" i="10"/>
  <c r="C455" i="10"/>
  <c r="C447" i="10"/>
  <c r="C433" i="10"/>
  <c r="C419" i="10"/>
  <c r="C400" i="10"/>
  <c r="C383" i="10"/>
  <c r="C372" i="10"/>
  <c r="C355" i="10"/>
  <c r="C344" i="10"/>
  <c r="C332" i="10"/>
  <c r="C316" i="10"/>
  <c r="C304" i="10"/>
  <c r="C290" i="10"/>
  <c r="C274" i="10"/>
  <c r="C260" i="10"/>
  <c r="C248" i="10"/>
  <c r="C230" i="10"/>
  <c r="C219" i="10"/>
  <c r="C207" i="10"/>
  <c r="C190" i="10"/>
  <c r="C178" i="10"/>
  <c r="C153" i="10"/>
  <c r="C139" i="10"/>
  <c r="C125" i="10"/>
  <c r="C111" i="10"/>
  <c r="C97" i="10"/>
  <c r="C82" i="10"/>
  <c r="C64" i="10"/>
  <c r="C59" i="10"/>
  <c r="C44" i="10"/>
  <c r="C25" i="10"/>
  <c r="C33" i="10"/>
  <c r="C14" i="10"/>
  <c r="C593" i="10"/>
  <c r="C511" i="10"/>
  <c r="C472" i="10"/>
  <c r="C427" i="10"/>
  <c r="C365" i="10"/>
  <c r="C324" i="10"/>
  <c r="C271" i="10"/>
  <c r="C212" i="10"/>
  <c r="C167" i="10"/>
  <c r="C91" i="10"/>
  <c r="C39" i="10"/>
  <c r="C9" i="10"/>
  <c r="C580" i="10"/>
  <c r="C527" i="10"/>
  <c r="C492" i="10"/>
  <c r="C463" i="10"/>
  <c r="C426" i="10"/>
  <c r="C376" i="10"/>
  <c r="C294" i="10"/>
  <c r="C697" i="10"/>
  <c r="C689" i="10"/>
  <c r="C676" i="10"/>
  <c r="C668" i="10"/>
  <c r="C654" i="10"/>
  <c r="C646" i="10"/>
  <c r="C631" i="10"/>
  <c r="C617" i="10"/>
  <c r="C603" i="10"/>
  <c r="C595" i="10"/>
  <c r="C587" i="10"/>
  <c r="C575" i="10"/>
  <c r="C567" i="10"/>
  <c r="C556" i="10"/>
  <c r="C548" i="10"/>
  <c r="C540" i="10"/>
  <c r="C513" i="10"/>
  <c r="C495" i="10"/>
  <c r="C487" i="10"/>
  <c r="C474" i="10"/>
  <c r="C466" i="10"/>
  <c r="C454" i="10"/>
  <c r="C446" i="10"/>
  <c r="C429" i="10"/>
  <c r="C411" i="10"/>
  <c r="C396" i="10"/>
  <c r="C382" i="10"/>
  <c r="C367" i="10"/>
  <c r="C354" i="10"/>
  <c r="C343" i="10"/>
  <c r="C326" i="10"/>
  <c r="C315" i="10"/>
  <c r="C303" i="10"/>
  <c r="C285" i="10"/>
  <c r="C273" i="10"/>
  <c r="C259" i="10"/>
  <c r="C243" i="10"/>
  <c r="C229" i="10"/>
  <c r="C218" i="10"/>
  <c r="C200" i="10"/>
  <c r="C189" i="10"/>
  <c r="C177" i="10"/>
  <c r="C152" i="10"/>
  <c r="C138" i="10"/>
  <c r="C124" i="10"/>
  <c r="C110" i="10"/>
  <c r="C93" i="10"/>
  <c r="C81" i="10"/>
  <c r="C65" i="10"/>
  <c r="C55" i="10"/>
  <c r="C45" i="10"/>
  <c r="C26" i="10"/>
  <c r="C22" i="10"/>
  <c r="C15" i="10"/>
  <c r="C666" i="10"/>
  <c r="C615" i="10"/>
  <c r="C581" i="10"/>
  <c r="C565" i="10"/>
  <c r="C546" i="10"/>
  <c r="C485" i="10"/>
  <c r="C452" i="10"/>
  <c r="C409" i="10"/>
  <c r="C352" i="10"/>
  <c r="C313" i="10"/>
  <c r="C253" i="10"/>
  <c r="C227" i="10"/>
  <c r="C187" i="10"/>
  <c r="C119" i="10"/>
  <c r="C72" i="10"/>
  <c r="C336" i="10"/>
  <c r="C696" i="10"/>
  <c r="C688" i="10"/>
  <c r="C675" i="10"/>
  <c r="C667" i="10"/>
  <c r="C653" i="10"/>
  <c r="C645" i="10"/>
  <c r="C627" i="10"/>
  <c r="C616" i="10"/>
  <c r="C602" i="10"/>
  <c r="C594" i="10"/>
  <c r="C582" i="10"/>
  <c r="C574" i="10"/>
  <c r="C566" i="10"/>
  <c r="C555" i="10"/>
  <c r="C547" i="10"/>
  <c r="C531" i="10"/>
  <c r="C512" i="10"/>
  <c r="C494" i="10"/>
  <c r="C486" i="10"/>
  <c r="C473" i="10"/>
  <c r="C465" i="10"/>
  <c r="C453" i="10"/>
  <c r="C445" i="10"/>
  <c r="C428" i="10"/>
  <c r="C410" i="10"/>
  <c r="C395" i="10"/>
  <c r="C381" i="10"/>
  <c r="C366" i="10"/>
  <c r="C353" i="10"/>
  <c r="C342" i="10"/>
  <c r="C325" i="10"/>
  <c r="C314" i="10"/>
  <c r="C302" i="10"/>
  <c r="C284" i="10"/>
  <c r="C272" i="10"/>
  <c r="C258" i="10"/>
  <c r="C242" i="10"/>
  <c r="C228" i="10"/>
  <c r="C217" i="10"/>
  <c r="C199" i="10"/>
  <c r="C188" i="10"/>
  <c r="C176" i="10"/>
  <c r="C151" i="10"/>
  <c r="C137" i="10"/>
  <c r="C120" i="10"/>
  <c r="C109" i="10"/>
  <c r="C92" i="10"/>
  <c r="C80" i="10"/>
  <c r="C66" i="10"/>
  <c r="C38" i="10"/>
  <c r="C46" i="10"/>
  <c r="C27" i="10"/>
  <c r="C8" i="10"/>
  <c r="C16" i="10"/>
  <c r="C687" i="10"/>
  <c r="C652" i="10"/>
  <c r="C644" i="10"/>
  <c r="C601" i="10"/>
  <c r="C573" i="10"/>
  <c r="C554" i="10"/>
  <c r="C493" i="10"/>
  <c r="C464" i="10"/>
  <c r="C444" i="10"/>
  <c r="C377" i="10"/>
  <c r="C337" i="10"/>
  <c r="C295" i="10"/>
  <c r="C241" i="10"/>
  <c r="C198" i="10"/>
  <c r="C147" i="10"/>
  <c r="C108" i="10"/>
  <c r="C67" i="10"/>
  <c r="C47" i="10"/>
  <c r="C17" i="10"/>
  <c r="C592" i="10"/>
  <c r="C572" i="10"/>
  <c r="C553" i="10"/>
  <c r="C510" i="10"/>
  <c r="C484" i="10"/>
  <c r="C451" i="10"/>
  <c r="C443" i="10"/>
  <c r="C393" i="10"/>
  <c r="C364" i="10"/>
  <c r="C312" i="10"/>
  <c r="C695" i="10"/>
  <c r="C674" i="10"/>
  <c r="C626" i="10"/>
  <c r="C529" i="10"/>
  <c r="C394" i="10"/>
  <c r="C283" i="10"/>
  <c r="C136" i="10"/>
  <c r="C28" i="10"/>
  <c r="C545" i="10"/>
  <c r="C408" i="10"/>
  <c r="C323" i="10"/>
  <c r="C694" i="10"/>
  <c r="C686" i="10"/>
  <c r="C673" i="10"/>
  <c r="C665" i="10"/>
  <c r="C651" i="10"/>
  <c r="C636" i="10"/>
  <c r="C625" i="10"/>
  <c r="C614" i="10"/>
  <c r="C600" i="10"/>
  <c r="C564" i="10"/>
  <c r="C471" i="10"/>
  <c r="C351" i="10"/>
  <c r="C693" i="10"/>
  <c r="C685" i="10"/>
  <c r="C672" i="10"/>
  <c r="C658" i="10"/>
  <c r="C650" i="10"/>
  <c r="C635" i="10"/>
  <c r="C624" i="10"/>
  <c r="C613" i="10"/>
  <c r="C599" i="10"/>
  <c r="C591" i="10"/>
  <c r="C579" i="10"/>
  <c r="C571" i="10"/>
  <c r="C563" i="10"/>
  <c r="C552" i="10"/>
  <c r="C544" i="10"/>
  <c r="C520" i="10"/>
  <c r="C505" i="10"/>
  <c r="C491" i="10"/>
  <c r="C483" i="10"/>
  <c r="C470" i="10"/>
  <c r="C462" i="10"/>
  <c r="C450" i="10"/>
  <c r="C436" i="10"/>
  <c r="C422" i="10"/>
  <c r="C403" i="10"/>
  <c r="C386" i="10"/>
  <c r="C375" i="10"/>
  <c r="C363" i="10"/>
  <c r="C347" i="10"/>
  <c r="C335" i="10"/>
  <c r="C322" i="10"/>
  <c r="C307" i="10"/>
  <c r="C293" i="10"/>
  <c r="C281" i="10"/>
  <c r="C263" i="10"/>
  <c r="C251" i="10"/>
  <c r="C239" i="10"/>
  <c r="C222" i="10"/>
  <c r="C210" i="10"/>
  <c r="C196" i="10"/>
  <c r="C181" i="10"/>
  <c r="C163" i="10"/>
  <c r="C145" i="10"/>
  <c r="C128" i="10"/>
  <c r="C117" i="10"/>
  <c r="C100" i="10"/>
  <c r="C89" i="10"/>
  <c r="C74" i="10"/>
  <c r="C56" i="10"/>
  <c r="C41" i="10"/>
  <c r="C37" i="10"/>
  <c r="C30" i="10"/>
  <c r="C11" i="10"/>
  <c r="C7" i="10"/>
  <c r="C692" i="10"/>
  <c r="C679" i="10"/>
  <c r="C671" i="10"/>
  <c r="C657" i="10"/>
  <c r="C649" i="10"/>
  <c r="C634" i="10"/>
  <c r="C623" i="10"/>
  <c r="C606" i="10"/>
  <c r="C598" i="10"/>
  <c r="C590" i="10"/>
  <c r="C578" i="10"/>
  <c r="C570" i="10"/>
  <c r="C559" i="10"/>
  <c r="C551" i="10"/>
  <c r="C543" i="10"/>
  <c r="C519" i="10"/>
  <c r="C504" i="10"/>
  <c r="C490" i="10"/>
  <c r="C482" i="10"/>
  <c r="C469" i="10"/>
  <c r="C461" i="10"/>
  <c r="C449" i="10"/>
  <c r="C435" i="10"/>
  <c r="C421" i="10"/>
  <c r="C402" i="10"/>
  <c r="C385" i="10"/>
  <c r="C374" i="10"/>
  <c r="C362" i="10"/>
  <c r="C346" i="10"/>
  <c r="C334" i="10"/>
  <c r="C321" i="10"/>
  <c r="C670" i="10"/>
  <c r="C577" i="10"/>
  <c r="C481" i="10"/>
  <c r="C373" i="10"/>
  <c r="C291" i="10"/>
  <c r="C250" i="10"/>
  <c r="C211" i="10"/>
  <c r="C179" i="10"/>
  <c r="C127" i="10"/>
  <c r="C90" i="10"/>
  <c r="C58" i="10"/>
  <c r="C656" i="10"/>
  <c r="C569" i="10"/>
  <c r="C468" i="10"/>
  <c r="C356" i="10"/>
  <c r="C282" i="10"/>
  <c r="C249" i="10"/>
  <c r="C209" i="10"/>
  <c r="C165" i="10"/>
  <c r="C126" i="10"/>
  <c r="C84" i="10"/>
  <c r="C40" i="10"/>
  <c r="C32" i="10"/>
  <c r="C648" i="10"/>
  <c r="C456" i="10"/>
  <c r="C345" i="10"/>
  <c r="C280" i="10"/>
  <c r="C240" i="10"/>
  <c r="C208" i="10"/>
  <c r="C155" i="10"/>
  <c r="C118" i="10"/>
  <c r="C83" i="10"/>
  <c r="C42" i="10"/>
  <c r="C10" i="10"/>
  <c r="C605" i="10"/>
  <c r="C420" i="10"/>
  <c r="C262" i="10"/>
  <c r="C191" i="10"/>
  <c r="C101" i="10"/>
  <c r="C23" i="10"/>
  <c r="C503" i="10"/>
  <c r="C305" i="10"/>
  <c r="C143" i="10"/>
  <c r="C24" i="10"/>
  <c r="C589" i="10"/>
  <c r="C384" i="10"/>
  <c r="C220" i="10"/>
  <c r="C98" i="10"/>
  <c r="C558" i="10"/>
  <c r="C401" i="10"/>
  <c r="C221" i="10"/>
  <c r="C99" i="10"/>
  <c r="C489" i="10"/>
  <c r="C252" i="10"/>
  <c r="C135" i="10"/>
  <c r="C29" i="10"/>
  <c r="C633" i="10"/>
  <c r="C550" i="10"/>
  <c r="C448" i="10"/>
  <c r="C333" i="10"/>
  <c r="C275" i="10"/>
  <c r="C238" i="10"/>
  <c r="C197" i="10"/>
  <c r="C154" i="10"/>
  <c r="C116" i="10"/>
  <c r="C73" i="10"/>
  <c r="C43" i="10"/>
  <c r="C12" i="10"/>
  <c r="C622" i="10"/>
  <c r="C542" i="10"/>
  <c r="C434" i="10"/>
  <c r="C317" i="10"/>
  <c r="C270" i="10"/>
  <c r="C231" i="10"/>
  <c r="C195" i="10"/>
  <c r="C146" i="10"/>
  <c r="C112" i="10"/>
  <c r="C75" i="10"/>
  <c r="C48" i="10"/>
  <c r="C13" i="10"/>
  <c r="C518" i="10"/>
  <c r="C306" i="10"/>
  <c r="C226" i="10"/>
  <c r="C144" i="10"/>
  <c r="C71" i="10"/>
  <c r="C18" i="10"/>
  <c r="C597" i="10"/>
  <c r="C261" i="10"/>
  <c r="C186" i="10"/>
  <c r="C63" i="10"/>
  <c r="C292" i="10"/>
  <c r="C180" i="10"/>
  <c r="C57" i="10"/>
  <c r="C31" i="10"/>
  <c r="B157" i="15"/>
  <c r="B143" i="15"/>
  <c r="B158" i="15"/>
  <c r="B141" i="15"/>
  <c r="B159" i="15"/>
  <c r="B151" i="15"/>
  <c r="B149" i="15"/>
  <c r="B150" i="15"/>
  <c r="B142" i="15"/>
  <c r="B626" i="16"/>
  <c r="B127" i="15"/>
  <c r="B647" i="16"/>
  <c r="B302" i="6"/>
  <c r="B175" i="6"/>
  <c r="B183" i="6"/>
  <c r="B297" i="6"/>
  <c r="B176" i="6"/>
  <c r="B184" i="6"/>
  <c r="B298" i="6"/>
  <c r="B177" i="6"/>
  <c r="B185" i="6"/>
  <c r="B181" i="6"/>
  <c r="B299" i="6"/>
  <c r="B178" i="6"/>
  <c r="B186" i="6"/>
  <c r="B173" i="6"/>
  <c r="B300" i="6"/>
  <c r="B179" i="6"/>
  <c r="B180" i="6"/>
  <c r="B174" i="6"/>
  <c r="B182" i="6"/>
  <c r="B301" i="6"/>
  <c r="B296" i="6"/>
  <c r="B209" i="6"/>
  <c r="B217" i="6"/>
  <c r="B220" i="6"/>
  <c r="B216" i="6"/>
  <c r="B210" i="6"/>
  <c r="B218" i="6"/>
  <c r="B212" i="6"/>
  <c r="B211" i="6"/>
  <c r="B219" i="6"/>
  <c r="B213" i="6"/>
  <c r="B221" i="6"/>
  <c r="B215" i="6"/>
  <c r="B214" i="6"/>
  <c r="B222" i="6"/>
  <c r="B191" i="6"/>
  <c r="B192" i="6"/>
  <c r="B193" i="6"/>
  <c r="B194" i="6"/>
  <c r="B202" i="6"/>
  <c r="B203" i="6"/>
  <c r="B195" i="6"/>
  <c r="B196" i="6"/>
  <c r="B204" i="6"/>
  <c r="B197" i="6"/>
  <c r="B201" i="6"/>
  <c r="B198" i="6"/>
  <c r="B199" i="6"/>
  <c r="B200" i="6"/>
  <c r="B1115" i="12"/>
  <c r="B35" i="6"/>
  <c r="B36" i="6"/>
  <c r="B37" i="6"/>
  <c r="B41" i="6"/>
  <c r="B38" i="6"/>
  <c r="B39" i="6"/>
  <c r="B40" i="6"/>
  <c r="B34" i="6"/>
  <c r="B1085" i="12"/>
  <c r="B1086" i="12"/>
  <c r="B1087" i="12"/>
  <c r="B1088" i="12"/>
  <c r="B1089" i="12"/>
  <c r="B1090" i="12"/>
  <c r="B1091" i="12"/>
  <c r="B1092" i="12"/>
  <c r="B1046" i="12"/>
  <c r="B1032" i="12"/>
  <c r="B1047" i="12"/>
  <c r="B1048" i="12"/>
  <c r="B1038" i="12"/>
  <c r="B1039" i="12"/>
  <c r="B1040" i="12"/>
  <c r="B1030" i="12"/>
  <c r="B1031" i="12"/>
  <c r="B680" i="12"/>
  <c r="B672" i="12"/>
  <c r="B662" i="12"/>
  <c r="B663" i="12"/>
  <c r="B664" i="12"/>
  <c r="B575" i="12"/>
  <c r="B576" i="12"/>
  <c r="B577" i="12"/>
  <c r="B567" i="12"/>
  <c r="B568" i="12"/>
  <c r="B569" i="12"/>
  <c r="B550" i="12"/>
  <c r="B551" i="12"/>
  <c r="B552" i="12"/>
  <c r="B542" i="12"/>
  <c r="B543" i="12"/>
  <c r="B544" i="12"/>
  <c r="B534" i="12"/>
  <c r="B535" i="12"/>
  <c r="B536" i="12"/>
  <c r="B517" i="12"/>
  <c r="B510" i="12"/>
  <c r="B518" i="12"/>
  <c r="B511" i="12"/>
  <c r="B519" i="12"/>
  <c r="B527" i="12"/>
  <c r="B525" i="12"/>
  <c r="B526" i="12"/>
  <c r="B509" i="12"/>
  <c r="B107" i="11"/>
  <c r="B115" i="11"/>
  <c r="B90" i="11"/>
  <c r="B98" i="11"/>
  <c r="B89" i="11"/>
  <c r="B108" i="11"/>
  <c r="B116" i="11"/>
  <c r="B91" i="11"/>
  <c r="B99" i="11"/>
  <c r="B86" i="11"/>
  <c r="B106" i="11"/>
  <c r="B109" i="11"/>
  <c r="B117" i="11"/>
  <c r="B92" i="11"/>
  <c r="B94" i="11"/>
  <c r="B114" i="11"/>
  <c r="B110" i="11"/>
  <c r="B118" i="11"/>
  <c r="B93" i="11"/>
  <c r="B111" i="11"/>
  <c r="B112" i="11"/>
  <c r="B87" i="11"/>
  <c r="B95" i="11"/>
  <c r="B105" i="11"/>
  <c r="B113" i="11"/>
  <c r="B88" i="11"/>
  <c r="B96" i="11"/>
  <c r="B97" i="11"/>
  <c r="B67" i="11"/>
  <c r="B75" i="11"/>
  <c r="B68" i="11"/>
  <c r="B76" i="11"/>
  <c r="B69" i="11"/>
  <c r="B77" i="11"/>
  <c r="B70" i="11"/>
  <c r="B78" i="11"/>
  <c r="B71" i="11"/>
  <c r="B79" i="11"/>
  <c r="B74" i="11"/>
  <c r="B72" i="11"/>
  <c r="B80" i="11"/>
  <c r="B73" i="11"/>
  <c r="B550" i="15"/>
  <c r="B551" i="15"/>
  <c r="B552" i="15"/>
  <c r="B542" i="15"/>
  <c r="B543" i="15"/>
  <c r="B544" i="15"/>
  <c r="B535" i="15"/>
  <c r="B536" i="15"/>
  <c r="B523" i="15"/>
  <c r="B524" i="15"/>
  <c r="B525" i="15"/>
  <c r="B515" i="15"/>
  <c r="B516" i="15"/>
  <c r="B534" i="15"/>
  <c r="B517" i="15"/>
  <c r="B508" i="15"/>
  <c r="B480" i="15"/>
  <c r="B509" i="15"/>
  <c r="B481" i="15"/>
  <c r="B496" i="15"/>
  <c r="B482" i="15"/>
  <c r="B497" i="15"/>
  <c r="B488" i="15"/>
  <c r="B498" i="15"/>
  <c r="B489" i="15"/>
  <c r="B507" i="15"/>
  <c r="B490" i="15"/>
  <c r="B470" i="15"/>
  <c r="B469" i="15"/>
  <c r="B468" i="15"/>
  <c r="B452" i="15"/>
  <c r="B453" i="15"/>
  <c r="B454" i="15"/>
  <c r="B59" i="6"/>
  <c r="B62" i="6"/>
  <c r="B65" i="6"/>
  <c r="B63" i="6"/>
  <c r="B64" i="6"/>
  <c r="B61" i="6"/>
  <c r="B58" i="6"/>
  <c r="B60" i="6"/>
  <c r="B443" i="14"/>
  <c r="B331" i="14"/>
  <c r="B188" i="14"/>
  <c r="B97" i="14"/>
  <c r="B37" i="14"/>
  <c r="B667" i="16"/>
  <c r="B580" i="16"/>
  <c r="B500" i="16"/>
  <c r="B417" i="16"/>
  <c r="B319" i="16"/>
  <c r="B221" i="16"/>
  <c r="B118" i="16"/>
  <c r="B9" i="16"/>
  <c r="B981" i="12"/>
  <c r="B819" i="12"/>
  <c r="B430" i="12"/>
  <c r="B153" i="12"/>
  <c r="B357" i="11"/>
  <c r="B210" i="11"/>
  <c r="B705" i="15"/>
  <c r="B566" i="15"/>
  <c r="B433" i="14"/>
  <c r="B293" i="14"/>
  <c r="B180" i="14"/>
  <c r="B90" i="14"/>
  <c r="B28" i="14"/>
  <c r="B658" i="16"/>
  <c r="B570" i="16"/>
  <c r="B486" i="16"/>
  <c r="B410" i="16"/>
  <c r="B308" i="16"/>
  <c r="B206" i="16"/>
  <c r="B105" i="16"/>
  <c r="B1119" i="12"/>
  <c r="B966" i="12"/>
  <c r="B797" i="12"/>
  <c r="B640" i="12"/>
  <c r="B402" i="12"/>
  <c r="B127" i="12"/>
  <c r="B341" i="11"/>
  <c r="B201" i="11"/>
  <c r="B286" i="6"/>
  <c r="B686" i="15"/>
  <c r="B417" i="15"/>
  <c r="B266" i="15"/>
  <c r="B211" i="15"/>
  <c r="B175" i="15"/>
  <c r="B12" i="15"/>
  <c r="B107" i="14"/>
  <c r="B233" i="16"/>
  <c r="B444" i="12"/>
  <c r="B583" i="15"/>
  <c r="B183" i="15"/>
  <c r="B426" i="14"/>
  <c r="B264" i="14"/>
  <c r="B164" i="14"/>
  <c r="B80" i="14"/>
  <c r="B18" i="14"/>
  <c r="B644" i="16"/>
  <c r="B561" i="16"/>
  <c r="B477" i="16"/>
  <c r="B395" i="16"/>
  <c r="B294" i="16"/>
  <c r="B196" i="16"/>
  <c r="B90" i="16"/>
  <c r="B943" i="12"/>
  <c r="B779" i="12"/>
  <c r="B616" i="12"/>
  <c r="B360" i="12"/>
  <c r="B82" i="12"/>
  <c r="B332" i="11"/>
  <c r="B188" i="11"/>
  <c r="B270" i="6"/>
  <c r="B672" i="15"/>
  <c r="B249" i="15"/>
  <c r="B212" i="15"/>
  <c r="B166" i="15"/>
  <c r="B126" i="15"/>
  <c r="B68" i="15"/>
  <c r="B678" i="16"/>
  <c r="B34" i="16"/>
  <c r="B190" i="12"/>
  <c r="B148" i="15"/>
  <c r="B428" i="15"/>
  <c r="B417" i="14"/>
  <c r="B233" i="14"/>
  <c r="B151" i="14"/>
  <c r="B68" i="14"/>
  <c r="B8" i="14"/>
  <c r="B635" i="16"/>
  <c r="B547" i="16"/>
  <c r="B471" i="16"/>
  <c r="B382" i="16"/>
  <c r="B282" i="16"/>
  <c r="B180" i="16"/>
  <c r="B75" i="16"/>
  <c r="B920" i="12"/>
  <c r="B767" i="12"/>
  <c r="B589" i="12"/>
  <c r="B326" i="12"/>
  <c r="B46" i="12"/>
  <c r="B180" i="11"/>
  <c r="B258" i="6"/>
  <c r="B648" i="15"/>
  <c r="B238" i="15"/>
  <c r="B202" i="15"/>
  <c r="B111" i="15"/>
  <c r="B201" i="15"/>
  <c r="B506" i="16"/>
  <c r="B127" i="16"/>
  <c r="B836" i="12"/>
  <c r="B8" i="6"/>
  <c r="B192" i="15"/>
  <c r="B281" i="15"/>
  <c r="B405" i="14"/>
  <c r="B221" i="14"/>
  <c r="B137" i="14"/>
  <c r="B55" i="14"/>
  <c r="B714" i="16"/>
  <c r="B628" i="16"/>
  <c r="B538" i="16"/>
  <c r="B456" i="16"/>
  <c r="B370" i="16"/>
  <c r="B267" i="16"/>
  <c r="B168" i="16"/>
  <c r="B61" i="16"/>
  <c r="B888" i="12"/>
  <c r="B759" i="12"/>
  <c r="B490" i="12"/>
  <c r="B295" i="12"/>
  <c r="B26" i="12"/>
  <c r="B307" i="11"/>
  <c r="B168" i="11"/>
  <c r="B119" i="6"/>
  <c r="B633" i="15"/>
  <c r="B239" i="15"/>
  <c r="B203" i="15"/>
  <c r="B97" i="15"/>
  <c r="B592" i="16"/>
  <c r="B1012" i="12"/>
  <c r="B225" i="11"/>
  <c r="B221" i="15"/>
  <c r="B220" i="15"/>
  <c r="B396" i="14"/>
  <c r="B212" i="14"/>
  <c r="B123" i="14"/>
  <c r="B42" i="14"/>
  <c r="B700" i="16"/>
  <c r="B613" i="16"/>
  <c r="B529" i="16"/>
  <c r="B447" i="16"/>
  <c r="B355" i="16"/>
  <c r="B257" i="16"/>
  <c r="B158" i="16"/>
  <c r="B51" i="16"/>
  <c r="B1058" i="12"/>
  <c r="B875" i="12"/>
  <c r="B752" i="12"/>
  <c r="B472" i="12"/>
  <c r="B255" i="12"/>
  <c r="B437" i="11"/>
  <c r="B291" i="11"/>
  <c r="B126" i="11"/>
  <c r="B79" i="6"/>
  <c r="B618" i="15"/>
  <c r="B462" i="15"/>
  <c r="B322" i="15"/>
  <c r="B231" i="15"/>
  <c r="B210" i="15"/>
  <c r="B156" i="15"/>
  <c r="B76" i="15"/>
  <c r="B228" i="15"/>
  <c r="B54" i="14"/>
  <c r="B333" i="16"/>
  <c r="B707" i="12"/>
  <c r="B296" i="15"/>
  <c r="B48" i="15"/>
  <c r="B29" i="15"/>
  <c r="B387" i="14"/>
  <c r="B206" i="14"/>
  <c r="B115" i="14"/>
  <c r="B67" i="14"/>
  <c r="B693" i="16"/>
  <c r="B603" i="16"/>
  <c r="B516" i="16"/>
  <c r="B438" i="16"/>
  <c r="B343" i="16"/>
  <c r="B242" i="16"/>
  <c r="B142" i="16"/>
  <c r="B43" i="16"/>
  <c r="B851" i="12"/>
  <c r="B734" i="12"/>
  <c r="B458" i="12"/>
  <c r="B225" i="12"/>
  <c r="B413" i="11"/>
  <c r="B282" i="11"/>
  <c r="B601" i="15"/>
  <c r="B311" i="15"/>
  <c r="B195" i="14"/>
  <c r="B425" i="16"/>
  <c r="B399" i="11"/>
  <c r="B438" i="15"/>
  <c r="B346" i="14"/>
  <c r="B445" i="14"/>
  <c r="B435" i="14"/>
  <c r="B432" i="14"/>
  <c r="B447" i="14"/>
  <c r="B434" i="14"/>
  <c r="B425" i="14"/>
  <c r="B424" i="14"/>
  <c r="B427" i="14"/>
  <c r="B416" i="14"/>
  <c r="B418" i="14"/>
  <c r="B419" i="14"/>
  <c r="B389" i="14"/>
  <c r="B351" i="14"/>
  <c r="B344" i="14"/>
  <c r="B333" i="14"/>
  <c r="B292" i="14"/>
  <c r="B300" i="14"/>
  <c r="B308" i="14"/>
  <c r="B291" i="14"/>
  <c r="B269" i="14"/>
  <c r="B277" i="14"/>
  <c r="B285" i="14"/>
  <c r="B239" i="14"/>
  <c r="B247" i="14"/>
  <c r="B255" i="14"/>
  <c r="B214" i="14"/>
  <c r="B196" i="14"/>
  <c r="B168" i="14"/>
  <c r="B384" i="14"/>
  <c r="B326" i="14"/>
  <c r="B334" i="14"/>
  <c r="B301" i="14"/>
  <c r="B262" i="14"/>
  <c r="B278" i="14"/>
  <c r="B240" i="14"/>
  <c r="B248" i="14"/>
  <c r="B215" i="14"/>
  <c r="B181" i="14"/>
  <c r="B398" i="14"/>
  <c r="B353" i="14"/>
  <c r="B335" i="14"/>
  <c r="B302" i="14"/>
  <c r="B271" i="14"/>
  <c r="B232" i="14"/>
  <c r="B178" i="14"/>
  <c r="B386" i="14"/>
  <c r="B338" i="14"/>
  <c r="B313" i="14"/>
  <c r="B282" i="14"/>
  <c r="B223" i="14"/>
  <c r="B189" i="14"/>
  <c r="B220" i="14"/>
  <c r="B388" i="14"/>
  <c r="B325" i="14"/>
  <c r="B284" i="14"/>
  <c r="B246" i="14"/>
  <c r="B167" i="14"/>
  <c r="B406" i="14"/>
  <c r="B397" i="14"/>
  <c r="B352" i="14"/>
  <c r="B309" i="14"/>
  <c r="B270" i="14"/>
  <c r="B261" i="14"/>
  <c r="B256" i="14"/>
  <c r="B197" i="14"/>
  <c r="B169" i="14"/>
  <c r="B345" i="14"/>
  <c r="B294" i="14"/>
  <c r="B310" i="14"/>
  <c r="B279" i="14"/>
  <c r="B249" i="14"/>
  <c r="B170" i="14"/>
  <c r="B356" i="14"/>
  <c r="B305" i="14"/>
  <c r="B236" i="14"/>
  <c r="B207" i="14"/>
  <c r="B237" i="14"/>
  <c r="B204" i="14"/>
  <c r="B350" i="14"/>
  <c r="B307" i="14"/>
  <c r="B238" i="14"/>
  <c r="B179" i="14"/>
  <c r="B407" i="14"/>
  <c r="B327" i="14"/>
  <c r="B263" i="14"/>
  <c r="B241" i="14"/>
  <c r="B194" i="14"/>
  <c r="B348" i="14"/>
  <c r="B266" i="14"/>
  <c r="B244" i="14"/>
  <c r="B165" i="14"/>
  <c r="B186" i="14"/>
  <c r="B358" i="14"/>
  <c r="B315" i="14"/>
  <c r="B254" i="14"/>
  <c r="B408" i="14"/>
  <c r="B394" i="14"/>
  <c r="B354" i="14"/>
  <c r="B328" i="14"/>
  <c r="B336" i="14"/>
  <c r="B295" i="14"/>
  <c r="B303" i="14"/>
  <c r="B311" i="14"/>
  <c r="B272" i="14"/>
  <c r="B280" i="14"/>
  <c r="B234" i="14"/>
  <c r="B242" i="14"/>
  <c r="B250" i="14"/>
  <c r="B205" i="14"/>
  <c r="B187" i="14"/>
  <c r="B163" i="14"/>
  <c r="B162" i="14"/>
  <c r="B409" i="14"/>
  <c r="B385" i="14"/>
  <c r="B347" i="14"/>
  <c r="B355" i="14"/>
  <c r="B329" i="14"/>
  <c r="B337" i="14"/>
  <c r="B296" i="14"/>
  <c r="B304" i="14"/>
  <c r="B312" i="14"/>
  <c r="B265" i="14"/>
  <c r="B273" i="14"/>
  <c r="B281" i="14"/>
  <c r="B235" i="14"/>
  <c r="B243" i="14"/>
  <c r="B251" i="14"/>
  <c r="B222" i="14"/>
  <c r="B404" i="14"/>
  <c r="B330" i="14"/>
  <c r="B297" i="14"/>
  <c r="B274" i="14"/>
  <c r="B252" i="14"/>
  <c r="B283" i="14"/>
  <c r="B253" i="14"/>
  <c r="B395" i="14"/>
  <c r="B299" i="14"/>
  <c r="B268" i="14"/>
  <c r="B213" i="14"/>
  <c r="B399" i="14"/>
  <c r="B349" i="14"/>
  <c r="B357" i="14"/>
  <c r="B339" i="14"/>
  <c r="B298" i="14"/>
  <c r="B306" i="14"/>
  <c r="B314" i="14"/>
  <c r="B267" i="14"/>
  <c r="B275" i="14"/>
  <c r="B245" i="14"/>
  <c r="B166" i="14"/>
  <c r="B332" i="14"/>
  <c r="B276" i="14"/>
  <c r="B149" i="14"/>
  <c r="B148" i="14"/>
  <c r="B143" i="14"/>
  <c r="B117" i="14"/>
  <c r="B99" i="14"/>
  <c r="B83" i="14"/>
  <c r="B71" i="14"/>
  <c r="B56" i="14"/>
  <c r="B41" i="14"/>
  <c r="B25" i="14"/>
  <c r="B124" i="14"/>
  <c r="B89" i="14"/>
  <c r="B64" i="14"/>
  <c r="B43" i="14"/>
  <c r="B52" i="14"/>
  <c r="B154" i="14"/>
  <c r="B26" i="14"/>
  <c r="B118" i="14"/>
  <c r="B69" i="14"/>
  <c r="B27" i="14"/>
  <c r="B156" i="14"/>
  <c r="B98" i="14"/>
  <c r="B40" i="14"/>
  <c r="B11" i="14"/>
  <c r="B150" i="14"/>
  <c r="B136" i="14"/>
  <c r="B135" i="14"/>
  <c r="B96" i="14"/>
  <c r="B72" i="14"/>
  <c r="B57" i="14"/>
  <c r="B17" i="14"/>
  <c r="B108" i="14"/>
  <c r="B65" i="14"/>
  <c r="B58" i="14"/>
  <c r="B36" i="14"/>
  <c r="B140" i="14"/>
  <c r="B53" i="14"/>
  <c r="B155" i="14"/>
  <c r="B142" i="14"/>
  <c r="B82" i="14"/>
  <c r="B152" i="14"/>
  <c r="B138" i="14"/>
  <c r="B125" i="14"/>
  <c r="B109" i="14"/>
  <c r="B66" i="14"/>
  <c r="B51" i="14"/>
  <c r="B50" i="14"/>
  <c r="B44" i="14"/>
  <c r="B19" i="14"/>
  <c r="B153" i="14"/>
  <c r="B139" i="14"/>
  <c r="B126" i="14"/>
  <c r="B110" i="14"/>
  <c r="B91" i="14"/>
  <c r="B16" i="14"/>
  <c r="B88" i="14"/>
  <c r="B38" i="14"/>
  <c r="B9" i="14"/>
  <c r="B141" i="14"/>
  <c r="B81" i="14"/>
  <c r="B39" i="14"/>
  <c r="B10" i="14"/>
  <c r="B116" i="14"/>
  <c r="B70" i="14"/>
  <c r="B712" i="16"/>
  <c r="B704" i="16"/>
  <c r="B690" i="16"/>
  <c r="B669" i="16"/>
  <c r="B661" i="16"/>
  <c r="B614" i="16"/>
  <c r="B600" i="16"/>
  <c r="B582" i="16"/>
  <c r="B560" i="16"/>
  <c r="B528" i="16"/>
  <c r="B508" i="16"/>
  <c r="B469" i="16"/>
  <c r="B455" i="16"/>
  <c r="B439" i="16"/>
  <c r="B418" i="16"/>
  <c r="B371" i="16"/>
  <c r="B357" i="16"/>
  <c r="B345" i="16"/>
  <c r="B307" i="16"/>
  <c r="B295" i="16"/>
  <c r="B281" i="16"/>
  <c r="B269" i="16"/>
  <c r="B243" i="16"/>
  <c r="B231" i="16"/>
  <c r="B219" i="16"/>
  <c r="B205" i="16"/>
  <c r="B193" i="16"/>
  <c r="B166" i="16"/>
  <c r="B154" i="16"/>
  <c r="B128" i="16"/>
  <c r="B116" i="16"/>
  <c r="B103" i="16"/>
  <c r="B89" i="16"/>
  <c r="B76" i="16"/>
  <c r="B63" i="16"/>
  <c r="B52" i="16"/>
  <c r="B25" i="16"/>
  <c r="B8" i="16"/>
  <c r="B737" i="16"/>
  <c r="B713" i="16"/>
  <c r="B705" i="16"/>
  <c r="B670" i="16"/>
  <c r="B662" i="16"/>
  <c r="B627" i="16"/>
  <c r="B615" i="16"/>
  <c r="B583" i="16"/>
  <c r="B539" i="16"/>
  <c r="B509" i="16"/>
  <c r="B487" i="16"/>
  <c r="B470" i="16"/>
  <c r="B446" i="16"/>
  <c r="B440" i="16"/>
  <c r="B419" i="16"/>
  <c r="B396" i="16"/>
  <c r="B383" i="16"/>
  <c r="B372" i="16"/>
  <c r="B358" i="16"/>
  <c r="B346" i="16"/>
  <c r="B334" i="16"/>
  <c r="B320" i="16"/>
  <c r="B296" i="16"/>
  <c r="B270" i="16"/>
  <c r="B258" i="16"/>
  <c r="B244" i="16"/>
  <c r="B232" i="16"/>
  <c r="B220" i="16"/>
  <c r="B194" i="16"/>
  <c r="B181" i="16"/>
  <c r="B167" i="16"/>
  <c r="B155" i="16"/>
  <c r="B143" i="16"/>
  <c r="B129" i="16"/>
  <c r="B117" i="16"/>
  <c r="B104" i="16"/>
  <c r="B77" i="16"/>
  <c r="B64" i="16"/>
  <c r="B50" i="16"/>
  <c r="B26" i="16"/>
  <c r="B736" i="16"/>
  <c r="B679" i="16"/>
  <c r="B671" i="16"/>
  <c r="B657" i="16"/>
  <c r="B636" i="16"/>
  <c r="B610" i="16"/>
  <c r="B593" i="16"/>
  <c r="B579" i="16"/>
  <c r="B562" i="16"/>
  <c r="B540" i="16"/>
  <c r="B517" i="16"/>
  <c r="B488" i="16"/>
  <c r="B436" i="16"/>
  <c r="B416" i="16"/>
  <c r="B397" i="16"/>
  <c r="B384" i="16"/>
  <c r="B373" i="16"/>
  <c r="B359" i="16"/>
  <c r="B347" i="16"/>
  <c r="B335" i="16"/>
  <c r="B321" i="16"/>
  <c r="B309" i="16"/>
  <c r="B297" i="16"/>
  <c r="B283" i="16"/>
  <c r="B271" i="16"/>
  <c r="B259" i="16"/>
  <c r="B245" i="16"/>
  <c r="B207" i="16"/>
  <c r="B195" i="16"/>
  <c r="B182" i="16"/>
  <c r="B156" i="16"/>
  <c r="B144" i="16"/>
  <c r="B130" i="16"/>
  <c r="B91" i="16"/>
  <c r="B78" i="16"/>
  <c r="B65" i="16"/>
  <c r="B24" i="16"/>
  <c r="B581" i="16"/>
  <c r="B332" i="16"/>
  <c r="B256" i="16"/>
  <c r="B165" i="16"/>
  <c r="B102" i="16"/>
  <c r="B731" i="16"/>
  <c r="B715" i="16"/>
  <c r="B691" i="16"/>
  <c r="B680" i="16"/>
  <c r="B672" i="16"/>
  <c r="B645" i="16"/>
  <c r="B637" i="16"/>
  <c r="B629" i="16"/>
  <c r="B601" i="16"/>
  <c r="B594" i="16"/>
  <c r="B563" i="16"/>
  <c r="B541" i="16"/>
  <c r="B518" i="16"/>
  <c r="B497" i="16"/>
  <c r="B485" i="16"/>
  <c r="B468" i="16"/>
  <c r="B448" i="16"/>
  <c r="B409" i="16"/>
  <c r="B398" i="16"/>
  <c r="B385" i="16"/>
  <c r="B374" i="16"/>
  <c r="B360" i="16"/>
  <c r="B348" i="16"/>
  <c r="B336" i="16"/>
  <c r="B322" i="16"/>
  <c r="B310" i="16"/>
  <c r="B298" i="16"/>
  <c r="B284" i="16"/>
  <c r="B272" i="16"/>
  <c r="B260" i="16"/>
  <c r="B246" i="16"/>
  <c r="B234" i="16"/>
  <c r="B222" i="16"/>
  <c r="B208" i="16"/>
  <c r="B183" i="16"/>
  <c r="B169" i="16"/>
  <c r="B157" i="16"/>
  <c r="B145" i="16"/>
  <c r="B131" i="16"/>
  <c r="B119" i="16"/>
  <c r="B106" i="16"/>
  <c r="B92" i="16"/>
  <c r="B79" i="16"/>
  <c r="B66" i="16"/>
  <c r="B44" i="16"/>
  <c r="B17" i="16"/>
  <c r="B394" i="16"/>
  <c r="B356" i="16"/>
  <c r="B192" i="16"/>
  <c r="B141" i="16"/>
  <c r="B730" i="16"/>
  <c r="B710" i="16"/>
  <c r="B692" i="16"/>
  <c r="B681" i="16"/>
  <c r="B646" i="16"/>
  <c r="B638" i="16"/>
  <c r="B624" i="16"/>
  <c r="B602" i="16"/>
  <c r="B595" i="16"/>
  <c r="B571" i="16"/>
  <c r="B559" i="16"/>
  <c r="B519" i="16"/>
  <c r="B498" i="16"/>
  <c r="B449" i="16"/>
  <c r="B426" i="16"/>
  <c r="B399" i="16"/>
  <c r="B386" i="16"/>
  <c r="B375" i="16"/>
  <c r="B361" i="16"/>
  <c r="B349" i="16"/>
  <c r="B337" i="16"/>
  <c r="B323" i="16"/>
  <c r="B311" i="16"/>
  <c r="B299" i="16"/>
  <c r="B285" i="16"/>
  <c r="B273" i="16"/>
  <c r="B261" i="16"/>
  <c r="B247" i="16"/>
  <c r="B235" i="16"/>
  <c r="B223" i="16"/>
  <c r="B209" i="16"/>
  <c r="B197" i="16"/>
  <c r="B184" i="16"/>
  <c r="B170" i="16"/>
  <c r="B146" i="16"/>
  <c r="B132" i="16"/>
  <c r="B120" i="16"/>
  <c r="B107" i="16"/>
  <c r="B93" i="16"/>
  <c r="B80" i="16"/>
  <c r="B67" i="16"/>
  <c r="B42" i="16"/>
  <c r="B18" i="16"/>
  <c r="B569" i="16"/>
  <c r="B344" i="16"/>
  <c r="B268" i="16"/>
  <c r="B204" i="16"/>
  <c r="B115" i="16"/>
  <c r="B725" i="16"/>
  <c r="B701" i="16"/>
  <c r="B682" i="16"/>
  <c r="B639" i="16"/>
  <c r="B611" i="16"/>
  <c r="B591" i="16"/>
  <c r="B572" i="16"/>
  <c r="B548" i="16"/>
  <c r="B515" i="16"/>
  <c r="B499" i="16"/>
  <c r="B478" i="16"/>
  <c r="B457" i="16"/>
  <c r="B445" i="16"/>
  <c r="B427" i="16"/>
  <c r="B411" i="16"/>
  <c r="B400" i="16"/>
  <c r="B387" i="16"/>
  <c r="B376" i="16"/>
  <c r="B362" i="16"/>
  <c r="B350" i="16"/>
  <c r="B338" i="16"/>
  <c r="B324" i="16"/>
  <c r="B312" i="16"/>
  <c r="B300" i="16"/>
  <c r="B286" i="16"/>
  <c r="B274" i="16"/>
  <c r="B262" i="16"/>
  <c r="B248" i="16"/>
  <c r="B236" i="16"/>
  <c r="B224" i="16"/>
  <c r="B210" i="16"/>
  <c r="B198" i="16"/>
  <c r="B185" i="16"/>
  <c r="B171" i="16"/>
  <c r="B159" i="16"/>
  <c r="B147" i="16"/>
  <c r="B133" i="16"/>
  <c r="B121" i="16"/>
  <c r="B108" i="16"/>
  <c r="B94" i="16"/>
  <c r="B81" i="16"/>
  <c r="B68" i="16"/>
  <c r="B35" i="16"/>
  <c r="B16" i="16"/>
  <c r="B605" i="16"/>
  <c r="B318" i="16"/>
  <c r="B280" i="16"/>
  <c r="B218" i="16"/>
  <c r="B153" i="16"/>
  <c r="B88" i="16"/>
  <c r="B10" i="16"/>
  <c r="B724" i="16"/>
  <c r="B702" i="16"/>
  <c r="B694" i="16"/>
  <c r="B677" i="16"/>
  <c r="B659" i="16"/>
  <c r="B648" i="16"/>
  <c r="B634" i="16"/>
  <c r="B612" i="16"/>
  <c r="B604" i="16"/>
  <c r="B573" i="16"/>
  <c r="B549" i="16"/>
  <c r="B530" i="16"/>
  <c r="B510" i="16"/>
  <c r="B479" i="16"/>
  <c r="B458" i="16"/>
  <c r="B437" i="16"/>
  <c r="B424" i="16"/>
  <c r="B408" i="16"/>
  <c r="B393" i="16"/>
  <c r="B381" i="16"/>
  <c r="B369" i="16"/>
  <c r="B331" i="16"/>
  <c r="B317" i="16"/>
  <c r="B305" i="16"/>
  <c r="B293" i="16"/>
  <c r="B279" i="16"/>
  <c r="B255" i="16"/>
  <c r="B241" i="16"/>
  <c r="B229" i="16"/>
  <c r="B217" i="16"/>
  <c r="B203" i="16"/>
  <c r="B191" i="16"/>
  <c r="B178" i="16"/>
  <c r="B164" i="16"/>
  <c r="B152" i="16"/>
  <c r="B140" i="16"/>
  <c r="B126" i="16"/>
  <c r="B114" i="16"/>
  <c r="B101" i="16"/>
  <c r="B87" i="16"/>
  <c r="B74" i="16"/>
  <c r="B36" i="16"/>
  <c r="B711" i="16"/>
  <c r="B703" i="16"/>
  <c r="B695" i="16"/>
  <c r="B668" i="16"/>
  <c r="B660" i="16"/>
  <c r="B649" i="16"/>
  <c r="B625" i="16"/>
  <c r="B550" i="16"/>
  <c r="B531" i="16"/>
  <c r="B507" i="16"/>
  <c r="B496" i="16"/>
  <c r="B476" i="16"/>
  <c r="B459" i="16"/>
  <c r="B388" i="16"/>
  <c r="B306" i="16"/>
  <c r="B230" i="16"/>
  <c r="B179" i="16"/>
  <c r="B62" i="16"/>
  <c r="B1117" i="12"/>
  <c r="B1098" i="12"/>
  <c r="B1097" i="12"/>
  <c r="B1057" i="12"/>
  <c r="B1007" i="12"/>
  <c r="B1015" i="12"/>
  <c r="B997" i="12"/>
  <c r="B982" i="12"/>
  <c r="B996" i="12"/>
  <c r="B1099" i="12"/>
  <c r="B1084" i="12"/>
  <c r="B1037" i="12"/>
  <c r="B1008" i="12"/>
  <c r="B1016" i="12"/>
  <c r="B995" i="12"/>
  <c r="B983" i="12"/>
  <c r="B998" i="12"/>
  <c r="B1100" i="12"/>
  <c r="B1059" i="12"/>
  <c r="B1009" i="12"/>
  <c r="B1017" i="12"/>
  <c r="B992" i="12"/>
  <c r="B986" i="12"/>
  <c r="B980" i="12"/>
  <c r="B1064" i="12"/>
  <c r="B1101" i="12"/>
  <c r="B1056" i="12"/>
  <c r="B1010" i="12"/>
  <c r="B1018" i="12"/>
  <c r="B989" i="12"/>
  <c r="B988" i="12"/>
  <c r="B1105" i="12"/>
  <c r="B1102" i="12"/>
  <c r="B1072" i="12"/>
  <c r="B1029" i="12"/>
  <c r="B1011" i="12"/>
  <c r="B1019" i="12"/>
  <c r="B987" i="12"/>
  <c r="B990" i="12"/>
  <c r="B1003" i="12"/>
  <c r="B1103" i="12"/>
  <c r="B1004" i="12"/>
  <c r="B1020" i="12"/>
  <c r="B985" i="12"/>
  <c r="B991" i="12"/>
  <c r="B1006" i="12"/>
  <c r="B994" i="12"/>
  <c r="B1104" i="12"/>
  <c r="B1045" i="12"/>
  <c r="B1005" i="12"/>
  <c r="B1013" i="12"/>
  <c r="B1021" i="12"/>
  <c r="B984" i="12"/>
  <c r="B993" i="12"/>
  <c r="B1014" i="12"/>
  <c r="B959" i="12"/>
  <c r="B967" i="12"/>
  <c r="B975" i="12"/>
  <c r="B940" i="12"/>
  <c r="B948" i="12"/>
  <c r="B914" i="12"/>
  <c r="B922" i="12"/>
  <c r="B911" i="12"/>
  <c r="B896" i="12"/>
  <c r="B904" i="12"/>
  <c r="B872" i="12"/>
  <c r="B880" i="12"/>
  <c r="B856" i="12"/>
  <c r="B832" i="12"/>
  <c r="B840" i="12"/>
  <c r="B813" i="12"/>
  <c r="B821" i="12"/>
  <c r="B903" i="12"/>
  <c r="B839" i="12"/>
  <c r="B960" i="12"/>
  <c r="B968" i="12"/>
  <c r="B976" i="12"/>
  <c r="B941" i="12"/>
  <c r="B949" i="12"/>
  <c r="B915" i="12"/>
  <c r="B923" i="12"/>
  <c r="B889" i="12"/>
  <c r="B897" i="12"/>
  <c r="B905" i="12"/>
  <c r="B873" i="12"/>
  <c r="B867" i="12"/>
  <c r="B857" i="12"/>
  <c r="B833" i="12"/>
  <c r="B841" i="12"/>
  <c r="B814" i="12"/>
  <c r="B822" i="12"/>
  <c r="B939" i="12"/>
  <c r="B855" i="12"/>
  <c r="B961" i="12"/>
  <c r="B969" i="12"/>
  <c r="B958" i="12"/>
  <c r="B942" i="12"/>
  <c r="B950" i="12"/>
  <c r="B916" i="12"/>
  <c r="B924" i="12"/>
  <c r="B890" i="12"/>
  <c r="B898" i="12"/>
  <c r="B906" i="12"/>
  <c r="B874" i="12"/>
  <c r="B850" i="12"/>
  <c r="B858" i="12"/>
  <c r="B834" i="12"/>
  <c r="B842" i="12"/>
  <c r="B815" i="12"/>
  <c r="B921" i="12"/>
  <c r="B871" i="12"/>
  <c r="B812" i="12"/>
  <c r="B962" i="12"/>
  <c r="B970" i="12"/>
  <c r="B935" i="12"/>
  <c r="B951" i="12"/>
  <c r="B917" i="12"/>
  <c r="B925" i="12"/>
  <c r="B891" i="12"/>
  <c r="B899" i="12"/>
  <c r="B859" i="12"/>
  <c r="B835" i="12"/>
  <c r="B843" i="12"/>
  <c r="B816" i="12"/>
  <c r="B810" i="12"/>
  <c r="B965" i="12"/>
  <c r="B946" i="12"/>
  <c r="B902" i="12"/>
  <c r="B854" i="12"/>
  <c r="B811" i="12"/>
  <c r="B947" i="12"/>
  <c r="B895" i="12"/>
  <c r="B849" i="12"/>
  <c r="B963" i="12"/>
  <c r="B971" i="12"/>
  <c r="B936" i="12"/>
  <c r="B944" i="12"/>
  <c r="B952" i="12"/>
  <c r="B918" i="12"/>
  <c r="B926" i="12"/>
  <c r="B892" i="12"/>
  <c r="B900" i="12"/>
  <c r="B868" i="12"/>
  <c r="B876" i="12"/>
  <c r="B852" i="12"/>
  <c r="B860" i="12"/>
  <c r="B844" i="12"/>
  <c r="B817" i="12"/>
  <c r="B973" i="12"/>
  <c r="B912" i="12"/>
  <c r="B928" i="12"/>
  <c r="B894" i="12"/>
  <c r="B878" i="12"/>
  <c r="B838" i="12"/>
  <c r="B913" i="12"/>
  <c r="B929" i="12"/>
  <c r="B879" i="12"/>
  <c r="B820" i="12"/>
  <c r="B964" i="12"/>
  <c r="B972" i="12"/>
  <c r="B937" i="12"/>
  <c r="B945" i="12"/>
  <c r="B934" i="12"/>
  <c r="B919" i="12"/>
  <c r="B927" i="12"/>
  <c r="B893" i="12"/>
  <c r="B901" i="12"/>
  <c r="B869" i="12"/>
  <c r="B877" i="12"/>
  <c r="B853" i="12"/>
  <c r="B861" i="12"/>
  <c r="B837" i="12"/>
  <c r="B831" i="12"/>
  <c r="B818" i="12"/>
  <c r="B938" i="12"/>
  <c r="B870" i="12"/>
  <c r="B862" i="12"/>
  <c r="B974" i="12"/>
  <c r="B801" i="12"/>
  <c r="B778" i="12"/>
  <c r="B786" i="12"/>
  <c r="B758" i="12"/>
  <c r="B732" i="12"/>
  <c r="B740" i="12"/>
  <c r="B722" i="12"/>
  <c r="B704" i="12"/>
  <c r="B691" i="12"/>
  <c r="B669" i="12"/>
  <c r="B639" i="12"/>
  <c r="B647" i="12"/>
  <c r="B611" i="12"/>
  <c r="B619" i="12"/>
  <c r="B627" i="12"/>
  <c r="B590" i="12"/>
  <c r="B598" i="12"/>
  <c r="B558" i="12"/>
  <c r="B493" i="12"/>
  <c r="B793" i="12"/>
  <c r="B566" i="12"/>
  <c r="B784" i="12"/>
  <c r="B738" i="12"/>
  <c r="B710" i="12"/>
  <c r="B617" i="12"/>
  <c r="B559" i="12"/>
  <c r="B794" i="12"/>
  <c r="B802" i="12"/>
  <c r="B787" i="12"/>
  <c r="B733" i="12"/>
  <c r="B730" i="12"/>
  <c r="B723" i="12"/>
  <c r="B705" i="12"/>
  <c r="B689" i="12"/>
  <c r="B648" i="12"/>
  <c r="B612" i="12"/>
  <c r="B620" i="12"/>
  <c r="B628" i="12"/>
  <c r="B591" i="12"/>
  <c r="B599" i="12"/>
  <c r="B533" i="12"/>
  <c r="B494" i="12"/>
  <c r="B783" i="12"/>
  <c r="B603" i="12"/>
  <c r="B788" i="12"/>
  <c r="B720" i="12"/>
  <c r="B645" i="12"/>
  <c r="B596" i="12"/>
  <c r="B491" i="12"/>
  <c r="B795" i="12"/>
  <c r="B803" i="12"/>
  <c r="B780" i="12"/>
  <c r="B776" i="12"/>
  <c r="B757" i="12"/>
  <c r="B716" i="12"/>
  <c r="B724" i="12"/>
  <c r="B706" i="12"/>
  <c r="B687" i="12"/>
  <c r="B641" i="12"/>
  <c r="B649" i="12"/>
  <c r="B613" i="12"/>
  <c r="B621" i="12"/>
  <c r="B629" i="12"/>
  <c r="B592" i="12"/>
  <c r="B600" i="12"/>
  <c r="B574" i="12"/>
  <c r="B508" i="12"/>
  <c r="B495" i="12"/>
  <c r="B768" i="12"/>
  <c r="B587" i="12"/>
  <c r="B799" i="12"/>
  <c r="B637" i="12"/>
  <c r="B588" i="12"/>
  <c r="B796" i="12"/>
  <c r="B804" i="12"/>
  <c r="B781" i="12"/>
  <c r="B766" i="12"/>
  <c r="B750" i="12"/>
  <c r="B735" i="12"/>
  <c r="B717" i="12"/>
  <c r="B725" i="12"/>
  <c r="B678" i="12"/>
  <c r="B661" i="12"/>
  <c r="B642" i="12"/>
  <c r="B650" i="12"/>
  <c r="B614" i="12"/>
  <c r="B622" i="12"/>
  <c r="B610" i="12"/>
  <c r="B593" i="12"/>
  <c r="B601" i="12"/>
  <c r="B549" i="12"/>
  <c r="B488" i="12"/>
  <c r="B496" i="12"/>
  <c r="B765" i="12"/>
  <c r="B702" i="12"/>
  <c r="B653" i="12"/>
  <c r="B604" i="12"/>
  <c r="B805" i="12"/>
  <c r="B782" i="12"/>
  <c r="B751" i="12"/>
  <c r="B736" i="12"/>
  <c r="B718" i="12"/>
  <c r="B715" i="12"/>
  <c r="B708" i="12"/>
  <c r="B679" i="12"/>
  <c r="B635" i="12"/>
  <c r="B643" i="12"/>
  <c r="B651" i="12"/>
  <c r="B615" i="12"/>
  <c r="B623" i="12"/>
  <c r="B586" i="12"/>
  <c r="B594" i="12"/>
  <c r="B602" i="12"/>
  <c r="B524" i="12"/>
  <c r="B489" i="12"/>
  <c r="B497" i="12"/>
  <c r="B798" i="12"/>
  <c r="B737" i="12"/>
  <c r="B719" i="12"/>
  <c r="B701" i="12"/>
  <c r="B709" i="12"/>
  <c r="B677" i="12"/>
  <c r="B636" i="12"/>
  <c r="B644" i="12"/>
  <c r="B652" i="12"/>
  <c r="B624" i="12"/>
  <c r="B595" i="12"/>
  <c r="B800" i="12"/>
  <c r="B777" i="12"/>
  <c r="B785" i="12"/>
  <c r="B760" i="12"/>
  <c r="B731" i="12"/>
  <c r="B739" i="12"/>
  <c r="B721" i="12"/>
  <c r="B703" i="12"/>
  <c r="B700" i="12"/>
  <c r="B671" i="12"/>
  <c r="B638" i="12"/>
  <c r="B646" i="12"/>
  <c r="B634" i="12"/>
  <c r="B618" i="12"/>
  <c r="B626" i="12"/>
  <c r="B597" i="12"/>
  <c r="B585" i="12"/>
  <c r="B560" i="12"/>
  <c r="B516" i="12"/>
  <c r="B492" i="12"/>
  <c r="B749" i="12"/>
  <c r="B670" i="12"/>
  <c r="B625" i="12"/>
  <c r="B541" i="12"/>
  <c r="B487" i="12"/>
  <c r="B479" i="12"/>
  <c r="B460" i="12"/>
  <c r="B445" i="12"/>
  <c r="B431" i="12"/>
  <c r="B396" i="12"/>
  <c r="B404" i="12"/>
  <c r="B412" i="12"/>
  <c r="B358" i="12"/>
  <c r="B366" i="12"/>
  <c r="B374" i="12"/>
  <c r="B382" i="12"/>
  <c r="B328" i="12"/>
  <c r="B336" i="12"/>
  <c r="B344" i="12"/>
  <c r="B323" i="12"/>
  <c r="B294" i="12"/>
  <c r="B302" i="12"/>
  <c r="B310" i="12"/>
  <c r="B256" i="12"/>
  <c r="B264" i="12"/>
  <c r="B272" i="12"/>
  <c r="B280" i="12"/>
  <c r="B157" i="12"/>
  <c r="B165" i="12"/>
  <c r="B173" i="12"/>
  <c r="B185" i="12"/>
  <c r="B193" i="12"/>
  <c r="B201" i="12"/>
  <c r="B209" i="12"/>
  <c r="B380" i="12"/>
  <c r="B478" i="12"/>
  <c r="B357" i="12"/>
  <c r="B327" i="12"/>
  <c r="B309" i="12"/>
  <c r="B172" i="12"/>
  <c r="B480" i="12"/>
  <c r="B461" i="12"/>
  <c r="B446" i="12"/>
  <c r="B428" i="12"/>
  <c r="B397" i="12"/>
  <c r="B405" i="12"/>
  <c r="B413" i="12"/>
  <c r="B359" i="12"/>
  <c r="B367" i="12"/>
  <c r="B375" i="12"/>
  <c r="B383" i="12"/>
  <c r="B329" i="12"/>
  <c r="B337" i="12"/>
  <c r="B345" i="12"/>
  <c r="B287" i="12"/>
  <c r="B303" i="12"/>
  <c r="B311" i="12"/>
  <c r="B257" i="12"/>
  <c r="B265" i="12"/>
  <c r="B273" i="12"/>
  <c r="B281" i="12"/>
  <c r="B158" i="12"/>
  <c r="B166" i="12"/>
  <c r="B174" i="12"/>
  <c r="B186" i="12"/>
  <c r="B194" i="12"/>
  <c r="B202" i="12"/>
  <c r="B210" i="12"/>
  <c r="B278" i="12"/>
  <c r="B365" i="12"/>
  <c r="B351" i="12"/>
  <c r="B271" i="12"/>
  <c r="B208" i="12"/>
  <c r="B473" i="12"/>
  <c r="B481" i="12"/>
  <c r="B462" i="12"/>
  <c r="B443" i="12"/>
  <c r="B390" i="12"/>
  <c r="B398" i="12"/>
  <c r="B406" i="12"/>
  <c r="B414" i="12"/>
  <c r="B368" i="12"/>
  <c r="B376" i="12"/>
  <c r="B384" i="12"/>
  <c r="B330" i="12"/>
  <c r="B338" i="12"/>
  <c r="B346" i="12"/>
  <c r="B288" i="12"/>
  <c r="B296" i="12"/>
  <c r="B304" i="12"/>
  <c r="B312" i="12"/>
  <c r="B258" i="12"/>
  <c r="B266" i="12"/>
  <c r="B274" i="12"/>
  <c r="B253" i="12"/>
  <c r="B159" i="12"/>
  <c r="B167" i="12"/>
  <c r="B175" i="12"/>
  <c r="B187" i="12"/>
  <c r="B195" i="12"/>
  <c r="B203" i="12"/>
  <c r="B211" i="12"/>
  <c r="B334" i="12"/>
  <c r="B335" i="12"/>
  <c r="B263" i="12"/>
  <c r="B151" i="12"/>
  <c r="B474" i="12"/>
  <c r="B471" i="12"/>
  <c r="B463" i="12"/>
  <c r="B437" i="12"/>
  <c r="B391" i="12"/>
  <c r="B399" i="12"/>
  <c r="B407" i="12"/>
  <c r="B415" i="12"/>
  <c r="B361" i="12"/>
  <c r="B369" i="12"/>
  <c r="B377" i="12"/>
  <c r="B356" i="12"/>
  <c r="B331" i="12"/>
  <c r="B339" i="12"/>
  <c r="B347" i="12"/>
  <c r="B289" i="12"/>
  <c r="B297" i="12"/>
  <c r="B305" i="12"/>
  <c r="B313" i="12"/>
  <c r="B259" i="12"/>
  <c r="B267" i="12"/>
  <c r="B275" i="12"/>
  <c r="B152" i="12"/>
  <c r="B160" i="12"/>
  <c r="B168" i="12"/>
  <c r="B176" i="12"/>
  <c r="B188" i="12"/>
  <c r="B196" i="12"/>
  <c r="B204" i="12"/>
  <c r="B212" i="12"/>
  <c r="B459" i="12"/>
  <c r="B411" i="12"/>
  <c r="B343" i="12"/>
  <c r="B164" i="12"/>
  <c r="B475" i="12"/>
  <c r="B456" i="12"/>
  <c r="B464" i="12"/>
  <c r="B438" i="12"/>
  <c r="B392" i="12"/>
  <c r="B400" i="12"/>
  <c r="B408" i="12"/>
  <c r="B416" i="12"/>
  <c r="B362" i="12"/>
  <c r="B370" i="12"/>
  <c r="B378" i="12"/>
  <c r="B324" i="12"/>
  <c r="B332" i="12"/>
  <c r="B340" i="12"/>
  <c r="B348" i="12"/>
  <c r="B290" i="12"/>
  <c r="B298" i="12"/>
  <c r="B306" i="12"/>
  <c r="B314" i="12"/>
  <c r="B260" i="12"/>
  <c r="B268" i="12"/>
  <c r="B276" i="12"/>
  <c r="B161" i="12"/>
  <c r="B169" i="12"/>
  <c r="B177" i="12"/>
  <c r="B189" i="12"/>
  <c r="B197" i="12"/>
  <c r="B205" i="12"/>
  <c r="B184" i="12"/>
  <c r="B455" i="12"/>
  <c r="B394" i="12"/>
  <c r="B410" i="12"/>
  <c r="B372" i="12"/>
  <c r="B350" i="12"/>
  <c r="B300" i="12"/>
  <c r="B254" i="12"/>
  <c r="B262" i="12"/>
  <c r="B155" i="12"/>
  <c r="B179" i="12"/>
  <c r="B199" i="12"/>
  <c r="B403" i="12"/>
  <c r="B381" i="12"/>
  <c r="B301" i="12"/>
  <c r="B156" i="12"/>
  <c r="B192" i="12"/>
  <c r="B476" i="12"/>
  <c r="B457" i="12"/>
  <c r="B465" i="12"/>
  <c r="B436" i="12"/>
  <c r="B393" i="12"/>
  <c r="B401" i="12"/>
  <c r="B409" i="12"/>
  <c r="B417" i="12"/>
  <c r="B363" i="12"/>
  <c r="B371" i="12"/>
  <c r="B379" i="12"/>
  <c r="B325" i="12"/>
  <c r="B333" i="12"/>
  <c r="B341" i="12"/>
  <c r="B349" i="12"/>
  <c r="B291" i="12"/>
  <c r="B299" i="12"/>
  <c r="B307" i="12"/>
  <c r="B286" i="12"/>
  <c r="B261" i="12"/>
  <c r="B269" i="12"/>
  <c r="B277" i="12"/>
  <c r="B154" i="12"/>
  <c r="B162" i="12"/>
  <c r="B170" i="12"/>
  <c r="B178" i="12"/>
  <c r="B198" i="12"/>
  <c r="B206" i="12"/>
  <c r="B220" i="12"/>
  <c r="B477" i="12"/>
  <c r="B429" i="12"/>
  <c r="B389" i="12"/>
  <c r="B364" i="12"/>
  <c r="B342" i="12"/>
  <c r="B292" i="12"/>
  <c r="B308" i="12"/>
  <c r="B270" i="12"/>
  <c r="B163" i="12"/>
  <c r="B171" i="12"/>
  <c r="B191" i="12"/>
  <c r="B207" i="12"/>
  <c r="B395" i="12"/>
  <c r="B373" i="12"/>
  <c r="B293" i="12"/>
  <c r="B279" i="12"/>
  <c r="B200" i="12"/>
  <c r="B221" i="12"/>
  <c r="B229" i="12"/>
  <c r="B237" i="12"/>
  <c r="B245" i="12"/>
  <c r="B222" i="12"/>
  <c r="B230" i="12"/>
  <c r="B238" i="12"/>
  <c r="B246" i="12"/>
  <c r="B223" i="12"/>
  <c r="B231" i="12"/>
  <c r="B239" i="12"/>
  <c r="B247" i="12"/>
  <c r="B235" i="12"/>
  <c r="B224" i="12"/>
  <c r="B232" i="12"/>
  <c r="B240" i="12"/>
  <c r="B248" i="12"/>
  <c r="B243" i="12"/>
  <c r="B233" i="12"/>
  <c r="B241" i="12"/>
  <c r="B227" i="12"/>
  <c r="B226" i="12"/>
  <c r="B234" i="12"/>
  <c r="B242" i="12"/>
  <c r="B228" i="12"/>
  <c r="B236" i="12"/>
  <c r="B244" i="12"/>
  <c r="B124" i="12"/>
  <c r="B132" i="12"/>
  <c r="B140" i="12"/>
  <c r="B80" i="12"/>
  <c r="B88" i="12"/>
  <c r="B96" i="12"/>
  <c r="B104" i="12"/>
  <c r="B47" i="12"/>
  <c r="B55" i="12"/>
  <c r="B63" i="12"/>
  <c r="B71" i="12"/>
  <c r="B14" i="12"/>
  <c r="B22" i="12"/>
  <c r="B30" i="12"/>
  <c r="B38" i="12"/>
  <c r="B125" i="12"/>
  <c r="B133" i="12"/>
  <c r="B141" i="12"/>
  <c r="B81" i="12"/>
  <c r="B89" i="12"/>
  <c r="B97" i="12"/>
  <c r="B105" i="12"/>
  <c r="B48" i="12"/>
  <c r="B56" i="12"/>
  <c r="B64" i="12"/>
  <c r="B72" i="12"/>
  <c r="B15" i="12"/>
  <c r="B23" i="12"/>
  <c r="B31" i="12"/>
  <c r="B9" i="12"/>
  <c r="B126" i="12"/>
  <c r="B134" i="12"/>
  <c r="B142" i="12"/>
  <c r="B90" i="12"/>
  <c r="B98" i="12"/>
  <c r="B106" i="12"/>
  <c r="B49" i="12"/>
  <c r="B57" i="12"/>
  <c r="B65" i="12"/>
  <c r="B73" i="12"/>
  <c r="B16" i="12"/>
  <c r="B24" i="12"/>
  <c r="B32" i="12"/>
  <c r="B119" i="12"/>
  <c r="B135" i="12"/>
  <c r="B143" i="12"/>
  <c r="B83" i="12"/>
  <c r="B91" i="12"/>
  <c r="B99" i="12"/>
  <c r="B107" i="12"/>
  <c r="B50" i="12"/>
  <c r="B58" i="12"/>
  <c r="B66" i="12"/>
  <c r="B44" i="12"/>
  <c r="B17" i="12"/>
  <c r="B25" i="12"/>
  <c r="B33" i="12"/>
  <c r="B120" i="12"/>
  <c r="B128" i="12"/>
  <c r="B136" i="12"/>
  <c r="B144" i="12"/>
  <c r="B84" i="12"/>
  <c r="B92" i="12"/>
  <c r="B100" i="12"/>
  <c r="B108" i="12"/>
  <c r="B51" i="12"/>
  <c r="B59" i="12"/>
  <c r="B67" i="12"/>
  <c r="B10" i="12"/>
  <c r="B18" i="12"/>
  <c r="B34" i="12"/>
  <c r="B121" i="12"/>
  <c r="B129" i="12"/>
  <c r="B137" i="12"/>
  <c r="B145" i="12"/>
  <c r="B85" i="12"/>
  <c r="B93" i="12"/>
  <c r="B101" i="12"/>
  <c r="B79" i="12"/>
  <c r="B52" i="12"/>
  <c r="B60" i="12"/>
  <c r="B68" i="12"/>
  <c r="B11" i="12"/>
  <c r="B19" i="12"/>
  <c r="B27" i="12"/>
  <c r="B35" i="12"/>
  <c r="B122" i="12"/>
  <c r="B130" i="12"/>
  <c r="B138" i="12"/>
  <c r="B146" i="12"/>
  <c r="B86" i="12"/>
  <c r="B94" i="12"/>
  <c r="B102" i="12"/>
  <c r="B45" i="12"/>
  <c r="B53" i="12"/>
  <c r="B61" i="12"/>
  <c r="B69" i="12"/>
  <c r="B12" i="12"/>
  <c r="B20" i="12"/>
  <c r="B28" i="12"/>
  <c r="B36" i="12"/>
  <c r="B123" i="12"/>
  <c r="B131" i="12"/>
  <c r="B139" i="12"/>
  <c r="B118" i="12"/>
  <c r="B87" i="12"/>
  <c r="B95" i="12"/>
  <c r="B103" i="12"/>
  <c r="B54" i="12"/>
  <c r="B62" i="12"/>
  <c r="B70" i="12"/>
  <c r="B13" i="12"/>
  <c r="B21" i="12"/>
  <c r="B29" i="12"/>
  <c r="B37" i="12"/>
  <c r="B438" i="11"/>
  <c r="B411" i="11"/>
  <c r="B419" i="11"/>
  <c r="B393" i="11"/>
  <c r="B401" i="11"/>
  <c r="B379" i="11"/>
  <c r="B369" i="11"/>
  <c r="B359" i="11"/>
  <c r="B290" i="11"/>
  <c r="B298" i="11"/>
  <c r="B279" i="11"/>
  <c r="B264" i="11"/>
  <c r="B251" i="11"/>
  <c r="B237" i="11"/>
  <c r="B212" i="11"/>
  <c r="B166" i="11"/>
  <c r="B141" i="11"/>
  <c r="B125" i="11"/>
  <c r="B46" i="11"/>
  <c r="B54" i="11"/>
  <c r="B29" i="11"/>
  <c r="B37" i="11"/>
  <c r="B13" i="11"/>
  <c r="B21" i="11"/>
  <c r="B431" i="11"/>
  <c r="B439" i="11"/>
  <c r="B412" i="11"/>
  <c r="B420" i="11"/>
  <c r="B394" i="11"/>
  <c r="B402" i="11"/>
  <c r="B380" i="11"/>
  <c r="B370" i="11"/>
  <c r="B360" i="11"/>
  <c r="B308" i="11"/>
  <c r="B289" i="11"/>
  <c r="B280" i="11"/>
  <c r="B265" i="11"/>
  <c r="B252" i="11"/>
  <c r="B238" i="11"/>
  <c r="B178" i="11"/>
  <c r="B164" i="11"/>
  <c r="B134" i="11"/>
  <c r="B47" i="11"/>
  <c r="B55" i="11"/>
  <c r="B30" i="11"/>
  <c r="B38" i="11"/>
  <c r="B14" i="11"/>
  <c r="B8" i="11"/>
  <c r="B432" i="11"/>
  <c r="B440" i="11"/>
  <c r="B421" i="11"/>
  <c r="B395" i="11"/>
  <c r="B403" i="11"/>
  <c r="B381" i="11"/>
  <c r="B371" i="11"/>
  <c r="B354" i="11"/>
  <c r="B333" i="11"/>
  <c r="B309" i="11"/>
  <c r="B292" i="11"/>
  <c r="B281" i="11"/>
  <c r="B266" i="11"/>
  <c r="B253" i="11"/>
  <c r="B239" i="11"/>
  <c r="B203" i="11"/>
  <c r="B176" i="11"/>
  <c r="B156" i="11"/>
  <c r="B135" i="11"/>
  <c r="B85" i="11"/>
  <c r="B48" i="11"/>
  <c r="B56" i="11"/>
  <c r="B31" i="11"/>
  <c r="B39" i="11"/>
  <c r="B15" i="11"/>
  <c r="B18" i="11"/>
  <c r="B433" i="11"/>
  <c r="B441" i="11"/>
  <c r="B414" i="11"/>
  <c r="B422" i="11"/>
  <c r="B396" i="11"/>
  <c r="B404" i="11"/>
  <c r="B382" i="11"/>
  <c r="B365" i="11"/>
  <c r="B342" i="11"/>
  <c r="B334" i="11"/>
  <c r="B310" i="11"/>
  <c r="B293" i="11"/>
  <c r="B283" i="11"/>
  <c r="B274" i="11"/>
  <c r="B259" i="11"/>
  <c r="B246" i="11"/>
  <c r="B240" i="11"/>
  <c r="B154" i="11"/>
  <c r="B136" i="11"/>
  <c r="B49" i="11"/>
  <c r="B57" i="11"/>
  <c r="B32" i="11"/>
  <c r="B26" i="11"/>
  <c r="B16" i="11"/>
  <c r="B104" i="11"/>
  <c r="B34" i="11"/>
  <c r="B434" i="11"/>
  <c r="B442" i="11"/>
  <c r="B415" i="11"/>
  <c r="B423" i="11"/>
  <c r="B397" i="11"/>
  <c r="B405" i="11"/>
  <c r="B376" i="11"/>
  <c r="B355" i="11"/>
  <c r="B343" i="11"/>
  <c r="B335" i="11"/>
  <c r="B311" i="11"/>
  <c r="B294" i="11"/>
  <c r="B275" i="11"/>
  <c r="B260" i="11"/>
  <c r="B247" i="11"/>
  <c r="B241" i="11"/>
  <c r="B199" i="11"/>
  <c r="B152" i="11"/>
  <c r="B133" i="11"/>
  <c r="B50" i="11"/>
  <c r="B58" i="11"/>
  <c r="B33" i="11"/>
  <c r="B9" i="11"/>
  <c r="B17" i="11"/>
  <c r="B435" i="11"/>
  <c r="B443" i="11"/>
  <c r="B416" i="11"/>
  <c r="B424" i="11"/>
  <c r="B398" i="11"/>
  <c r="B391" i="11"/>
  <c r="B366" i="11"/>
  <c r="B356" i="11"/>
  <c r="B344" i="11"/>
  <c r="B336" i="11"/>
  <c r="B304" i="11"/>
  <c r="B312" i="11"/>
  <c r="B295" i="11"/>
  <c r="B276" i="11"/>
  <c r="B261" i="11"/>
  <c r="B248" i="11"/>
  <c r="B234" i="11"/>
  <c r="B223" i="11"/>
  <c r="B192" i="11"/>
  <c r="B142" i="11"/>
  <c r="B51" i="11"/>
  <c r="B45" i="11"/>
  <c r="B10" i="11"/>
  <c r="B436" i="11"/>
  <c r="B444" i="11"/>
  <c r="B417" i="11"/>
  <c r="B410" i="11"/>
  <c r="B377" i="11"/>
  <c r="B367" i="11"/>
  <c r="B345" i="11"/>
  <c r="B331" i="11"/>
  <c r="B305" i="11"/>
  <c r="B296" i="11"/>
  <c r="B277" i="11"/>
  <c r="B262" i="11"/>
  <c r="B249" i="11"/>
  <c r="B235" i="11"/>
  <c r="B221" i="11"/>
  <c r="B190" i="11"/>
  <c r="B143" i="11"/>
  <c r="B127" i="11"/>
  <c r="B52" i="11"/>
  <c r="B27" i="11"/>
  <c r="B35" i="11"/>
  <c r="B11" i="11"/>
  <c r="B19" i="11"/>
  <c r="B430" i="11"/>
  <c r="B418" i="11"/>
  <c r="B392" i="11"/>
  <c r="B400" i="11"/>
  <c r="B378" i="11"/>
  <c r="B368" i="11"/>
  <c r="B358" i="11"/>
  <c r="B346" i="11"/>
  <c r="B306" i="11"/>
  <c r="B303" i="11"/>
  <c r="B297" i="11"/>
  <c r="B278" i="11"/>
  <c r="B263" i="11"/>
  <c r="B250" i="11"/>
  <c r="B236" i="11"/>
  <c r="B214" i="11"/>
  <c r="B144" i="11"/>
  <c r="B128" i="11"/>
  <c r="B66" i="11"/>
  <c r="B53" i="11"/>
  <c r="B28" i="11"/>
  <c r="B36" i="11"/>
  <c r="B12" i="11"/>
  <c r="B20" i="11"/>
  <c r="B700" i="15"/>
  <c r="B708" i="15"/>
  <c r="B688" i="15"/>
  <c r="B668" i="15"/>
  <c r="B676" i="15"/>
  <c r="B651" i="15"/>
  <c r="B631" i="15"/>
  <c r="B639" i="15"/>
  <c r="B619" i="15"/>
  <c r="B594" i="15"/>
  <c r="B602" i="15"/>
  <c r="B580" i="15"/>
  <c r="B588" i="15"/>
  <c r="B506" i="15"/>
  <c r="B442" i="15"/>
  <c r="B425" i="15"/>
  <c r="B303" i="15"/>
  <c r="B248" i="15"/>
  <c r="B256" i="15"/>
  <c r="B269" i="15"/>
  <c r="B229" i="15"/>
  <c r="B616" i="15"/>
  <c r="B223" i="15"/>
  <c r="B694" i="15"/>
  <c r="B625" i="15"/>
  <c r="B578" i="15"/>
  <c r="B420" i="15"/>
  <c r="B350" i="15"/>
  <c r="B279" i="15"/>
  <c r="B687" i="15"/>
  <c r="B646" i="15"/>
  <c r="B431" i="15"/>
  <c r="B306" i="15"/>
  <c r="B701" i="15"/>
  <c r="B709" i="15"/>
  <c r="B689" i="15"/>
  <c r="B669" i="15"/>
  <c r="B677" i="15"/>
  <c r="B652" i="15"/>
  <c r="B632" i="15"/>
  <c r="B640" i="15"/>
  <c r="B620" i="15"/>
  <c r="B595" i="15"/>
  <c r="B603" i="15"/>
  <c r="B581" i="15"/>
  <c r="B576" i="15"/>
  <c r="B567" i="15"/>
  <c r="B549" i="15"/>
  <c r="B479" i="15"/>
  <c r="B436" i="15"/>
  <c r="B415" i="15"/>
  <c r="B396" i="15"/>
  <c r="B312" i="15"/>
  <c r="B282" i="15"/>
  <c r="B257" i="15"/>
  <c r="B270" i="15"/>
  <c r="B230" i="15"/>
  <c r="B685" i="15"/>
  <c r="B599" i="15"/>
  <c r="B571" i="15"/>
  <c r="B467" i="15"/>
  <c r="B286" i="15"/>
  <c r="B674" i="15"/>
  <c r="B559" i="15"/>
  <c r="B440" i="15"/>
  <c r="B287" i="15"/>
  <c r="B650" i="15"/>
  <c r="B414" i="15"/>
  <c r="B277" i="15"/>
  <c r="B702" i="15"/>
  <c r="B710" i="15"/>
  <c r="B690" i="15"/>
  <c r="B670" i="15"/>
  <c r="B678" i="15"/>
  <c r="B653" i="15"/>
  <c r="B641" i="15"/>
  <c r="B621" i="15"/>
  <c r="B596" i="15"/>
  <c r="B604" i="15"/>
  <c r="B582" i="15"/>
  <c r="B560" i="15"/>
  <c r="B568" i="15"/>
  <c r="B522" i="15"/>
  <c r="B459" i="15"/>
  <c r="B451" i="15"/>
  <c r="B426" i="15"/>
  <c r="B416" i="15"/>
  <c r="B313" i="15"/>
  <c r="B297" i="15"/>
  <c r="B283" i="15"/>
  <c r="B250" i="15"/>
  <c r="B263" i="15"/>
  <c r="B271" i="15"/>
  <c r="B693" i="15"/>
  <c r="B577" i="15"/>
  <c r="B514" i="15"/>
  <c r="B429" i="15"/>
  <c r="B253" i="15"/>
  <c r="B657" i="15"/>
  <c r="B564" i="15"/>
  <c r="B460" i="15"/>
  <c r="B237" i="15"/>
  <c r="B675" i="15"/>
  <c r="B614" i="15"/>
  <c r="B565" i="15"/>
  <c r="B461" i="15"/>
  <c r="B336" i="15"/>
  <c r="B268" i="15"/>
  <c r="B703" i="15"/>
  <c r="B699" i="15"/>
  <c r="B691" i="15"/>
  <c r="B671" i="15"/>
  <c r="B667" i="15"/>
  <c r="B654" i="15"/>
  <c r="B634" i="15"/>
  <c r="B630" i="15"/>
  <c r="B622" i="15"/>
  <c r="B597" i="15"/>
  <c r="B605" i="15"/>
  <c r="B561" i="15"/>
  <c r="B569" i="15"/>
  <c r="B495" i="15"/>
  <c r="B437" i="15"/>
  <c r="B427" i="15"/>
  <c r="B381" i="15"/>
  <c r="B314" i="15"/>
  <c r="B298" i="15"/>
  <c r="B284" i="15"/>
  <c r="B251" i="15"/>
  <c r="B264" i="15"/>
  <c r="B272" i="15"/>
  <c r="B636" i="15"/>
  <c r="B585" i="15"/>
  <c r="B439" i="15"/>
  <c r="B304" i="15"/>
  <c r="B649" i="15"/>
  <c r="B617" i="15"/>
  <c r="B600" i="15"/>
  <c r="B430" i="15"/>
  <c r="B305" i="15"/>
  <c r="B267" i="15"/>
  <c r="B707" i="15"/>
  <c r="B638" i="15"/>
  <c r="B579" i="15"/>
  <c r="B533" i="15"/>
  <c r="B441" i="15"/>
  <c r="B280" i="15"/>
  <c r="B236" i="15"/>
  <c r="B704" i="15"/>
  <c r="B684" i="15"/>
  <c r="B692" i="15"/>
  <c r="B647" i="15"/>
  <c r="B655" i="15"/>
  <c r="B635" i="15"/>
  <c r="B615" i="15"/>
  <c r="B623" i="15"/>
  <c r="B598" i="15"/>
  <c r="B593" i="15"/>
  <c r="B584" i="15"/>
  <c r="B562" i="15"/>
  <c r="B570" i="15"/>
  <c r="B541" i="15"/>
  <c r="B418" i="15"/>
  <c r="B295" i="15"/>
  <c r="B285" i="15"/>
  <c r="B252" i="15"/>
  <c r="B265" i="15"/>
  <c r="B262" i="15"/>
  <c r="B222" i="15"/>
  <c r="B673" i="15"/>
  <c r="B656" i="15"/>
  <c r="B624" i="15"/>
  <c r="B563" i="15"/>
  <c r="B419" i="15"/>
  <c r="B366" i="15"/>
  <c r="B278" i="15"/>
  <c r="B247" i="15"/>
  <c r="B706" i="15"/>
  <c r="B637" i="15"/>
  <c r="B586" i="15"/>
  <c r="B487" i="15"/>
  <c r="B254" i="15"/>
  <c r="B683" i="15"/>
  <c r="B587" i="15"/>
  <c r="B255" i="15"/>
  <c r="B168" i="15"/>
  <c r="B130" i="15"/>
  <c r="B114" i="15"/>
  <c r="B98" i="15"/>
  <c r="B83" i="15"/>
  <c r="B56" i="15"/>
  <c r="B31" i="15"/>
  <c r="B39" i="15"/>
  <c r="B14" i="15"/>
  <c r="B8" i="15"/>
  <c r="B131" i="15"/>
  <c r="B115" i="15"/>
  <c r="B99" i="15"/>
  <c r="B49" i="15"/>
  <c r="B57" i="15"/>
  <c r="B32" i="15"/>
  <c r="B40" i="15"/>
  <c r="B15" i="15"/>
  <c r="B209" i="15"/>
  <c r="B184" i="15"/>
  <c r="B140" i="15"/>
  <c r="B132" i="15"/>
  <c r="B116" i="15"/>
  <c r="B100" i="15"/>
  <c r="B77" i="15"/>
  <c r="B50" i="15"/>
  <c r="B58" i="15"/>
  <c r="B33" i="15"/>
  <c r="B27" i="15"/>
  <c r="B16" i="15"/>
  <c r="B182" i="15"/>
  <c r="B125" i="15"/>
  <c r="B124" i="15"/>
  <c r="B117" i="15"/>
  <c r="B101" i="15"/>
  <c r="B75" i="15"/>
  <c r="B51" i="15"/>
  <c r="B59" i="15"/>
  <c r="B34" i="15"/>
  <c r="B9" i="15"/>
  <c r="B17" i="15"/>
  <c r="B200" i="15"/>
  <c r="B110" i="15"/>
  <c r="B109" i="15"/>
  <c r="B102" i="15"/>
  <c r="B52" i="15"/>
  <c r="B46" i="15"/>
  <c r="B35" i="15"/>
  <c r="B10" i="15"/>
  <c r="B18" i="15"/>
  <c r="B174" i="15"/>
  <c r="B96" i="15"/>
  <c r="B67" i="15"/>
  <c r="B37" i="15"/>
  <c r="B193" i="15"/>
  <c r="B176" i="15"/>
  <c r="B95" i="15"/>
  <c r="B94" i="15"/>
  <c r="B69" i="15"/>
  <c r="B53" i="15"/>
  <c r="B28" i="15"/>
  <c r="B36" i="15"/>
  <c r="B11" i="15"/>
  <c r="B19" i="15"/>
  <c r="B194" i="15"/>
  <c r="B128" i="15"/>
  <c r="B112" i="15"/>
  <c r="B84" i="15"/>
  <c r="B54" i="15"/>
  <c r="B195" i="15"/>
  <c r="B167" i="15"/>
  <c r="B129" i="15"/>
  <c r="B113" i="15"/>
  <c r="B85" i="15"/>
  <c r="B47" i="15"/>
  <c r="B55" i="15"/>
  <c r="B30" i="15"/>
  <c r="B38" i="15"/>
  <c r="B13" i="15"/>
  <c r="B21" i="15"/>
  <c r="B20" i="15"/>
  <c r="B278" i="6"/>
  <c r="B190" i="6"/>
  <c r="B279" i="6"/>
  <c r="B280" i="6"/>
  <c r="B277" i="6"/>
  <c r="B116" i="6"/>
  <c r="B92" i="6"/>
  <c r="B86" i="6"/>
  <c r="B117" i="6"/>
  <c r="B93" i="6"/>
  <c r="B95" i="6"/>
  <c r="B110" i="6"/>
  <c r="B82" i="6"/>
  <c r="B94" i="6"/>
  <c r="B83" i="6"/>
  <c r="B53" i="6"/>
  <c r="B84" i="6"/>
  <c r="B96" i="6"/>
  <c r="B85" i="6"/>
  <c r="B97" i="6"/>
  <c r="B111" i="6"/>
  <c r="B87" i="6"/>
  <c r="B15" i="6"/>
  <c r="B112" i="6"/>
  <c r="B88" i="6"/>
  <c r="B113" i="6"/>
  <c r="B89" i="6"/>
  <c r="B51" i="6"/>
  <c r="B91" i="6"/>
  <c r="B114" i="6"/>
  <c r="B90" i="6"/>
  <c r="B52" i="6"/>
  <c r="B115" i="6"/>
  <c r="B254" i="6"/>
  <c r="B233" i="6"/>
  <c r="B243" i="6"/>
  <c r="B246" i="6"/>
  <c r="B234" i="6"/>
  <c r="B236" i="6"/>
  <c r="B247" i="6"/>
  <c r="B235" i="6"/>
  <c r="B208" i="6"/>
  <c r="B259" i="6"/>
  <c r="B255" i="6"/>
  <c r="B244" i="6"/>
  <c r="B231" i="6"/>
  <c r="B256" i="6"/>
  <c r="B245" i="6"/>
  <c r="B257" i="6"/>
  <c r="B242" i="6"/>
  <c r="B232" i="6"/>
  <c r="B142" i="6"/>
  <c r="B150" i="6"/>
  <c r="B121" i="6"/>
  <c r="B143" i="6"/>
  <c r="B151" i="6"/>
  <c r="B122" i="6"/>
  <c r="B152" i="6"/>
  <c r="B123" i="6"/>
  <c r="B124" i="6"/>
  <c r="B144" i="6"/>
  <c r="B145" i="6"/>
  <c r="B153" i="6"/>
  <c r="B146" i="6"/>
  <c r="B125" i="6"/>
  <c r="B141" i="6"/>
  <c r="B120" i="6"/>
  <c r="B147" i="6"/>
  <c r="B118" i="6"/>
  <c r="B149" i="6"/>
  <c r="B140" i="6"/>
  <c r="B148" i="6"/>
  <c r="B47" i="6"/>
  <c r="B49" i="6"/>
  <c r="B46" i="6"/>
  <c r="B50" i="6"/>
  <c r="B48" i="6"/>
  <c r="B324" i="6"/>
  <c r="B161" i="6"/>
  <c r="B131" i="6"/>
  <c r="B132" i="6"/>
  <c r="B133" i="6"/>
  <c r="B103" i="6"/>
  <c r="B102" i="6"/>
  <c r="B80" i="6"/>
  <c r="B134" i="6"/>
  <c r="B104" i="6"/>
  <c r="B81" i="6"/>
  <c r="B74" i="6"/>
  <c r="B135" i="6"/>
  <c r="B105" i="6"/>
  <c r="B75" i="6"/>
  <c r="B107" i="6"/>
  <c r="B138" i="6"/>
  <c r="B78" i="6"/>
  <c r="B109" i="6"/>
  <c r="B130" i="6"/>
  <c r="B136" i="6"/>
  <c r="B106" i="6"/>
  <c r="B76" i="6"/>
  <c r="B137" i="6"/>
  <c r="B77" i="6"/>
  <c r="B108" i="6"/>
  <c r="B139" i="6"/>
  <c r="B23" i="6"/>
  <c r="B320" i="6" l="1"/>
  <c r="B24" i="6"/>
  <c r="B172" i="6"/>
  <c r="B322" i="6"/>
  <c r="B25" i="6"/>
  <c r="B311" i="6"/>
  <c r="B323" i="6"/>
  <c r="B308" i="6"/>
  <c r="B309" i="6"/>
  <c r="B319" i="6"/>
  <c r="B312" i="6"/>
  <c r="B321" i="6"/>
  <c r="B310" i="6"/>
  <c r="B287" i="6"/>
  <c r="B318" i="6"/>
  <c r="B288" i="6"/>
  <c r="B271" i="6"/>
  <c r="B285" i="6"/>
  <c r="B10" i="6"/>
  <c r="B268" i="6"/>
  <c r="B307" i="6"/>
  <c r="B9" i="6"/>
  <c r="B269" i="6"/>
  <c r="B165" i="6"/>
  <c r="B17" i="6"/>
  <c r="B16" i="6"/>
  <c r="B163" i="6" l="1"/>
</calcChain>
</file>

<file path=xl/sharedStrings.xml><?xml version="1.0" encoding="utf-8"?>
<sst xmlns="http://schemas.openxmlformats.org/spreadsheetml/2006/main" count="29567" uniqueCount="2108">
  <si>
    <t>Type</t>
  </si>
  <si>
    <t>MATCH</t>
  </si>
  <si>
    <t>Statistique</t>
  </si>
  <si>
    <t>National</t>
  </si>
  <si>
    <t>Contacts</t>
  </si>
  <si>
    <t>Financement </t>
  </si>
  <si>
    <t>Partenaire opérationnel principal</t>
  </si>
  <si>
    <t>% analysis</t>
  </si>
  <si>
    <t>Percentage</t>
  </si>
  <si>
    <t>Lebanese</t>
  </si>
  <si>
    <t>Guidelines</t>
  </si>
  <si>
    <t>REACH Lebanon</t>
  </si>
  <si>
    <t xml:space="preserve">Context </t>
  </si>
  <si>
    <t>While empirically based assessments conducted in Lebanon do exist (either previously or planned), there is a striking information gap with regards to three specific population groups: Lebanese, PRL, and Migrants; the need for evidencebased planning by humanitarian actors continues to grow as the country faces continued acute vulnerabilities and needs. Available information and data have not been sufficient to provide a comprehensive understanding of the growing humanitarian needs and the current crisis drivers. To this end, the HCT has endorsed a country-wide multisector
needs assessment (MSNA).</t>
  </si>
  <si>
    <t>The MSNA was designed to inform humanitarian and development response options for 2022, ensuring that strategic response planning and prioritization decisions are evidence-based and target affected populations with the most acute needs and vulnerabilities in Lebanon. The MSNA is funded by the European Civil Protection and Humanitarian Aid Operations (DG-ECHO) and the Lebanese Humanitarian Fund (LHF), in collaboration and coordination with the United-Nations Office for the Coordination of Humanitarian Affairs (UN-OCHA), the International Organization for Migration (IOM), and the United Nations Relief and Works Agency for Palestine Refugees in the Near East (UNRWA).</t>
  </si>
  <si>
    <t>The 2021 MSNA is a nationwide, household-level assessment composed of primary data collection method and secondary data. Primary data collection consisted of a household-level survey conducted across the entirety of Lebanon, inclusive of 24 qa’dat/cazas1;2, which are the official administrative level 2 boundary for Lebanon. Cadastres (administrative level 3) served as the primary sampling unit (PSU) for this exercise. In total, 5,306 surveys were conducted in-person through face-to-face interviews.</t>
  </si>
  <si>
    <t>4 sampling strategies have been followed depending on population groups</t>
  </si>
  <si>
    <t>1. Lebanese households</t>
  </si>
  <si>
    <t xml:space="preserve">2-stage random sampling : Level of confidence 95% and margin of error 10%. Representative data at district level - for all accessible districts during the data collection </t>
  </si>
  <si>
    <t>2. Migrants</t>
  </si>
  <si>
    <t>Indicative snowball sampling : Indicative data at governorate level, that cannot be generalised for the whole population group</t>
  </si>
  <si>
    <t>2. PRL</t>
  </si>
  <si>
    <t>PRL living outside of camps : Indicative snowball sampling : Indicative data at governorate level, that cannot be generalised for the whole population group</t>
  </si>
  <si>
    <t>Two different sampling strategies were implemented 
PRL living in camps and in adjacent gatherings : Random sampling : Level of confidence 90% and margin of error 11%. Representative data at governorate level - for all accessible camps and adjacent gatherings</t>
  </si>
  <si>
    <t>In addition, the assessment focused on 3 groups of population : Lebanese, migrants and Palestine Refugees in Lebanon (PRL). All interviews were conducted face-to-face, by a pair of enumerators (male and female)</t>
  </si>
  <si>
    <t xml:space="preserve">Results are weighted to official statistics reflecting provincial and regional populations </t>
  </si>
  <si>
    <t>20 October - 1st December 2021</t>
  </si>
  <si>
    <t>24/26 cadasters (El Nabatiyeh and Bent Jbeil were inaccessible during the data collection)</t>
  </si>
  <si>
    <t>Cécile AVENA (cecile.avena@reach-initiative.org)</t>
  </si>
  <si>
    <t>Eric ECONOMY (eric.economy@reach-initiative.org)</t>
  </si>
  <si>
    <t>Sheets explanations</t>
  </si>
  <si>
    <t>- Research question : general category of the question (Wash, shelter, health, etc.)</t>
  </si>
  <si>
    <t>- Research sub-question : e.g. Water, hygiene, shelter types</t>
  </si>
  <si>
    <t>- Type : Type of analysis (median, average, percentage)</t>
  </si>
  <si>
    <t>- Group : Population group of interest (Lebanese, PRL, migrants, all)</t>
  </si>
  <si>
    <t>- Indicator : Name of the indicator</t>
  </si>
  <si>
    <t>- Choice : the name of the answer choice for unique or multiple choice questions</t>
  </si>
  <si>
    <t>Level</t>
  </si>
  <si>
    <t>Research question</t>
  </si>
  <si>
    <t>Research sub-question</t>
  </si>
  <si>
    <t>Sub-group</t>
  </si>
  <si>
    <t>Group</t>
  </si>
  <si>
    <t>Indicator</t>
  </si>
  <si>
    <t>Choice</t>
  </si>
  <si>
    <t>Indicator and choice</t>
  </si>
  <si>
    <t>Baalbek</t>
  </si>
  <si>
    <t>Akkar</t>
  </si>
  <si>
    <t>Beirut</t>
  </si>
  <si>
    <t>Zahle</t>
  </si>
  <si>
    <t>Aley</t>
  </si>
  <si>
    <t>Baabda</t>
  </si>
  <si>
    <t>Chouf</t>
  </si>
  <si>
    <t>Hasbaya</t>
  </si>
  <si>
    <t>Tripoli</t>
  </si>
  <si>
    <t>Zgharta</t>
  </si>
  <si>
    <t>Jezzine</t>
  </si>
  <si>
    <t>Methodology</t>
  </si>
  <si>
    <t>Data collection period</t>
  </si>
  <si>
    <t>Geographic coverage</t>
  </si>
  <si>
    <t>Number of surveys after cleaning and analysis</t>
  </si>
  <si>
    <t>Bcharre</t>
  </si>
  <si>
    <t>El Batroun</t>
  </si>
  <si>
    <t>El Hermel</t>
  </si>
  <si>
    <t>El Koura</t>
  </si>
  <si>
    <t>El Meten</t>
  </si>
  <si>
    <t>El Minieh-Dennie</t>
  </si>
  <si>
    <t>Jbeil</t>
  </si>
  <si>
    <t>Kesrwane</t>
  </si>
  <si>
    <t>Marjaayoun</t>
  </si>
  <si>
    <t>Rachaya</t>
  </si>
  <si>
    <t>Saida</t>
  </si>
  <si>
    <t>Sour</t>
  </si>
  <si>
    <t>West Bekaa</t>
  </si>
  <si>
    <t>Demography</t>
  </si>
  <si>
    <t>Individual data</t>
  </si>
  <si>
    <t>% of individuals by reported civil status</t>
  </si>
  <si>
    <t>Male and female co-headed HH</t>
  </si>
  <si>
    <t xml:space="preserve">- Sub-group : the sub-group for which the indicator is being calculated. If this is empty, the indicators applies to all households
For certain indicators, it is indicated "individual data" which means the data is related to the respondent, not to the entire households. </t>
  </si>
  <si>
    <t>Data collection</t>
  </si>
  <si>
    <t xml:space="preserve">Conduction of survey : </t>
  </si>
  <si>
    <t>in_person</t>
  </si>
  <si>
    <t>phone</t>
  </si>
  <si>
    <t>paper</t>
  </si>
  <si>
    <t>Female headed HH</t>
  </si>
  <si>
    <t>Male headed HH</t>
  </si>
  <si>
    <t xml:space="preserve">Governorate : </t>
  </si>
  <si>
    <t>Baalbek-El Hermel</t>
  </si>
  <si>
    <t>Bekaa</t>
  </si>
  <si>
    <t>El Nabatieh</t>
  </si>
  <si>
    <t>Mount Lebanon</t>
  </si>
  <si>
    <t>North</t>
  </si>
  <si>
    <t>South</t>
  </si>
  <si>
    <t>Bent Jbeil</t>
  </si>
  <si>
    <t xml:space="preserve">District : </t>
  </si>
  <si>
    <t xml:space="preserve">Age of respondent : </t>
  </si>
  <si>
    <t>Interviewee</t>
  </si>
  <si>
    <t>Average</t>
  </si>
  <si>
    <t>Conduction of survey : in_person</t>
  </si>
  <si>
    <t>Conduction of survey : phone</t>
  </si>
  <si>
    <t>Conduction of survey : paper</t>
  </si>
  <si>
    <t>Governorate : Akkar</t>
  </si>
  <si>
    <t>Governorate : Baalbek-El Hermel</t>
  </si>
  <si>
    <t>Governorate : Beirut</t>
  </si>
  <si>
    <t>Governorate : Bekaa</t>
  </si>
  <si>
    <t>Governorate : El Nabatieh</t>
  </si>
  <si>
    <t>Governorate : Mount Lebanon</t>
  </si>
  <si>
    <t>Governorate : North</t>
  </si>
  <si>
    <t>Governorate : South</t>
  </si>
  <si>
    <t>% of households by survey type and by type of head of household</t>
  </si>
  <si>
    <t>% of Households by governorate, by type of Head of household</t>
  </si>
  <si>
    <t>% of Households by district, by type of Head of household</t>
  </si>
  <si>
    <t>District : Akkar</t>
  </si>
  <si>
    <t>District : Aley</t>
  </si>
  <si>
    <t>District : Baabda</t>
  </si>
  <si>
    <t>District : Baalbek</t>
  </si>
  <si>
    <t>District : Bcharre</t>
  </si>
  <si>
    <t>District : Beirut</t>
  </si>
  <si>
    <t>District : Chouf</t>
  </si>
  <si>
    <t>District : El Batroun</t>
  </si>
  <si>
    <t>District : El Hermel</t>
  </si>
  <si>
    <t>District : El Koura</t>
  </si>
  <si>
    <t>District : El Meten</t>
  </si>
  <si>
    <t>District : El Minieh-Dennie</t>
  </si>
  <si>
    <t>District : Hasbaya</t>
  </si>
  <si>
    <t>District : Jbeil</t>
  </si>
  <si>
    <t>District : Jezzine</t>
  </si>
  <si>
    <t>District : Kesrwane</t>
  </si>
  <si>
    <t>District : Marjaayoun</t>
  </si>
  <si>
    <t>District : Rachaya</t>
  </si>
  <si>
    <t>District : Saida</t>
  </si>
  <si>
    <t>District : Sour</t>
  </si>
  <si>
    <t>District : Tripoli</t>
  </si>
  <si>
    <t>District : West Bekaa</t>
  </si>
  <si>
    <t>District : Zahle</t>
  </si>
  <si>
    <t>District : Zgharta</t>
  </si>
  <si>
    <t>Average age of respondent, by type of head of household</t>
  </si>
  <si>
    <t>Age of respondent : Average</t>
  </si>
  <si>
    <t xml:space="preserve">Nationality of household : </t>
  </si>
  <si>
    <t>Bangladeshi</t>
  </si>
  <si>
    <t>Egyptian</t>
  </si>
  <si>
    <t>Ethiopian</t>
  </si>
  <si>
    <t>Filipino</t>
  </si>
  <si>
    <t>Ghanaian</t>
  </si>
  <si>
    <t>Iraqi</t>
  </si>
  <si>
    <t>Kenyan</t>
  </si>
  <si>
    <t>Nigerian</t>
  </si>
  <si>
    <t>Other</t>
  </si>
  <si>
    <t>Palestinian - Lebanese</t>
  </si>
  <si>
    <t>Palestinian (Non-Lebanese, Non Syrian)</t>
  </si>
  <si>
    <t>Sierra Leonean</t>
  </si>
  <si>
    <t>Sri Lankan</t>
  </si>
  <si>
    <t>Sudanese</t>
  </si>
  <si>
    <t>% of households nationality, by type of head of household</t>
  </si>
  <si>
    <t>Nationality of household : Bangladeshi</t>
  </si>
  <si>
    <t>Nationality of household : Egyptian</t>
  </si>
  <si>
    <t>Nationality of household : Ethiopian</t>
  </si>
  <si>
    <t>Nationality of household : Filipino</t>
  </si>
  <si>
    <t>Nationality of household : Ghanaian</t>
  </si>
  <si>
    <t>Nationality of household : Iraqi</t>
  </si>
  <si>
    <t>Nationality of household : Kenyan</t>
  </si>
  <si>
    <t>Nationality of household : Lebanese</t>
  </si>
  <si>
    <t>Nationality of household : Nigerian</t>
  </si>
  <si>
    <t>Nationality of household : Other</t>
  </si>
  <si>
    <t>Nationality of household : Palestinian - Lebanese</t>
  </si>
  <si>
    <t>Nationality of household : Palestinian (Non-Lebanese, Non Syrian)</t>
  </si>
  <si>
    <t>Nationality of household : Sierra Leonean</t>
  </si>
  <si>
    <t>Nationality of household : Sri Lankan</t>
  </si>
  <si>
    <t>Nationality of household : Sudanese</t>
  </si>
  <si>
    <t>Migration</t>
  </si>
  <si>
    <t xml:space="preserve">Primary reason for travelling to Lebanon : </t>
  </si>
  <si>
    <t>Bad family situation</t>
  </si>
  <si>
    <t>Deteriorating economic situation at the country of origin</t>
  </si>
  <si>
    <t>Education</t>
  </si>
  <si>
    <t>Fleeing conflict/insecurity/persecution but not registered refugee</t>
  </si>
  <si>
    <t>Other (specify)</t>
  </si>
  <si>
    <t>Looking for a job</t>
  </si>
  <si>
    <t>Primary reason explaining travel to Lebanon reported by HH, by type of head of household</t>
  </si>
  <si>
    <t>Primary reason for travelling to Lebanon : Bad family situation</t>
  </si>
  <si>
    <t>Primary reason for travelling to Lebanon : Deteriorating economic situation at the country of origin</t>
  </si>
  <si>
    <t>Primary reason for travelling to Lebanon : Education</t>
  </si>
  <si>
    <t>Primary reason for travelling to Lebanon : Fleeing conflict/insecurity/persecution but not registered refugee</t>
  </si>
  <si>
    <t>Primary reason for travelling to Lebanon : Other (specify)</t>
  </si>
  <si>
    <t>Primary reason for travelling to Lebanon : Looking for a job</t>
  </si>
  <si>
    <t>HH composition</t>
  </si>
  <si>
    <t>Migrant HH</t>
  </si>
  <si>
    <t>Don't know</t>
  </si>
  <si>
    <t>No</t>
  </si>
  <si>
    <t>Yes</t>
  </si>
  <si>
    <t>Decline to answer</t>
  </si>
  <si>
    <t>Health</t>
  </si>
  <si>
    <t xml:space="preserve">Presence of at least one pregnant or lactating woman in the HH : </t>
  </si>
  <si>
    <t>Presence of at least one pregnant or lactating woman in the HH : Decline to answer</t>
  </si>
  <si>
    <t>Presence of at least one pregnant or lactating woman in the HH : Don't know</t>
  </si>
  <si>
    <t>Presence of at least one pregnant or lactating woman in the HH : No</t>
  </si>
  <si>
    <t>Presence of at least one pregnant or lactating woman in the HH : Yes</t>
  </si>
  <si>
    <t>% of HHs reporting at least one woman in the HH pregnant or lactating, by type of head of household</t>
  </si>
  <si>
    <t>Access to health</t>
  </si>
  <si>
    <t>No treatment sought</t>
  </si>
  <si>
    <t>Sought treatment but could not access</t>
  </si>
  <si>
    <t>Government hospital</t>
  </si>
  <si>
    <t>Government primary health care center or dispensary</t>
  </si>
  <si>
    <t>Other government facility</t>
  </si>
  <si>
    <t>Private hospital</t>
  </si>
  <si>
    <t>Private clinic</t>
  </si>
  <si>
    <t>Other private medical facility</t>
  </si>
  <si>
    <t>NGO hospital</t>
  </si>
  <si>
    <t>NGO clinic</t>
  </si>
  <si>
    <t>Other NGO medical facility</t>
  </si>
  <si>
    <t>Traditional healer or practitioner</t>
  </si>
  <si>
    <t>Pharmacy</t>
  </si>
  <si>
    <t xml:space="preserve">Thanks to : the International Organisation for Migrations (IOM), Mercy Corps, Terre des Hommes Foundation (TdH),  the Danish Refugee Council (DRC), International Rescue Committee (IRC), Intersos, Save the Children, the Norwegian Refugee Council (NRC), Humanité et Inclusion (HI) and Solidarités international (SI), which helped us collect data. </t>
  </si>
  <si>
    <t>No functional health facility nearby</t>
  </si>
  <si>
    <t>Health facility hours of operation are not convenient</t>
  </si>
  <si>
    <t>The specialized health service I/my household need(s) is not available at the health facility</t>
  </si>
  <si>
    <t>Long waiting time for the service</t>
  </si>
  <si>
    <t>Could not afford cost of consultation</t>
  </si>
  <si>
    <t>Could not afford cost of treatment</t>
  </si>
  <si>
    <t>Could not afford transportation to health facility</t>
  </si>
  <si>
    <t>Issues with quality or accessibility of medications</t>
  </si>
  <si>
    <t>Health facility is too far away</t>
  </si>
  <si>
    <t>Disability prevents access to health facility</t>
  </si>
  <si>
    <t>No means of transport</t>
  </si>
  <si>
    <t>Not safe/insecurity at health facility</t>
  </si>
  <si>
    <t>Not safe/insecurity while travelling to health facility</t>
  </si>
  <si>
    <t>Fear of exposure to COVID-19 at health facility</t>
  </si>
  <si>
    <t>Not trained staff at health facility</t>
  </si>
  <si>
    <t>Not enough staff at health facility</t>
  </si>
  <si>
    <t>Lack of female staff at health facility</t>
  </si>
  <si>
    <t>Fear or distrust of health workers, examination or treatment</t>
  </si>
  <si>
    <t>Could not take time off work / from caring for children</t>
  </si>
  <si>
    <t>Language issues or communication barriers (can include disability related to speaking/ seeing/ hearing)</t>
  </si>
  <si>
    <t>Lack of civil documentation</t>
  </si>
  <si>
    <t>Prevented by employer</t>
  </si>
  <si>
    <t>Livelihoods</t>
  </si>
  <si>
    <t>% of HHs reporting main obstacles preventing members from finding work</t>
  </si>
  <si>
    <t>Not applicable</t>
  </si>
  <si>
    <t>Obstacles finding work : Increased competition for jobs, not enough jobs</t>
  </si>
  <si>
    <t>Obstacles finding work : Employers prefer hiring other nationals</t>
  </si>
  <si>
    <t>Obstacles finding work : Available jobs are too far away</t>
  </si>
  <si>
    <t>Obstacles finding work : Only low-skilled, socially degrading, dangerous or low-paying jobs</t>
  </si>
  <si>
    <t>Obstacles finding work : Underqualified for available jobs</t>
  </si>
  <si>
    <t>Obstacles finding work : Lack of family/personal connections</t>
  </si>
  <si>
    <t>Obstacles finding work : Lack of livelihood/employment opportunities for women</t>
  </si>
  <si>
    <t>Obstacles finding work : Lack of livelihood/employment opportunities for persons with disabilities</t>
  </si>
  <si>
    <t>Obstacles finding work : Not applicable</t>
  </si>
  <si>
    <t>Obstacles finding work : Other</t>
  </si>
  <si>
    <t>Obstacles finding work : Don't know</t>
  </si>
  <si>
    <t>Obstacles finding work : Decline to answer</t>
  </si>
  <si>
    <t>% of HHs reporting every person in the household have an ID document (national ID and/or passport; valid, stored in a secure place)</t>
  </si>
  <si>
    <t>Every person in HH possessing ID : Decline to answer</t>
  </si>
  <si>
    <t>Every person in HH possessing ID : No, at least one person does not have an ID</t>
  </si>
  <si>
    <t>Every person in HH possessing ID : No, at least one person does not have an ID in the household's possession</t>
  </si>
  <si>
    <t>Every person in HH possessing ID : Yes, everyone has an ID in the household's possession</t>
  </si>
  <si>
    <t>% of HHs reporting the primary wage-earner in the household has a valid work permit</t>
  </si>
  <si>
    <t>primary wage-earner (HH) with valid work permit : Decline to answer</t>
  </si>
  <si>
    <t>primary wage-earner (HH) with valid work permit : Don't know</t>
  </si>
  <si>
    <t>primary wage-earner (HH) with valid work permit : Not applicable</t>
  </si>
  <si>
    <t>primary wage-earner (HH) with valid work permit : No</t>
  </si>
  <si>
    <t>primary wage-earner (HH) with valid work permit : Yes</t>
  </si>
  <si>
    <t>% of HHs reporting challenges in affording basic needs as a result of lost or reduced employment in the 3 months prior to data collection</t>
  </si>
  <si>
    <t>Challenges affording basic needs as result of lost of reduced employment (3 months) : Don't know</t>
  </si>
  <si>
    <t>Challenges affording basic needs as result of lost of reduced employment (3 months) : Not applicable</t>
  </si>
  <si>
    <t>Challenges affording basic needs as result of lost of reduced employment (3 months) : No</t>
  </si>
  <si>
    <t>Challenges affording basic needs as result of lost of reduced employment (3 months) : Yes</t>
  </si>
  <si>
    <t>Challenges affording basic needs as result of lost of reduced employment (3 months) : Decline to answer</t>
  </si>
  <si>
    <t xml:space="preserve"> % of households reporting at least one member of the HH lost his/her work permanently or temporarily in the year prior to data collection</t>
  </si>
  <si>
    <t>At least one member of HH losing job permanently or temporarily (past year) : Decline to answer</t>
  </si>
  <si>
    <t>At least one member of HH losing job permanently or temporarily (past year) : Don't know</t>
  </si>
  <si>
    <t>At least one member of HH losing job permanently or temporarily (past year) : Not applicable</t>
  </si>
  <si>
    <t>At least one member of HH losing job permanently or temporarily (past year) : No</t>
  </si>
  <si>
    <t>At least one member of HH losing job permanently or temporarily (past year) : Yes</t>
  </si>
  <si>
    <t>Average number of members of households who lost their job in the year prior to data collection</t>
  </si>
  <si>
    <t>Subgroup: Among HHs who reported at least one member lost his/her job in the year prior to data collection</t>
  </si>
  <si>
    <t>% of households reporting trouble meeting communication essential needs because of financial or access/availability issues</t>
  </si>
  <si>
    <t>Access/availability issues</t>
  </si>
  <si>
    <t>Both</t>
  </si>
  <si>
    <t>Financial issues</t>
  </si>
  <si>
    <t>Neither</t>
  </si>
  <si>
    <t>Main reason trouble meeting communication essential needs : Access/availability issues</t>
  </si>
  <si>
    <t>Main reason trouble meeting communication essential needs : Both</t>
  </si>
  <si>
    <t>Main reason trouble meeting communication essential needs : Decline to answer</t>
  </si>
  <si>
    <t>Main reason trouble meeting communication essential needs : Don't know</t>
  </si>
  <si>
    <t>Main reason trouble meeting communication essential needs : Financial issues</t>
  </si>
  <si>
    <t>Main reason trouble meeting communication essential needs : Neither</t>
  </si>
  <si>
    <t>% of households reporting trouble meeting education essential needs because of financial or access/availability issues</t>
  </si>
  <si>
    <t>Main reason trouble meeting education essential needs: Access/availability issues</t>
  </si>
  <si>
    <t>Main reason trouble meeting education essential needs: Both</t>
  </si>
  <si>
    <t>Main reason trouble meeting education essential needs: Decline to answer</t>
  </si>
  <si>
    <t>Main reason trouble meeting education essential needs: Don't know</t>
  </si>
  <si>
    <t>Main reason trouble meeting education essential needs: Financial issues</t>
  </si>
  <si>
    <t>Main reason trouble meeting education essential needs: Neither</t>
  </si>
  <si>
    <t>% of households reporting trouble meeting health essential needs because of financial or access/availability issues</t>
  </si>
  <si>
    <t>meet_health_needs</t>
  </si>
  <si>
    <t xml:space="preserve">Main reason trouble meeting health essential needs : </t>
  </si>
  <si>
    <t>Main reason trouble meeting health essential needs : Access/availability issues</t>
  </si>
  <si>
    <t>Main reason trouble meeting health essential needs : Both</t>
  </si>
  <si>
    <t>Main reason trouble meeting health essential needs : Decline to answer</t>
  </si>
  <si>
    <t>Main reason trouble meeting health essential needs : Don't know</t>
  </si>
  <si>
    <t>Main reason trouble meeting health essential needs : Financial issues</t>
  </si>
  <si>
    <t>Main reason trouble meeting health essential needs : Neither</t>
  </si>
  <si>
    <t>% of households reporting trouble meeting shelter essential needs because of financial or access/availability issues</t>
  </si>
  <si>
    <t>Main reason trouble meeting shelter essential needs : Access/availability issues</t>
  </si>
  <si>
    <t>Main reason trouble meeting shelter essential needs : Both</t>
  </si>
  <si>
    <t>Main reason trouble meeting shelter essential needs : Decline to answer</t>
  </si>
  <si>
    <t>Main reason trouble meeting shelter essential needs : Don't know</t>
  </si>
  <si>
    <t>Main reason trouble meeting shelter essential needs : Financial issues</t>
  </si>
  <si>
    <t>Main reason trouble meeting shelter essential needs : Neither</t>
  </si>
  <si>
    <t>% of households reporting trouble meeting water essential needs because of financial or access/availability issues</t>
  </si>
  <si>
    <t>Main reason trouble meeting water essential needs : Access/availability issues</t>
  </si>
  <si>
    <t>Main reason trouble meeting water essential needs : Both</t>
  </si>
  <si>
    <t>Main reason trouble meeting water essential needs : Decline to answer</t>
  </si>
  <si>
    <t>Main reason trouble meeting water essential needs : Don't know</t>
  </si>
  <si>
    <t>Main reason trouble meeting water essential needs : Financial issues</t>
  </si>
  <si>
    <t>Main reason trouble meeting water essential needs : Neither</t>
  </si>
  <si>
    <t>% of households reporting trouble meeting electricity essential needs because of financial or access/availability issues</t>
  </si>
  <si>
    <t>Main reason trouble meeting transportation essential needs : Access/availability issues</t>
  </si>
  <si>
    <t>Main reason trouble meeting transportation essential needs : Both</t>
  </si>
  <si>
    <t>Main reason trouble meeting transportation essential needs : Decline to answer</t>
  </si>
  <si>
    <t>Main reason trouble meeting transportation essential needs : Don't know</t>
  </si>
  <si>
    <t>Main reason trouble meeting transportation essential needs : Financial issues</t>
  </si>
  <si>
    <t>Main reason trouble meeting transportation essential needs : Neither</t>
  </si>
  <si>
    <t>% of households reporting trouble meeting transportation essential needs because of financial or access/availability issues</t>
  </si>
  <si>
    <t>Main reason trouble meeting electricity essential needs : Access/availability issues</t>
  </si>
  <si>
    <t>Main reason trouble meeting electricity essential needs : Both</t>
  </si>
  <si>
    <t>Main reason trouble meeting electricity essential needs : Decline to answer</t>
  </si>
  <si>
    <t>Main reason trouble meeting electricity essential needs : Don't know</t>
  </si>
  <si>
    <t>Main reason trouble meeting electricity essential needs : Financial issues</t>
  </si>
  <si>
    <t>Main reason trouble meeting electricity essential needs : Neither</t>
  </si>
  <si>
    <t>% of households giving consent to respond to expenditures questions</t>
  </si>
  <si>
    <t>Consent expenditures : Yes</t>
  </si>
  <si>
    <t>Consent expenditures : No</t>
  </si>
  <si>
    <t>Consent expenditures : Decline to answer</t>
  </si>
  <si>
    <t>Consent expenditures : Don't know</t>
  </si>
  <si>
    <t>% of households reporting their % of expenditures by type of expenditures</t>
  </si>
  <si>
    <t>Subgroup : HHs who gave consent</t>
  </si>
  <si>
    <t>Medical care (including medicine) : Proportion of total expenditures (30 days)</t>
  </si>
  <si>
    <t>Water (from all sources combined, including utilties) : Proportion of total expenditures (30 days)</t>
  </si>
  <si>
    <t>Food items :  Proportion of total expenditures (30 days)</t>
  </si>
  <si>
    <t>Rent:  Proportion of total expenditures (30 days)</t>
  </si>
  <si>
    <t>Expenditures</t>
  </si>
  <si>
    <t>Average monthly expenditures reported by HHs</t>
  </si>
  <si>
    <t>Average monthly expenditures (30 days) : From 12 million LBP to less than 15 million LBP</t>
  </si>
  <si>
    <t>Average monthly expenditures (30 days) : From 15 million LBP to less than 20 million LBP</t>
  </si>
  <si>
    <t>Average monthly expenditures (30 days) : From 1 million LBP to less than 2,400,000 LBP</t>
  </si>
  <si>
    <t>Average monthly expenditures (30 days) : From 20 million LBP to less than 25 million LBP</t>
  </si>
  <si>
    <t>Average monthly expenditures (30 days) : From 25 million LBP to less than 35 million LBP</t>
  </si>
  <si>
    <t>Average monthly expenditures (30 days) : From 2,400,000 LBP to less than 5 million LBP</t>
  </si>
  <si>
    <t>Average monthly expenditures (30 days) : From 35 million LBP to less than 50 million LBP</t>
  </si>
  <si>
    <t>Average monthly expenditures (30 days) : 50 million LBP or more</t>
  </si>
  <si>
    <t>Average monthly expenditures (30 days) : From 5 million LBP to less than 8 million LBP</t>
  </si>
  <si>
    <t>Average monthly expenditures (30 days) : From 650,000 LBP to less than 1 million LBP</t>
  </si>
  <si>
    <t>Average monthly expenditures (30 days) : From 8 million LBP to less than 12 million LBP</t>
  </si>
  <si>
    <t>Average monthly expenditures (30 days) : Decline to answer</t>
  </si>
  <si>
    <t>Average monthly expenditures (30 days) : Don't know</t>
  </si>
  <si>
    <t>Average monthly expenditures (30 days) : Less than 300,000 LBP</t>
  </si>
  <si>
    <t>% of households giving consent to respond to education expenditures questions</t>
  </si>
  <si>
    <t>Consent education expenditures : Decline to answer</t>
  </si>
  <si>
    <t>Consent education expenditures : Don't know</t>
  </si>
  <si>
    <t>Consent education expenditures : No</t>
  </si>
  <si>
    <t>Consent education expenditures : Yes</t>
  </si>
  <si>
    <t>Average proportion of monthly expenditures spent for education during the year 2020-2021 as reported by households</t>
  </si>
  <si>
    <t xml:space="preserve">Average monthly expenditures for education(school year 2020-2021)  : </t>
  </si>
  <si>
    <t xml:space="preserve"> : </t>
  </si>
  <si>
    <t xml:space="preserve"> % of households reporting their main source of income for the past 30 days</t>
  </si>
  <si>
    <t>Main source of income (30 days) : Savings</t>
  </si>
  <si>
    <t>Main source of income (30 days) : Income from renting out house, land or property</t>
  </si>
  <si>
    <t>Main source of income (30 days) : Employment (contracted)</t>
  </si>
  <si>
    <t>Main source of income (30 days) : Daily/intermittent work</t>
  </si>
  <si>
    <t>Main source of income (30 days) : Remittances</t>
  </si>
  <si>
    <t>Main source of income (30 days) : Retirement fund or pension</t>
  </si>
  <si>
    <t>Main source of income (30 days) : Selling household assets</t>
  </si>
  <si>
    <t>Main source of income (30 days) : Selling assistance received</t>
  </si>
  <si>
    <t>Main source of income (30 days) : Loans, debt</t>
  </si>
  <si>
    <t>Main source of income (30 days) : Cash assistance</t>
  </si>
  <si>
    <t>Main source of income (30 days) : Support from community, friends, family</t>
  </si>
  <si>
    <t>Main source of income (30 days) : NGO or charity assistance</t>
  </si>
  <si>
    <t>Main source of income (30 days) : Social service (disability allowance)</t>
  </si>
  <si>
    <t>Main source of income (30 days) : Illegal or socially degrading activities (e.g. unlawful sales, begging, etc.)</t>
  </si>
  <si>
    <t>Main source of income (30 days) : Zakat</t>
  </si>
  <si>
    <t>Main source of income (30 days) : Agriculture, livestock or herding</t>
  </si>
  <si>
    <t>Main source of income (30 days) : Self-employment (own business)</t>
  </si>
  <si>
    <t>Main source of income (30 days) : Other</t>
  </si>
  <si>
    <t>Main source of income (30 days) : Don't know</t>
  </si>
  <si>
    <t>Main source of income (30 days) : Decline to answer</t>
  </si>
  <si>
    <t>% of households reporting owing debts</t>
  </si>
  <si>
    <t>Lebanese Pound</t>
  </si>
  <si>
    <t>US Dollar</t>
  </si>
  <si>
    <t>Owing Debt : Lebanese Pound</t>
  </si>
  <si>
    <t>Owing Debt : US Dollar</t>
  </si>
  <si>
    <t>Owing Debt : Other</t>
  </si>
  <si>
    <t>Owing Debt : No</t>
  </si>
  <si>
    <t>Owing Debt : Don't know</t>
  </si>
  <si>
    <t>Owing Debt : Decline to answer</t>
  </si>
  <si>
    <t>Primary reason reported by HHs to taking on debt</t>
  </si>
  <si>
    <t>Subgroup : HH reporting owing debts</t>
  </si>
  <si>
    <t>Primary reason behin taking on debt : Building reconstruction/rehabilitation</t>
  </si>
  <si>
    <t>Primary reason behin taking on debt : Business-related expenses or loans</t>
  </si>
  <si>
    <t>Primary reason behin taking on debt : Clothing or NFIs</t>
  </si>
  <si>
    <t>Primary reason behin taking on debt : Decline to answer</t>
  </si>
  <si>
    <t>Primary reason behin taking on debt : Don't know</t>
  </si>
  <si>
    <t>Primary reason behin taking on debt : Education</t>
  </si>
  <si>
    <t>Primary reason behin taking on debt : Food</t>
  </si>
  <si>
    <t>Primary reason behin taking on debt : Healthcare</t>
  </si>
  <si>
    <t>Primary reason behin taking on debt : Basic household expenditures</t>
  </si>
  <si>
    <t>Primary reason behin taking on debt : Major purchase (e.g. house, apartment, car)</t>
  </si>
  <si>
    <t>Primary reason behin taking on debt : Migration-related expenses</t>
  </si>
  <si>
    <t>Primary reason behin taking on debt : Other</t>
  </si>
  <si>
    <t>Primary reason behin taking on debt : Purchasing productive assets for small business or income-generating activities</t>
  </si>
  <si>
    <t>Primary reason behin taking on debt : Utility bills</t>
  </si>
  <si>
    <t>Primary reason behin taking on debt : Weddings</t>
  </si>
  <si>
    <t>Food</t>
  </si>
  <si>
    <t>Healthcare</t>
  </si>
  <si>
    <t>Average number of members of HHs who lost their job permanently or temporarily (1 year) :</t>
  </si>
  <si>
    <t>WASH</t>
  </si>
  <si>
    <t>Water</t>
  </si>
  <si>
    <t xml:space="preserve">Primary source of drinking water : </t>
  </si>
  <si>
    <t>Piped water connected to public tap</t>
  </si>
  <si>
    <t>Piped water into compound</t>
  </si>
  <si>
    <t>Protected rainwater tank</t>
  </si>
  <si>
    <t>Protected spring</t>
  </si>
  <si>
    <t>Protected well</t>
  </si>
  <si>
    <t>Surface water without pre-treatment (river, dam, lake, pond, stream, canal)</t>
  </si>
  <si>
    <t>Unprotected rainwater tank</t>
  </si>
  <si>
    <t>Unprotected spring</t>
  </si>
  <si>
    <t>Unprotected well</t>
  </si>
  <si>
    <t>Water Trucking</t>
  </si>
  <si>
    <t xml:space="preserve">Change in primary source of drinking water (6 months) : </t>
  </si>
  <si>
    <t>HH reporting change in water source</t>
  </si>
  <si>
    <t xml:space="preserve">Primary reasons explaining the change of primary source of drinking water : </t>
  </si>
  <si>
    <t>Could no longer afford the previous source</t>
  </si>
  <si>
    <t>Quality of previous source deteriorated</t>
  </si>
  <si>
    <t>Quantity of previous source decreased</t>
  </si>
  <si>
    <t>Frequency of delivery decreased (e.g. fewer days a week, or fewer hours per day)</t>
  </si>
  <si>
    <t>Damage to network or means of delivery</t>
  </si>
  <si>
    <t>Changed locations and previous source is no longer available</t>
  </si>
  <si>
    <t xml:space="preserve">Enough drinking water : </t>
  </si>
  <si>
    <t xml:space="preserve">Enough cooking water : </t>
  </si>
  <si>
    <t>Hygiene</t>
  </si>
  <si>
    <t xml:space="preserve">Personal hygiene (washing or bathing) : </t>
  </si>
  <si>
    <t xml:space="preserve">Domestic purposes (cleaning house, floor, etc.) : </t>
  </si>
  <si>
    <t>Among HHs reporting missing water for at least one need</t>
  </si>
  <si>
    <t xml:space="preserve">Water coping strategy : </t>
  </si>
  <si>
    <t>No coping strategies used/needed</t>
  </si>
  <si>
    <t>Spend money usually spent on other things to buy water</t>
  </si>
  <si>
    <t>Receive water on credit/borrow water</t>
  </si>
  <si>
    <t>Rely on drinking water stored previously</t>
  </si>
  <si>
    <t>Rely on different sources of water</t>
  </si>
  <si>
    <t>Reduce drinking water consumption</t>
  </si>
  <si>
    <t>Modify hygiene practices (bath less etc.)</t>
  </si>
  <si>
    <t>Drink water usually used for cleaning or other purposes than drinking</t>
  </si>
  <si>
    <t xml:space="preserve">Soap : </t>
  </si>
  <si>
    <t xml:space="preserve">Solid waste disposal : </t>
  </si>
  <si>
    <t>Buried and covered on premises</t>
  </si>
  <si>
    <t>Burned on premises</t>
  </si>
  <si>
    <t>Dumped in the area</t>
  </si>
  <si>
    <t>Dumping solid waste in official dumping location</t>
  </si>
  <si>
    <t>Openly dumped on premises</t>
  </si>
  <si>
    <t>Collected by municipality waste system</t>
  </si>
  <si>
    <t>Collected by private waste management company</t>
  </si>
  <si>
    <t>Sanitation</t>
  </si>
  <si>
    <t xml:space="preserve">Sanitation facility : </t>
  </si>
  <si>
    <t>Bucket toilet</t>
  </si>
  <si>
    <t>Flush or pour/flush toilet</t>
  </si>
  <si>
    <t>Hanging toilet/latrine</t>
  </si>
  <si>
    <t>Pit latrine with a slab and platform</t>
  </si>
  <si>
    <t>Pit latrine without a slab or platform</t>
  </si>
  <si>
    <t>None or not applicable</t>
  </si>
  <si>
    <t>Open hole</t>
  </si>
  <si>
    <t>Pit VIP toilet</t>
  </si>
  <si>
    <t>Plastic bag</t>
  </si>
  <si>
    <t>Among HHs reporting using other facility than plastic bags as sanitation facility</t>
  </si>
  <si>
    <t xml:space="preserve">Waste water draining system : </t>
  </si>
  <si>
    <t>A hand-dug hole in the ground</t>
  </si>
  <si>
    <t>It drains into an open area outside of the shelter and remains stagnant</t>
  </si>
  <si>
    <t>Covered and lined septic tank/cesspool</t>
  </si>
  <si>
    <t>It is connected to a communal lined drainage and to the sewage system</t>
  </si>
  <si>
    <t xml:space="preserve">Sharing of sanitation facility : </t>
  </si>
  <si>
    <t>HHs reporting sharing sanitation facility</t>
  </si>
  <si>
    <t xml:space="preserve">Sanitation facility with adequat lighting : </t>
  </si>
  <si>
    <t xml:space="preserve">Sanitation facility that can be locked from the inside : </t>
  </si>
  <si>
    <t xml:space="preserve">Sanitation facility has a safe and well-lit route to it : </t>
  </si>
  <si>
    <t xml:space="preserve">Adaptation to issues related to hygiene items (30 days) : </t>
  </si>
  <si>
    <t>The HH does not have any issue</t>
  </si>
  <si>
    <t>Rely on less preferred types of NFI</t>
  </si>
  <si>
    <t>Rely on substitutes (sand or other rubbing agents for soap, clothing for diapers, etc.)</t>
  </si>
  <si>
    <t>Women staying home during their menstrual cycle</t>
  </si>
  <si>
    <t>Buying NFI at a market place further than the usual one</t>
  </si>
  <si>
    <t>Buying NFI at a market place in a dangerous place</t>
  </si>
  <si>
    <t>Borrow NFI from a friend or relative</t>
  </si>
  <si>
    <t>Spend money (or credit) on NFI that should otherwise be used for other purposes</t>
  </si>
  <si>
    <t>Reduce NFI consumption for personal hygiene</t>
  </si>
  <si>
    <t>Reduce NFI consumption for other purposes (cleaning dishes, laundry, etc.)</t>
  </si>
  <si>
    <t>Female respondent</t>
  </si>
  <si>
    <t xml:space="preserve">Adaptation to issues related to menstrual items (30 days) : </t>
  </si>
  <si>
    <t>Rely on less preferred types of menstrual items</t>
  </si>
  <si>
    <t>Rely on substitutes (clothing for menstrual pads, etc.)</t>
  </si>
  <si>
    <t>Buying menstrual items at a market place further than the usual one</t>
  </si>
  <si>
    <t>Buying menstrual items at a market place in a dangerous place</t>
  </si>
  <si>
    <t>Borrow menstrual items from a friend or relative</t>
  </si>
  <si>
    <t>Spend money (or credit) on menstrual items that should otherwise be used for other purposes</t>
  </si>
  <si>
    <t>Reduce consumption of menstrual items</t>
  </si>
  <si>
    <t xml:space="preserve">Menstrual material used (last period) : </t>
  </si>
  <si>
    <t>Nothing/bleed into clothes</t>
  </si>
  <si>
    <t>Disposable pad</t>
  </si>
  <si>
    <t>Reusable pad</t>
  </si>
  <si>
    <t>Reusable cloth</t>
  </si>
  <si>
    <t>Tampon</t>
  </si>
  <si>
    <t>Cotton</t>
  </si>
  <si>
    <t>Menstrual cup</t>
  </si>
  <si>
    <t>Layers of underwear</t>
  </si>
  <si>
    <t>Water, Hygiene and sanitation</t>
  </si>
  <si>
    <t xml:space="preserve"> % of households by primary source of drinking water</t>
  </si>
  <si>
    <t>Primary source of drinking water : Bottled water</t>
  </si>
  <si>
    <t>Primary source of drinking water : Piped water connected to public tap</t>
  </si>
  <si>
    <t>Primary source of drinking water : Piped water into compound</t>
  </si>
  <si>
    <t>Primary source of drinking water : Protected rainwater tank</t>
  </si>
  <si>
    <t>Primary source of drinking water : Protected spring</t>
  </si>
  <si>
    <t>Primary source of drinking water : Protected well</t>
  </si>
  <si>
    <t>Primary source of drinking water : Surface water without pre-treatment (river, dam, lake, pond, stream, canal)</t>
  </si>
  <si>
    <t>Primary source of drinking water : Unprotected rainwater tank</t>
  </si>
  <si>
    <t>Primary source of drinking water : Unprotected spring</t>
  </si>
  <si>
    <t>Primary source of drinking water : Unprotected well</t>
  </si>
  <si>
    <t>Primary source of drinking water : Water trucking</t>
  </si>
  <si>
    <t>Primary source of drinking water : Decline to answer</t>
  </si>
  <si>
    <t>Primary source of drinking water : Don't know</t>
  </si>
  <si>
    <t>Primary source of drinking water : Other</t>
  </si>
  <si>
    <t xml:space="preserve"> % of households reporting a change of primary source of drinking water in the six months prior to data collection</t>
  </si>
  <si>
    <t>Change in primary source of drinking water (6 months) : Yes</t>
  </si>
  <si>
    <t>Change in primary source of drinking water (6 months) : No</t>
  </si>
  <si>
    <t>Change in primary source of drinking water (6 months) : Don't know</t>
  </si>
  <si>
    <t xml:space="preserve"> % of households reporting the main reasons explaining changes in primary source of drinking water </t>
  </si>
  <si>
    <t>Primary reasons explaining the change of primary source of drinking water : Could no longer afford the previous source</t>
  </si>
  <si>
    <t>Primary reasons explaining the change of primary source of drinking water : Quality of previous source deteriorated</t>
  </si>
  <si>
    <t>Primary reasons explaining the change of primary source of drinking water : Quantity of previous source decreased</t>
  </si>
  <si>
    <t>Primary reasons explaining the change of primary source of drinking water : Frequency of delivery decreased (e.g. fewer days a week, or fewer hours per day)</t>
  </si>
  <si>
    <t>Primary reasons explaining the change of primary source of drinking water : Damage to network or means of delivery</t>
  </si>
  <si>
    <t>Primary reasons explaining the change of primary source of drinking water : Changed locations and previous source is no longer available</t>
  </si>
  <si>
    <t>Primary reasons explaining the change of primary source of drinking water : Other</t>
  </si>
  <si>
    <t>Primary reasons explaining the change of primary source of drinking water : Don't know</t>
  </si>
  <si>
    <t>Primary reasons explaining the change of primary source of drinking water : Decline to answer</t>
  </si>
  <si>
    <t xml:space="preserve"> % of households reporting sufficient quantity of water to cover drinking needs</t>
  </si>
  <si>
    <t>Enough drinking water : Yes</t>
  </si>
  <si>
    <t>Enough drinking water : No</t>
  </si>
  <si>
    <t>Enough drinking water : Don't know</t>
  </si>
  <si>
    <t xml:space="preserve"> % of households reporting sufficient quantity of water to cover cooking needs</t>
  </si>
  <si>
    <t>Enough cooking water : Yes</t>
  </si>
  <si>
    <t>Enough cooking water : No</t>
  </si>
  <si>
    <t>Enough cooking water : Don't know</t>
  </si>
  <si>
    <t xml:space="preserve"> % of households reporting sufficient quantity of water to cover personal hygiene (washing or bathing) needs</t>
  </si>
  <si>
    <t>Personal hygiene (washing or bathing) : Yes</t>
  </si>
  <si>
    <t>Personal hygiene (washing or bathing) : No</t>
  </si>
  <si>
    <t>Personal hygiene (washing or bathing) : Decline to answer</t>
  </si>
  <si>
    <t>Personal hygiene (washing or bathing) : Don't know</t>
  </si>
  <si>
    <t xml:space="preserve"> % of households reporting sufficient quantity of water to cover other domestic purposes such as cleaning house, floor, etc.</t>
  </si>
  <si>
    <t>Domestic purposes (cleaning house, floor, etc.) : Yes</t>
  </si>
  <si>
    <t>Domestic purposes (cleaning house, floor, etc.) : No</t>
  </si>
  <si>
    <t>Domestic purposes (cleaning house, floor, etc.) : Decline to answer</t>
  </si>
  <si>
    <t>Domestic purposes (cleaning house, floor, etc.) : Don't know</t>
  </si>
  <si>
    <t xml:space="preserve"> % of households reporting coping strategies when lacking water</t>
  </si>
  <si>
    <t xml:space="preserve">Subgroup: HHs reporting not enough water to cover at least one need </t>
  </si>
  <si>
    <t>Water coping strategy : No coping strategies used/needed</t>
  </si>
  <si>
    <t>Water coping strategy : Spend money usually spent on other things to buy water</t>
  </si>
  <si>
    <t>Water coping strategy : Receive water on credit/borrow water</t>
  </si>
  <si>
    <t>Water coping strategy : Rely on drinking water stored previously</t>
  </si>
  <si>
    <t>Water coping strategy : Rely on different sources of water</t>
  </si>
  <si>
    <t>Water coping strategy : Reduce drinking water consumption</t>
  </si>
  <si>
    <t>Water coping strategy : Modify hygiene practices (bath less etc.)</t>
  </si>
  <si>
    <t>Water coping strategy : Drink water usually used for cleaning or other purposes than drinking</t>
  </si>
  <si>
    <t>Water coping strategy : Other</t>
  </si>
  <si>
    <t>Water coping strategy : Don't know</t>
  </si>
  <si>
    <t>Water coping strategy : Decline to answer</t>
  </si>
  <si>
    <t xml:space="preserve"> % of households reporting having soap in their household</t>
  </si>
  <si>
    <t>Soap : Yes</t>
  </si>
  <si>
    <t>Soap : No</t>
  </si>
  <si>
    <t>Soap : Decline to answer</t>
  </si>
  <si>
    <t>Soap : Don't know</t>
  </si>
  <si>
    <t xml:space="preserve"> % of households reporting disposal of solid waste </t>
  </si>
  <si>
    <t>Solid waste disposal : Buried and covered on premises</t>
  </si>
  <si>
    <t>Solid waste disposal : Burned on premises</t>
  </si>
  <si>
    <t>Solid waste disposal : Don't know</t>
  </si>
  <si>
    <t>Solid waste disposal : Dumped in the area</t>
  </si>
  <si>
    <t>Solid waste disposal : Dumping solid waste in official dumping location</t>
  </si>
  <si>
    <t>Solid waste disposal : Openly dumped on premises</t>
  </si>
  <si>
    <t>Solid waste disposal : Collected by municipality waste system</t>
  </si>
  <si>
    <t>Solid waste disposal : Collected by private waste management company</t>
  </si>
  <si>
    <t xml:space="preserve"> % of households reporting usual sanitation facility</t>
  </si>
  <si>
    <t>Sanitation facility : Bucket toilet</t>
  </si>
  <si>
    <t>Sanitation facility : Decline to answer</t>
  </si>
  <si>
    <t>Sanitation facility : Flush or pour/flush toilet</t>
  </si>
  <si>
    <t>Sanitation facility : Hanging toilet/latrine</t>
  </si>
  <si>
    <t>Sanitation facility : Pit latrine with a slab and platform</t>
  </si>
  <si>
    <t>Sanitation facility : Pit latrine without a slab or platform</t>
  </si>
  <si>
    <t>Sanitation facility : Open hole</t>
  </si>
  <si>
    <t>Sanitation facility : Pit VIP toilet</t>
  </si>
  <si>
    <t>Sanitation facility : Plastic bag</t>
  </si>
  <si>
    <t xml:space="preserve"> % of households reporting main draining system for toilet/latrine waste water</t>
  </si>
  <si>
    <t>Subgroup: HHs reporting other sanitation facilities than plastic bag</t>
  </si>
  <si>
    <t>Waste water draining system : Decline to answer</t>
  </si>
  <si>
    <t>Waste water draining system : Don't know</t>
  </si>
  <si>
    <t>Waste water draining system : A hand-dug hole in the ground</t>
  </si>
  <si>
    <t>Waste water draining system : It drains into an open area outside of the shelter and remains stagnant</t>
  </si>
  <si>
    <t>Waste water draining system : Other</t>
  </si>
  <si>
    <t>Waste water draining system : Covered and lined septic tank/cesspool</t>
  </si>
  <si>
    <t>Waste water draining system : It is connected to a communal lined drainage and to the sewage system</t>
  </si>
  <si>
    <t xml:space="preserve"> % of households reporting sharing their sanitation facility with people that are not HH members</t>
  </si>
  <si>
    <t>Sharing of sanitation facility : Yes</t>
  </si>
  <si>
    <t>Sharing of sanitation facility : No</t>
  </si>
  <si>
    <t>Sharing of sanitation facility : Don't know</t>
  </si>
  <si>
    <t>Sub group : HHs reporting sharing their sanitation facility</t>
  </si>
  <si>
    <t xml:space="preserve"> % of households reporting sanitation facility has adequat lighting</t>
  </si>
  <si>
    <t>Sanitation facility with adequat lighting : Yes</t>
  </si>
  <si>
    <t>Sanitation facility with adequat lighting : No</t>
  </si>
  <si>
    <t>Sanitation facility with adequat lighting : Don't know</t>
  </si>
  <si>
    <t xml:space="preserve"> % of households reporting sanitation facility can be locked from the inside</t>
  </si>
  <si>
    <t>Sanitation facility that can be locked from the inside : Yes</t>
  </si>
  <si>
    <t>Sanitation facility that can be locked from the inside : No</t>
  </si>
  <si>
    <t>Sanitation facility that can be locked from the inside : Don't know</t>
  </si>
  <si>
    <t xml:space="preserve"> % of households reporting sanitation facility has a safe and well-lit route to it</t>
  </si>
  <si>
    <t>Sanitation facility has a safe and well-lit route to it : Yes</t>
  </si>
  <si>
    <t>Sanitation facility has a safe and well-lit route to it : No</t>
  </si>
  <si>
    <t>Sanitation facility has a safe and well-lit route to it : Don't know</t>
  </si>
  <si>
    <t xml:space="preserve"> % of households reporting coping strategies to adapt to issued related to hygiene items in the 30 days prior to data collection</t>
  </si>
  <si>
    <t>Adaptation to issues related to hygiene items (30 days) : The HH does not have any issue</t>
  </si>
  <si>
    <t>Adaptation to issues related to hygiene items (30 days) : Rely on less preferred types of NFI</t>
  </si>
  <si>
    <t>Adaptation to issues related to hygiene items (30 days) : Rely on substitutes (sand or other rubbing agents for soap, clothing for diapers, etc.)</t>
  </si>
  <si>
    <t>Adaptation to issues related to hygiene items (30 days) : Women staying home during their menstrual cycle</t>
  </si>
  <si>
    <t>Adaptation to issues related to hygiene items (30 days) : Buying NFI at a market place further than the usual one</t>
  </si>
  <si>
    <t>Adaptation to issues related to hygiene items (30 days) : Buying NFI at a market place in a dangerous place</t>
  </si>
  <si>
    <t>Adaptation to issues related to hygiene items (30 days) : Borrow NFI from a friend or relative</t>
  </si>
  <si>
    <t>Adaptation to issues related to hygiene items (30 days) : Spend money (or credit) on NFI that should otherwise be used for other purposes</t>
  </si>
  <si>
    <t>Adaptation to issues related to hygiene items (30 days) : Reduce NFI consumption for personal hygiene</t>
  </si>
  <si>
    <t>Adaptation to issues related to hygiene items (30 days) : Reduce NFI consumption for other purposes (cleaning dishes, laundry, etc.)</t>
  </si>
  <si>
    <t>Adaptation to issues related to hygiene items (30 days) : Other</t>
  </si>
  <si>
    <t>Adaptation to issues related to hygiene items (30 days) : Don't know</t>
  </si>
  <si>
    <t>Adaptation to issues related to hygiene items (30 days) : Decline to answer</t>
  </si>
  <si>
    <t xml:space="preserve"> % of HHs by type of menstrual material used by her and other female household members during their last period</t>
  </si>
  <si>
    <t>Subgroup : Female respondent</t>
  </si>
  <si>
    <t>Menstrual material used (last period) : Nothing/bleed into clothes</t>
  </si>
  <si>
    <t>Menstrual material used (last period) : Disposable pad</t>
  </si>
  <si>
    <t>Menstrual material used (last period) : Reusable pad</t>
  </si>
  <si>
    <t>Menstrual material used (last period) : Reusable cloth</t>
  </si>
  <si>
    <t>Menstrual material used (last period) : Tampon</t>
  </si>
  <si>
    <t>Menstrual material used (last period) : Cotton</t>
  </si>
  <si>
    <t>Menstrual material used (last period) : Menstrual cup</t>
  </si>
  <si>
    <t>Menstrual material used (last period) : Layers of underwear</t>
  </si>
  <si>
    <t>Menstrual material used (last period) : Not applicable</t>
  </si>
  <si>
    <t>Menstrual material used (last period) : Other</t>
  </si>
  <si>
    <t>Menstrual material used (last period) : Don't know</t>
  </si>
  <si>
    <t>Menstrual material used (last period) : Decline to answer</t>
  </si>
  <si>
    <t xml:space="preserve"> % of households reporting coping strategies to adapt to issued related to menstrual items in the 30 days prior to data collection</t>
  </si>
  <si>
    <t>Adaptation to issues related to menstrual items (30 days) : The HH does not have any issue</t>
  </si>
  <si>
    <t>Adaptation to issues related to menstrual items (30 days) : Rely on less preferred types of menstrual items</t>
  </si>
  <si>
    <t>Adaptation to issues related to menstrual items (30 days) : Rely on substitutes (clothing for menstrual pads, etc.)</t>
  </si>
  <si>
    <t>Adaptation to issues related to menstrual items (30 days) : Women staying home during their menstrual cycle</t>
  </si>
  <si>
    <t>Adaptation to issues related to menstrual items (30 days) : Buying menstrual items at a market place further than the usual one</t>
  </si>
  <si>
    <t>Adaptation to issues related to menstrual items (30 days) : Buying menstrual items at a market place in a dangerous place</t>
  </si>
  <si>
    <t>Adaptation to issues related to menstrual items (30 days) : Borrow menstrual items from a friend or relative</t>
  </si>
  <si>
    <t>Adaptation to issues related to menstrual items (30 days) : Spend money (or credit) on menstrual items that should otherwise be used for other purposes</t>
  </si>
  <si>
    <t>Adaptation to issues related to menstrual items (30 days) : Reduce consumption of menstrual items</t>
  </si>
  <si>
    <t>Adaptation to issues related to menstrual items (30 days) : Other</t>
  </si>
  <si>
    <t>Adaptation to issues related to menstrual items (30 days) : Don't know</t>
  </si>
  <si>
    <t>Adaptation to issues related to menstrual items (30 days) : Decline to answer</t>
  </si>
  <si>
    <t>Food security and nutrition</t>
  </si>
  <si>
    <t xml:space="preserve"> % of households by categroy of food consumption score</t>
  </si>
  <si>
    <t>Category of food consumption score : Acceptable</t>
  </si>
  <si>
    <t>Category of food consumption score : Borderline</t>
  </si>
  <si>
    <t>Category of food consumption score : Poor</t>
  </si>
  <si>
    <t xml:space="preserve"> % of households reporting hunger in the household during data collection due to a lack of food</t>
  </si>
  <si>
    <t>Hunger due to lack of food : Little to no hunger in the household (0-1)</t>
  </si>
  <si>
    <t>Hunger due to lack of food : Moderate hunger in the household (2-3)</t>
  </si>
  <si>
    <t>Hunger due to lack of food : Severe hunger in the household (4-6)</t>
  </si>
  <si>
    <t xml:space="preserve"> % of households reporting their food consumption during the 7 days prior to data collection</t>
  </si>
  <si>
    <t>1. Number of days HHs consumed cereals</t>
  </si>
  <si>
    <t>Number of days HH consumed cereals (7 days) : None</t>
  </si>
  <si>
    <t>Number of days HH consumed cereals (7 days) : One day</t>
  </si>
  <si>
    <t>Number of days HH consumed cereals (7 days) : Two days</t>
  </si>
  <si>
    <t>Number of days HH consumed cereals (7 days) : Three days</t>
  </si>
  <si>
    <t>Number of days HH consumed cereals (7 days) : Four days</t>
  </si>
  <si>
    <t xml:space="preserve">Number of days HH consumed cereals (7 days) : Five days </t>
  </si>
  <si>
    <t>Number of days HH consumed cereals (7 days) : Six days</t>
  </si>
  <si>
    <t>Number of days HH consumed cereals (7 days) : Everyday</t>
  </si>
  <si>
    <t>2. Number of days HHs consumed Legumes / nuts / seeds : beans, peanuts, lentils, peas, soy, seeds and / or other nuts</t>
  </si>
  <si>
    <t>Number of days HH consumed legumes / nuts / seeds (7 days) : None</t>
  </si>
  <si>
    <t>Number of days HH consumed legumes / nuts / seeds (7 days) : One day</t>
  </si>
  <si>
    <t>Number of days HH consumed legumes / nuts / seeds (7 days) : Two days</t>
  </si>
  <si>
    <t>Number of days HH consumed legumes / nuts / seeds (7 days) : Three days</t>
  </si>
  <si>
    <t>Number of days HH consumed legumes / nuts / seeds (7 days) : Four days</t>
  </si>
  <si>
    <t xml:space="preserve">Number of days HH consumed legumes / nuts / seeds (7 days) : Five days </t>
  </si>
  <si>
    <t>Number of days HH consumed legumes / nuts / seeds (7 days) : Six days</t>
  </si>
  <si>
    <t>Number of days HH consumed legumes / nuts / seeds (7 days) : Everyday</t>
  </si>
  <si>
    <t>3. Number of days HHs consumed Milk and other dairy products: fresh milk / sour, yogurt, cheese, other dairy products (Exclude margarine / butter or small amounts of milk for tea / coffee)</t>
  </si>
  <si>
    <t>Number of days HH consumed milk and other dairy products (7 days) : None</t>
  </si>
  <si>
    <t>Number of days HH consumed milk and other dairy products (7 days) : One day</t>
  </si>
  <si>
    <t>Number of days HH consumed milk and other dairy products (7 days) : Two days</t>
  </si>
  <si>
    <t>Number of days HH consumed milk and other dairy products (7 days) : Three days</t>
  </si>
  <si>
    <t>Number of days HH consumed milk and other dairy products (7 days) : Four days</t>
  </si>
  <si>
    <t xml:space="preserve">Number of days HH consumed milk and other dairy products (7 days) : Five days </t>
  </si>
  <si>
    <t>Number of days HH consumed milk and other dairy products (7 days) : Six days</t>
  </si>
  <si>
    <t>Number of days HH consumed milk and other dairy products (7 days) : Everyday</t>
  </si>
  <si>
    <t>4. Number of days HHs consumed Meat, fish and eggs: goat, beef, chicken, fish, including canned tuna, and / or other seafood, eggs (meat and fish consumed in large quantities and not as a condiment)</t>
  </si>
  <si>
    <t>Number of days HH consumed meat, fish and eggs (7 days) : None</t>
  </si>
  <si>
    <t>Number of days HH consumed meat, fish and eggs (7 days) : One day</t>
  </si>
  <si>
    <t>Number of days HH consumed meat, fish and eggs (7 days) : Two days</t>
  </si>
  <si>
    <t>Number of days HH consumed meat, fish and eggs (7 days) : Three days</t>
  </si>
  <si>
    <t>Number of days HH consumed meat, fish and eggs (7 days) : Four days</t>
  </si>
  <si>
    <t xml:space="preserve">Number of days HH consumed meat, fish and eggs (7 days) : Five days </t>
  </si>
  <si>
    <t>Number of days HH consumed meat, fish and eggs (7 days) : Six days</t>
  </si>
  <si>
    <t>Number of days HH consumed meat, fish and eggs (7 days) : Everyday</t>
  </si>
  <si>
    <t>5. Number of days HHs consumed Vegetables and leaves: spinach, onion, tomatoes, carrots, peppers, green beans, lettuce, cabbages, egg plants, etc</t>
  </si>
  <si>
    <t>Number of days HH consumed Vegetables and leaves (7 days) : None</t>
  </si>
  <si>
    <t>Number of days HH consumed Vegetables and leaves (7 days) : One day</t>
  </si>
  <si>
    <t>Number of days HH consumed Vegetables and leaves (7 days) : Two days</t>
  </si>
  <si>
    <t>Number of days HH consumed Vegetables and leaves (7 days) : Three days</t>
  </si>
  <si>
    <t>Number of days HH consumed Vegetables and leaves (7 days) : Four days</t>
  </si>
  <si>
    <t xml:space="preserve">Number of days HH consumed Vegetables and leaves (7 days) : Five days </t>
  </si>
  <si>
    <t>Number of days HH consumed Vegetables and leaves (7 days) : Six days</t>
  </si>
  <si>
    <t>Number of days HH consumed Vegetables and leaves (7 days) : Everyday</t>
  </si>
  <si>
    <t>6. Number of days HHs consumed Fruits: banana, apple, lemon, mango, watermelon, apricot, peach, pineapple, passion, gishta, orange, avocado, wild fruits etc</t>
  </si>
  <si>
    <t>Number of days HH consumed fruits (7days) : None</t>
  </si>
  <si>
    <t>Number of days HH consumed fruits (7days) : One day</t>
  </si>
  <si>
    <t>Number of days HH consumed fruits (7days) : Two days</t>
  </si>
  <si>
    <t>Number of days HH consumed fruits (7days) : Three days</t>
  </si>
  <si>
    <t>Number of days HH consumed fruits (7days) : Four days</t>
  </si>
  <si>
    <t xml:space="preserve">Number of days HH consumed fruits (7days) : Five days </t>
  </si>
  <si>
    <t>Number of days HH consumed fruits (7days) : Six days</t>
  </si>
  <si>
    <t>Number of days HH consumed fruits (7days) : Everyday</t>
  </si>
  <si>
    <t>7. Number of days HHs consumed: Oil / fat / butter: vegetable oil, palm oil, margarine, other fats / oil</t>
  </si>
  <si>
    <t>Number of days HH consumed oil, fat and butter (7days) : None</t>
  </si>
  <si>
    <t>Number of days HH consumed oil, fat and butter (7days) : One day</t>
  </si>
  <si>
    <t>Number of days HH consumed oil, fat and butter (7days) : Two days</t>
  </si>
  <si>
    <t>Number of days HH consumed oil, fat and butter (7days) : Three days</t>
  </si>
  <si>
    <t>Number of days HH consumed oil, fat and butter (7days) : Four days</t>
  </si>
  <si>
    <t xml:space="preserve">Number of days HH consumed oil, fat and butter (7days) : Five days </t>
  </si>
  <si>
    <t>Number of days HH consumed oil, fat and butter (7days) : Six days</t>
  </si>
  <si>
    <t>Number of days HH consumed oil, fat and butter (7days) : Everyday</t>
  </si>
  <si>
    <t>8. Number of days HHs consumed Sugar, or sweet: sugar, honey, jam, cakes, candy, cookies, pastries, cakes and other sweet (sugary drinks)</t>
  </si>
  <si>
    <t>Number of days HH consumed sugar or sweets (7days) : None</t>
  </si>
  <si>
    <t>Number of days HH consumed sugar or sweets (7days) : One day</t>
  </si>
  <si>
    <t>Number of days HH consumed sugar or sweets (7days) : Two days</t>
  </si>
  <si>
    <t>Number of days HH consumed sugar or sweets (7days) : Three days</t>
  </si>
  <si>
    <t>Number of days HH consumed sugar or sweets (7days) : Four days</t>
  </si>
  <si>
    <t xml:space="preserve">Number of days HH consumed sugar or sweets (7days) : Five days </t>
  </si>
  <si>
    <t>Number of days HH consumed sugar or sweets (7days) : Six days</t>
  </si>
  <si>
    <t>Number of days HH consumed sugar or sweets (7days) : Everyday</t>
  </si>
  <si>
    <t>9. Number of days HHs consumed Condiments / Spices: tea, coffee / cocoa, salt, garlic, spices, yeast / baking powder, lanwin, tomato / sauce, meat or fish as a condiment, condiments including small amount of milk / tea coffee.</t>
  </si>
  <si>
    <t>Number of days HH consumed condiments, spices (7days) : None</t>
  </si>
  <si>
    <t>Number of days HH consumed condiments, spices (7days) : One day</t>
  </si>
  <si>
    <t>Number of days HH consumed condiments, spices (7days) : Two days</t>
  </si>
  <si>
    <t>Number of days HH consumed condiments, spices (7days) : Three days</t>
  </si>
  <si>
    <t>Number of days HH consumed condiments, spices (7days) : Four days</t>
  </si>
  <si>
    <t xml:space="preserve">Number of days HH consumed condiments, spices (7days) : Five days </t>
  </si>
  <si>
    <t>Number of days HH consumed condiments, spices (7days) : Six days</t>
  </si>
  <si>
    <t>Number of days HH consumed condiments, spices (7days) : Everyday</t>
  </si>
  <si>
    <t xml:space="preserve"> % of households reporting they had no food of any kind at home because of lack of resources in the 30 days prior to data collection</t>
  </si>
  <si>
    <t>No food to eat of any kind in your house because of lack of resources to get food (30 days) : Yes</t>
  </si>
  <si>
    <t>No food to eat of any kind in your house because of lack of resources to get food (30 days) : No</t>
  </si>
  <si>
    <t>No food to eat of any kind in your house because of lack of resources to get food (30 days) : Decline to answer</t>
  </si>
  <si>
    <t>No food to eat of any kind in your house because of lack of resources to get food (30 days) : Don't know</t>
  </si>
  <si>
    <t xml:space="preserve"> % of households reporting the recurrence of no food of any kind at home in the 30 days prior to data collection </t>
  </si>
  <si>
    <t>Sub group : HHs reporting no food of any kind at some point in the 30 days prior to data collection</t>
  </si>
  <si>
    <t>Recurrence of not food of any kind in the 30 days prior to data collection : Often (10+ times)</t>
  </si>
  <si>
    <t>Recurrence of not food of any kind in the 30 days prior to data collection : Sometimes (3-10 times)</t>
  </si>
  <si>
    <t>Recurrence of not food of any kind in the 30 days prior to data collection : Rarely (1-2 times)</t>
  </si>
  <si>
    <t>Recurrence of not food of any kind in the 30 days prior to data collection : Decline to answer</t>
  </si>
  <si>
    <t>Recurrence of not food of any kind in the 30 days prior to data collection : Don't know</t>
  </si>
  <si>
    <t>Household member go to sleep at night hungry because there was not enough food (30 days) : Yes</t>
  </si>
  <si>
    <t>Household member go to sleep at night hungry because there was not enough food (30 days) : No</t>
  </si>
  <si>
    <t>Household member go to sleep at night hungry because there was not enough food (30 days) : Decline to answer</t>
  </si>
  <si>
    <t>Household member go to sleep at night hungry because there was not enough food (30 days) : Don't know</t>
  </si>
  <si>
    <t xml:space="preserve"> % of households reporting the recurrence at least one member going to sleep hungry in the 30 days prior to data collection </t>
  </si>
  <si>
    <t>Sub group : HHs reporting at least one member went to bed hungry at some point in the 30 days prior to data collection</t>
  </si>
  <si>
    <t>Recurrence of going to sleep hungry in the 30 days prior to data collection : Often (10+ times)</t>
  </si>
  <si>
    <t>Recurrence of going to sleep hungry in the 30 days prior to data collection : Sometimes (3-10 times)</t>
  </si>
  <si>
    <t>Recurrence of going to sleep hungry in the 30 days prior to data collection : Rarely (1-2 times)</t>
  </si>
  <si>
    <t>Recurrence of going to sleep hungry in the 30 days prior to data collection : Decline to answer</t>
  </si>
  <si>
    <t>Recurrence of going to sleep hungry in the 30 days prior to data collection : Don't know</t>
  </si>
  <si>
    <t xml:space="preserve"> % of households reporting at least one household member go a whole day and night without eating anything at all because there was not enough food in the 30 days prior to data collection : </t>
  </si>
  <si>
    <t>At least one household member go a whole day and night without eating anything at all because there was not enough food (30 days) : Yes</t>
  </si>
  <si>
    <t>At least one household member go a whole day and night without eating anything at all because there was not enough food (30 days) : No</t>
  </si>
  <si>
    <t>At least one household member go a whole day and night without eating anything at all because there was not enough food (30 days) : Decline to answer</t>
  </si>
  <si>
    <t>At least one household member go a whole day and night without eating anything at all because there was not enough food (30 days) : Don't know</t>
  </si>
  <si>
    <t xml:space="preserve"> % of households reporting the recurrence at least one member did not have anything to eat for a whole day and night in the 30 days prior to data collection </t>
  </si>
  <si>
    <t>Recurrence of not eating anything a whole day and night in the 30 days prior to data collection : Often (10+ times)</t>
  </si>
  <si>
    <t>Recurrence of not eating anything a whole day and night in the 30 days prior to data collection : Sometimes (3-10 times)</t>
  </si>
  <si>
    <t>Recurrence of not eating anything a whole day and night in the 30 days prior to data collection : Rarely (1-2 times)</t>
  </si>
  <si>
    <t>Recurrence of not eating anything a whole day and night in the 30 days prior to data collection : Decline to answer</t>
  </si>
  <si>
    <t>Recurrence of not eating anything a whole day and night in the 30 days prior to data collection : Don't know</t>
  </si>
  <si>
    <t xml:space="preserve"> % of households reporting At least on member of the household reduced food expenditures because there was not enough food or money to buy it in the 30 days prior to data collection</t>
  </si>
  <si>
    <t>At least on member of the household reduced food expenditures because there was not enough food or money to buy it (30 days) : Yes</t>
  </si>
  <si>
    <t>At least on member of the household reduced food expenditures because there was not enough food or money to buy it (30 days) : No, already did</t>
  </si>
  <si>
    <t>At least on member of the household reduced food expenditures because there was not enough food or money to buy it (30 days) : No, no one in the household did</t>
  </si>
  <si>
    <t>At least on member of the household reduced food expenditures because there was not enough food or money to buy it (30 days) : Not applicable</t>
  </si>
  <si>
    <t>At least on member of the household reduced food expenditures because there was not enough food or money to buy it (30 days) : Decline to answer</t>
  </si>
  <si>
    <t>At least on member of the household reduced food expenditures because there was not enough food or money to buy it (30 days) : Don't know</t>
  </si>
  <si>
    <t>At least on member of the household Bought food on credit and/or borrowed money to purchase food (30 days) : Yes</t>
  </si>
  <si>
    <t>At least on member of the household Bought food on credit and/or borrowed money to purchase food (30 days) : No, no one in the household did</t>
  </si>
  <si>
    <t>At least on member of the household Bought food on credit and/or borrowed money to purchase food (30 days) : No, already did</t>
  </si>
  <si>
    <t>At least on member of the household Bought food on credit and/or borrowed money to purchase food (30 days) : Not applicable</t>
  </si>
  <si>
    <t>At least on member of the household Bought food on credit and/or borrowed money to purchase food (30 days) : Decline to answer</t>
  </si>
  <si>
    <t>At least on member of the household Bought food on credit and/or borrowed money to purchase food (30 days) : Don't know</t>
  </si>
  <si>
    <t xml:space="preserve"> % of households reporting at least on member of the household spent some or all the savings of the household to buy food in the 30 days prior to data collection</t>
  </si>
  <si>
    <t>At least on member of the household Spent some or all of the household savings (30 days) : Yes</t>
  </si>
  <si>
    <t>At least on member of the household Spent some or all of the household savings (30 days) : No, already did</t>
  </si>
  <si>
    <t>At least on member of the household Spent some or all of the household savings (30 days) : No, no one in the household did</t>
  </si>
  <si>
    <t>At least on member of the household Spent some or all of the household savings (30 days) : Not applicable</t>
  </si>
  <si>
    <t>At least on member of the household Spent some or all of the household savings (30 days) : Decline to answer</t>
  </si>
  <si>
    <t>At least on member of the household Spent some or all of the household savings (30 days) : Don't know</t>
  </si>
  <si>
    <t xml:space="preserve"> % of households reporting at least on member of the householdSold productive assets and/or means of transport (sewing machine, wheelbarrow, bicycle, car, livestock etc) to buy food in the 30 days prior to data collection</t>
  </si>
  <si>
    <t>At least on member of the household Sold productive assets and/or means of transport (30 days) : Yes</t>
  </si>
  <si>
    <t>At least on member of the household Sold productive assets and/or means of transport (30 days) : No, already did</t>
  </si>
  <si>
    <t>At least on member of the household Sold productive assets and/or means of transport (30 days) : No, no one in the household did</t>
  </si>
  <si>
    <t>At least on member of the household Sold productive assets and/or means of transport (30 days) : Not applicable</t>
  </si>
  <si>
    <t>At least on member of the household Sold productive assets and/or means of transport (30 days) : Decline to answer</t>
  </si>
  <si>
    <t>At least on member of the household Sold productive assets and/or means of transport (30 days) : Don't know</t>
  </si>
  <si>
    <t xml:space="preserve"> % of households reporting using infant formula</t>
  </si>
  <si>
    <t>Subgroup : HHs reporting children aged between 0 and 24 months</t>
  </si>
  <si>
    <t>Children under 24 months using infant formula : Yes</t>
  </si>
  <si>
    <t>Children under 24 months using infant formula : No</t>
  </si>
  <si>
    <t>Food security</t>
  </si>
  <si>
    <t>Food consumption score</t>
  </si>
  <si>
    <t xml:space="preserve">Category of food consumption score : </t>
  </si>
  <si>
    <t>Acceptable</t>
  </si>
  <si>
    <t>Borderline</t>
  </si>
  <si>
    <t>Poor</t>
  </si>
  <si>
    <t xml:space="preserve">Hunger due to lack of food : </t>
  </si>
  <si>
    <t>Little to no hunger in the household (0-1)</t>
  </si>
  <si>
    <t>Moderate hunger in the household (2-3)</t>
  </si>
  <si>
    <t>Severe hunger in the household (4-6)</t>
  </si>
  <si>
    <t>Food consumption</t>
  </si>
  <si>
    <t xml:space="preserve">Number of days HH consumed cereals (7 days) : </t>
  </si>
  <si>
    <t>None</t>
  </si>
  <si>
    <t>One day</t>
  </si>
  <si>
    <t>Two days</t>
  </si>
  <si>
    <t>Three days</t>
  </si>
  <si>
    <t>Four days</t>
  </si>
  <si>
    <t xml:space="preserve">Five days </t>
  </si>
  <si>
    <t>Six days</t>
  </si>
  <si>
    <t>Everyday</t>
  </si>
  <si>
    <t xml:space="preserve">Number of days HH consumed legumes / nuts / seeds (7 days) : </t>
  </si>
  <si>
    <t xml:space="preserve">Number of days HH consumed milk and other dairy products (7 days) : </t>
  </si>
  <si>
    <t xml:space="preserve">Number of days HH consumed meat, fish and eggs (7 days) : </t>
  </si>
  <si>
    <t xml:space="preserve">Number of days HH consumed Vegetables and leaves (7 days) : </t>
  </si>
  <si>
    <t xml:space="preserve">Number of days HH consumed fruits (7days) : </t>
  </si>
  <si>
    <t xml:space="preserve">Number of days HH consumed oil, fat and butter (7days) : </t>
  </si>
  <si>
    <t xml:space="preserve">Number of days HH consumed sugar or sweets (7days) : </t>
  </si>
  <si>
    <t xml:space="preserve">Number of days HH consumed condiments, spices (7days) : </t>
  </si>
  <si>
    <t>Nutrition</t>
  </si>
  <si>
    <t>Among HHs reporting under 24 months children in the HH</t>
  </si>
  <si>
    <t xml:space="preserve">Children under 24 months using infant formula : </t>
  </si>
  <si>
    <t xml:space="preserve">No food to eat of any kind in your house because of lack of resources to get food (30 days) : </t>
  </si>
  <si>
    <t>Among HHs reporting there was no food of any kind at some point in the 30 days prior to data collection</t>
  </si>
  <si>
    <t xml:space="preserve">Recurrence of not food of any kind in the 30 days prior to data collection : </t>
  </si>
  <si>
    <t>Often (10+ times)</t>
  </si>
  <si>
    <t>Rarely (1-2 times)</t>
  </si>
  <si>
    <t>Sometimes (3-10 times)</t>
  </si>
  <si>
    <t xml:space="preserve">Household member go to sleep at night hungry because there was not enough food (30 days) : </t>
  </si>
  <si>
    <t>Among HHs reporting at least one member went to bed hungry at some point in the 30 days prior to data collection</t>
  </si>
  <si>
    <t xml:space="preserve">Recurrence of going to sleep hungry in the 30 days prior to data collection : </t>
  </si>
  <si>
    <t xml:space="preserve">At least one household member go a whole day and night without eating anything at all because there was not enough food (30 days) : </t>
  </si>
  <si>
    <t>Among HHs reporting at least one member did not eat anything during 24hours at some point in the 30 days prior to data collection</t>
  </si>
  <si>
    <t xml:space="preserve">Recurrence of not eating anything a whole day and night in the 30 days prior to data collection : </t>
  </si>
  <si>
    <t xml:space="preserve">At least on member of the household reduced food expenditures because there was not enough food or money to buy it (30 days) : </t>
  </si>
  <si>
    <t>No, already did</t>
  </si>
  <si>
    <t>No, no one in the household did</t>
  </si>
  <si>
    <t xml:space="preserve">At least on member of the household Bought food on credit and/or borrowed money to purchase food (30 days) : </t>
  </si>
  <si>
    <t xml:space="preserve">At least on member of the household Spent some or all of the household savings (30 days) : </t>
  </si>
  <si>
    <t xml:space="preserve">At least on member of the household Sold productive assets and/or means of transport (30 days) : </t>
  </si>
  <si>
    <t>Shelter and HLP</t>
  </si>
  <si>
    <t>% of HHs reporting living in a shelter type</t>
  </si>
  <si>
    <t>Shelter type : Agricultural/engine/pump room</t>
  </si>
  <si>
    <t>Shelter type : Apartment/house/room</t>
  </si>
  <si>
    <t>Shelter type : Concierge's room in residential building</t>
  </si>
  <si>
    <t>Shelter type : Active construction site</t>
  </si>
  <si>
    <t>Shelter type : Farm</t>
  </si>
  <si>
    <t>Shelter type : Garage</t>
  </si>
  <si>
    <t>Shelter type : Hotel room</t>
  </si>
  <si>
    <t>Shelter type : Other</t>
  </si>
  <si>
    <t>Shelter type : Prefab unit</t>
  </si>
  <si>
    <t>Shelter type : School</t>
  </si>
  <si>
    <t>Shelter type : Shop</t>
  </si>
  <si>
    <t>Shelter type : Tent</t>
  </si>
  <si>
    <t>Shelter type : Warehouse</t>
  </si>
  <si>
    <t>Shelter type : Workshop</t>
  </si>
  <si>
    <t>% of HHs reporting enclosure issues in their shelter during data collection</t>
  </si>
  <si>
    <t>Shelter enclosure issues : No defects</t>
  </si>
  <si>
    <t>Shelter enclosure issues : Shelter collapsed or partially collapsed</t>
  </si>
  <si>
    <t>Shelter enclosure issues : Damaged roof</t>
  </si>
  <si>
    <t>Shelter enclosure issues : Damaged columns</t>
  </si>
  <si>
    <t>Shelter enclosure issues : Damaged walls</t>
  </si>
  <si>
    <t>Shelter enclosure issues : Windows/doors are not sealed to natural elements</t>
  </si>
  <si>
    <t>Shelter enclosure issues : Leaking roof</t>
  </si>
  <si>
    <t>Shelter enclosure issues : Leakage / rottenness in the walls / floors</t>
  </si>
  <si>
    <t>Shelter enclosure issues : Water pipes not functional</t>
  </si>
  <si>
    <t>Shelter enclosure issues : Sanitation pipes not functional</t>
  </si>
  <si>
    <t>Shelter enclosure issues : Latrine/toilet is not useable (damaged, full, no handwashing facilities, etc.)</t>
  </si>
  <si>
    <t>Shelter enclosure issues : Bathing/washing facilities are not useable (damaged, no privacy, etc.)</t>
  </si>
  <si>
    <t>Shelter enclosure issues : Electricity installation/connection are not adequately installed or not safe</t>
  </si>
  <si>
    <t>% of HHs reporting people who are not household members but living and sleeping regularly in the same shelter</t>
  </si>
  <si>
    <t>People not part of household regularly living and sleeping in the same shelter :Yes</t>
  </si>
  <si>
    <t>People not part of household regularly living and sleeping in the same shelter :No</t>
  </si>
  <si>
    <t>People not part of household regularly living and sleeping in the same shelter :Decline to answer</t>
  </si>
  <si>
    <t>People not part of household regularly living and sleeping in the same shelter :Don't know</t>
  </si>
  <si>
    <t>Average number of live-in workers reported by households as living and sleeping regularly in the same shelter</t>
  </si>
  <si>
    <t>Subgroup: Among HHs who reported at least one person was regularly living and sleeping in the same shelter as households member</t>
  </si>
  <si>
    <t xml:space="preserve">Average number of live-in workers : </t>
  </si>
  <si>
    <t>Average number of relatives who are not part of the households but reported by households as living and sleeping regularly in the same shelter</t>
  </si>
  <si>
    <t xml:space="preserve">Average number of relatives who are not part of household : </t>
  </si>
  <si>
    <t>Average number of tenants, roomates or other unrelated people reported by households as living and sleeping regularly in the same shelter</t>
  </si>
  <si>
    <t xml:space="preserve">Average number of tenants, roommates, or other unrelated people : </t>
  </si>
  <si>
    <t>Average number of bedrooms and sleeping areas in the shelter reported by households</t>
  </si>
  <si>
    <t xml:space="preserve">Average number of bedrooms / sleeping areas : </t>
  </si>
  <si>
    <t>Average number of living rooms / common areas reported by households</t>
  </si>
  <si>
    <t xml:space="preserve">Average number of living rooms / common areas : </t>
  </si>
  <si>
    <t>Average number of kitchens reported by households</t>
  </si>
  <si>
    <t xml:space="preserve">Average number of Kitchens : </t>
  </si>
  <si>
    <t>Average number of bathroom / toilets reported by households</t>
  </si>
  <si>
    <t xml:space="preserve">Average number of bathroom / toilets : </t>
  </si>
  <si>
    <t>% of HHs reporting occupancy arrangement in their current dwelling during the data collection</t>
  </si>
  <si>
    <t>Occupancy arrangement in current dwelling : Decline to answer</t>
  </si>
  <si>
    <t>Occupancy arrangement in current dwelling : Don't know</t>
  </si>
  <si>
    <t>Occupancy arrangement in current dwelling : Provided by employer</t>
  </si>
  <si>
    <t>Occupancy arrangement in current dwelling : Hosted (for free)</t>
  </si>
  <si>
    <t>Occupancy arrangement in current dwelling : Hosted without rent (by family, friends, institution)</t>
  </si>
  <si>
    <t>Occupancy arrangement in current dwelling : No occupancy agreement / squatting</t>
  </si>
  <si>
    <t>Occupancy arrangement in current dwelling : Ownership</t>
  </si>
  <si>
    <t>Occupancy arrangement in current dwelling : Rented</t>
  </si>
  <si>
    <t xml:space="preserve"> % of households reporting their current tenure arrangement in their current dwelling, during the data collection</t>
  </si>
  <si>
    <t>Tenure arrangement in your current dwelling : Assistance/Charity</t>
  </si>
  <si>
    <t>Tenure arrangement in your current dwelling : Decline to answer</t>
  </si>
  <si>
    <t>Tenure arrangement in your current dwelling : Don't know</t>
  </si>
  <si>
    <t>Tenure arrangement in your current dwelling : Provided by employer/hosted by provider in exchange of work</t>
  </si>
  <si>
    <t>Tenure arrangement in your current dwelling : Hosted (for free)</t>
  </si>
  <si>
    <t>Tenure arrangement in your current dwelling : Informal verbal lease agreement</t>
  </si>
  <si>
    <t>Tenure arrangement in your current dwelling : Other</t>
  </si>
  <si>
    <t>Tenure arrangement in your current dwelling : Rental agreement (before 1992)</t>
  </si>
  <si>
    <t>Tenure arrangement in your current dwelling : Rental agreement (after 1992)</t>
  </si>
  <si>
    <t>Tenure arrangement in your current dwelling : Squatting, without host’s permission</t>
  </si>
  <si>
    <t>% of households reporting currency usually used to pay their rent</t>
  </si>
  <si>
    <t>Subgroup : HHs reporting renting their shetler</t>
  </si>
  <si>
    <t>Currency usually used to make rental payments : Decline to answer</t>
  </si>
  <si>
    <t>Currency usually used to make rental payments : Don't know</t>
  </si>
  <si>
    <t>Currency usually used to make rental payments : Lebanese Pound</t>
  </si>
  <si>
    <t>Currency usually used to make rental payments : LBP and USD</t>
  </si>
  <si>
    <t>Currency usually used to make rental payments : Other</t>
  </si>
  <si>
    <t>Currency usually used to make rental payments : US Dollar</t>
  </si>
  <si>
    <t>Period covered by one rental payment : One month</t>
  </si>
  <si>
    <t>Period covered by one rental payment : Three months</t>
  </si>
  <si>
    <t>Period covered by one rental payment : Six months</t>
  </si>
  <si>
    <t>Period covered by one rental payment : Twelve months</t>
  </si>
  <si>
    <t>Period covered by one rental payment : Other</t>
  </si>
  <si>
    <t>Period covered by one rental payment : Decline to answer</t>
  </si>
  <si>
    <t>Period covered by one rental payment : Don't know</t>
  </si>
  <si>
    <t>% of households reporting HLP issues with their shelter</t>
  </si>
  <si>
    <t>Current problems related to housing, land and property : Ownership dispute with third party</t>
  </si>
  <si>
    <t>Current problems related to housing, land and property : Inheritance dispute</t>
  </si>
  <si>
    <t>Current problems related to housing, land and property : Dispute with tenants</t>
  </si>
  <si>
    <t>Current problems related to housing, land and property : Unlawful/secondary/informal occupation</t>
  </si>
  <si>
    <t>Current problems related to housing, land and property : Mortgage-related dispute with the bank</t>
  </si>
  <si>
    <t>Current problems related to housing, land and property : Property pledge</t>
  </si>
  <si>
    <t>Current problems related to housing, land and property : Seizure process</t>
  </si>
  <si>
    <t>Current problems related to housing, land and property : Dispute over use/modification of Cultural heritage building</t>
  </si>
  <si>
    <t>Current problems related to housing, land and property : Threat of eviction / harassment by landlord or others</t>
  </si>
  <si>
    <t>Current problems related to housing, land and property : Lack or loss of housing / land tenancy or other ownership documentation</t>
  </si>
  <si>
    <t>Current problems related to housing, land and property : Looting of private property</t>
  </si>
  <si>
    <t>Current problems related to housing, land and property : None of the above</t>
  </si>
  <si>
    <t>Current problems related to housing, land and property : Other</t>
  </si>
  <si>
    <t>Current problems related to housing, land and property : Don't know</t>
  </si>
  <si>
    <t>Current problems related to housing, land and property : Decline to answer</t>
  </si>
  <si>
    <t>Shelter</t>
  </si>
  <si>
    <t xml:space="preserve">Shelter type : </t>
  </si>
  <si>
    <t>Agricultural/engine/pump room</t>
  </si>
  <si>
    <t>Apartment/house/room</t>
  </si>
  <si>
    <t>Concierge's room in residential building</t>
  </si>
  <si>
    <t>Active construction site</t>
  </si>
  <si>
    <t>Farm</t>
  </si>
  <si>
    <t>Garage</t>
  </si>
  <si>
    <t>Hotel room</t>
  </si>
  <si>
    <t>Prefab unit</t>
  </si>
  <si>
    <t>School</t>
  </si>
  <si>
    <t>Shop</t>
  </si>
  <si>
    <t>Tent</t>
  </si>
  <si>
    <t>Warehouse</t>
  </si>
  <si>
    <t>Workshop</t>
  </si>
  <si>
    <t>Factory</t>
  </si>
  <si>
    <t xml:space="preserve">Shelter enclosure issues : </t>
  </si>
  <si>
    <t>No defects</t>
  </si>
  <si>
    <t>Shelter collapsed or partially collapsed</t>
  </si>
  <si>
    <t>Damaged roof</t>
  </si>
  <si>
    <t>Damaged columns</t>
  </si>
  <si>
    <t>Damaged walls</t>
  </si>
  <si>
    <t>Windows/doors are not sealed to natural elements</t>
  </si>
  <si>
    <t>Leaking roof</t>
  </si>
  <si>
    <t>Leakage / rottenness in the walls / floors</t>
  </si>
  <si>
    <t>Water pipes not functional</t>
  </si>
  <si>
    <t>Sanitation pipes not functional</t>
  </si>
  <si>
    <t>Latrine/toilet is not useable (damaged, full, no handwashing facilities, etc.)</t>
  </si>
  <si>
    <t>Bathing/washing facilities are not useable (damaged, no privacy, etc.)</t>
  </si>
  <si>
    <t>Electricity installation/connection are not adequately installed or not safe</t>
  </si>
  <si>
    <t>People not part of household regularly living and sleeping in the same shelter :</t>
  </si>
  <si>
    <t>HHs reporting people not from their HH living and sleeping in their shelter</t>
  </si>
  <si>
    <t>Average number of relatives who are not part of household</t>
  </si>
  <si>
    <t>Average number of tenants, roommates, or other unrelated people</t>
  </si>
  <si>
    <t>Average number of</t>
  </si>
  <si>
    <t xml:space="preserve"> bedrooms / sleeping areas : </t>
  </si>
  <si>
    <t xml:space="preserve"> living rooms / common areas : </t>
  </si>
  <si>
    <t xml:space="preserve"> Kitchens : </t>
  </si>
  <si>
    <t xml:space="preserve"> bathroom / toilets : </t>
  </si>
  <si>
    <t>HLP</t>
  </si>
  <si>
    <t xml:space="preserve">Occupancy arrangement in current dwelling : </t>
  </si>
  <si>
    <t>Provided by employer</t>
  </si>
  <si>
    <t>Hosted (for free)</t>
  </si>
  <si>
    <t>Hosted without rent (by family, friends, institution)</t>
  </si>
  <si>
    <t>No occupancy agreement / squatting</t>
  </si>
  <si>
    <t>Ownership</t>
  </si>
  <si>
    <t>Rented</t>
  </si>
  <si>
    <t xml:space="preserve">Tenure arrangement in your current dwelling : </t>
  </si>
  <si>
    <t>Assistance/Charity</t>
  </si>
  <si>
    <t>Provided by employer/hosted by provider in exchange of work</t>
  </si>
  <si>
    <t>Informal verbal lease agreement</t>
  </si>
  <si>
    <t>Rental agreement (before 1992)</t>
  </si>
  <si>
    <t>Rental agreement (after 1992)</t>
  </si>
  <si>
    <t>Squatting, without host’s permission</t>
  </si>
  <si>
    <t>Rent freeze/rent reduction arrangement.</t>
  </si>
  <si>
    <t>HHs reporting renting their shelter</t>
  </si>
  <si>
    <t xml:space="preserve">Currency usually used to make rental payments : </t>
  </si>
  <si>
    <t>LBP and USD</t>
  </si>
  <si>
    <t xml:space="preserve">Period covered by one rental payment : </t>
  </si>
  <si>
    <t>One month</t>
  </si>
  <si>
    <t>Six months</t>
  </si>
  <si>
    <t>Three months</t>
  </si>
  <si>
    <t>Twelve months</t>
  </si>
  <si>
    <t xml:space="preserve">Current problems related to housing, land and property : </t>
  </si>
  <si>
    <t>Ownership dispute with third party</t>
  </si>
  <si>
    <t>Inheritance dispute</t>
  </si>
  <si>
    <t>Dispute with tenants</t>
  </si>
  <si>
    <t>Unlawful/secondary/informal occupation</t>
  </si>
  <si>
    <t>Mortgage-related dispute with the bank</t>
  </si>
  <si>
    <t>Property pledge</t>
  </si>
  <si>
    <t>Seizure process</t>
  </si>
  <si>
    <t>Dispute over use/modification of Cultural heritage building</t>
  </si>
  <si>
    <t>Threat of eviction / harassment by landlord or others</t>
  </si>
  <si>
    <t>Lack or loss of housing / land tenancy or other ownership documentation</t>
  </si>
  <si>
    <t>Looting of private property</t>
  </si>
  <si>
    <t>None of the above</t>
  </si>
  <si>
    <t>Protection</t>
  </si>
  <si>
    <t>Main safety and security concerns for women reported by HHs</t>
  </si>
  <si>
    <t>Subgroup: HH with at least one woman member</t>
  </si>
  <si>
    <t>Main safety and security concerns for women : None or not applicable</t>
  </si>
  <si>
    <t>Main safety and security concerns for women : Bullying</t>
  </si>
  <si>
    <t>Main safety and security concerns for women : Corporal punishment</t>
  </si>
  <si>
    <t>Main safety and security concerns for women : Begging</t>
  </si>
  <si>
    <t>Main safety and security concerns for women : Being robbed</t>
  </si>
  <si>
    <t>Main safety and security concerns for women : Being threatened with violence</t>
  </si>
  <si>
    <t>Main safety and security concerns for women : Being kidnapped</t>
  </si>
  <si>
    <t>Main safety and security concerns for women : Suffering from physical harassment or violence (not sexual)</t>
  </si>
  <si>
    <t>Main safety and security concerns for women : Suffering from verbal harassment</t>
  </si>
  <si>
    <t>Main safety and security concerns for women : Suffering from sexual harassment or violence</t>
  </si>
  <si>
    <t>Main safety and security concerns for women : Discrimination or persecution (because of ethnicity, status, etc.)</t>
  </si>
  <si>
    <t>Main safety and security concerns for women : Discrimination or persecution (because of gender identity or sexual orientation)</t>
  </si>
  <si>
    <t>Main safety and security concerns for women : Being killed</t>
  </si>
  <si>
    <t>Main safety and security concerns for women : Mine/UXOs</t>
  </si>
  <si>
    <t>Main safety and security concerns for women : Being detained</t>
  </si>
  <si>
    <t>Main safety and security concerns for women : Being exploited (i.e. being engaged in harmful forms of labor for economic gain of the exploiter)</t>
  </si>
  <si>
    <t>Main safety and security concerns for women : Being sexually exploited in exchange of humanitarian aid, goods, services, money or preference treatment</t>
  </si>
  <si>
    <t>Main safety and security concerns for women : Being recruited by armed groups</t>
  </si>
  <si>
    <t>Main safety and security concerns for women : Being forcibly married</t>
  </si>
  <si>
    <t>Main safety and security concerns for women : Being injured/killed by an explosive hazard</t>
  </si>
  <si>
    <t>Main safety and security concerns for women : Being sent abroad to find work</t>
  </si>
  <si>
    <t>Main safety and security concerns for women : Cyber bullying/exploitation/violence</t>
  </si>
  <si>
    <t>Main safety and security concerns for women : Wildlife (e.g. dogs, scorpions or snakes)</t>
  </si>
  <si>
    <t>Main safety and security concerns for women : Unsafe transportation infrastructure or arrangements</t>
  </si>
  <si>
    <t>Main safety and security concerns for women : Electrical wiring or arrangements from lack of electricity (e.g. candle fires)</t>
  </si>
  <si>
    <t>Main safety and security concerns for women : Weather or climactic conditions</t>
  </si>
  <si>
    <t>Main safety and security concerns for women : Deportation</t>
  </si>
  <si>
    <t>Main safety and security concerns for women : Other</t>
  </si>
  <si>
    <t>Main safety and security concerns for women : Don't know</t>
  </si>
  <si>
    <t>Main safety and security concerns for women : Decline to answer</t>
  </si>
  <si>
    <t>Main safety and security concerns for girls reported by HHs</t>
  </si>
  <si>
    <t>Subgroup: HH with at least one girl member</t>
  </si>
  <si>
    <t>Main safety and security concerns for girls : None</t>
  </si>
  <si>
    <t>Main safety and security concerns for girls : Bullying</t>
  </si>
  <si>
    <t>Main safety and security concerns for girls : Corporal punishment</t>
  </si>
  <si>
    <t>Main safety and security concerns for girls : Begging</t>
  </si>
  <si>
    <t>Main safety and security concerns for girls : Being robbed</t>
  </si>
  <si>
    <t>Main safety and security concerns for girls : Being threatened with violence</t>
  </si>
  <si>
    <t>Main safety and security concerns for girls : Being kidnapped</t>
  </si>
  <si>
    <t>Main safety and security concerns for girls : Suffering from physical harassment or violence (not sexual)</t>
  </si>
  <si>
    <t>Main safety and security concerns for girls : Suffering from verbal harassment</t>
  </si>
  <si>
    <t>Main safety and security concerns for girls : Suffering from sexual harassment or violence</t>
  </si>
  <si>
    <t>Main safety and security concerns for girls : Discrimination or persecution (because of ethnicity, status, etc.)</t>
  </si>
  <si>
    <t>Main safety and security concerns for girls : Discrimination or persecution (because of gender identity or sexual orientation)</t>
  </si>
  <si>
    <t>Main safety and security concerns for girls : Being killed</t>
  </si>
  <si>
    <t>Main safety and security concerns for girls : Mine/UXOs</t>
  </si>
  <si>
    <t>Main safety and security concerns for girls : Being detained</t>
  </si>
  <si>
    <t>Main safety and security concerns for girls : Being exploited (i.e. being engaged in harmful forms of labor for economic gain of the exploiter)</t>
  </si>
  <si>
    <t>Main safety and security concerns for girls : Being sexually exploited in exchange of humanitarian aid, goods, services, money or preference treatment</t>
  </si>
  <si>
    <t>Main safety and security concerns for girls : Being recruited by armed groups</t>
  </si>
  <si>
    <t>Main safety and security concerns for girls : Being forcibly married</t>
  </si>
  <si>
    <t>Main safety and security concerns for girls : Being injured/killed by an explosive hazard</t>
  </si>
  <si>
    <t>Main safety and security concerns for girls : Being sent abroad to find work</t>
  </si>
  <si>
    <t>Main safety and security concerns for girls : Cyber bullying/exploitation/violence</t>
  </si>
  <si>
    <t>Main safety and security concerns for girls : Wildlife (e.g. dogs, scorpions or snakes)</t>
  </si>
  <si>
    <t>Main safety and security concerns for girls : Unsafe transportation infrastructure or arrangements</t>
  </si>
  <si>
    <t>Main safety and security concerns for girls : Electrical wiring or arrangements from lack of electricity (e.g. candle fires)</t>
  </si>
  <si>
    <t>Main safety and security concerns for girls : Weather or climactic conditions</t>
  </si>
  <si>
    <t>Main safety and security concerns for girls : Other (please specify)</t>
  </si>
  <si>
    <t>Main safety and security concerns for girls : Don't know</t>
  </si>
  <si>
    <t>Main safety and security concerns for girls : Prefer not to answer</t>
  </si>
  <si>
    <t>Main safety and security concerns for boys reported by HHs</t>
  </si>
  <si>
    <t>Subgroup: HH with at least one boy member</t>
  </si>
  <si>
    <t>Main safety and security concerns for boys : None</t>
  </si>
  <si>
    <t>Main safety and security concerns for boys : Bullying</t>
  </si>
  <si>
    <t>Main safety and security concerns for boys : Corporal punishment</t>
  </si>
  <si>
    <t>Main safety and security concerns for boys : Begging</t>
  </si>
  <si>
    <t>Main safety and security concerns for boys : Being robbed</t>
  </si>
  <si>
    <t>Main safety and security concerns for boys : Being threatened with violence</t>
  </si>
  <si>
    <t>Main safety and security concerns for boys : Being kidnapped</t>
  </si>
  <si>
    <t>Main safety and security concerns for boys : Suffering from physical harassment or violence (not sexual)</t>
  </si>
  <si>
    <t>Main safety and security concerns for boys : Suffering from verbal harassment</t>
  </si>
  <si>
    <t>Main safety and security concerns for boys : Suffering from sexual harassment or violence</t>
  </si>
  <si>
    <t>Main safety and security concerns for boys : Discrimination or persecution (because of ethnicity, status, etc.)</t>
  </si>
  <si>
    <t>Main safety and security concerns for boys : Discrimination or persecution (because of gender identity or sexual orientation)</t>
  </si>
  <si>
    <t>Main safety and security concerns for boys : Being killed</t>
  </si>
  <si>
    <t>Main safety and security concerns for boys : Mine/UXOs</t>
  </si>
  <si>
    <t>Main safety and security concerns for boys : Being detained</t>
  </si>
  <si>
    <t>Main safety and security concerns for boys : Being exploited (i.e. being engaged in harmful forms of labor for economic gain of the exploiter)</t>
  </si>
  <si>
    <t>Main safety and security concerns for boys : Being sexually exploited in exchange of humanitarian aid, goods, services, money or preference treatment</t>
  </si>
  <si>
    <t>Main safety and security concerns for boys : Being recruited by armed groups</t>
  </si>
  <si>
    <t>Main safety and security concerns for boys : Being forcibly married</t>
  </si>
  <si>
    <t>Main safety and security concerns for boys : Being injured/killed by an explosive hazard</t>
  </si>
  <si>
    <t>Main safety and security concerns for boys : Being sent abroad to find work</t>
  </si>
  <si>
    <t>Main safety and security concerns for boys : Cyber bullying/exploitation/violence</t>
  </si>
  <si>
    <t>Main safety and security concerns for boys : Wildlife (e.g. dogs, scorpions or snakes)</t>
  </si>
  <si>
    <t>Main safety and security concerns for boys : Unsafe transportation infrastructure or arrangements</t>
  </si>
  <si>
    <t>Main safety and security concerns for boys : Electrical wiring or arrangements from lack of electricity (e.g. candle fires)</t>
  </si>
  <si>
    <t>Main safety and security concerns for boys : Weather or climactic conditions</t>
  </si>
  <si>
    <t>Main safety and security concerns for boys : Other (please specify)</t>
  </si>
  <si>
    <t>Main safety and security concerns for boys : Don't know</t>
  </si>
  <si>
    <t>Main safety and security concerns for boys : Prefer not to answer</t>
  </si>
  <si>
    <t>Main safety and security concerns for children with disabilities reported by HHs</t>
  </si>
  <si>
    <t>Subgroup: HH with at least one child with disability member</t>
  </si>
  <si>
    <t>Main safety and security concerns for children with disabilities  : None</t>
  </si>
  <si>
    <t>Main safety and security concerns for children with disabilities  : Bullying</t>
  </si>
  <si>
    <t>Main safety and security concerns for children with disabilities  : Corporal punishment</t>
  </si>
  <si>
    <t>Main safety and security concerns for children with disabilities  : Begging</t>
  </si>
  <si>
    <t>Main safety and security concerns for children with disabilities  : Being robbed</t>
  </si>
  <si>
    <t>Main safety and security concerns for children with disabilities  : Being threatened with violence</t>
  </si>
  <si>
    <t>Main safety and security concerns for children with disabilities  : Being kidnapped</t>
  </si>
  <si>
    <t>Main safety and security concerns for children with disabilities  : Suffering from physical harassment or violence (not sexual)</t>
  </si>
  <si>
    <t>Main safety and security concerns for children with disabilities  : Suffering from verbal harassment</t>
  </si>
  <si>
    <t>Main safety and security concerns for children with disabilities  : Suffering from sexual harassment or violence</t>
  </si>
  <si>
    <t>Main safety and security concerns for children with disabilities  : Discrimination or persecution (because of ethnicity, status, etc.)</t>
  </si>
  <si>
    <t>Main safety and security concerns for children with disabilities  : Discrimination or persecution (because of gender identity or sexual orientation)</t>
  </si>
  <si>
    <t>Main safety and security concerns for children with disabilities  : Being killed</t>
  </si>
  <si>
    <t>Main safety and security concerns for children with disabilities  : Mine/UXOs</t>
  </si>
  <si>
    <t>Main safety and security concerns for children with disabilities  : Being detained</t>
  </si>
  <si>
    <t>Main safety and security concerns for children with disabilities  : Being exploited (i.e. being engaged in harmful forms of labor for economic gain of the exploiter)</t>
  </si>
  <si>
    <t>Main safety and security concerns for children with disabilities  : Being sexually exploited in exchange of humanitarian aid, goods, services, money or preference treatment</t>
  </si>
  <si>
    <t>Main safety and security concerns for children with disabilities  : Being recruited by armed groups</t>
  </si>
  <si>
    <t>Main safety and security concerns for children with disabilities  : Being forcibly married</t>
  </si>
  <si>
    <t>Main safety and security concerns for children with disabilities  : Being injured/killed by an explosive hazard</t>
  </si>
  <si>
    <t>Main safety and security concerns for children with disabilities  : Being sent abroad to find work</t>
  </si>
  <si>
    <t>Main safety and security concerns for children with disabilities  : Cyber bullying/exploitation/violence</t>
  </si>
  <si>
    <t>Main safety and security concerns for children with disabilities  : Wildlife (e.g. dogs, scorpions or snakes)</t>
  </si>
  <si>
    <t>Main safety and security concerns for children with disabilities  : Unsafe transportation infrastructure or arrangements</t>
  </si>
  <si>
    <t>Main safety and security concerns for children with disabilities  : Electrical wiring or arrangements from lack of electricity (e.g. candle fires)</t>
  </si>
  <si>
    <t>Main safety and security concerns for children with disabilities  : Weather or climactic conditions</t>
  </si>
  <si>
    <t>Main safety and security concerns for children with disabilities  : Other (please specify)</t>
  </si>
  <si>
    <t>Main safety and security concerns for children with disabilities  : Don't know</t>
  </si>
  <si>
    <t>Main safety and security concerns for children with disabilities  : Prefer not to answer</t>
  </si>
  <si>
    <t xml:space="preserve"> % of households reporting areas in their location that women and girls avoid because they feel unsafe</t>
  </si>
  <si>
    <t>Subgroup: HH with at leat one female member</t>
  </si>
  <si>
    <t>Women feeling unsafe in certain areas : Yes</t>
  </si>
  <si>
    <t>Women feeling unsafe in certain areas : No</t>
  </si>
  <si>
    <t>Women feeling unsafe in certain areas : Don't know</t>
  </si>
  <si>
    <t>Women feeling unsafe in certain areas : Decline to answer</t>
  </si>
  <si>
    <t>Main locations reported by households as avoided by women as they feel unsafe</t>
  </si>
  <si>
    <t>Subgroup: Among HHs who reported women feeling unsafe in certains areas of their locality</t>
  </si>
  <si>
    <t>Unsafe locations : Markets</t>
  </si>
  <si>
    <t>Unsafe locations : Social/community/religious areas</t>
  </si>
  <si>
    <t>Unsafe locations : On their way to school</t>
  </si>
  <si>
    <t>Unsafe locations : On their way to community centers/health centers</t>
  </si>
  <si>
    <t>Unsafe locations : On their way back home form a religious place</t>
  </si>
  <si>
    <t>Unsafe locations : In their homes</t>
  </si>
  <si>
    <t>Unsafe locations : In public transportation</t>
  </si>
  <si>
    <t>Unsafe locations : On the street/in the neighborhood</t>
  </si>
  <si>
    <t>Unsafe locations : Other</t>
  </si>
  <si>
    <t>Unsafe locations : Don't know</t>
  </si>
  <si>
    <t>Unsafe locations : Decline to answer</t>
  </si>
  <si>
    <t xml:space="preserve"> % of HHs reporting women have access to a service within 30 minutes from their household by their usual means of transport</t>
  </si>
  <si>
    <t>Psychosocial support</t>
  </si>
  <si>
    <t>Psychosocial support for women and girls : Yes</t>
  </si>
  <si>
    <t>Psychosocial support for women and girls : No</t>
  </si>
  <si>
    <t>Psychosocial support for women and girls : Don't Know</t>
  </si>
  <si>
    <t>Recreational activities</t>
  </si>
  <si>
    <t>Recreational activities organized for women and girls : Yes</t>
  </si>
  <si>
    <t>Recreational activities organized for women and girls : No</t>
  </si>
  <si>
    <t>Recreational activities organized for women and girls : Don't know</t>
  </si>
  <si>
    <t>Services for girls and women when they experienced some forms of violence</t>
  </si>
  <si>
    <t>Services offered for women and girls if they experience some form of violence : Yes</t>
  </si>
  <si>
    <t>Services offered for women and girls if they experience some form of violence : No</t>
  </si>
  <si>
    <t>Services offered for women and girls if they experience some form of violence : Don't know</t>
  </si>
  <si>
    <t>Main barriers of access reported as experiences by HHs when attempting to address those services</t>
  </si>
  <si>
    <t>Subgroup: Among HHs who reported accessing those services</t>
  </si>
  <si>
    <t>barriers experienced in attempting to access these services : None or not applicable</t>
  </si>
  <si>
    <t>barriers experienced in attempting to access these services : Hours of operation are not convenient</t>
  </si>
  <si>
    <t>barriers experienced in attempting to access these services : Long waiting time for the service</t>
  </si>
  <si>
    <t>barriers experienced in attempting to access these services : Could not afford transportation to health facility</t>
  </si>
  <si>
    <t>barriers experienced in attempting to access these services : Could not afford cost of service</t>
  </si>
  <si>
    <t>barriers experienced in attempting to access these services : Disability</t>
  </si>
  <si>
    <t>barriers experienced in attempting to access these services : No means of transport</t>
  </si>
  <si>
    <t>barriers experienced in attempting to access these services : Not safe/insecurity at facility</t>
  </si>
  <si>
    <t>barriers experienced in attempting to access these services : Not safe/insecurity while travelling to facility</t>
  </si>
  <si>
    <t>barriers experienced in attempting to access these services : Lack of qualified staff at facility</t>
  </si>
  <si>
    <t>barriers experienced in attempting to access these services : Lack of staff to run the school</t>
  </si>
  <si>
    <t>barriers experienced in attempting to access these services : Lack of female staff at health facility</t>
  </si>
  <si>
    <t>barriers experienced in attempting to access these services : Could not take time off work / from caring for children</t>
  </si>
  <si>
    <t>barriers experienced in attempting to access these services : Language issues or communication barriers (can include disability related to speaking/ seeing/ hearing)</t>
  </si>
  <si>
    <t>barriers experienced in attempting to access these services : Lack of civil documentation</t>
  </si>
  <si>
    <t>barriers experienced in attempting to access these services : Prevented by employer</t>
  </si>
  <si>
    <t>barriers experienced in attempting to access these services : Fear that could services could not be accessed confidentially</t>
  </si>
  <si>
    <t>barriers experienced in attempting to access these services : Other</t>
  </si>
  <si>
    <t>barriers experienced in attempting to access these services : Don't know</t>
  </si>
  <si>
    <t>barriers experienced in attempting to access these services : Decline to answer</t>
  </si>
  <si>
    <t xml:space="preserve"> % of HHs reporting at least one child living outside of the household during the data collection</t>
  </si>
  <si>
    <t>Child (&lt;18 years) currently not living in the household : Yes</t>
  </si>
  <si>
    <t>Child (&lt;18 years) currently not living in the household : No</t>
  </si>
  <si>
    <t>Child (&lt;18 years) currently not living in the household : Don't know</t>
  </si>
  <si>
    <t>Average number of children living outside of the HH</t>
  </si>
  <si>
    <t>Subgroup : HHs reporting at least one child not living with the HH during the data collection</t>
  </si>
  <si>
    <t>Number of children living outside of the HH : Average</t>
  </si>
  <si>
    <t>Reasons explaining a child living away : Married</t>
  </si>
  <si>
    <t>Reasons explaining a child living away : Left the house to seek employment</t>
  </si>
  <si>
    <t>Reasons explaining a child living away : Left the house to study</t>
  </si>
  <si>
    <t>Reasons explaining a child living away : Left the house to engage with the army or armed groups</t>
  </si>
  <si>
    <t>Reasons explaining a child living away : Being kidnapped</t>
  </si>
  <si>
    <t>Reasons explaining a child living away : Missing (left and no news)</t>
  </si>
  <si>
    <t>Reasons explaining a child living away : Arbitrarily detained</t>
  </si>
  <si>
    <t>Reasons explaining a child living away : This is a migrant household and the child is back in country of origin</t>
  </si>
  <si>
    <t>Reasons explaining a child living away : Other</t>
  </si>
  <si>
    <t>Reasons explaining a child living away : Don't know</t>
  </si>
  <si>
    <t>Reasons explaining a child living away : Decline to answer</t>
  </si>
  <si>
    <t xml:space="preserve"> % of households reporting having received assistance in the 3 months prior to data collection</t>
  </si>
  <si>
    <t>Assistance received (3 months) : Yes</t>
  </si>
  <si>
    <t>Assistance received (3 months) : No</t>
  </si>
  <si>
    <t>Assistance received (3 months) : Don't know</t>
  </si>
  <si>
    <t>Assistance received (3 months) : Decline to answer</t>
  </si>
  <si>
    <t>Main assistance reported as received by HHs in the 3 months prior to data collection</t>
  </si>
  <si>
    <t>Subgroup : Assisted HHs (3 months)</t>
  </si>
  <si>
    <t>Type of aid received (3 months) : Cash (multipurpose)</t>
  </si>
  <si>
    <t>Type of aid received (3 months) : Food</t>
  </si>
  <si>
    <t>Type of aid received (3 months) : Water</t>
  </si>
  <si>
    <t>Type of aid received (3 months) : Fuel</t>
  </si>
  <si>
    <t>Type of aid received (3 months) : Shelter</t>
  </si>
  <si>
    <t>Type of aid received (3 months) : Seasonal items</t>
  </si>
  <si>
    <t>Type of aid received (3 months) : Health services</t>
  </si>
  <si>
    <t>Type of aid received (3 months) : Education</t>
  </si>
  <si>
    <t>Type of aid received (3 months) : Other non-food items</t>
  </si>
  <si>
    <t>Type of aid received (3 months) : Protection/legal services</t>
  </si>
  <si>
    <t>Type of aid received (3 months) : Other</t>
  </si>
  <si>
    <t>Type of aid received (3 months) : Don't know</t>
  </si>
  <si>
    <t>Type of aid received (3 months) : Decline to answer</t>
  </si>
  <si>
    <t>% of households reporting experiencing barriers when trying to access assistance (3 months)</t>
  </si>
  <si>
    <t>Main barriers experienced when trying to receive assistance (3 months) : Have not tried to access</t>
  </si>
  <si>
    <t>Main barriers experienced when trying to receive assistance (3 months) : None or not applicable</t>
  </si>
  <si>
    <t>Main barriers experienced when trying to receive assistance (3 months) : Residing in an inaccessible area (e.g. remote, insecure)</t>
  </si>
  <si>
    <t>Main barriers experienced when trying to receive assistance (3 months) : Residing in an area where providers do not operate</t>
  </si>
  <si>
    <t>Main barriers experienced when trying to receive assistance (3 months) : Denied as a result of political affiliation</t>
  </si>
  <si>
    <t>Main barriers experienced when trying to receive assistance (3 months) : Deemed ineligible or denied as a result of nationality</t>
  </si>
  <si>
    <t>Main barriers experienced when trying to receive assistance (3 months) : Was deemed ineligible (e.g. working family members, high income, insufficient damage to structure)</t>
  </si>
  <si>
    <t>Main barriers experienced when trying to receive assistance (3 months) : Lack of resources by providers</t>
  </si>
  <si>
    <t>Main barriers experienced when trying to receive assistance (3 months) : Lack of civil documentation</t>
  </si>
  <si>
    <t>Main barriers experienced when trying to receive assistance (3 months) : Did not understand application procedures</t>
  </si>
  <si>
    <t>Main barriers experienced when trying to receive assistance (3 months) : Did not know how to apply</t>
  </si>
  <si>
    <t>Main barriers experienced when trying to receive assistance (3 months) : Other</t>
  </si>
  <si>
    <t>Main barriers experienced when trying to receive assistance (3 months) : Don't know</t>
  </si>
  <si>
    <t>Main barriers experienced when trying to receive assistance (3 months) : Decline to answer</t>
  </si>
  <si>
    <t>Prefered information type from humanitarian aid actors reported by households</t>
  </si>
  <si>
    <t>Prefered information type from humanitarian aid actors : Safety and security</t>
  </si>
  <si>
    <t>Prefered information type from humanitarian aid actors : Status of housing</t>
  </si>
  <si>
    <t>Prefered information type from humanitarian aid actors : Livelihoods</t>
  </si>
  <si>
    <t>Prefered information type from humanitarian aid actors : Water</t>
  </si>
  <si>
    <t>Prefered information type from humanitarian aid actors : Electricity services</t>
  </si>
  <si>
    <t>Prefered information type from humanitarian aid actors : Education</t>
  </si>
  <si>
    <t>Prefered information type from humanitarian aid actors : Healthcare</t>
  </si>
  <si>
    <t>Prefered information type from humanitarian aid actors : Humanitarian assistance</t>
  </si>
  <si>
    <t>Prefered information type from humanitarian aid actors : Legal services</t>
  </si>
  <si>
    <t>Prefered information type from humanitarian aid actors : Housing, land and property services</t>
  </si>
  <si>
    <t>Prefered information type from humanitarian aid actors : Explosive hazards clearance (mines, bombs, IEDs)</t>
  </si>
  <si>
    <t>Prefered information type from humanitarian aid actors : Renewing official documentation</t>
  </si>
  <si>
    <t>Prefered information type from humanitarian aid actors : MHPSS</t>
  </si>
  <si>
    <t>Prefered information type from humanitarian aid actors : Women specialized services</t>
  </si>
  <si>
    <t>Prefered information type from humanitarian aid actors : Assistance to return to country or origin</t>
  </si>
  <si>
    <t>Prefered information type from humanitarian aid actors : I do not want to receive information</t>
  </si>
  <si>
    <t>Prefered information type from humanitarian aid actors : Other</t>
  </si>
  <si>
    <t>Prefered information type from humanitarian aid actors : Don't know</t>
  </si>
  <si>
    <t>Prefered information type from humanitarian aid actors : Decline to answer</t>
  </si>
  <si>
    <t xml:space="preserve"> %  of HHs reported preferred means (channel) of receiving information:</t>
  </si>
  <si>
    <t>HHs preferred means (channel) of receiving information: Community leader</t>
  </si>
  <si>
    <t>HHs preferred means (channel) of receiving information: Facebook</t>
  </si>
  <si>
    <t>HHs preferred means (channel) of receiving information: Government representative or other authorities</t>
  </si>
  <si>
    <t>HHs preferred means (channel) of receiving information: International aid agency</t>
  </si>
  <si>
    <t>HHs preferred means (channel) of receiving information: National aid agency</t>
  </si>
  <si>
    <t>HHs preferred means (channel) of receiving information: Neighbour or friend</t>
  </si>
  <si>
    <t>HHs preferred means (channel) of receiving information: Online newspapers and news websites</t>
  </si>
  <si>
    <t>HHs preferred means (channel) of receiving information: Printed newspapers, magazines</t>
  </si>
  <si>
    <t>HHs preferred means (channel) of receiving information: Phone call</t>
  </si>
  <si>
    <t>HHs preferred means (channel) of receiving information: Radio station</t>
  </si>
  <si>
    <t>HHs preferred means (channel) of receiving information: Religious leader</t>
  </si>
  <si>
    <t>HHs preferred means (channel) of receiving information: SMS</t>
  </si>
  <si>
    <t>HHs preferred means (channel) of receiving information: TV channel</t>
  </si>
  <si>
    <t>HHs preferred means (channel) of receiving information: Twitter</t>
  </si>
  <si>
    <t>HHs preferred means (channel) of receiving information: WhatsApp</t>
  </si>
  <si>
    <t>HHs preferred means (channel) of receiving information: Other Internet platform</t>
  </si>
  <si>
    <t>HHs preferred means (channel) of receiving information: Other</t>
  </si>
  <si>
    <t>HHs preferred means (channel) of receiving information: Decline to answer</t>
  </si>
  <si>
    <t>HHs preferred means (channel) of receiving information: Don't know</t>
  </si>
  <si>
    <t xml:space="preserve"> % of households reporting they would be willing to use existing complaint mechanism to report on aid provided or ways the aid was provided</t>
  </si>
  <si>
    <t>Subgroup : HHs assisted</t>
  </si>
  <si>
    <t>Using existing CRM to provide feedback on the aid received / aid implementation : Yes</t>
  </si>
  <si>
    <t>Using existing CRM to provide feedback on the aid received / aid implementation : No</t>
  </si>
  <si>
    <t>Using existing CRM to provide feedback on the aid received / aid implementation : Don't know</t>
  </si>
  <si>
    <t xml:space="preserve"> % of households reporting they used existing complaint mechanism to report on aid provided or ways the aid was provided in the 3 months prior to data collection</t>
  </si>
  <si>
    <t>Used the existing CRM to provide feedback (3 months) : Yes</t>
  </si>
  <si>
    <t>Used the existing CRM to provide feedback (3 months) : No</t>
  </si>
  <si>
    <t>Used the existing CRM to provide feedback (3 months) : Decline to answer</t>
  </si>
  <si>
    <t>Used the existing CRM to provide feedback (3 months) : Don't know</t>
  </si>
  <si>
    <t>Main reasons reported by HH to justify they would not use existing complaint mechanism to report on aid provided or ways the aid was provided in the 3 months prior to data collection</t>
  </si>
  <si>
    <t>Subgroup : HH reporting they would not use the complaint mechanism</t>
  </si>
  <si>
    <t>Main reasons not using CRM : Complaints do not result in a positive change</t>
  </si>
  <si>
    <t>Main reasons not using CRM : Judgement by the family and/or community</t>
  </si>
  <si>
    <t>Main reasons not using CRM : Worry that negative feedback would affect future aid</t>
  </si>
  <si>
    <t>Main reasons not using CRM : Fear that could services could not be accessed confidentially</t>
  </si>
  <si>
    <t>Main reasons not using CRM : Lack of transparency in the process</t>
  </si>
  <si>
    <t>Main reasons not using CRM : Negative experience with complaint handlers in the past</t>
  </si>
  <si>
    <t>Main reasons not using CRM : Other</t>
  </si>
  <si>
    <t>Main reasons not using CRM : Don't know</t>
  </si>
  <si>
    <t>Main reasons not using CRM : Decline to answer</t>
  </si>
  <si>
    <t>% of HHs reporting lacking work permit for the principal wage earner, without all members of the family with a valid ID (combined indicator)</t>
  </si>
  <si>
    <t>Lacking work permit for the principal wage earner without all members of the family with a valid ID</t>
  </si>
  <si>
    <t>Security / GBV</t>
  </si>
  <si>
    <t>HH with at least one woman member</t>
  </si>
  <si>
    <t xml:space="preserve">Main safety and security concerns for women : </t>
  </si>
  <si>
    <t>Bullying</t>
  </si>
  <si>
    <t>Corporal punishment</t>
  </si>
  <si>
    <t>Begging</t>
  </si>
  <si>
    <t>Being robbed</t>
  </si>
  <si>
    <t>Being threatened with violence</t>
  </si>
  <si>
    <t>Being kidnapped</t>
  </si>
  <si>
    <t>Suffering from physical harassment or violence (not sexual)</t>
  </si>
  <si>
    <t>Suffering from verbal harassment</t>
  </si>
  <si>
    <t>Suffering from sexual harassment or violence</t>
  </si>
  <si>
    <t>Discrimination or persecution (because of ethnicity, status, etc.)</t>
  </si>
  <si>
    <t>Discrimination or persecution (because of gender identity or sexual orientation)</t>
  </si>
  <si>
    <t>Being killed</t>
  </si>
  <si>
    <t>Mine/UXOs</t>
  </si>
  <si>
    <t>Being detained</t>
  </si>
  <si>
    <t>Being exploited (i.e. being engaged in harmful forms of labor for economic gain of the exploiter)</t>
  </si>
  <si>
    <t>Being sexually exploited in exchange of humanitarian aid, goods, services, money or preference treatment</t>
  </si>
  <si>
    <t>Being recruited by armed groups</t>
  </si>
  <si>
    <t>Being forcibly married</t>
  </si>
  <si>
    <t>Being injured/killed by an explosive hazard</t>
  </si>
  <si>
    <t>Being sent abroad to find work</t>
  </si>
  <si>
    <t>Cyber bullying/exploitation/violence</t>
  </si>
  <si>
    <t>Wildlife (e.g. dogs, scorpions or snakes)</t>
  </si>
  <si>
    <t>Unsafe transportation infrastructure or arrangements</t>
  </si>
  <si>
    <t>Electrical wiring or arrangements from lack of electricity (e.g. candle fires)</t>
  </si>
  <si>
    <t>Weather or climactic conditions</t>
  </si>
  <si>
    <t>Deportation</t>
  </si>
  <si>
    <t>HH with at least one girl member</t>
  </si>
  <si>
    <t xml:space="preserve">Main safety and security concerns for girls : </t>
  </si>
  <si>
    <t>Other (please specify)</t>
  </si>
  <si>
    <t>Prefer not to answer</t>
  </si>
  <si>
    <t>HH with at least one boy member</t>
  </si>
  <si>
    <t xml:space="preserve">Main safety and security concerns for boys : </t>
  </si>
  <si>
    <t>Security / Washington group</t>
  </si>
  <si>
    <t>HHs indicating the presence of children with disabilities</t>
  </si>
  <si>
    <t xml:space="preserve">Main safety and security concerns for children with disabilities  : </t>
  </si>
  <si>
    <t xml:space="preserve">Women feeling unsafe in certain areas : </t>
  </si>
  <si>
    <t>HHs reporting women are avoiding certain areas because they feel unsage</t>
  </si>
  <si>
    <t xml:space="preserve">Unsafe locations : </t>
  </si>
  <si>
    <t>Markets</t>
  </si>
  <si>
    <t>Social/community/religious areas</t>
  </si>
  <si>
    <t>On their way to school</t>
  </si>
  <si>
    <t>On their way to community centers/health centers</t>
  </si>
  <si>
    <t>On their way back home form a religious place</t>
  </si>
  <si>
    <t>In their homes</t>
  </si>
  <si>
    <t>In public transportation</t>
  </si>
  <si>
    <t>On the street/in the neighborhood</t>
  </si>
  <si>
    <t>Access to care / GBV</t>
  </si>
  <si>
    <t xml:space="preserve">Psychosocial support for women and girls : </t>
  </si>
  <si>
    <t xml:space="preserve">Recreational activities organized for women and girls : </t>
  </si>
  <si>
    <t xml:space="preserve">Reproductive health services for women and girls : </t>
  </si>
  <si>
    <t xml:space="preserve">Services offered for women and girls if they experience some form of violence : </t>
  </si>
  <si>
    <t>Among HHs who reported accessing those services</t>
  </si>
  <si>
    <t xml:space="preserve">barriers experienced in attempting to access these services : </t>
  </si>
  <si>
    <t>Hours of operation are not convenient</t>
  </si>
  <si>
    <t>Could not afford cost of service</t>
  </si>
  <si>
    <t>Disability</t>
  </si>
  <si>
    <t>Not safe/insecurity at facility</t>
  </si>
  <si>
    <t>Not safe/insecurity while travelling to facility</t>
  </si>
  <si>
    <t>Lack of qualified staff at facility</t>
  </si>
  <si>
    <t>Lack of staff to run the school</t>
  </si>
  <si>
    <t>Fear that could services could not be accessed confidentially</t>
  </si>
  <si>
    <t>Child protection</t>
  </si>
  <si>
    <t>HHs reporting at least one child not living with the HH during the data collection</t>
  </si>
  <si>
    <t xml:space="preserve">Child (&lt;18 years) currently not living in the household : </t>
  </si>
  <si>
    <t xml:space="preserve">Number of children living outside of the HH : </t>
  </si>
  <si>
    <t>HHs reporting children living away</t>
  </si>
  <si>
    <t xml:space="preserve">Reasons explaining a child living away : </t>
  </si>
  <si>
    <t>Married</t>
  </si>
  <si>
    <t>Left the house to seek employment</t>
  </si>
  <si>
    <t>Left the house to study</t>
  </si>
  <si>
    <t>Left the house to engage with the army or armed groups</t>
  </si>
  <si>
    <t>Missing (left and no news)</t>
  </si>
  <si>
    <t>Arbitrarily detained</t>
  </si>
  <si>
    <t>This is a migrant household and the child is back in country of origin</t>
  </si>
  <si>
    <t>AAP</t>
  </si>
  <si>
    <t>Security</t>
  </si>
  <si>
    <t xml:space="preserve">Assistance received (3 months) : </t>
  </si>
  <si>
    <t>HHs reporting having received assistance in the 3 months prior to data collection</t>
  </si>
  <si>
    <t xml:space="preserve">Type of aid received (3 months) : </t>
  </si>
  <si>
    <t>Cash (multipurpose)</t>
  </si>
  <si>
    <t>Fuel</t>
  </si>
  <si>
    <t>Seasonal items</t>
  </si>
  <si>
    <t>Health services</t>
  </si>
  <si>
    <t>Other non-food items</t>
  </si>
  <si>
    <t>Protection/legal services</t>
  </si>
  <si>
    <t>Assisted HHs (3 months)</t>
  </si>
  <si>
    <t xml:space="preserve">Main barriers experienced when trying to receive assistance (3 months) : </t>
  </si>
  <si>
    <t>Have not tried to access</t>
  </si>
  <si>
    <t>Residing in an inaccessible area (e.g. remote, insecure)</t>
  </si>
  <si>
    <t>Residing in an area where providers do not operate</t>
  </si>
  <si>
    <t>Denied as a result of political affiliation</t>
  </si>
  <si>
    <t>Deemed ineligible or denied as a result of nationality</t>
  </si>
  <si>
    <t>Was deemed ineligible (e.g. working family members, high income, insufficient damage to structure)</t>
  </si>
  <si>
    <t>Lack of resources by providers</t>
  </si>
  <si>
    <t>Did not understand application procedures</t>
  </si>
  <si>
    <t>Did not know how to apply</t>
  </si>
  <si>
    <t xml:space="preserve">HHs preferred means (channel) of receiving information: </t>
  </si>
  <si>
    <t>Community leader</t>
  </si>
  <si>
    <t>Facebook</t>
  </si>
  <si>
    <t>Government representative or other authorities</t>
  </si>
  <si>
    <t>International aid agency</t>
  </si>
  <si>
    <t>National aid agency</t>
  </si>
  <si>
    <t>Neighbour or friend</t>
  </si>
  <si>
    <t>Online newspapers and news websites</t>
  </si>
  <si>
    <t>Printed newspapers, magazines</t>
  </si>
  <si>
    <t>Other Internet platform</t>
  </si>
  <si>
    <t>Phone call</t>
  </si>
  <si>
    <t>Radio station</t>
  </si>
  <si>
    <t>Religious leader</t>
  </si>
  <si>
    <t>SMS</t>
  </si>
  <si>
    <t>TV channel</t>
  </si>
  <si>
    <t>Twitter</t>
  </si>
  <si>
    <t>WhatsApp</t>
  </si>
  <si>
    <t>Information</t>
  </si>
  <si>
    <t xml:space="preserve">Prefered information type from humanitarian aid actors : </t>
  </si>
  <si>
    <t>Safety and security</t>
  </si>
  <si>
    <t>Status of housing</t>
  </si>
  <si>
    <t>Electricity services</t>
  </si>
  <si>
    <t>Humanitarian assistance</t>
  </si>
  <si>
    <t>Legal services</t>
  </si>
  <si>
    <t>Housing, land and property services</t>
  </si>
  <si>
    <t>Explosive hazards clearance (mines, bombs, IEDs)</t>
  </si>
  <si>
    <t>Renewing official documentation</t>
  </si>
  <si>
    <t>MHPSS</t>
  </si>
  <si>
    <t>Women specialized services</t>
  </si>
  <si>
    <t>Assistance to return to country or origin</t>
  </si>
  <si>
    <t>I do not want to receive information</t>
  </si>
  <si>
    <t>CRM</t>
  </si>
  <si>
    <t xml:space="preserve">Using existing CRM to provide feedback on the aid received / aid implementation : </t>
  </si>
  <si>
    <t xml:space="preserve">Used the existing CRM to provide feedback (3 months) : </t>
  </si>
  <si>
    <t>HHs reporting they would not use CRM</t>
  </si>
  <si>
    <t xml:space="preserve">Main reasons not using CRM : </t>
  </si>
  <si>
    <t>Complaints do not result in a positive change</t>
  </si>
  <si>
    <t>Judgement by the family and/or community</t>
  </si>
  <si>
    <t>Worry that negative feedback would affect future aid</t>
  </si>
  <si>
    <t>Lack of transparency in the process</t>
  </si>
  <si>
    <t>Negative experience with complaint handlers in the past</t>
  </si>
  <si>
    <t>Documentation</t>
  </si>
  <si>
    <t xml:space="preserve">% of individuals enrolled in formal school for 2020-2021 year (HHs members in the age to go to school) </t>
  </si>
  <si>
    <t>Enrollement in formal school for 2020-2021 year of HHs members in the age to go to school : Yes</t>
  </si>
  <si>
    <t>Enrollement in formal school for 2020-2021 year of HHs members in the age to go to school : No</t>
  </si>
  <si>
    <t>Enrollement in formal school for 2020-2021 year of HHs members in the age to go to school : Decline to answer</t>
  </si>
  <si>
    <t>Enrollement in formal school for 2020-2021 year of HHs members in the age to go to school : Don't know</t>
  </si>
  <si>
    <t>% of individuals by type of formal school they are enrolled in</t>
  </si>
  <si>
    <t>Type of formal school where individual in age to go to school are enrolled : Public school</t>
  </si>
  <si>
    <t>Type of formal school where individual in age to go to school are enrolled : Private school</t>
  </si>
  <si>
    <t>Type of formal school where individual in age to go to school are enrolled : Semi-private school</t>
  </si>
  <si>
    <t>Type of formal school where individual in age to go to school are enrolled : UNRWA</t>
  </si>
  <si>
    <t>Type of formal school where individual in age to go to school are enrolled : Public TVET (15-18 year olds only)</t>
  </si>
  <si>
    <t>Type of formal school where individual in age to go to school are enrolled : Private TVET (15-18 year olds only)</t>
  </si>
  <si>
    <t>Type of formal school where individual in age to go to school are enrolled : Other</t>
  </si>
  <si>
    <t>Type of formal school where individual in age to go to school are enrolled : Don't know</t>
  </si>
  <si>
    <t>Type of formal school where individual in age to go to school are enrolled : Decline to answer</t>
  </si>
  <si>
    <t>% of individuals reporting attending regularly school when opened during the past school year</t>
  </si>
  <si>
    <t>Individuals attending regularly (at least 4 days per week) schools when opened (2020-2021 school year) : Yes</t>
  </si>
  <si>
    <t>Individuals attending regularly (at least 4 days per week) schools when opened (2020-2021 school year) : No</t>
  </si>
  <si>
    <t>Individuals attending regularly (at least 4 days per week) schools when opened (2020-2021 school year) : Decline to answer</t>
  </si>
  <si>
    <t>Individuals attending regularly (at least 4 days per week) schools when opened (2020-2021 school year) : Don't know</t>
  </si>
  <si>
    <t>% of individuals reporting having access to distance learning when school were closed during the past school year</t>
  </si>
  <si>
    <t>Individuals having access to distance learning when school were closed (2020-2021 school year) : Yes</t>
  </si>
  <si>
    <t>Individuals having access to distance learning when school were closed (2020-2021 school year) : No</t>
  </si>
  <si>
    <t>Individuals having access to distance learning when school were closed (2020-2021 school year) : Decline to answer</t>
  </si>
  <si>
    <t>Individuals having access to distance learning when school were closed (2020-2021 school year) : Don't know</t>
  </si>
  <si>
    <t xml:space="preserve">% of HHs reporting adaptation to new or increased barriers to accessing education (2020-2021 school year) : </t>
  </si>
  <si>
    <t>HH adaptation to new or increased barriers to accessing education (2020-2021 school year) : No adaptations made</t>
  </si>
  <si>
    <t>HH adaptation to new or increased barriers to accessing education (2020-2021 school year) : Changed schools on account of affordability (e.g. shifted from private to public)</t>
  </si>
  <si>
    <t>HH adaptation to new or increased barriers to accessing education (2020-2021 school year) : Changed schools on account of protection concerns</t>
  </si>
  <si>
    <t>HH adaptation to new or increased barriers to accessing education (2020-2021 school year) : Changed schools due to quality concerns</t>
  </si>
  <si>
    <t>HH adaptation to new or increased barriers to accessing education (2020-2021 school year) : Changed from a formal school to an informal learning arrangement</t>
  </si>
  <si>
    <t>HH adaptation to new or increased barriers to accessing education (2020-2021 school year) : Changed transportation arrangements to school (e.g. shifted from private car to car pool, school bus, walking)</t>
  </si>
  <si>
    <t>HH adaptation to new or increased barriers to accessing education (2020-2021 school year) : Other</t>
  </si>
  <si>
    <t>HH adaptation to new or increased barriers to accessing education (2020-2021 school year) : Don't know</t>
  </si>
  <si>
    <t>HH adaptation to new or increased barriers to accessing education (2020-2021 school year) : Decline to answer</t>
  </si>
  <si>
    <t>% of individuals reporting engagement in labor consistently disrupted attendance to school during the past school year</t>
  </si>
  <si>
    <t>Individual engagement in labor outside or in the home that consistently disrupted their attendance at school (2020-2021 school year) : Yes</t>
  </si>
  <si>
    <t>Individual engagement in labor outside or in the home that consistently disrupted their attendance at school (2020-2021 school year) : No</t>
  </si>
  <si>
    <t>Individual engagement in labor outside or in the home that consistently disrupted their attendance at school (2020-2021 school year) : Decline to answer</t>
  </si>
  <si>
    <t>Individual engagement in labor outside or in the home that consistently disrupted their attendance at school (2020-2021 school year) : Don't know</t>
  </si>
  <si>
    <t>% of individuals dropping out of school during the past school year</t>
  </si>
  <si>
    <t>Individual dropping out of school (2020-2021 school year) : Yes</t>
  </si>
  <si>
    <t>Individual dropping out of school (2020-2021 school year) : No</t>
  </si>
  <si>
    <t>Individual dropping out of school (2020-2021 school year) : Decline to answer</t>
  </si>
  <si>
    <t>Individual dropping out of school (2020-2021 school year) : Don't know</t>
  </si>
  <si>
    <t>Main reasons reported by individuals for dropping out</t>
  </si>
  <si>
    <t>Subgroup : HH indicating individual dropping out of school</t>
  </si>
  <si>
    <t>Main reasons explaining drop out : Cannot afford education-related costs (e.g. tuition, supplies, transportation)</t>
  </si>
  <si>
    <t>Main reasons explaining drop out : Lack of schools in the community leading to drop out</t>
  </si>
  <si>
    <t>Main reasons explaining drop out : Protection risks while commuting to school</t>
  </si>
  <si>
    <t>Main reasons explaining drop out : Protection risks while at school</t>
  </si>
  <si>
    <t>Main reasons explaining drop out : Child marriage</t>
  </si>
  <si>
    <t>Main reasons explaining drop out : Disability</t>
  </si>
  <si>
    <t>Main reasons explaining drop out : COVID-19 related school closures</t>
  </si>
  <si>
    <t>Main reasons explaining drop out : Lack of interest from child in education</t>
  </si>
  <si>
    <t>Main reasons explaining drop out : Lack of interest/priority from parents</t>
  </si>
  <si>
    <t>Main reasons explaining drop out : Moved to another area</t>
  </si>
  <si>
    <t>Main reasons explaining drop out : Not able to register or enrol child in the school</t>
  </si>
  <si>
    <t>Main reasons explaining drop out : School and classes are overcrowded</t>
  </si>
  <si>
    <t>Main reasons explaining drop out : Lack of staff to run the school</t>
  </si>
  <si>
    <t>Main reasons explaining drop out : The school infrastructure is poor</t>
  </si>
  <si>
    <t>Main reasons explaining drop out : Poor quality of education/teaching</t>
  </si>
  <si>
    <t>Main reasons explaining drop out : The curriculum and teaching are not adapted for child</t>
  </si>
  <si>
    <t>Main reasons explaining drop out : Child busy working or supporting the household</t>
  </si>
  <si>
    <t>Main reasons explaining drop out : Lack of valid documentation</t>
  </si>
  <si>
    <t>Main reasons explaining drop out : Schools did not provide remote learning frequently or at all</t>
  </si>
  <si>
    <t>Main reasons explaining drop out : HH did not have necessary equipment (e.g. tablets)</t>
  </si>
  <si>
    <t>Main reasons explaining drop out : Lack of connectivity/Internet-related barriers for remote learning</t>
  </si>
  <si>
    <t>Main reasons explaining drop out : HH did not have regular electricity/power for remote learning</t>
  </si>
  <si>
    <t>Main reasons explaining drop out : Other</t>
  </si>
  <si>
    <t>Main reasons explaining drop out : Don't know</t>
  </si>
  <si>
    <t>Main reasons explaining drop out : Decline to answer</t>
  </si>
  <si>
    <t xml:space="preserve">Main barriers reported by HHs for children with disabilities to access education </t>
  </si>
  <si>
    <t>Subgroup : HHs with children with disabilities</t>
  </si>
  <si>
    <t>Main barriers for children with disabilities (CwD)  to access education : Teachers are not capacitated / do not have the capacity to tailor teaching to CwDs</t>
  </si>
  <si>
    <t>Main barriers for children with disabilities (CwD)  to access education : Classrooms are not adapted for CwD</t>
  </si>
  <si>
    <t>Main barriers for children with disabilities (CwD)  to access education : Infrastructure (non-classroom, WASH) is not adapted for CwD</t>
  </si>
  <si>
    <t>Main barriers for children with disabilities (CwD)  to access education : Curriculum, teaching methods and instructional materials (e.g. textbooks) are not adapted for CwD</t>
  </si>
  <si>
    <t>Main barriers for children with disabilities (CwD)  to access education : No capacity to support CWD's home learning (parents)</t>
  </si>
  <si>
    <t>Main barriers for children with disabilities (CwD)  to access education : Bullying</t>
  </si>
  <si>
    <t>Main barriers for children with disabilities (CwD)  to access education : Problems with accessing distance learning</t>
  </si>
  <si>
    <t>Main barriers for children with disabilities (CwD)  to access education : Social stigma</t>
  </si>
  <si>
    <t>Main barriers for children with disabilities (CwD)  to access education : Afraid for child's safety when traveling to school</t>
  </si>
  <si>
    <t>Main barriers for children with disabilities (CwD)  to access education : Afraid for child's safety while at school</t>
  </si>
  <si>
    <t>Main barriers for children with disabilities (CwD)  to access education : Transportation or travel-related constraints</t>
  </si>
  <si>
    <t>Main barriers for children with disabilities (CwD)  to access education : None</t>
  </si>
  <si>
    <t>Main barriers for children with disabilities (CwD)  to access education : Other</t>
  </si>
  <si>
    <t>Main barriers for children with disabilities (CwD)  to access education : Don't know</t>
  </si>
  <si>
    <t>Main barriers for children with disabilities (CwD)  to access education : Decline to answer</t>
  </si>
  <si>
    <t>Barrier to essential education needs, such as tuition fees, books, etc. preventing to cover them reported by households</t>
  </si>
  <si>
    <t>Barrier to essential education needs, such as tuition fees, books, etc. preventing to cover them : Access/availability issues</t>
  </si>
  <si>
    <t>Barrier to essential education needs, such as tuition fees, books, etc. preventing to cover them : Financial issues</t>
  </si>
  <si>
    <t>Barrier to essential education needs, such as tuition fees, books, etc. preventing to cover them : Both</t>
  </si>
  <si>
    <t>Barrier to essential education needs, such as tuition fees, books, etc. preventing to cover them : Decline to answer</t>
  </si>
  <si>
    <t>Barrier to essential education needs, such as tuition fees, books, etc. preventing to cover them : Don't know</t>
  </si>
  <si>
    <t>Barrier to essential education needs, such as tuition fees, books, etc. preventing to cover them : Neither</t>
  </si>
  <si>
    <t>% of HHs reporting knowing their total expenditure during the 2020-2021 school year spent on education-related expenses</t>
  </si>
  <si>
    <t xml:space="preserve">Average household expenditure spent on education-related expenses (e.g. tuition, fees, transportation, etc. and including expenditures before the school year started) </t>
  </si>
  <si>
    <t>Subgroup: Among HHs who reported knowing their portion of education expenditures</t>
  </si>
  <si>
    <t>Household expenditure spent on education-related expenses (e.g. tuition, fees, transportation, etc. and including expenditures before the school year started) : Average</t>
  </si>
  <si>
    <t>Barrier to access education</t>
  </si>
  <si>
    <t xml:space="preserve">HH adaptation to new or increased barriers to accessing education (2020-2021 school year) : </t>
  </si>
  <si>
    <t>No adaptations made</t>
  </si>
  <si>
    <t>Changed schools on account of affordability (e.g. shifted from private to public)</t>
  </si>
  <si>
    <t>Changed schools on account of protection concerns</t>
  </si>
  <si>
    <t>Changed schools due to quality concerns</t>
  </si>
  <si>
    <t>Changed from a formal school to an informal learning arrangement</t>
  </si>
  <si>
    <t>Changed transportation arrangements to school (e.g. shifted from private car to car pool, school bus, walking)</t>
  </si>
  <si>
    <t>Barrier to access education / Washington group</t>
  </si>
  <si>
    <t>HH with children with disabilities</t>
  </si>
  <si>
    <t xml:space="preserve">Main barriers for children with disabilities (CwD)  to access education : </t>
  </si>
  <si>
    <t>Teachers are not capacitated / do not have the capacity to tailor teaching to CwDs</t>
  </si>
  <si>
    <t>Classrooms are not adapted for CwD</t>
  </si>
  <si>
    <t>Infrastructure (non-classroom, WASH) is not adapted for CwD</t>
  </si>
  <si>
    <t>Curriculum, teaching methods and instructional materials (e.g. textbooks) are not adapted for CwD</t>
  </si>
  <si>
    <t>No capacity to support CWD's home learning (parents)</t>
  </si>
  <si>
    <t>Problems with accessing distance learning</t>
  </si>
  <si>
    <t>Social stigma</t>
  </si>
  <si>
    <t>Afraid for child's safety when traveling to school</t>
  </si>
  <si>
    <t>Afraid for child's safety while at school</t>
  </si>
  <si>
    <t>Transportation or travel-related constraints</t>
  </si>
  <si>
    <t xml:space="preserve">Barrier to essential education needs, such as tuition fees, books, etc. preventing to cover them : </t>
  </si>
  <si>
    <t xml:space="preserve">Households' total expenditure during the 2020-2021 school year spent on education-related expenses : </t>
  </si>
  <si>
    <t>HHs reporting knowing the portion of education expenditures</t>
  </si>
  <si>
    <t xml:space="preserve">Household expenditure spent on education-related expenses (e.g. tuition, fees, transportation, etc. and including expenditures before the school year started) : </t>
  </si>
  <si>
    <t>Enrollement</t>
  </si>
  <si>
    <t xml:space="preserve">Enrollement in formal school for 2020-2021 year of HHs members in the age to go to school : </t>
  </si>
  <si>
    <t>School type</t>
  </si>
  <si>
    <t xml:space="preserve">Type of formal school where individual in age to go to school are enrolled : </t>
  </si>
  <si>
    <t>Public school</t>
  </si>
  <si>
    <t>Private school</t>
  </si>
  <si>
    <t>Semi-private school</t>
  </si>
  <si>
    <t>UNRWA</t>
  </si>
  <si>
    <t>Public TVET (15-18 year olds only)</t>
  </si>
  <si>
    <t>Private TVET (15-18 year olds only)</t>
  </si>
  <si>
    <t>Attendance</t>
  </si>
  <si>
    <t xml:space="preserve">Individuals attending regularly (at least 4 days per week) schools when opened (2020-2021 school year) : </t>
  </si>
  <si>
    <t xml:space="preserve">Individuals having access to distance learning when school were closed (2020-2021 school year) : </t>
  </si>
  <si>
    <t xml:space="preserve">Individual engagement in labor outside or in the home that consistently disrupted their attendance at school (2020-2021 school year) : </t>
  </si>
  <si>
    <t xml:space="preserve">Individual dropping out of school (2020-2021 school year) : </t>
  </si>
  <si>
    <t>Individual data : Individual reporting dropping out</t>
  </si>
  <si>
    <t xml:space="preserve">Main reasons explaining drop out : </t>
  </si>
  <si>
    <t>Cannot afford education-related costs (e.g. tuition, supplies, transportation)</t>
  </si>
  <si>
    <t>Lack of schools in the community leading to drop out</t>
  </si>
  <si>
    <t>Protection risks while commuting to school</t>
  </si>
  <si>
    <t>Protection risks while at school</t>
  </si>
  <si>
    <t>Child marriage</t>
  </si>
  <si>
    <t>COVID-19 related school closures</t>
  </si>
  <si>
    <t>Lack of interest from child in education</t>
  </si>
  <si>
    <t>Lack of interest/priority from parents</t>
  </si>
  <si>
    <t>Moved to another area</t>
  </si>
  <si>
    <t>Not able to register or enrol child in the school</t>
  </si>
  <si>
    <t>School and classes are overcrowded</t>
  </si>
  <si>
    <t>The school infrastructure is poor</t>
  </si>
  <si>
    <t>Poor quality of education/teaching</t>
  </si>
  <si>
    <t>The curriculum and teaching are not adapted for child</t>
  </si>
  <si>
    <t>Child busy working or supporting the household</t>
  </si>
  <si>
    <t>Lack of valid documentation</t>
  </si>
  <si>
    <t>Schools did not provide remote learning frequently or at all</t>
  </si>
  <si>
    <t>HH did not have necessary equipment (e.g. tablets)</t>
  </si>
  <si>
    <t>Lack of connectivity/Internet-related barriers for remote learning</t>
  </si>
  <si>
    <t>HH did not have regular electricity/power for remote learning</t>
  </si>
  <si>
    <t>Sharing of sanitation facility : Decline to answer</t>
  </si>
  <si>
    <t xml:space="preserve">No </t>
  </si>
  <si>
    <t xml:space="preserve">Sharing of sanitation facility : No </t>
  </si>
  <si>
    <t>Sanitation facility that can be locked from the inside : Decline to answer</t>
  </si>
  <si>
    <t>Sanitation facility has a safe and well-lit route to it : Decline to answer</t>
  </si>
  <si>
    <t>Every person in HH possessing ID : Don't Know</t>
  </si>
  <si>
    <t>Shelter enclosure issues : Don't know</t>
  </si>
  <si>
    <t>Shelter enclosure issues : Decline to answer</t>
  </si>
  <si>
    <t>Psychosocial support for women and girls : Decline to answer</t>
  </si>
  <si>
    <t>Recreational activities organized for women and girls : Decline to answer</t>
  </si>
  <si>
    <t>Services offered for women and girls if they experience some form of violence : Decline to answer</t>
  </si>
  <si>
    <t>Child (&lt;18 years) currently not living in the household : Decline to answer</t>
  </si>
  <si>
    <t>Using existing CRM to provide feedback on the aid received / aid implementation : Decline to answer</t>
  </si>
  <si>
    <t>No Male and female co-headed HH reported they would not use the CRM</t>
  </si>
  <si>
    <t>% of households reporting the period covered by one rental payment within 30 days prior to the data collection</t>
  </si>
  <si>
    <t>Male and Female co-headed HH</t>
  </si>
  <si>
    <t>Sub group : Male headed HH</t>
  </si>
  <si>
    <t xml:space="preserve">Civil status: </t>
  </si>
  <si>
    <t>Divorced or separated</t>
  </si>
  <si>
    <t>Single</t>
  </si>
  <si>
    <t>Widowed</t>
  </si>
  <si>
    <t>Civil status: Decline to answer</t>
  </si>
  <si>
    <t>Civil status: Divorced or separated</t>
  </si>
  <si>
    <t>Civil status: Don't know</t>
  </si>
  <si>
    <t>Civil status: Married</t>
  </si>
  <si>
    <t>Civil status: Other</t>
  </si>
  <si>
    <t>Civil status: Single</t>
  </si>
  <si>
    <t>Civil status: Widowed</t>
  </si>
  <si>
    <t xml:space="preserve"> % of households reporting at least on member of the household bought food on credit and/or borrowed money to buy food in the 30 days prior to data collection</t>
  </si>
  <si>
    <t>Subgroup: HH with at least one female member</t>
  </si>
  <si>
    <t>Sub group :  HHs reporting a change of primary source of drinking water in the six months prior to data collection</t>
  </si>
  <si>
    <t>Please presentation consistency !</t>
  </si>
  <si>
    <t>Column J should be in column C</t>
  </si>
  <si>
    <t xml:space="preserve"> % of households reporting at least one member going to sleep hungry 30 days prior to data collection</t>
  </si>
  <si>
    <t>Subgroup: Among HHs with at least one member in age to go to school</t>
  </si>
  <si>
    <t>Subgroup: HHs reporting at least one member needed to access health care in the 3 months prior to data collection</t>
  </si>
  <si>
    <t>Enough drinking water : Decline to answer</t>
  </si>
  <si>
    <t>D</t>
  </si>
  <si>
    <t>Solid waste disposal : Decline to answer</t>
  </si>
  <si>
    <t>None of the above, open defecation</t>
  </si>
  <si>
    <t>Sanitation facility : None of the above, open defecation</t>
  </si>
  <si>
    <t>Sanitation facility : Don't know</t>
  </si>
  <si>
    <r>
      <t>Multi-sectoral needs assessment (MSNA) _</t>
    </r>
    <r>
      <rPr>
        <b/>
        <sz val="11"/>
        <color rgb="FF000000"/>
        <rFont val="Leelawadee"/>
        <family val="2"/>
      </rPr>
      <t xml:space="preserve"> Individual Data disaggregated by gender of head of households</t>
    </r>
  </si>
  <si>
    <t>These results presented in this sheet are for the 3 groups of population, disaggregated by the gender of head of HHs : Male-headed HHs, Female-headed HHs, or male and female co-headed HHs. The results are wieghted, and should be considered as indicative.</t>
  </si>
  <si>
    <r>
      <t xml:space="preserve">5613 </t>
    </r>
    <r>
      <rPr>
        <i/>
        <sz val="11"/>
        <color rgb="FF000000"/>
        <rFont val="Leelawadee"/>
        <family val="2"/>
      </rPr>
      <t>(5588 are considered in this analysis Table)</t>
    </r>
  </si>
  <si>
    <r>
      <t>The 25 remaining HHs were male co-headed or female co-headed HHs. Some of these may be households indicating same-sex relations, otherwise households within the LGBTIQ+ community. However, the sample was too small to ensure reliability of the results, and therefore IMPACT Initiatives did not run specific analysis for these subgroups. In addition, no head of households identified as gender non-conforming (</t>
    </r>
    <r>
      <rPr>
        <sz val="11"/>
        <color rgb="FF231F20"/>
        <rFont val="Leelawadee"/>
        <family val="2"/>
      </rPr>
      <t>people who do not identify with male or female, nor conform with the gender norms that are expected of them), part of the LGBTIQ+ community. While the MSNA was not able to capture reliable data on LGBTIQ+ head-households or households with LGBTIQ+ persons, and given the protection risks and complexities of conducting assessments with this population, these results should not be interpreted to suggest they do not exist or do not have specific and diverse vulnerabilities in Lebanon</t>
    </r>
  </si>
  <si>
    <r>
      <t>Analyses are a</t>
    </r>
    <r>
      <rPr>
        <sz val="11"/>
        <color theme="1"/>
        <rFont val="Leelawadee"/>
        <family val="2"/>
      </rPr>
      <t xml:space="preserve">vailable in the form of analysis databases in the first 8 tabs, for the following 3 population groups: 1) male-headed HHs (n= 3878), 2) female-headed HHs (n= 1428) and 3) male and female co-headed HHs (n = 282). 
A </t>
    </r>
    <r>
      <rPr>
        <b/>
        <sz val="11"/>
        <color theme="1"/>
        <rFont val="Leelawadee"/>
        <family val="2"/>
      </rPr>
      <t>female-headed household</t>
    </r>
    <r>
      <rPr>
        <sz val="11"/>
        <color theme="1"/>
        <rFont val="Leelawadee"/>
        <family val="2"/>
      </rPr>
      <t xml:space="preserve"> (FHH) is defined as a household in which the adult female is the sole or main decision-maker and economic provider, where a</t>
    </r>
    <r>
      <rPr>
        <b/>
        <sz val="11"/>
        <color theme="1"/>
        <rFont val="Leelawadee"/>
        <family val="2"/>
      </rPr>
      <t xml:space="preserve"> male headed household</t>
    </r>
    <r>
      <rPr>
        <sz val="11"/>
        <color theme="1"/>
        <rFont val="Leelawadee"/>
        <family val="2"/>
      </rPr>
      <t xml:space="preserve"> (MHH) is led by an adult male. The </t>
    </r>
    <r>
      <rPr>
        <b/>
        <sz val="11"/>
        <color theme="1"/>
        <rFont val="Leelawadee"/>
        <family val="2"/>
      </rPr>
      <t>male and female co-headed household</t>
    </r>
    <r>
      <rPr>
        <sz val="11"/>
        <color theme="1"/>
        <rFont val="Leelawadee"/>
        <family val="2"/>
      </rPr>
      <t xml:space="preserve"> is where decision-making it shared. In the MSNA, the head of household is self-identified by the respondent. This gender disaggregation allows for further analysis of how gender identity, gender roles and power dynamics in the households affect households and individuals’ situations in different sectors (Ie, food access, perceptions of safety, etc). </t>
    </r>
  </si>
  <si>
    <t>% of HHs reporting at least one member with a chronic illness (e.g. heart disease, hypertension, blood disease, cancer, lung disease, diabetes, renal diseases)</t>
  </si>
  <si>
    <t>At least one member of the household with chronic illness : Yes</t>
  </si>
  <si>
    <t>At least one member of the household with chronic illness : No</t>
  </si>
  <si>
    <t>At least one member of the household with chronic illness : Decline to answer</t>
  </si>
  <si>
    <t>At least one member of the household with chronic illness : Don't know</t>
  </si>
  <si>
    <t>% of HHs reporting at least one member have a medical condition whose management requires regular supply of electricity</t>
  </si>
  <si>
    <t>At least one member of the household with medical condition whose management requires regular supply of electricity : Yes</t>
  </si>
  <si>
    <t>At least one member of the household with medical condition whose management requires regular supply of electricity : No</t>
  </si>
  <si>
    <t>At least one member of the household with medical condition whose management requires regular supply of electricity : Decline to answer</t>
  </si>
  <si>
    <t>At least one member of the household with medical condition whose management requires regular supply of electricity : Don't know</t>
  </si>
  <si>
    <t>% of HHs reporting in the 3 months prior to data collection at least one</t>
  </si>
  <si>
    <t>At least one member of the household with a health problem and needing to access health care (3 months) : Yes</t>
  </si>
  <si>
    <t>At least one member of the household with a health problem and needing to access health care (3 months) : No</t>
  </si>
  <si>
    <t>At least one member of the household with a health problem and needing to access health care (3 months) : Decline to answer</t>
  </si>
  <si>
    <t>At least one member of the household with a health problem and needing to access health care (3 months) : Don't know</t>
  </si>
  <si>
    <t xml:space="preserve">Average number of people in household who were in need of health care but unable to access it in the 3 months prior to data collection : </t>
  </si>
  <si>
    <t>Number of people in the household not able to obtain health care when they felt the needed it (3 months) : Average</t>
  </si>
  <si>
    <t>Main locations reported by HHs, where HH member(s) with a health problem sought or attempted to seek health care in the 3 months prior to data collection</t>
  </si>
  <si>
    <t>Location where HH member(s) with a health problem seek or attempt to seek health care (3 months) ; No treatment sought</t>
  </si>
  <si>
    <t>Location where HH member(s) with a health problem seek or attempt to seek health care (3 months) ; Sought treatment but could not access</t>
  </si>
  <si>
    <t>Location where HH member(s) with a health problem seek or attempt to seek health care (3 months) ; Government hospital</t>
  </si>
  <si>
    <t>Location where HH member(s) with a health problem seek or attempt to seek health care (3 months) ; Government primary health care center or dispensary</t>
  </si>
  <si>
    <t>Location where HH member(s) with a health problem seek or attempt to seek health care (3 months) ; Other government facility</t>
  </si>
  <si>
    <t>Location where HH member(s) with a health problem seek or attempt to seek health care (3 months) ; Private hospital</t>
  </si>
  <si>
    <t>Location where HH member(s) with a health problem seek or attempt to seek health care (3 months) ; Private clinic</t>
  </si>
  <si>
    <t>Location where HH member(s) with a health problem seek or attempt to seek health care (3 months) ; Other private medical facility</t>
  </si>
  <si>
    <t>Location where HH member(s) with a health problem seek or attempt to seek health care (3 months) ; NGO hospital</t>
  </si>
  <si>
    <t>Location where HH member(s) with a health problem seek or attempt to seek health care (3 months) ; NGO clinic</t>
  </si>
  <si>
    <t>Location where HH member(s) with a health problem seek or attempt to seek health care (3 months) ; Other NGO medical facility</t>
  </si>
  <si>
    <t>Location where HH member(s) with a health problem seek or attempt to seek health care (3 months) ; Traditional healer or practitioner</t>
  </si>
  <si>
    <t>Location where HH member(s) with a health problem seek or attempt to seek health care (3 months) ; Pharmacy</t>
  </si>
  <si>
    <t>Location where HH member(s) with a health problem seek or attempt to seek health care (3 months) ; Other</t>
  </si>
  <si>
    <t>Location where HH member(s) with a health problem seek or attempt to seek health care (3 months) ; Don't know</t>
  </si>
  <si>
    <t>Location where HH member(s) with a health problem seek or attempt to seek health care (3 months) ; Decline to answer</t>
  </si>
  <si>
    <t>Average time (in minutes) reported by HHs to get to the nearest functional health facility by normal mode of transportation</t>
  </si>
  <si>
    <t>Time (in minutes) to get from the household to the nearest functional health facility by normal mode of transportation : Average</t>
  </si>
  <si>
    <t>Main barriers reported by HHs as experienced and preventing them from accessing the health care when needed in the 3 months prior to data collection</t>
  </si>
  <si>
    <t>Barriers preventing to accessing health care when needed (3 months) : No functional health facility nearby</t>
  </si>
  <si>
    <t>Barriers preventing to accessing health care when needed (3 months) : Health facility hours of operation are not convenient</t>
  </si>
  <si>
    <t>Barriers preventing to accessing health care when needed (3 months) : The specialized health service I/my household need(s) is not available at the health facility</t>
  </si>
  <si>
    <t>Barriers preventing to accessing health care when needed (3 months) : Long waiting time for the service</t>
  </si>
  <si>
    <t>Barriers preventing to accessing health care when needed (3 months) : Could not afford cost of consultation</t>
  </si>
  <si>
    <t>Barriers preventing to accessing health care when needed (3 months) : Could not afford cost of treatment</t>
  </si>
  <si>
    <t>Barriers preventing to accessing health care when needed (3 months) : Could not afford transportation to health facility</t>
  </si>
  <si>
    <t>Barriers preventing to accessing health care when needed (3 months) : Issues with quality or accessibility of medications</t>
  </si>
  <si>
    <t>Barriers preventing to accessing health care when needed (3 months) : Health facility is too far away</t>
  </si>
  <si>
    <t>Barriers preventing to accessing health care when needed (3 months) : Disability prevents access to health facility</t>
  </si>
  <si>
    <t>Barriers preventing to accessing health care when needed (3 months) : No means of transport</t>
  </si>
  <si>
    <t>Barriers preventing to accessing health care when needed (3 months) : Not safe/insecurity at health facility</t>
  </si>
  <si>
    <t>Barriers preventing to accessing health care when needed (3 months) : Not safe/insecurity while travelling to health facility</t>
  </si>
  <si>
    <t>Barriers preventing to accessing health care when needed (3 months) : Fear of exposure to COVID-19 at health facility</t>
  </si>
  <si>
    <t>Barriers preventing to accessing health care when needed (3 months) : Not trained staff at health facility</t>
  </si>
  <si>
    <t>Barriers preventing to accessing health care when needed (3 months) : Not enough staff at health facility</t>
  </si>
  <si>
    <t>Barriers preventing to accessing health care when needed (3 months) : Lack of female staff at health facility</t>
  </si>
  <si>
    <t>Barriers preventing to accessing health care when needed (3 months) : Fear or distrust of health workers, examination or treatment</t>
  </si>
  <si>
    <t>Barriers preventing to accessing health care when needed (3 months) : Could not take time off work / from caring for children</t>
  </si>
  <si>
    <t>Barriers preventing to accessing health care when needed (3 months) : Language issues or communication barriers (can include disability related to speaking/ seeing/ hearing)</t>
  </si>
  <si>
    <t>Barriers preventing to accessing health care when needed (3 months) : Lack of civil documentation</t>
  </si>
  <si>
    <t>Barriers preventing to accessing health care when needed (3 months) : Prevented by employer</t>
  </si>
  <si>
    <t>Barriers preventing to accessing health care when needed (3 months) : Other</t>
  </si>
  <si>
    <t>Barriers preventing to accessing health care when needed (3 months) : Don't know</t>
  </si>
  <si>
    <t>Barriers preventing to accessing health care when needed (3 months) : Decline to answer</t>
  </si>
  <si>
    <t>Main barriers reported by HHs as experienced but not preventing them from accessing the health care when needed in the 3 months prior to data collection</t>
  </si>
  <si>
    <t>Barriers experiences when accessing health care (3 months) : None</t>
  </si>
  <si>
    <t>Barriers experiences when accessing health care (3 months) : No functional health facility nearby</t>
  </si>
  <si>
    <t>Barriers experiences when accessing health care (3 months) : Health facility hours of operation are not convenient</t>
  </si>
  <si>
    <t>Barriers experiences when accessing health care (3 months) : The specialized health service I/my household need(s) is not available at the health facility</t>
  </si>
  <si>
    <t>Barriers experiences when accessing health care (3 months) : Long waiting time for the service</t>
  </si>
  <si>
    <t>Barriers experiences when accessing health care (3 months) : Could not afford cost of consultation</t>
  </si>
  <si>
    <t>Barriers experiences when accessing health care (3 months) : Could not afford cost of treatment</t>
  </si>
  <si>
    <t>Barriers experiences when accessing health care (3 months) : Could not afford transportation to health facility</t>
  </si>
  <si>
    <t>Barriers experiences when accessing health care (3 months) : Issues with quality or accessibility of medications</t>
  </si>
  <si>
    <t>Barriers experiences when accessing health care (3 months) : Health facility is too far away</t>
  </si>
  <si>
    <t>Barriers experiences when accessing health care (3 months) : Disability prevents access to health facility</t>
  </si>
  <si>
    <t>Barriers experiences when accessing health care (3 months) : No means of transport</t>
  </si>
  <si>
    <t>Barriers experiences when accessing health care (3 months) : Not safe/insecurity at health facility</t>
  </si>
  <si>
    <t>Barriers experiences when accessing health care (3 months) : Not safe/insecurity while travelling to health facility</t>
  </si>
  <si>
    <t>Barriers experiences when accessing health care (3 months) : Fear of exposure to COVID-19 at health facility</t>
  </si>
  <si>
    <t>Barriers experiences when accessing health care (3 months) : Not trained staff at health facility</t>
  </si>
  <si>
    <t>Barriers experiences when accessing health care (3 months) : Not enough staff at health facility</t>
  </si>
  <si>
    <t>Barriers experiences when accessing health care (3 months) : Lack of female staff at health facility</t>
  </si>
  <si>
    <t>Barriers experiences when accessing health care (3 months) : Fear or distrust of health workers, examination or treatment</t>
  </si>
  <si>
    <t>Barriers experiences when accessing health care (3 months) : Could not take time off work / from caring for children</t>
  </si>
  <si>
    <t>Barriers experiences when accessing health care (3 months) : Language issues or communication barriers (can include disability related to speaking/ seeing/ hearing)</t>
  </si>
  <si>
    <t>Barriers experiences when accessing health care (3 months) : Lack of civil documentation</t>
  </si>
  <si>
    <t>Barriers experiences when accessing health care (3 months) : Prevented by employer</t>
  </si>
  <si>
    <t>Barriers experiences when accessing health care (3 months) : Other</t>
  </si>
  <si>
    <t>Barriers experiences when accessing health care (3 months) : Don't know</t>
  </si>
  <si>
    <t>Barriers experiences when accessing health care (3 months) : Decline to answer</t>
  </si>
  <si>
    <t xml:space="preserve">Main barriers expected to be experienced by households in need to access health care </t>
  </si>
  <si>
    <r>
      <t xml:space="preserve">Subgroup: HHs reporting </t>
    </r>
    <r>
      <rPr>
        <b/>
        <i/>
        <sz val="10"/>
        <color theme="1"/>
        <rFont val="Leelawadee"/>
        <family val="2"/>
      </rPr>
      <t>no member</t>
    </r>
    <r>
      <rPr>
        <i/>
        <sz val="10"/>
        <color theme="1"/>
        <rFont val="Leelawadee"/>
        <family val="2"/>
      </rPr>
      <t xml:space="preserve"> needed to access health care in the 3 months prior to data collection</t>
    </r>
  </si>
  <si>
    <t>Barriers expected to be experienced by households in need to access health care : None</t>
  </si>
  <si>
    <t>Barriers expected to be experienced by households in need to access health care : No functional health facility nearby</t>
  </si>
  <si>
    <t>Barriers expected to be experienced by households in need to access health care : Health facility hours of operation are not convenient</t>
  </si>
  <si>
    <t>Barriers expected to be experienced by households in need to access health care : The specialized health service I/my household need(s) is not available at the health facility</t>
  </si>
  <si>
    <t>Barriers expected to be experienced by households in need to access health care : Long waiting time for the service</t>
  </si>
  <si>
    <t>Barriers expected to be experienced by households in need to access health care : Could not afford cost of consultation</t>
  </si>
  <si>
    <t>Barriers expected to be experienced by households in need to access health care : Could not afford cost of treatment</t>
  </si>
  <si>
    <t>Barriers expected to be experienced by households in need to access health care : Could not afford transportation to health facility</t>
  </si>
  <si>
    <t>Barriers expected to be experienced by households in need to access health care : Issues with quality or accessibility of medications</t>
  </si>
  <si>
    <t>Barriers expected to be experienced by households in need to access health care : Health facility is too far away</t>
  </si>
  <si>
    <t>Barriers expected to be experienced by households in need to access health care : Disability prevents access to health facility</t>
  </si>
  <si>
    <t>Barriers expected to be experienced by households in need to access health care : No means of transport</t>
  </si>
  <si>
    <t>Barriers expected to be experienced by households in need to access health care : Not safe/insecurity at health facility</t>
  </si>
  <si>
    <t>Barriers expected to be experienced by households in need to access health care : Not safe/insecurity while travelling to health facility</t>
  </si>
  <si>
    <t>Barriers expected to be experienced by households in need to access health care : Fear of exposure to COVID-19 at health facility</t>
  </si>
  <si>
    <t>Barriers expected to be experienced by households in need to access health care : Not trained staff at health facility</t>
  </si>
  <si>
    <t>Barriers expected to be experienced by households in need to access health care : Not enough staff at health facility</t>
  </si>
  <si>
    <t>Barriers expected to be experienced by households in need to access health care : Lack of female staff at health facility</t>
  </si>
  <si>
    <t>Barriers expected to be experienced by households in need to access health care : Fear or distrust of health workers, examination or treatment</t>
  </si>
  <si>
    <t>Barriers expected to be experienced by households in need to access health care : Could not take time off work / from caring for children</t>
  </si>
  <si>
    <t>Barriers expected to be experienced by households in need to access health care : Language issues or communication barriers (can include disability related to speaking/ seeing/ hearing)</t>
  </si>
  <si>
    <t>Barriers expected to be experienced by households in need to access health care : Lack of civil documentation</t>
  </si>
  <si>
    <t>Barriers expected to be experienced by households in need to access health care : Prevented by employer</t>
  </si>
  <si>
    <t>Barriers expected to be experienced by households in need to access health care : Other</t>
  </si>
  <si>
    <t>Barriers expected to be experienced by households in need to access health care : Don't know</t>
  </si>
  <si>
    <t>Barriers expected to be experienced by households in need to access health care : Decline to answer</t>
  </si>
  <si>
    <t>% of HHs reporting coping mechanisms to adjust to barriers in accessing health care, in the 3 months prior to data collection</t>
  </si>
  <si>
    <t>Coping mechanisms employed by household to adjust to barriers in accessing health care (3 months) : No coping mechanisms used</t>
  </si>
  <si>
    <t>Coping mechanisms employed by household to adjust to barriers in accessing health care (3 months) : Switched to a health care facility closer to home</t>
  </si>
  <si>
    <t>Coping mechanisms employed by household to adjust to barriers in accessing health care (3 months) : Switched to a public health care facility instead of private</t>
  </si>
  <si>
    <t>Coping mechanisms employed by household to adjust to barriers in accessing health care (3 months) : Delayed or canceled doctors visit or other treatment</t>
  </si>
  <si>
    <t>Coping mechanisms employed by household to adjust to barriers in accessing health care (3 months) : Delayed or canceled diagnostic procedure or other analysis</t>
  </si>
  <si>
    <t>Coping mechanisms employed by household to adjust to barriers in accessing health care (3 months) : Went to the pharmacy instead of the doctor or clinic</t>
  </si>
  <si>
    <t>Coping mechanisms employed by household to adjust to barriers in accessing health care (3 months) : Went to traditional healer instead of the doctor or clinic</t>
  </si>
  <si>
    <t>Coping mechanisms employed by household to adjust to barriers in accessing health care (3 months) : Asked a friend or relative advice</t>
  </si>
  <si>
    <t>Coping mechanisms employed by household to adjust to barriers in accessing health care (3 months) : Looked for information about the health problem online</t>
  </si>
  <si>
    <t>Coping mechanisms employed by household to adjust to barriers in accessing health care (3 months) : Managed health problem with home remedy</t>
  </si>
  <si>
    <t>Coping mechanisms employed by household to adjust to barriers in accessing health care (3 months) : Waited to see if problem would get better on its own</t>
  </si>
  <si>
    <t>Coping mechanisms employed by household to adjust to barriers in accessing health care (3 months) : Changed lifestyle/habits to control health condition</t>
  </si>
  <si>
    <t>Coping mechanisms employed by household to adjust to barriers in accessing health care (3 months) : Used prayer or spiritual practices</t>
  </si>
  <si>
    <t>Coping mechanisms employed by household to adjust to barriers in accessing health care (3 months) : Used telemedicine / remote consultation instead</t>
  </si>
  <si>
    <t>Coping mechanisms employed by household to adjust to barriers in accessing health care (3 months) : Traveled (either within country or abroad) to obtain treatment</t>
  </si>
  <si>
    <t>Coping mechanisms employed by household to adjust to barriers in accessing health care (3 months) : Reduced non-medical household expenses</t>
  </si>
  <si>
    <t>Coping mechanisms employed by household to adjust to barriers in accessing health care (3 months) : Worked additional hours/new members entered workforce to afford medical care</t>
  </si>
  <si>
    <t>Coping mechanisms employed by household to adjust to barriers in accessing health care (3 months) : Borrowed money to afford medical care</t>
  </si>
  <si>
    <t>Coping mechanisms employed by household to adjust to barriers in accessing health care (3 months) : Other</t>
  </si>
  <si>
    <t>Coping mechanisms employed by household to adjust to barriers in accessing health care (3 months) : Don't know</t>
  </si>
  <si>
    <t>Coping mechanisms employed by household to adjust to barriers in accessing health care (3 months) : Decline to answer</t>
  </si>
  <si>
    <t>Main barriers reported as experienced by households that prevented them from accessing needed medication</t>
  </si>
  <si>
    <t>Barriers experienced by households that prevented them from accessing needed medication : None or not applicable</t>
  </si>
  <si>
    <t>Barriers experienced by households that prevented them from accessing needed medication : Medication is too expensive</t>
  </si>
  <si>
    <t>Barriers experienced by households that prevented them from accessing needed medication : Medication is not available in the health facility (e.g. hospital, primary health care center)</t>
  </si>
  <si>
    <t>Barriers experienced by households that prevented them from accessing needed medication : Medication is not available in private pharmacy</t>
  </si>
  <si>
    <t>Barriers experienced by households that prevented them from accessing needed medication : Don't trust the quality/source of available medicine</t>
  </si>
  <si>
    <t>Barriers experienced by households that prevented them from accessing needed medication : Pharmacy has limited hours or is closed</t>
  </si>
  <si>
    <t>Barriers experienced by households that prevented them from accessing needed medication : Medical personnel (doctors, pharmacists) refused to give</t>
  </si>
  <si>
    <t>Barriers experienced by households that prevented them from accessing needed medication : Couldn't afford doctor's visit to obtain prescription</t>
  </si>
  <si>
    <t>Barriers experienced by households that prevented them from accessing needed medication : Don't know which medication is needed</t>
  </si>
  <si>
    <t>Barriers experienced by households that prevented them from accessing needed medication : Insurance or NSSF not honored</t>
  </si>
  <si>
    <t>Barriers experienced by households that prevented them from accessing needed medication : Language issues or communication barriers (can include disability related to speaking/ seeing/ hearing)</t>
  </si>
  <si>
    <t>Barriers experienced by households that prevented them from accessing needed medication : Other</t>
  </si>
  <si>
    <t>Barriers experienced by households that prevented them from accessing needed medication : Don't know</t>
  </si>
  <si>
    <t>Barriers experienced by households that prevented them from accessing needed medication : Decline to answer</t>
  </si>
  <si>
    <t>Main coping mechanisms reported as employed by household to adjust to the inaccessibility of medication in Lebanon, in the 3 months prior to data collection</t>
  </si>
  <si>
    <t>Subgroup: HHs reporting barriers to access medication</t>
  </si>
  <si>
    <t>Coping mechanisms employed by household to adjust to the inaccessibility of medication in Lebanon (3 months) : No coping mechanisms used</t>
  </si>
  <si>
    <t>Coping mechanisms employed by household to adjust to the inaccessibility of medication in Lebanon (3 months) : Switched to substitutes / generics</t>
  </si>
  <si>
    <t>Coping mechanisms employed by household to adjust to the inaccessibility of medication in Lebanon (3 months) : Rationed existing medication</t>
  </si>
  <si>
    <t>Coping mechanisms employed by household to adjust to the inaccessibility of medication in Lebanon (3 months) : Acquired medication from outside Lebanon</t>
  </si>
  <si>
    <t>Coping mechanisms employed by household to adjust to the inaccessibility of medication in Lebanon (3 months) : Received or exchanged medicine through informal networks</t>
  </si>
  <si>
    <t>Coping mechanisms employed by household to adjust to the inaccessibility of medication in Lebanon (3 months) : Sold household items or property to afford medication</t>
  </si>
  <si>
    <t>Coping mechanisms employed by household to adjust to the inaccessibility of medication in Lebanon (3 months) : Traveled (either within country or abroad) to obtain medication</t>
  </si>
  <si>
    <t>Coping mechanisms employed by household to adjust to the inaccessibility of medication in Lebanon (3 months) : Reduced non-medical household expenses to afford medication</t>
  </si>
  <si>
    <t>Coping mechanisms employed by household to adjust to the inaccessibility of medication in Lebanon (3 months) : Worked additional hours/new members entered workforce to afford medication</t>
  </si>
  <si>
    <t>Coping mechanisms employed by household to adjust to the inaccessibility of medication in Lebanon (3 months) : Borrowed money to afford medication</t>
  </si>
  <si>
    <t>Coping mechanisms employed by household to adjust to the inaccessibility of medication in Lebanon (3 months) : Used herbal or traditional medicines/treatments</t>
  </si>
  <si>
    <t>Coping mechanisms employed by household to adjust to the inaccessibility of medication in Lebanon (3 months) : Used prayer or spiritual practices</t>
  </si>
  <si>
    <t>Coping mechanisms employed by household to adjust to the inaccessibility of medication in Lebanon (3 months) : Changed lifestyle/habits to control health condition</t>
  </si>
  <si>
    <t>Coping mechanisms employed by household to adjust to the inaccessibility of medication in Lebanon (3 months) : Other</t>
  </si>
  <si>
    <t>Coping mechanisms employed by household to adjust to the inaccessibility of medication in Lebanon (3 months) : Don't know</t>
  </si>
  <si>
    <t>Coping mechanisms employed by household to adjust to the inaccessibility of medication in Lebanon (3 months) : Decline to answer</t>
  </si>
  <si>
    <t>Main barriers reported as experienced by households in receiving vaccination for child/children, in the year prior to data collection</t>
  </si>
  <si>
    <t>Sub group : HHs reporting children aged from 0 to 4 years old during the data collection</t>
  </si>
  <si>
    <t>Barriers experienced by households in receiving vaccination for child/children (past year) : No barriers experienced</t>
  </si>
  <si>
    <t>Barriers experienced by households in receiving vaccination for child/children (past year) : Vaccine is not available in my community</t>
  </si>
  <si>
    <t>Barriers experienced by households in receiving vaccination for child/children (past year) : Vaccination site is difficult to access: (e.g. too far away, hours of operation are not convenient)</t>
  </si>
  <si>
    <t>Barriers experienced by households in receiving vaccination for child/children (past year) : I don't know where to go to get vaccines</t>
  </si>
  <si>
    <t>Barriers experienced by households in receiving vaccination for child/children (past year) : I don't know at what age I should bring my child for vaccines</t>
  </si>
  <si>
    <t>Barriers experienced by households in receiving vaccination for child/children (past year) : Child is not old enough</t>
  </si>
  <si>
    <t>Barriers experienced by households in receiving vaccination for child/children (past year) : Can't afford cost of receiving the vaccine (e.g. transportation, consultation)</t>
  </si>
  <si>
    <t>Barriers experienced by households in receiving vaccination for child/children (past year) : Long waiting time for the service</t>
  </si>
  <si>
    <t>Barriers experienced by households in receiving vaccination for child/children (past year) : Disability prevents access to vaccination site</t>
  </si>
  <si>
    <t>Barriers experienced by households in receiving vaccination for child/children (past year) : Not safe/insecurity at vaccination site</t>
  </si>
  <si>
    <t>Barriers experienced by households in receiving vaccination for child/children (past year) : Not safe/insecurity while travelling to vaccination site</t>
  </si>
  <si>
    <t>Barriers experienced by households in receiving vaccination for child/children (past year) : Fear of exposure to COVID-19 at vaccination site</t>
  </si>
  <si>
    <t>Barriers experienced by households in receiving vaccination for child/children (past year) : Fear or distrust of health workers at vaccination site</t>
  </si>
  <si>
    <t>Barriers experienced by households in receiving vaccination for child/children (past year) : I have concerns about safety or quality of vaccines at vaccination site</t>
  </si>
  <si>
    <t>Barriers experienced by households in receiving vaccination for child/children (past year) : I'm worried about side effects of vaccines</t>
  </si>
  <si>
    <t>Barriers experienced by households in receiving vaccination for child/children (past year) : Could not take time off work / from caring for children to bring child to vaccination site</t>
  </si>
  <si>
    <t>Barriers experienced by households in receiving vaccination for child/children (past year) : Lockdowns</t>
  </si>
  <si>
    <t>Barriers experienced by households in receiving vaccination for child/children (past year) : Language issues or communication barriers (can include disability related to speaking/ seeing/ hearing)</t>
  </si>
  <si>
    <t>Barriers experienced by households in receiving vaccination for child/children (past year) : Lack of civil documentation</t>
  </si>
  <si>
    <t>Barriers experienced by households in receiving vaccination for child/children (past year) : Prevented by employer</t>
  </si>
  <si>
    <t>Barriers experienced by households in receiving vaccination for child/children (past year) : Other</t>
  </si>
  <si>
    <t>Barriers experienced by households in receiving vaccination for child/children (past year) : Don't know</t>
  </si>
  <si>
    <t xml:space="preserve"> % of households reporting members negatively affected by the current crisis</t>
  </si>
  <si>
    <t>Members of the household reported as negatively affected by the current crisis : Physical health of adults (18+)</t>
  </si>
  <si>
    <t>Members of the household reported as negatively affected by the current crisis : Physical health of children (&lt;18)</t>
  </si>
  <si>
    <t>Members of the household reported as negatively affected by the current crisis : Psychological distress of adults (18+), such as being nervous, irritable, worried or sadness, hopelessness or other signs</t>
  </si>
  <si>
    <t>Members of the household reported as negatively affected by the current crisis : Psychological distress of children (&lt;18) such as being nervous, irritable, worried, anxious or sadness, hopelessness or other signs</t>
  </si>
  <si>
    <t>Members of the household reported as negatively affected by the current crisis : None or not applicable</t>
  </si>
  <si>
    <t xml:space="preserve"> % of households reporting the affected household member sought services or support from a health care provider for this concern</t>
  </si>
  <si>
    <t>Sub group : HHs reporting at least one member negatively affected by the current crisis</t>
  </si>
  <si>
    <t>Household member seeking services or support from a health care provider for this concern : Yes</t>
  </si>
  <si>
    <t>Household member seeking services or support from a health care provider for this concern : No</t>
  </si>
  <si>
    <t>Household member seeking services or support from a health care provider for this concern : Decline to answer</t>
  </si>
  <si>
    <t>Household member seeking services or support from a health care provider for this concern : Don't know</t>
  </si>
  <si>
    <t>Main reasons reported by HHs to explain whe the concerned member(s) did not seek services or support from a health care provider for this concern</t>
  </si>
  <si>
    <t>Main reasons why affected household member(s) did not seek services or support from a health care provider : Tried to seek support but was not able</t>
  </si>
  <si>
    <t>Main reasons why affected household member(s) did not seek services or support from a health care provider : Did not consider this to be a health issue</t>
  </si>
  <si>
    <t>Main reasons why affected household member(s) did not seek services or support from a health care provider : Sought support from community or religious leader</t>
  </si>
  <si>
    <t>Main reasons why affected household member(s) did not seek services or support from a health care provider : Did not know where to seek support</t>
  </si>
  <si>
    <t>Main reasons why affected household member(s) did not seek services or support from a health care provider : Could not afford to seek support (e.g. cost of transporation, consultation)</t>
  </si>
  <si>
    <t>Main reasons why affected household member(s) did not seek services or support from a health care provider : Could not access support (e.g. facility too far, hours not convenient)</t>
  </si>
  <si>
    <t>Main reasons why affected household member(s) did not seek services or support from a health care provider : Disability prevents access to mental health care</t>
  </si>
  <si>
    <t>Main reasons why affected household member(s) did not seek services or support from a health care provider : Was concerned about what people might say</t>
  </si>
  <si>
    <t>Main reasons why affected household member(s) did not seek services or support from a health care provider : Affected HH member(s) refused to seek health services/support</t>
  </si>
  <si>
    <t>Main reasons why affected household member(s) did not seek services or support from a health care provider : Other family members discouraged the affected HH member(s) from seeking support</t>
  </si>
  <si>
    <t>Main reasons why affected household member(s) did not seek services or support from a health care provider : Language issues or communication barriers (can include disability related to speaking/ seeing/ hearing)</t>
  </si>
  <si>
    <t>Main reasons why affected household member(s) did not seek services or support from a health care provider : Lack of civil documentation</t>
  </si>
  <si>
    <t>Main reasons why affected household member(s) did not seek services or support from a health care provider : Prevented by employer</t>
  </si>
  <si>
    <t>Main reasons why affected household member(s) did not seek services or support from a health care provider : Other</t>
  </si>
  <si>
    <t>Main reasons why affected household member(s) did not seek services or support from a health care provider : Don't know</t>
  </si>
  <si>
    <t>Main reasons why affected household member(s) did not seek services or support from a health care provider : Decline to answer</t>
  </si>
  <si>
    <t>Chronic illness</t>
  </si>
  <si>
    <t xml:space="preserve">At least one member of the household with chronic illness : </t>
  </si>
  <si>
    <t xml:space="preserve">At least one member of the household with medical condition whose management requires regular supply of electricity : </t>
  </si>
  <si>
    <t xml:space="preserve">At least one member of the household with a health problem and needing to access health care (3 months) : </t>
  </si>
  <si>
    <t>Among HHs reporting at least one member needed to access health care</t>
  </si>
  <si>
    <t xml:space="preserve">Number of people in the household not able to obtain health care when they felt the needed it (3 months) : </t>
  </si>
  <si>
    <t xml:space="preserve">Location where HH member(s) with a health problem seek or attempt to seek health care (3 months) ; </t>
  </si>
  <si>
    <t xml:space="preserve">Time (in minutes) to get from the household to the nearest functional health facility by normal mode of transportation : </t>
  </si>
  <si>
    <t xml:space="preserve">Barriers preventing to accessing health care when needed (3 months) : </t>
  </si>
  <si>
    <t xml:space="preserve">Barriers experiences when accessing health care (3 months) : </t>
  </si>
  <si>
    <t>Among HHs reporting no member needed to access health care</t>
  </si>
  <si>
    <t xml:space="preserve">Barriers expected to be experienced by households in need to access health care : </t>
  </si>
  <si>
    <t>Coping mechanisms</t>
  </si>
  <si>
    <t xml:space="preserve">Coping mechanisms employed by household to adjust to barriers in accessing health care (3 months) : </t>
  </si>
  <si>
    <t>No coping mechanisms used</t>
  </si>
  <si>
    <t>Switched to a health care facility closer to home</t>
  </si>
  <si>
    <t>Switched to a public health care facility instead of private</t>
  </si>
  <si>
    <t>Delayed or canceled doctors visit or other treatment</t>
  </si>
  <si>
    <t>Delayed or canceled diagnostic procedure or other analysis</t>
  </si>
  <si>
    <t>Went to the pharmacy instead of the doctor or clinic</t>
  </si>
  <si>
    <t>Went to traditional healer instead of the doctor or clinic</t>
  </si>
  <si>
    <t>Asked a friend or relative advice</t>
  </si>
  <si>
    <t>Looked for information about the health problem online</t>
  </si>
  <si>
    <t>Managed health problem with home remedy</t>
  </si>
  <si>
    <t>Waited to see if problem would get better on its own</t>
  </si>
  <si>
    <t>Changed lifestyle/habits to control health condition</t>
  </si>
  <si>
    <t>Used prayer or spiritual practices</t>
  </si>
  <si>
    <t>Used telemedicine / remote consultation instead</t>
  </si>
  <si>
    <t>Traveled (either within country or abroad) to obtain treatment</t>
  </si>
  <si>
    <t>Reduced non-medical household expenses</t>
  </si>
  <si>
    <t>Worked additional hours/new members entered workforce to afford medical care</t>
  </si>
  <si>
    <t>Borrowed money to afford medical care</t>
  </si>
  <si>
    <t>Medication</t>
  </si>
  <si>
    <t xml:space="preserve">Barriers experienced by households that prevented them from accessing needed medication : </t>
  </si>
  <si>
    <t>Medication is too expensive</t>
  </si>
  <si>
    <t>Medication is not available in the health facility (e.g. hospital, primary health care center)</t>
  </si>
  <si>
    <t>Medication is not available in private pharmacy</t>
  </si>
  <si>
    <t>Don't trust the quality/source of available medicine</t>
  </si>
  <si>
    <t>Pharmacy has limited hours or is closed</t>
  </si>
  <si>
    <t>Medical personnel (doctors, pharmacists) refused to give</t>
  </si>
  <si>
    <t>Couldn't afford doctor's visit to obtain prescription</t>
  </si>
  <si>
    <t>Don't know which medication is needed</t>
  </si>
  <si>
    <t>Insurance or NSSF not honored</t>
  </si>
  <si>
    <t>Among HHs reporting barriers to access medication</t>
  </si>
  <si>
    <t xml:space="preserve">Coping mechanisms employed by household to adjust to the inaccessibility of medication in Lebanon (3 months) : </t>
  </si>
  <si>
    <t>Switched to substitutes / generics</t>
  </si>
  <si>
    <t>Rationed existing medication</t>
  </si>
  <si>
    <t>Acquired medication from outside Lebanon</t>
  </si>
  <si>
    <t>Received or exchanged medicine through informal networks</t>
  </si>
  <si>
    <t>Sold household items or property to afford medication</t>
  </si>
  <si>
    <t>Traveled (either within country or abroad) to obtain medication</t>
  </si>
  <si>
    <t>Reduced non-medical household expenses to afford medication</t>
  </si>
  <si>
    <t>Worked additional hours/new members entered workforce to afford medication</t>
  </si>
  <si>
    <t>Borrowed money to afford medication</t>
  </si>
  <si>
    <t>Used herbal or traditional medicines/treatments</t>
  </si>
  <si>
    <t>Vaccine</t>
  </si>
  <si>
    <t>Among HHs with children aged between 0 and 4 years old</t>
  </si>
  <si>
    <t xml:space="preserve">Barriers experienced by households in receiving vaccination for child/children (past year) : </t>
  </si>
  <si>
    <t>No barriers experienced</t>
  </si>
  <si>
    <t>Vaccine is not available in my community</t>
  </si>
  <si>
    <t>Vaccination site is difficult to access: (e.g. too far away, hours of operation are not convenient)</t>
  </si>
  <si>
    <t>I don't know where to go to get vaccines</t>
  </si>
  <si>
    <t>I don't know at what age I should bring my child for vaccines</t>
  </si>
  <si>
    <t>Child is not old enough</t>
  </si>
  <si>
    <t>Can't afford cost of receiving the vaccine (e.g. transportation, consultation)</t>
  </si>
  <si>
    <t>Disability prevents access to vaccination site</t>
  </si>
  <si>
    <t>Not safe/insecurity at vaccination site</t>
  </si>
  <si>
    <t>Not safe/insecurity while travelling to vaccination site</t>
  </si>
  <si>
    <t>Fear of exposure to COVID-19 at vaccination site</t>
  </si>
  <si>
    <t>Fear or distrust of health workers at vaccination site</t>
  </si>
  <si>
    <t>I have concerns about safety or quality of vaccines at vaccination site</t>
  </si>
  <si>
    <t>I'm worried about side effects of vaccines</t>
  </si>
  <si>
    <t>Could not take time off work / from caring for children to bring child to vaccination site</t>
  </si>
  <si>
    <t>Lockdowns</t>
  </si>
  <si>
    <t>Psychology</t>
  </si>
  <si>
    <t xml:space="preserve">Members of the household reported as negatively affected by the current crisis : </t>
  </si>
  <si>
    <t>Physical health of adults (18+)</t>
  </si>
  <si>
    <t>Physical health of children (&lt;18)</t>
  </si>
  <si>
    <t>Psychological distress of adults (18+), such as being nervous, irritable, worried or sadness, hopelessness or other signs</t>
  </si>
  <si>
    <t>Psychological distress of children (&lt;18) such as being nervous, irritable, worried, anxious or sadness, hopelessness or other signs</t>
  </si>
  <si>
    <t>Among HHs reporting members negatively affected by the crisis</t>
  </si>
  <si>
    <t xml:space="preserve">Household member seeking services or support from a health care provider for this concern : </t>
  </si>
  <si>
    <t xml:space="preserve">Main reasons why affected household member(s) did not seek services or support from a health care provider : </t>
  </si>
  <si>
    <t>Tried to seek support but was not able</t>
  </si>
  <si>
    <t>Did not consider this to be a health issue</t>
  </si>
  <si>
    <t>Sought support from community or religious leader</t>
  </si>
  <si>
    <t>Did not know where to seek support</t>
  </si>
  <si>
    <t>Could not afford to seek support (e.g. cost of transporation, consultation)</t>
  </si>
  <si>
    <t>Could not access support (e.g. facility too far, hours not convenient)</t>
  </si>
  <si>
    <t>Disability prevents access to mental health care</t>
  </si>
  <si>
    <t>Was concerned about what people might say</t>
  </si>
  <si>
    <t>Affected HH member(s) refused to seek health services/support</t>
  </si>
  <si>
    <t>Other family members discouraged the affected HH member(s) from seeking support</t>
  </si>
  <si>
    <t>Bottled water</t>
  </si>
  <si>
    <t>Households' total expenditure during the 2020-2021 school year spent on education-related expenses : Decline to answer</t>
  </si>
  <si>
    <t>Households' total expenditure during the 2020-2021 school year spent on education-related expenses : Don't know</t>
  </si>
  <si>
    <t>Households' total expenditure during the 2020-2021 school year spent on education-related expenses : No</t>
  </si>
  <si>
    <t>Households' total expenditure during the 2020-2021 school year spent on education-related expenses : Yes</t>
  </si>
  <si>
    <t>work_obstacles</t>
  </si>
  <si>
    <t xml:space="preserve">Obstacles finding work : </t>
  </si>
  <si>
    <t>Increased competition for jobs, not enough jobs</t>
  </si>
  <si>
    <t>Employers prefer hiring other nationals</t>
  </si>
  <si>
    <t>Available jobs are too far away</t>
  </si>
  <si>
    <t>Only low-skilled, socially degrading, dangerous or low-paying jobs</t>
  </si>
  <si>
    <t>Underqualified for available jobs</t>
  </si>
  <si>
    <t>Lack of family/personal connections</t>
  </si>
  <si>
    <t>Lack of livelihood/employment opportunities for women</t>
  </si>
  <si>
    <t>Lack of livelihood/employment opportunities for persons with disabilities</t>
  </si>
  <si>
    <t>possess_id</t>
  </si>
  <si>
    <t xml:space="preserve">Every person in HH possessing ID : </t>
  </si>
  <si>
    <t>No, at least one person does not have an ID</t>
  </si>
  <si>
    <t>No, at least one person does not have an ID in the household's possession</t>
  </si>
  <si>
    <t>Yes, everyone has an ID in the household's possession</t>
  </si>
  <si>
    <t>work_permit</t>
  </si>
  <si>
    <t xml:space="preserve">primary wage-earner (HH) with valid work permit : </t>
  </si>
  <si>
    <t>challenges_needs_lost_work</t>
  </si>
  <si>
    <t xml:space="preserve">Challenges affording basic needs as result of lost of reduced employment (3 months) : </t>
  </si>
  <si>
    <t>Male Headed HH</t>
  </si>
  <si>
    <t>lost_work</t>
  </si>
  <si>
    <t xml:space="preserve">At least one member of HH losing job permanently or temporarily (past year) : </t>
  </si>
  <si>
    <t>meet_communication_needs</t>
  </si>
  <si>
    <t xml:space="preserve">Main reason trouble meeting communication essential needs : </t>
  </si>
  <si>
    <t>meet_education_needs</t>
  </si>
  <si>
    <t xml:space="preserve">Main reason trouble meeting education essential needs: </t>
  </si>
  <si>
    <t xml:space="preserve">Main reason trouble meeting shelter essential needs : </t>
  </si>
  <si>
    <t>meet_shelter_needs</t>
  </si>
  <si>
    <t xml:space="preserve">Main reason trouble meeting water essential needs : </t>
  </si>
  <si>
    <t>meet_water_needs</t>
  </si>
  <si>
    <t>meet_transport_needs</t>
  </si>
  <si>
    <t xml:space="preserve">Main reason trouble meeting transportation essential needs : </t>
  </si>
  <si>
    <t>meet_electricity_needs</t>
  </si>
  <si>
    <t xml:space="preserve">Main reason trouble meeting electricity essential needs : </t>
  </si>
  <si>
    <t>consent_expenditures</t>
  </si>
  <si>
    <t xml:space="preserve">Consent expenditures : </t>
  </si>
  <si>
    <t xml:space="preserve">Food items : </t>
  </si>
  <si>
    <t xml:space="preserve"> Proportion of total expenditures (30 days)</t>
  </si>
  <si>
    <t xml:space="preserve">Rent: </t>
  </si>
  <si>
    <t>Medical care (including medicine) :</t>
  </si>
  <si>
    <t>Water (from all sources combined, including utilties) :</t>
  </si>
  <si>
    <t>Livelihood</t>
  </si>
  <si>
    <t xml:space="preserve">Average monthly expenditures (30 days) : </t>
  </si>
  <si>
    <t>From 12 million LBP to less than 15 million LBP</t>
  </si>
  <si>
    <t>From 15 million LBP to less than 20 million LBP</t>
  </si>
  <si>
    <t>From 1 million LBP to less than 2,400,000 LBP</t>
  </si>
  <si>
    <t>From 20 million LBP to less than 25 million LBP</t>
  </si>
  <si>
    <t>From 25 million LBP to less than 35 million LBP</t>
  </si>
  <si>
    <t>From 2,400,000 LBP to less than 5 million LBP</t>
  </si>
  <si>
    <t>From 300,000 LBP to less than 650,000 LBP</t>
  </si>
  <si>
    <t>From 35 million LBP to less than 50 million LBP</t>
  </si>
  <si>
    <t>50 million LBP or more</t>
  </si>
  <si>
    <t>From 5 million LBP to less than 8 million LBP</t>
  </si>
  <si>
    <t>From 650,000 LBP to less than 1 million LBP</t>
  </si>
  <si>
    <t>From 8 million LBP to less than 12 million LBP</t>
  </si>
  <si>
    <t>Less than 300,000 LBP</t>
  </si>
  <si>
    <t xml:space="preserve">Consent education expenditures : </t>
  </si>
  <si>
    <t>Consent</t>
  </si>
  <si>
    <t xml:space="preserve">Average monthly expenditures for education(school year 2020-2021) </t>
  </si>
  <si>
    <t>Income</t>
  </si>
  <si>
    <t xml:space="preserve">Main source of income (30 days) : </t>
  </si>
  <si>
    <t>Savings</t>
  </si>
  <si>
    <t>Income from renting out house, land or property</t>
  </si>
  <si>
    <t>Employment (contracted)</t>
  </si>
  <si>
    <t>Daily/intermittent work</t>
  </si>
  <si>
    <t>Remittances</t>
  </si>
  <si>
    <t>Retirement fund or pension</t>
  </si>
  <si>
    <t>Selling household assets</t>
  </si>
  <si>
    <t>Selling assistance received</t>
  </si>
  <si>
    <t>Loans, debt</t>
  </si>
  <si>
    <t>Cash assistance</t>
  </si>
  <si>
    <t>Support from community, friends, family</t>
  </si>
  <si>
    <t>NGO or charity assistance</t>
  </si>
  <si>
    <t>Social service (disability allowance)</t>
  </si>
  <si>
    <t>Illegal or socially degrading activities (e.g. unlawful sales, begging, etc.)</t>
  </si>
  <si>
    <t>Zakat</t>
  </si>
  <si>
    <t>Agriculture, livestock or herding</t>
  </si>
  <si>
    <t>Self-employment (own business)</t>
  </si>
  <si>
    <t>Debt</t>
  </si>
  <si>
    <t xml:space="preserve">Owing Debt : </t>
  </si>
  <si>
    <t>HHs reporting owing debts</t>
  </si>
  <si>
    <t xml:space="preserve">Primary reason behin taking on debt : </t>
  </si>
  <si>
    <t>Building reconstruction/rehabilitation</t>
  </si>
  <si>
    <t>Business-related expenses or loans</t>
  </si>
  <si>
    <t>Clothing or NFIs</t>
  </si>
  <si>
    <t>Basic household expenditures</t>
  </si>
  <si>
    <t>Major purchase (e.g. house, apartment, car)</t>
  </si>
  <si>
    <t>Migration-related expenses</t>
  </si>
  <si>
    <t>Purchasing productive assets for small business or income-generating activities</t>
  </si>
  <si>
    <t>Utility bills</t>
  </si>
  <si>
    <t>Weddings</t>
  </si>
  <si>
    <t>Employment</t>
  </si>
  <si>
    <t>HHs reporting at least one member lost his job</t>
  </si>
  <si>
    <t>Average number of members of HHs who lost their job permanently or temporarily (1 year)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</si>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</sst>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Calibri"/>
      <family val="2"/>
      <scheme val="minor"/>
    </font>
    <font>
      <sz val="11"/>
      <color theme="1"/>
      <name val="Calibri"/>
      <family val="2"/>
      <charset val="1"/>
      <scheme val="minor"/>
    </font>
    <font>
      <u/>
      <sz val="11"/>
      <color theme="10"/>
      <name val="Calibri"/>
      <family val="2"/>
      <scheme val="minor"/>
    </font>
    <font>
      <sz val="11"/>
      <color theme="1"/>
      <name val="Calibri"/>
      <family val="2"/>
      <scheme val="minor"/>
    </font>
    <font>
      <b/>
      <sz val="17"/>
      <color rgb="FFFE5353"/>
      <name val="Leelawadee"/>
      <family val="2"/>
    </font>
    <font>
      <sz val="11"/>
      <color theme="1"/>
      <name val="Leelawadee"/>
      <family val="2"/>
    </font>
    <font>
      <sz val="11"/>
      <color rgb="FF000000"/>
      <name val="Leelawadee"/>
      <family val="2"/>
    </font>
    <font>
      <sz val="20"/>
      <color rgb="FF000000"/>
      <name val="Leelawadee"/>
      <family val="2"/>
    </font>
    <font>
      <u/>
      <sz val="11"/>
      <color rgb="FF000000"/>
      <name val="Leelawadee"/>
      <family val="2"/>
    </font>
    <font>
      <u/>
      <sz val="10"/>
      <color theme="4"/>
      <name val="Leelawadee"/>
      <family val="2"/>
    </font>
    <font>
      <b/>
      <sz val="20"/>
      <color theme="0"/>
      <name val="Leelawadee"/>
      <family val="2"/>
    </font>
    <font>
      <sz val="11"/>
      <color theme="0"/>
      <name val="Calibri"/>
      <family val="2"/>
      <scheme val="minor"/>
    </font>
    <font>
      <b/>
      <sz val="14"/>
      <color theme="0"/>
      <name val="Leelawadee"/>
      <family val="2"/>
    </font>
    <font>
      <b/>
      <sz val="8"/>
      <color theme="0"/>
      <name val="Leelawadee"/>
      <family val="2"/>
    </font>
    <font>
      <sz val="10"/>
      <name val="Leelawadee"/>
      <family val="2"/>
    </font>
    <font>
      <sz val="8"/>
      <name val="Leelawadee"/>
      <family val="2"/>
    </font>
    <font>
      <b/>
      <sz val="10"/>
      <color theme="0"/>
      <name val="Leelawadee"/>
      <family val="2"/>
    </font>
    <font>
      <b/>
      <sz val="10"/>
      <name val="Leelawadee"/>
      <family val="2"/>
    </font>
    <font>
      <sz val="11"/>
      <name val="Leelawadee"/>
      <family val="2"/>
    </font>
    <font>
      <b/>
      <sz val="11"/>
      <color theme="1"/>
      <name val="Leelawadee"/>
      <family val="2"/>
    </font>
    <font>
      <i/>
      <sz val="10"/>
      <name val="Leelawadee"/>
      <family val="2"/>
    </font>
    <font>
      <b/>
      <sz val="11"/>
      <color theme="0"/>
      <name val="Leelawadee"/>
      <family val="2"/>
    </font>
    <font>
      <b/>
      <sz val="11"/>
      <name val="Leelawadee"/>
      <family val="2"/>
    </font>
    <font>
      <i/>
      <sz val="11"/>
      <name val="Leelawadee"/>
      <family val="2"/>
    </font>
    <font>
      <i/>
      <sz val="10"/>
      <color theme="1"/>
      <name val="Leelawadee"/>
      <family val="2"/>
    </font>
    <font>
      <i/>
      <sz val="11"/>
      <color theme="1"/>
      <name val="Leelawadee"/>
      <family val="2"/>
    </font>
    <font>
      <b/>
      <sz val="10"/>
      <color rgb="FFEE5859"/>
      <name val="Leelawadee"/>
      <family val="2"/>
    </font>
    <font>
      <b/>
      <sz val="12"/>
      <color rgb="FFEE5859"/>
      <name val="Leelawadee"/>
      <family val="2"/>
    </font>
    <font>
      <b/>
      <sz val="11"/>
      <color rgb="FFFF0000"/>
      <name val="Leelawadee"/>
      <family val="2"/>
    </font>
    <font>
      <i/>
      <sz val="11"/>
      <color rgb="FFFF0000"/>
      <name val="Leelawadee"/>
      <family val="2"/>
    </font>
    <font>
      <sz val="11"/>
      <color rgb="FF000000"/>
      <name val="Arial Narrow"/>
      <family val="2"/>
    </font>
    <font>
      <b/>
      <sz val="11"/>
      <color rgb="FF000000"/>
      <name val="Leelawadee"/>
      <family val="2"/>
    </font>
    <font>
      <b/>
      <sz val="11"/>
      <color rgb="FFEE5859"/>
      <name val="Leelawadee"/>
      <family val="2"/>
    </font>
    <font>
      <i/>
      <sz val="11"/>
      <color rgb="FF000000"/>
      <name val="Leelawadee"/>
      <family val="2"/>
    </font>
    <font>
      <sz val="11"/>
      <color rgb="FF231F20"/>
      <name val="Leelawadee"/>
      <family val="2"/>
    </font>
    <font>
      <b/>
      <i/>
      <sz val="10"/>
      <color theme="1"/>
      <name val="Leelawadee"/>
      <family val="2"/>
    </font>
  </fonts>
  <fills count="15">
    <fill>
      <patternFill patternType="none"/>
    </fill>
    <fill>
      <patternFill patternType="gray125"/>
    </fill>
    <fill>
      <patternFill patternType="solid">
        <fgColor rgb="FFEE5858"/>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theme="4"/>
        <bgColor indexed="64"/>
      </patternFill>
    </fill>
    <fill>
      <patternFill patternType="solid">
        <fgColor theme="9" tint="0.79998168889431442"/>
        <bgColor indexed="64"/>
      </patternFill>
    </fill>
    <fill>
      <patternFill patternType="solid">
        <fgColor theme="6"/>
        <bgColor indexed="64"/>
      </patternFill>
    </fill>
  </fills>
  <borders count="22">
    <border>
      <left/>
      <right/>
      <top/>
      <bottom/>
      <diagonal/>
    </border>
    <border>
      <left style="thin">
        <color indexed="64"/>
      </left>
      <right style="thin">
        <color indexed="64"/>
      </right>
      <top style="thin">
        <color indexed="64"/>
      </top>
      <bottom/>
      <diagonal/>
    </border>
    <border>
      <left style="thin">
        <color rgb="FFEE5858"/>
      </left>
      <right style="thin">
        <color rgb="FFEE5858"/>
      </right>
      <top style="thin">
        <color rgb="FFEE5858"/>
      </top>
      <bottom style="thin">
        <color rgb="FFEE585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hair">
        <color rgb="FFEE5859"/>
      </left>
      <right style="hair">
        <color rgb="FFEE5859"/>
      </right>
      <top style="hair">
        <color rgb="FFEE5859"/>
      </top>
      <bottom style="hair">
        <color rgb="FFEE5859"/>
      </bottom>
      <diagonal/>
    </border>
    <border>
      <left style="hair">
        <color rgb="FFEE5859"/>
      </left>
      <right style="hair">
        <color rgb="FFEE5859"/>
      </right>
      <top style="hair">
        <color rgb="FFEE5859"/>
      </top>
      <bottom/>
      <diagonal/>
    </border>
    <border>
      <left/>
      <right style="thin">
        <color rgb="FFEE5858"/>
      </right>
      <top style="thin">
        <color rgb="FFEE5858"/>
      </top>
      <bottom style="thin">
        <color rgb="FFEE5858"/>
      </bottom>
      <diagonal/>
    </border>
    <border>
      <left style="hair">
        <color rgb="FFEE5859"/>
      </left>
      <right style="hair">
        <color rgb="FFEE5859"/>
      </right>
      <top/>
      <bottom style="hair">
        <color rgb="FFEE5859"/>
      </bottom>
      <diagonal/>
    </border>
    <border>
      <left style="thin">
        <color rgb="FF4F81BD"/>
      </left>
      <right style="thin">
        <color rgb="FF4F81BD"/>
      </right>
      <top style="thin">
        <color rgb="FF4F81BD"/>
      </top>
      <bottom style="thin">
        <color rgb="FF4F81BD"/>
      </bottom>
      <diagonal/>
    </border>
    <border>
      <left style="hair">
        <color rgb="FFEE5859"/>
      </left>
      <right style="hair">
        <color rgb="FFEE5859"/>
      </right>
      <top/>
      <bottom/>
      <diagonal/>
    </border>
    <border>
      <left style="thin">
        <color rgb="FF4F81BD"/>
      </left>
      <right style="thin">
        <color rgb="FF4F81BD"/>
      </right>
      <top/>
      <bottom/>
      <diagonal/>
    </border>
    <border>
      <left style="dotted">
        <color rgb="FFEE5859"/>
      </left>
      <right style="dotted">
        <color rgb="FFEE5859"/>
      </right>
      <top/>
      <bottom style="dotted">
        <color rgb="FFEE5859"/>
      </bottom>
      <diagonal/>
    </border>
    <border>
      <left style="dotted">
        <color rgb="FFEE5859"/>
      </left>
      <right style="dotted">
        <color rgb="FFEE5859"/>
      </right>
      <top style="dotted">
        <color rgb="FFEE5859"/>
      </top>
      <bottom/>
      <diagonal/>
    </border>
    <border>
      <left style="dotted">
        <color rgb="FFEE5859"/>
      </left>
      <right style="dotted">
        <color rgb="FFEE5859"/>
      </right>
      <top/>
      <bottom/>
      <diagonal/>
    </border>
    <border>
      <left style="hair">
        <color rgb="FFEE5859"/>
      </left>
      <right/>
      <top/>
      <bottom/>
      <diagonal/>
    </border>
    <border>
      <left style="thin">
        <color rgb="FF4F81BD"/>
      </left>
      <right/>
      <top/>
      <bottom/>
      <diagonal/>
    </border>
    <border>
      <left style="hair">
        <color rgb="FFEE5859"/>
      </left>
      <right/>
      <top style="hair">
        <color rgb="FFEE5859"/>
      </top>
      <bottom style="hair">
        <color rgb="FFEE5859"/>
      </bottom>
      <diagonal/>
    </border>
    <border>
      <left style="thin">
        <color rgb="FF4F81BD"/>
      </left>
      <right/>
      <top style="thin">
        <color rgb="FF4F81BD"/>
      </top>
      <bottom style="thin">
        <color rgb="FF4F81BD"/>
      </bottom>
      <diagonal/>
    </border>
    <border>
      <left/>
      <right style="thin">
        <color rgb="FF4F81BD"/>
      </right>
      <top/>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cellStyleXfs>
  <cellXfs count="192">
    <xf numFmtId="0" fontId="0" fillId="0" borderId="0" xfId="0"/>
    <xf numFmtId="0" fontId="4" fillId="0" borderId="3" xfId="0" applyFont="1" applyBorder="1" applyAlignment="1">
      <alignment vertical="center" wrapText="1"/>
    </xf>
    <xf numFmtId="0" fontId="5" fillId="0" borderId="4" xfId="0" applyFont="1" applyBorder="1" applyAlignment="1">
      <alignment wrapText="1"/>
    </xf>
    <xf numFmtId="0" fontId="6" fillId="7" borderId="4" xfId="0" applyFont="1" applyFill="1" applyBorder="1" applyAlignment="1">
      <alignment vertical="center" wrapText="1"/>
    </xf>
    <xf numFmtId="17" fontId="6" fillId="7" borderId="4" xfId="0" applyNumberFormat="1" applyFont="1" applyFill="1" applyBorder="1" applyAlignment="1">
      <alignment horizontal="left" vertical="center" wrapText="1"/>
    </xf>
    <xf numFmtId="0" fontId="7" fillId="8" borderId="4" xfId="0" applyFont="1" applyFill="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5" fillId="0" borderId="4" xfId="0" applyFont="1" applyBorder="1" applyAlignment="1">
      <alignment horizontal="left" vertical="center" wrapText="1"/>
    </xf>
    <xf numFmtId="0" fontId="8" fillId="0" borderId="4" xfId="0" applyFont="1" applyBorder="1" applyAlignment="1">
      <alignment horizontal="left" vertical="center" wrapText="1"/>
    </xf>
    <xf numFmtId="0" fontId="9" fillId="0" borderId="4" xfId="2" applyFont="1" applyBorder="1" applyAlignment="1">
      <alignment vertical="center" wrapText="1"/>
    </xf>
    <xf numFmtId="0" fontId="9" fillId="0" borderId="4" xfId="0" applyFont="1" applyBorder="1" applyAlignment="1">
      <alignment vertical="center" wrapText="1"/>
    </xf>
    <xf numFmtId="0" fontId="5" fillId="0" borderId="5" xfId="0" applyFont="1" applyBorder="1" applyAlignment="1">
      <alignment wrapText="1"/>
    </xf>
    <xf numFmtId="0" fontId="5" fillId="10" borderId="5" xfId="0" applyFont="1" applyFill="1" applyBorder="1" applyAlignment="1">
      <alignment wrapText="1"/>
    </xf>
    <xf numFmtId="0" fontId="10" fillId="10" borderId="4" xfId="0" applyFont="1" applyFill="1" applyBorder="1" applyAlignment="1">
      <alignment vertical="center" wrapText="1"/>
    </xf>
    <xf numFmtId="49" fontId="6" fillId="0" borderId="4" xfId="0" applyNumberFormat="1" applyFont="1" applyBorder="1" applyAlignment="1">
      <alignment horizontal="left" vertical="center" wrapText="1"/>
    </xf>
    <xf numFmtId="0" fontId="12" fillId="2" borderId="0" xfId="0" applyFont="1" applyFill="1"/>
    <xf numFmtId="0" fontId="13" fillId="2" borderId="0" xfId="0" applyFont="1" applyFill="1" applyAlignment="1">
      <alignment horizontal="center"/>
    </xf>
    <xf numFmtId="0" fontId="14" fillId="3" borderId="0" xfId="0" applyFont="1" applyFill="1"/>
    <xf numFmtId="0" fontId="15" fillId="3" borderId="0" xfId="0" applyFont="1" applyFill="1" applyAlignment="1">
      <alignment horizontal="center"/>
    </xf>
    <xf numFmtId="0" fontId="16" fillId="4" borderId="0" xfId="0" applyFont="1" applyFill="1"/>
    <xf numFmtId="0" fontId="13" fillId="4" borderId="0" xfId="0" applyFont="1" applyFill="1" applyAlignment="1">
      <alignment horizontal="center"/>
    </xf>
    <xf numFmtId="0" fontId="17" fillId="5" borderId="0" xfId="0" applyFont="1" applyFill="1"/>
    <xf numFmtId="0" fontId="13" fillId="6" borderId="1" xfId="0" applyFont="1" applyFill="1" applyBorder="1" applyAlignment="1">
      <alignment horizontal="center"/>
    </xf>
    <xf numFmtId="0" fontId="5" fillId="0" borderId="0" xfId="0" applyFont="1"/>
    <xf numFmtId="0" fontId="5" fillId="0" borderId="6" xfId="0" applyFont="1" applyBorder="1"/>
    <xf numFmtId="0" fontId="6" fillId="0" borderId="6" xfId="0" applyFont="1" applyBorder="1" applyAlignment="1">
      <alignment horizontal="left" vertical="center"/>
    </xf>
    <xf numFmtId="2" fontId="6" fillId="0" borderId="6" xfId="0" applyNumberFormat="1" applyFont="1" applyBorder="1" applyAlignment="1">
      <alignment horizontal="right" vertical="center"/>
    </xf>
    <xf numFmtId="0" fontId="6" fillId="0" borderId="6" xfId="0" applyFont="1" applyFill="1" applyBorder="1" applyAlignment="1">
      <alignment horizontal="left" vertical="center"/>
    </xf>
    <xf numFmtId="0" fontId="5" fillId="0" borderId="6" xfId="0" applyFont="1" applyFill="1" applyBorder="1"/>
    <xf numFmtId="164" fontId="18" fillId="0" borderId="8" xfId="3" applyNumberFormat="1" applyFont="1" applyBorder="1" applyAlignment="1">
      <alignment horizontal="center"/>
    </xf>
    <xf numFmtId="0" fontId="5" fillId="0" borderId="0" xfId="0" applyFont="1" applyBorder="1"/>
    <xf numFmtId="0" fontId="6" fillId="0" borderId="0" xfId="0" applyFont="1" applyFill="1" applyBorder="1" applyAlignment="1">
      <alignment horizontal="left" vertical="center"/>
    </xf>
    <xf numFmtId="164" fontId="18" fillId="0" borderId="0" xfId="3" applyNumberFormat="1" applyFont="1" applyBorder="1" applyAlignment="1">
      <alignment horizontal="center"/>
    </xf>
    <xf numFmtId="0" fontId="5" fillId="0" borderId="0" xfId="0" applyFont="1" applyFill="1" applyBorder="1"/>
    <xf numFmtId="0" fontId="19" fillId="0" borderId="7" xfId="0" applyFont="1" applyBorder="1" applyAlignment="1">
      <alignment horizontal="center" wrapText="1"/>
    </xf>
    <xf numFmtId="0" fontId="19" fillId="9" borderId="7" xfId="0" applyFont="1" applyFill="1" applyBorder="1" applyAlignment="1">
      <alignment horizontal="center" wrapText="1"/>
    </xf>
    <xf numFmtId="0" fontId="5" fillId="0" borderId="0" xfId="0" applyFont="1" applyFill="1"/>
    <xf numFmtId="165" fontId="18" fillId="0" borderId="8" xfId="3" applyNumberFormat="1" applyFont="1" applyBorder="1" applyAlignment="1">
      <alignment horizontal="center"/>
    </xf>
    <xf numFmtId="2" fontId="6" fillId="0" borderId="9" xfId="0" applyNumberFormat="1" applyFont="1" applyBorder="1" applyAlignment="1">
      <alignment horizontal="right" vertical="center"/>
    </xf>
    <xf numFmtId="0" fontId="5" fillId="0" borderId="6" xfId="0" applyFont="1" applyBorder="1" applyAlignment="1">
      <alignment horizontal="right"/>
    </xf>
    <xf numFmtId="0" fontId="6" fillId="0" borderId="6" xfId="0" applyFont="1" applyBorder="1" applyAlignment="1">
      <alignment horizontal="right" vertical="center"/>
    </xf>
    <xf numFmtId="0" fontId="5" fillId="0" borderId="6" xfId="0" applyFont="1" applyBorder="1" applyAlignment="1">
      <alignment horizontal="left"/>
    </xf>
    <xf numFmtId="0" fontId="5" fillId="0" borderId="6" xfId="0" applyFont="1" applyFill="1" applyBorder="1" applyAlignment="1">
      <alignment horizontal="left"/>
    </xf>
    <xf numFmtId="0" fontId="21" fillId="2" borderId="0" xfId="0" applyFont="1" applyFill="1" applyAlignment="1">
      <alignment horizontal="center"/>
    </xf>
    <xf numFmtId="0" fontId="18" fillId="3" borderId="0" xfId="0" applyFont="1" applyFill="1"/>
    <xf numFmtId="0" fontId="18" fillId="3" borderId="0" xfId="0" applyFont="1" applyFill="1" applyAlignment="1">
      <alignment horizontal="center"/>
    </xf>
    <xf numFmtId="0" fontId="21" fillId="4" borderId="0" xfId="0" applyFont="1" applyFill="1"/>
    <xf numFmtId="0" fontId="21" fillId="4" borderId="0" xfId="0" applyFont="1" applyFill="1" applyAlignment="1">
      <alignment horizontal="center"/>
    </xf>
    <xf numFmtId="0" fontId="22" fillId="5" borderId="0" xfId="0" applyFont="1" applyFill="1"/>
    <xf numFmtId="0" fontId="21" fillId="6" borderId="1" xfId="0" applyFont="1" applyFill="1" applyBorder="1" applyAlignment="1">
      <alignment horizontal="center"/>
    </xf>
    <xf numFmtId="0" fontId="18" fillId="0" borderId="0" xfId="0" applyFont="1" applyFill="1"/>
    <xf numFmtId="0" fontId="21" fillId="0" borderId="0" xfId="0" applyFont="1" applyFill="1"/>
    <xf numFmtId="0" fontId="21" fillId="0" borderId="0" xfId="0" applyFont="1" applyFill="1" applyAlignment="1">
      <alignment horizontal="center"/>
    </xf>
    <xf numFmtId="0" fontId="19" fillId="0" borderId="0" xfId="0" applyFont="1" applyFill="1"/>
    <xf numFmtId="165" fontId="18" fillId="3" borderId="0" xfId="0" applyNumberFormat="1" applyFont="1" applyFill="1" applyAlignment="1">
      <alignment horizontal="center"/>
    </xf>
    <xf numFmtId="0" fontId="23" fillId="0" borderId="0" xfId="0" applyFont="1" applyFill="1"/>
    <xf numFmtId="0" fontId="23" fillId="0" borderId="0" xfId="0" applyFont="1" applyFill="1" applyAlignment="1">
      <alignment horizontal="center"/>
    </xf>
    <xf numFmtId="0" fontId="21" fillId="0" borderId="0" xfId="0" applyFont="1" applyFill="1" applyAlignment="1">
      <alignment wrapText="1"/>
    </xf>
    <xf numFmtId="0" fontId="5" fillId="0" borderId="0" xfId="0" applyFont="1" applyAlignment="1">
      <alignment wrapText="1"/>
    </xf>
    <xf numFmtId="0" fontId="21" fillId="3" borderId="0" xfId="0" applyFont="1" applyFill="1"/>
    <xf numFmtId="0" fontId="21" fillId="3" borderId="0" xfId="0" applyFont="1" applyFill="1" applyAlignment="1">
      <alignment horizontal="center"/>
    </xf>
    <xf numFmtId="0" fontId="22" fillId="3" borderId="0" xfId="0" applyFont="1" applyFill="1"/>
    <xf numFmtId="0" fontId="24" fillId="0" borderId="0" xfId="0" applyFont="1"/>
    <xf numFmtId="0" fontId="5" fillId="3" borderId="0" xfId="0" applyFont="1" applyFill="1"/>
    <xf numFmtId="0" fontId="16" fillId="4" borderId="0" xfId="0" applyFont="1" applyFill="1" applyAlignment="1">
      <alignment wrapText="1"/>
    </xf>
    <xf numFmtId="0" fontId="16" fillId="4" borderId="0" xfId="0" applyFont="1" applyFill="1" applyAlignment="1"/>
    <xf numFmtId="0" fontId="16" fillId="0" borderId="0" xfId="0" applyFont="1" applyAlignment="1">
      <alignment wrapText="1"/>
    </xf>
    <xf numFmtId="0" fontId="20" fillId="0" borderId="0" xfId="0" applyFont="1"/>
    <xf numFmtId="2" fontId="18" fillId="0" borderId="8" xfId="3" applyNumberFormat="1" applyFont="1" applyBorder="1" applyAlignment="1">
      <alignment horizontal="center"/>
    </xf>
    <xf numFmtId="0" fontId="6" fillId="0" borderId="11" xfId="0" applyFont="1" applyBorder="1" applyAlignment="1">
      <alignment horizontal="left" vertical="center"/>
    </xf>
    <xf numFmtId="2" fontId="5" fillId="0" borderId="0" xfId="0" applyNumberFormat="1" applyFont="1"/>
    <xf numFmtId="0" fontId="5" fillId="11" borderId="0" xfId="0" applyFont="1" applyFill="1"/>
    <xf numFmtId="2" fontId="18" fillId="0" borderId="2" xfId="3" applyNumberFormat="1" applyFont="1" applyBorder="1" applyAlignment="1">
      <alignment horizontal="center"/>
    </xf>
    <xf numFmtId="0" fontId="6" fillId="0" borderId="0" xfId="0" applyFont="1" applyBorder="1" applyAlignment="1">
      <alignment horizontal="left" vertical="center"/>
    </xf>
    <xf numFmtId="0" fontId="25" fillId="0" borderId="0" xfId="0" applyFont="1"/>
    <xf numFmtId="0" fontId="21" fillId="4" borderId="0" xfId="0" applyFont="1" applyFill="1" applyAlignment="1"/>
    <xf numFmtId="0" fontId="21" fillId="3" borderId="0" xfId="0" applyFont="1" applyFill="1" applyAlignment="1"/>
    <xf numFmtId="0" fontId="23" fillId="0" borderId="0" xfId="0" applyFont="1"/>
    <xf numFmtId="0" fontId="6" fillId="0" borderId="10" xfId="0" applyFont="1" applyBorder="1" applyAlignment="1">
      <alignment horizontal="left" vertical="center"/>
    </xf>
    <xf numFmtId="0" fontId="6" fillId="0" borderId="12" xfId="0" applyFont="1" applyFill="1" applyBorder="1" applyAlignment="1">
      <alignment horizontal="left" vertical="center"/>
    </xf>
    <xf numFmtId="0" fontId="20" fillId="0" borderId="0" xfId="0" applyFont="1" applyAlignment="1"/>
    <xf numFmtId="0" fontId="16" fillId="0" borderId="0" xfId="0" applyFont="1"/>
    <xf numFmtId="0" fontId="5" fillId="0" borderId="11" xfId="0" applyFont="1" applyBorder="1"/>
    <xf numFmtId="0" fontId="5" fillId="0" borderId="7" xfId="0" applyFont="1" applyBorder="1"/>
    <xf numFmtId="0" fontId="6" fillId="0" borderId="7" xfId="0" applyFont="1" applyBorder="1" applyAlignment="1">
      <alignment horizontal="left" vertical="center"/>
    </xf>
    <xf numFmtId="2" fontId="6" fillId="0" borderId="7" xfId="0" applyNumberFormat="1" applyFont="1" applyBorder="1" applyAlignment="1">
      <alignment horizontal="right" vertical="center"/>
    </xf>
    <xf numFmtId="0" fontId="5" fillId="0" borderId="13" xfId="0" applyFont="1" applyBorder="1"/>
    <xf numFmtId="2" fontId="6" fillId="0" borderId="11" xfId="0" applyNumberFormat="1" applyFont="1" applyBorder="1" applyAlignment="1">
      <alignment horizontal="right" vertical="center"/>
    </xf>
    <xf numFmtId="0" fontId="5" fillId="0" borderId="14" xfId="0" applyFont="1" applyBorder="1"/>
    <xf numFmtId="0" fontId="20" fillId="3" borderId="0" xfId="0" applyFont="1" applyFill="1"/>
    <xf numFmtId="0" fontId="6" fillId="0" borderId="0" xfId="0" applyFont="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26" fillId="3" borderId="0" xfId="0" applyFont="1" applyFill="1"/>
    <xf numFmtId="0" fontId="5" fillId="12" borderId="6" xfId="0" applyFont="1" applyFill="1" applyBorder="1"/>
    <xf numFmtId="0" fontId="6" fillId="12" borderId="6" xfId="0" applyFont="1" applyFill="1" applyBorder="1" applyAlignment="1">
      <alignment horizontal="left" vertical="center"/>
    </xf>
    <xf numFmtId="2" fontId="6" fillId="12" borderId="6" xfId="0" applyNumberFormat="1" applyFont="1" applyFill="1" applyBorder="1" applyAlignment="1">
      <alignment horizontal="right" vertical="center"/>
    </xf>
    <xf numFmtId="2" fontId="18" fillId="0" borderId="0" xfId="3" applyNumberFormat="1" applyFont="1" applyBorder="1" applyAlignment="1">
      <alignment horizontal="center"/>
    </xf>
    <xf numFmtId="0" fontId="6" fillId="0" borderId="6" xfId="0" applyNumberFormat="1" applyFont="1" applyBorder="1" applyAlignment="1">
      <alignment horizontal="right" vertical="center"/>
    </xf>
    <xf numFmtId="2" fontId="5" fillId="0" borderId="6" xfId="0" applyNumberFormat="1" applyFont="1" applyBorder="1"/>
    <xf numFmtId="0" fontId="18" fillId="0" borderId="0" xfId="0" applyFont="1"/>
    <xf numFmtId="0" fontId="27" fillId="0" borderId="0" xfId="0" applyFont="1"/>
    <xf numFmtId="0" fontId="24" fillId="3" borderId="0" xfId="0" applyFont="1" applyFill="1"/>
    <xf numFmtId="0" fontId="25" fillId="0" borderId="0" xfId="0" applyFont="1" applyAlignment="1">
      <alignment wrapText="1"/>
    </xf>
    <xf numFmtId="0" fontId="24" fillId="0" borderId="0" xfId="0" applyFont="1" applyAlignment="1">
      <alignment wrapText="1"/>
    </xf>
    <xf numFmtId="0" fontId="6" fillId="0" borderId="17" xfId="0" applyFont="1" applyBorder="1" applyAlignment="1">
      <alignment horizontal="left" vertical="center"/>
    </xf>
    <xf numFmtId="0" fontId="16" fillId="0" borderId="0" xfId="0" applyFont="1" applyAlignment="1">
      <alignment horizontal="left" vertical="center" wrapText="1"/>
    </xf>
    <xf numFmtId="10" fontId="15" fillId="3" borderId="0" xfId="0" applyNumberFormat="1" applyFont="1" applyFill="1" applyAlignment="1">
      <alignment horizontal="center"/>
    </xf>
    <xf numFmtId="0" fontId="5" fillId="13" borderId="6" xfId="0" applyFont="1" applyFill="1" applyBorder="1"/>
    <xf numFmtId="0" fontId="6" fillId="0" borderId="18" xfId="0" applyFont="1" applyBorder="1" applyAlignment="1">
      <alignment horizontal="left" vertical="center"/>
    </xf>
    <xf numFmtId="0" fontId="5" fillId="3" borderId="6" xfId="0" applyFont="1" applyFill="1" applyBorder="1"/>
    <xf numFmtId="0" fontId="5" fillId="0" borderId="18" xfId="0" applyFont="1" applyBorder="1"/>
    <xf numFmtId="2" fontId="6" fillId="0" borderId="6" xfId="0" applyNumberFormat="1" applyFont="1" applyBorder="1" applyAlignment="1">
      <alignment horizontal="left" vertical="center"/>
    </xf>
    <xf numFmtId="0" fontId="6" fillId="0" borderId="9" xfId="0" applyFont="1" applyBorder="1" applyAlignment="1">
      <alignment horizontal="left" vertical="center"/>
    </xf>
    <xf numFmtId="0" fontId="19" fillId="0" borderId="0" xfId="0" applyFont="1" applyAlignment="1">
      <alignment horizontal="center"/>
    </xf>
    <xf numFmtId="0" fontId="5" fillId="12" borderId="0" xfId="0" applyFont="1" applyFill="1"/>
    <xf numFmtId="0" fontId="6" fillId="0" borderId="19" xfId="0" applyFont="1" applyBorder="1" applyAlignment="1">
      <alignment horizontal="left" vertical="center"/>
    </xf>
    <xf numFmtId="0" fontId="6" fillId="0" borderId="12" xfId="0" applyFont="1" applyBorder="1" applyAlignment="1">
      <alignment horizontal="left" vertical="center"/>
    </xf>
    <xf numFmtId="0" fontId="6" fillId="0" borderId="20" xfId="0" applyFont="1" applyBorder="1" applyAlignment="1">
      <alignment horizontal="left" vertical="center"/>
    </xf>
    <xf numFmtId="165" fontId="5" fillId="0" borderId="0" xfId="0" applyNumberFormat="1" applyFont="1"/>
    <xf numFmtId="0" fontId="6" fillId="3" borderId="10" xfId="0" applyFont="1" applyFill="1" applyBorder="1" applyAlignment="1">
      <alignment horizontal="left" vertical="center"/>
    </xf>
    <xf numFmtId="2" fontId="6" fillId="3" borderId="6" xfId="0" applyNumberFormat="1" applyFont="1" applyFill="1" applyBorder="1" applyAlignment="1">
      <alignment horizontal="right" vertical="center"/>
    </xf>
    <xf numFmtId="0" fontId="5" fillId="14" borderId="6" xfId="0" applyFont="1" applyFill="1" applyBorder="1"/>
    <xf numFmtId="0" fontId="6" fillId="14" borderId="6" xfId="0" applyFont="1" applyFill="1" applyBorder="1" applyAlignment="1">
      <alignment horizontal="left" vertical="center"/>
    </xf>
    <xf numFmtId="0" fontId="21" fillId="2" borderId="0" xfId="0" applyFont="1" applyFill="1"/>
    <xf numFmtId="0" fontId="21" fillId="0" borderId="0" xfId="0" applyFont="1" applyAlignment="1">
      <alignment wrapText="1"/>
    </xf>
    <xf numFmtId="0" fontId="21" fillId="0" borderId="0" xfId="0" applyFont="1"/>
    <xf numFmtId="0" fontId="23" fillId="3" borderId="0" xfId="0" applyFont="1" applyFill="1"/>
    <xf numFmtId="0" fontId="21" fillId="4" borderId="0" xfId="0" applyFont="1" applyFill="1" applyAlignment="1">
      <alignment vertical="center"/>
    </xf>
    <xf numFmtId="0" fontId="28" fillId="9" borderId="0" xfId="0" applyFont="1" applyFill="1"/>
    <xf numFmtId="0" fontId="28" fillId="3" borderId="0" xfId="0" applyFont="1" applyFill="1" applyAlignment="1">
      <alignment wrapText="1"/>
    </xf>
    <xf numFmtId="0" fontId="28" fillId="3" borderId="0" xfId="0" applyFont="1" applyFill="1"/>
    <xf numFmtId="10" fontId="18" fillId="0" borderId="8" xfId="3" applyNumberFormat="1" applyFont="1" applyBorder="1" applyAlignment="1">
      <alignment horizontal="center"/>
    </xf>
    <xf numFmtId="10" fontId="13" fillId="6" borderId="1" xfId="0" applyNumberFormat="1" applyFont="1" applyFill="1" applyBorder="1" applyAlignment="1">
      <alignment horizontal="center"/>
    </xf>
    <xf numFmtId="10" fontId="15" fillId="0" borderId="0" xfId="3" applyNumberFormat="1" applyFont="1" applyBorder="1" applyAlignment="1">
      <alignment horizontal="center"/>
    </xf>
    <xf numFmtId="10" fontId="5" fillId="0" borderId="0" xfId="0" applyNumberFormat="1" applyFont="1"/>
    <xf numFmtId="10" fontId="13" fillId="4" borderId="0" xfId="0" applyNumberFormat="1" applyFont="1" applyFill="1" applyAlignment="1">
      <alignment horizontal="center"/>
    </xf>
    <xf numFmtId="10" fontId="13" fillId="0" borderId="0" xfId="0" applyNumberFormat="1" applyFont="1" applyAlignment="1">
      <alignment horizontal="center"/>
    </xf>
    <xf numFmtId="10" fontId="13" fillId="2" borderId="0" xfId="0" applyNumberFormat="1" applyFont="1" applyFill="1" applyAlignment="1">
      <alignment horizontal="center"/>
    </xf>
    <xf numFmtId="10" fontId="18" fillId="0" borderId="0" xfId="3" applyNumberFormat="1" applyFont="1" applyBorder="1" applyAlignment="1">
      <alignment horizontal="center"/>
    </xf>
    <xf numFmtId="10" fontId="6" fillId="0" borderId="0" xfId="0" applyNumberFormat="1" applyFont="1" applyAlignment="1">
      <alignment horizontal="left" vertical="center"/>
    </xf>
    <xf numFmtId="10" fontId="16" fillId="0" borderId="0" xfId="0" applyNumberFormat="1" applyFont="1" applyAlignment="1">
      <alignment horizontal="left" wrapText="1"/>
    </xf>
    <xf numFmtId="10" fontId="16" fillId="4" borderId="0" xfId="0" applyNumberFormat="1" applyFont="1" applyFill="1" applyAlignment="1">
      <alignment wrapText="1"/>
    </xf>
    <xf numFmtId="2" fontId="13" fillId="6" borderId="1" xfId="0" applyNumberFormat="1" applyFont="1" applyFill="1" applyBorder="1" applyAlignment="1">
      <alignment horizontal="center"/>
    </xf>
    <xf numFmtId="2" fontId="13" fillId="4" borderId="0" xfId="0" applyNumberFormat="1" applyFont="1" applyFill="1" applyAlignment="1">
      <alignment horizontal="center"/>
    </xf>
    <xf numFmtId="2" fontId="13" fillId="0" borderId="0" xfId="0" applyNumberFormat="1" applyFont="1" applyAlignment="1">
      <alignment horizontal="center"/>
    </xf>
    <xf numFmtId="2" fontId="21" fillId="6" borderId="1" xfId="0" applyNumberFormat="1" applyFont="1" applyFill="1" applyBorder="1" applyAlignment="1">
      <alignment horizontal="center"/>
    </xf>
    <xf numFmtId="10" fontId="18" fillId="0" borderId="2" xfId="3" applyNumberFormat="1" applyFont="1" applyBorder="1" applyAlignment="1">
      <alignment horizontal="center"/>
    </xf>
    <xf numFmtId="10" fontId="18" fillId="3" borderId="2" xfId="3" applyNumberFormat="1" applyFont="1" applyFill="1" applyBorder="1" applyAlignment="1">
      <alignment horizontal="center"/>
    </xf>
    <xf numFmtId="10" fontId="13" fillId="6" borderId="1" xfId="3" applyNumberFormat="1" applyFont="1" applyFill="1" applyBorder="1" applyAlignment="1">
      <alignment horizontal="center"/>
    </xf>
    <xf numFmtId="10" fontId="21" fillId="6" borderId="1" xfId="0" applyNumberFormat="1" applyFont="1" applyFill="1" applyBorder="1" applyAlignment="1">
      <alignment horizontal="center"/>
    </xf>
    <xf numFmtId="10" fontId="21" fillId="4" borderId="0" xfId="0" applyNumberFormat="1" applyFont="1" applyFill="1" applyAlignment="1">
      <alignment horizontal="center"/>
    </xf>
    <xf numFmtId="10" fontId="21" fillId="2" borderId="0" xfId="0" applyNumberFormat="1" applyFont="1" applyFill="1" applyAlignment="1">
      <alignment horizontal="center"/>
    </xf>
    <xf numFmtId="10" fontId="18" fillId="3" borderId="0" xfId="0" applyNumberFormat="1" applyFont="1" applyFill="1" applyAlignment="1">
      <alignment horizontal="center"/>
    </xf>
    <xf numFmtId="10" fontId="5" fillId="11" borderId="0" xfId="0" applyNumberFormat="1" applyFont="1" applyFill="1"/>
    <xf numFmtId="10" fontId="21" fillId="0" borderId="0" xfId="0" applyNumberFormat="1" applyFont="1" applyAlignment="1">
      <alignment horizontal="center"/>
    </xf>
    <xf numFmtId="10" fontId="23" fillId="0" borderId="0" xfId="0" applyNumberFormat="1" applyFont="1" applyAlignment="1">
      <alignment horizontal="center"/>
    </xf>
    <xf numFmtId="2" fontId="21" fillId="0" borderId="0" xfId="0" applyNumberFormat="1" applyFont="1" applyAlignment="1">
      <alignment horizontal="center"/>
    </xf>
    <xf numFmtId="10" fontId="21" fillId="0" borderId="0" xfId="0" applyNumberFormat="1" applyFont="1" applyFill="1" applyBorder="1" applyAlignment="1">
      <alignment horizontal="center"/>
    </xf>
    <xf numFmtId="10" fontId="5" fillId="3" borderId="0" xfId="0" applyNumberFormat="1" applyFont="1" applyFill="1"/>
    <xf numFmtId="0" fontId="28" fillId="0" borderId="0" xfId="0" applyFont="1" applyFill="1"/>
    <xf numFmtId="10" fontId="21" fillId="4" borderId="0" xfId="0" applyNumberFormat="1" applyFont="1" applyFill="1"/>
    <xf numFmtId="10" fontId="21" fillId="4" borderId="0" xfId="0" applyNumberFormat="1" applyFont="1" applyFill="1" applyAlignment="1"/>
    <xf numFmtId="10" fontId="21" fillId="3" borderId="0" xfId="0" applyNumberFormat="1" applyFont="1" applyFill="1" applyAlignment="1"/>
    <xf numFmtId="10" fontId="16" fillId="4" borderId="0" xfId="0" applyNumberFormat="1" applyFont="1" applyFill="1"/>
    <xf numFmtId="0" fontId="29" fillId="3" borderId="0" xfId="0" applyFont="1" applyFill="1" applyAlignment="1">
      <alignment horizontal="center"/>
    </xf>
    <xf numFmtId="0" fontId="30" fillId="0" borderId="10" xfId="0" applyFont="1" applyBorder="1" applyAlignment="1">
      <alignment horizontal="left" vertical="center"/>
    </xf>
    <xf numFmtId="0" fontId="32" fillId="0" borderId="4" xfId="0" applyFont="1" applyBorder="1" applyAlignment="1">
      <alignment vertical="center" wrapText="1"/>
    </xf>
    <xf numFmtId="0" fontId="0" fillId="10" borderId="0" xfId="0" applyFill="1"/>
    <xf numFmtId="0" fontId="11" fillId="0" borderId="0" xfId="0" applyFont="1" applyFill="1"/>
    <xf numFmtId="0" fontId="10" fillId="10" borderId="3" xfId="0" applyFont="1" applyFill="1" applyBorder="1" applyAlignment="1">
      <alignment vertical="center" wrapText="1"/>
    </xf>
    <xf numFmtId="0" fontId="6" fillId="0" borderId="21" xfId="0" applyFont="1" applyBorder="1" applyAlignment="1">
      <alignment vertical="center" wrapText="1"/>
    </xf>
    <xf numFmtId="0" fontId="0" fillId="11" borderId="0" xfId="0" applyFill="1"/>
    <xf numFmtId="0" fontId="13" fillId="0" borderId="0" xfId="0" applyFont="1" applyAlignment="1">
      <alignment horizontal="center"/>
    </xf>
    <xf numFmtId="0" fontId="17" fillId="3" borderId="0" xfId="0" applyFont="1" applyFill="1"/>
    <xf numFmtId="2" fontId="15" fillId="3" borderId="0" xfId="0" applyNumberFormat="1" applyFont="1" applyFill="1" applyAlignment="1">
      <alignment horizontal="center"/>
    </xf>
    <xf numFmtId="0" fontId="17" fillId="0" borderId="0" xfId="0" applyFont="1"/>
    <xf numFmtId="0" fontId="15" fillId="11" borderId="0" xfId="0" applyFont="1" applyFill="1" applyAlignment="1">
      <alignment horizontal="center"/>
    </xf>
    <xf numFmtId="0" fontId="0" fillId="0" borderId="6" xfId="0" applyBorder="1"/>
    <xf numFmtId="0" fontId="18" fillId="3" borderId="6" xfId="0" applyFont="1" applyFill="1" applyBorder="1" applyAlignment="1">
      <alignment horizontal="left"/>
    </xf>
    <xf numFmtId="0" fontId="18" fillId="3" borderId="9" xfId="0" applyFont="1" applyFill="1" applyBorder="1" applyAlignment="1">
      <alignment horizontal="left"/>
    </xf>
    <xf numFmtId="0" fontId="18" fillId="3" borderId="6" xfId="0" applyFont="1" applyFill="1" applyBorder="1" applyAlignment="1">
      <alignment horizontal="right"/>
    </xf>
    <xf numFmtId="2" fontId="18" fillId="3" borderId="9" xfId="0" applyNumberFormat="1" applyFont="1" applyFill="1" applyBorder="1" applyAlignment="1">
      <alignment horizontal="right" vertical="center"/>
    </xf>
    <xf numFmtId="0" fontId="18" fillId="3" borderId="10" xfId="0" applyFont="1" applyFill="1" applyBorder="1" applyAlignment="1">
      <alignment horizontal="left" vertical="center"/>
    </xf>
    <xf numFmtId="0" fontId="5" fillId="0" borderId="9" xfId="0" applyFont="1" applyBorder="1" applyAlignment="1">
      <alignment horizontal="left"/>
    </xf>
    <xf numFmtId="0" fontId="5" fillId="0" borderId="11" xfId="0" applyFont="1" applyBorder="1" applyAlignment="1">
      <alignment horizontal="right"/>
    </xf>
    <xf numFmtId="0" fontId="6" fillId="0" borderId="10" xfId="3" applyNumberFormat="1" applyFont="1" applyBorder="1" applyAlignment="1">
      <alignment horizontal="left" vertical="center"/>
    </xf>
    <xf numFmtId="0" fontId="21" fillId="4" borderId="0" xfId="0" applyFont="1" applyFill="1" applyAlignment="1">
      <alignment horizontal="left" wrapText="1"/>
    </xf>
    <xf numFmtId="0" fontId="16" fillId="4" borderId="0" xfId="0" applyFont="1" applyFill="1" applyAlignment="1">
      <alignment horizontal="left" vertical="center" wrapText="1"/>
    </xf>
    <xf numFmtId="0" fontId="16" fillId="4" borderId="0" xfId="0" applyFont="1" applyFill="1" applyAlignment="1">
      <alignment horizontal="left" wrapText="1"/>
    </xf>
    <xf numFmtId="0" fontId="21" fillId="3" borderId="0" xfId="0" applyFont="1" applyFill="1" applyAlignment="1">
      <alignment horizontal="left" wrapText="1"/>
    </xf>
  </cellXfs>
  <cellStyles count="4">
    <cellStyle name="Hyperlink" xfId="2" builtinId="8"/>
    <cellStyle name="Normal" xfId="0" builtinId="0"/>
    <cellStyle name="Normal 3" xfId="1" xr:uid="{00000000-0005-0000-0000-000002000000}"/>
    <cellStyle name="Percent" xfId="3" builtinId="5"/>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47</xdr:row>
      <xdr:rowOff>53340</xdr:rowOff>
    </xdr:from>
    <xdr:to>
      <xdr:col>0</xdr:col>
      <xdr:colOff>990600</xdr:colOff>
      <xdr:row>47</xdr:row>
      <xdr:rowOff>1190996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4051280"/>
          <a:ext cx="845820" cy="977636"/>
        </a:xfrm>
        <a:prstGeom prst="rect">
          <a:avLst/>
        </a:prstGeom>
      </xdr:spPr>
    </xdr:pic>
    <xdr:clientData/>
  </xdr:twoCellAnchor>
  <xdr:twoCellAnchor editAs="oneCell">
    <xdr:from>
      <xdr:col>0</xdr:col>
      <xdr:colOff>137161</xdr:colOff>
      <xdr:row>49</xdr:row>
      <xdr:rowOff>99060</xdr:rowOff>
    </xdr:from>
    <xdr:to>
      <xdr:col>0</xdr:col>
      <xdr:colOff>685800</xdr:colOff>
      <xdr:row>49</xdr:row>
      <xdr:rowOff>801361</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61" y="15364460"/>
          <a:ext cx="548639" cy="702301"/>
        </a:xfrm>
        <a:prstGeom prst="rect">
          <a:avLst/>
        </a:prstGeom>
      </xdr:spPr>
    </xdr:pic>
    <xdr:clientData/>
  </xdr:twoCellAnchor>
  <xdr:twoCellAnchor editAs="oneCell">
    <xdr:from>
      <xdr:col>0</xdr:col>
      <xdr:colOff>1395432</xdr:colOff>
      <xdr:row>47</xdr:row>
      <xdr:rowOff>243025</xdr:rowOff>
    </xdr:from>
    <xdr:to>
      <xdr:col>0</xdr:col>
      <xdr:colOff>4208742</xdr:colOff>
      <xdr:row>47</xdr:row>
      <xdr:rowOff>1183335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4926420"/>
          <a:ext cx="2813310" cy="940310"/>
        </a:xfrm>
        <a:prstGeom prst="rect">
          <a:avLst/>
        </a:prstGeom>
      </xdr:spPr>
    </xdr:pic>
    <xdr:clientData/>
  </xdr:twoCellAnchor>
  <xdr:twoCellAnchor editAs="oneCell">
    <xdr:from>
      <xdr:col>0</xdr:col>
      <xdr:colOff>863600</xdr:colOff>
      <xdr:row>49</xdr:row>
      <xdr:rowOff>19050</xdr:rowOff>
    </xdr:from>
    <xdr:to>
      <xdr:col>0</xdr:col>
      <xdr:colOff>2197100</xdr:colOff>
      <xdr:row>49</xdr:row>
      <xdr:rowOff>930636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63600" y="15284450"/>
          <a:ext cx="1333500" cy="911586"/>
        </a:xfrm>
        <a:prstGeom prst="rect">
          <a:avLst/>
        </a:prstGeom>
      </xdr:spPr>
    </xdr:pic>
    <xdr:clientData/>
  </xdr:twoCellAnchor>
  <xdr:twoCellAnchor editAs="oneCell">
    <xdr:from>
      <xdr:col>0</xdr:col>
      <xdr:colOff>2299131</xdr:colOff>
      <xdr:row>49</xdr:row>
      <xdr:rowOff>290369</xdr:rowOff>
    </xdr:from>
    <xdr:to>
      <xdr:col>0</xdr:col>
      <xdr:colOff>3621795</xdr:colOff>
      <xdr:row>49</xdr:row>
      <xdr:rowOff>758592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99131" y="15555769"/>
          <a:ext cx="1322664" cy="468223"/>
        </a:xfrm>
        <a:prstGeom prst="rect">
          <a:avLst/>
        </a:prstGeom>
      </xdr:spPr>
    </xdr:pic>
    <xdr:clientData/>
  </xdr:twoCellAnchor>
  <xdr:twoCellAnchor editAs="oneCell">
    <xdr:from>
      <xdr:col>0</xdr:col>
      <xdr:colOff>3730538</xdr:colOff>
      <xdr:row>49</xdr:row>
      <xdr:rowOff>324537</xdr:rowOff>
    </xdr:from>
    <xdr:to>
      <xdr:col>0</xdr:col>
      <xdr:colOff>5486400</xdr:colOff>
      <xdr:row>49</xdr:row>
      <xdr:rowOff>778556</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30538" y="15589937"/>
          <a:ext cx="1755862" cy="454019"/>
        </a:xfrm>
        <a:prstGeom prst="rect">
          <a:avLst/>
        </a:prstGeom>
      </xdr:spPr>
    </xdr:pic>
    <xdr:clientData/>
  </xdr:twoCellAnchor>
  <xdr:twoCellAnchor editAs="oneCell">
    <xdr:from>
      <xdr:col>0</xdr:col>
      <xdr:colOff>5626101</xdr:colOff>
      <xdr:row>49</xdr:row>
      <xdr:rowOff>110404</xdr:rowOff>
    </xdr:from>
    <xdr:to>
      <xdr:col>0</xdr:col>
      <xdr:colOff>6273800</xdr:colOff>
      <xdr:row>49</xdr:row>
      <xdr:rowOff>953651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26101" y="15375804"/>
          <a:ext cx="647699" cy="843247"/>
        </a:xfrm>
        <a:prstGeom prst="rect">
          <a:avLst/>
        </a:prstGeom>
      </xdr:spPr>
    </xdr:pic>
    <xdr:clientData/>
  </xdr:twoCellAnchor>
  <xdr:twoCellAnchor editAs="oneCell">
    <xdr:from>
      <xdr:col>0</xdr:col>
      <xdr:colOff>6546851</xdr:colOff>
      <xdr:row>49</xdr:row>
      <xdr:rowOff>355600</xdr:rowOff>
    </xdr:from>
    <xdr:to>
      <xdr:col>0</xdr:col>
      <xdr:colOff>8758293</xdr:colOff>
      <xdr:row>49</xdr:row>
      <xdr:rowOff>739141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546851" y="15621000"/>
          <a:ext cx="2211442" cy="3835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illaume.noblet@reach-initiative.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50"/>
  <sheetViews>
    <sheetView workbookViewId="0">
      <selection activeCell="A39" sqref="A39"/>
    </sheetView>
  </sheetViews>
  <sheetFormatPr defaultColWidth="10.90625" defaultRowHeight="14.5" x14ac:dyDescent="0.35"/>
  <cols>
    <col min="1" max="1" width="132.453125" customWidth="1"/>
  </cols>
  <sheetData>
    <row r="1" spans="1:1" ht="21.5" x14ac:dyDescent="0.35">
      <c r="A1" s="1" t="s">
        <v>10</v>
      </c>
    </row>
    <row r="2" spans="1:1" x14ac:dyDescent="0.35">
      <c r="A2" s="2"/>
    </row>
    <row r="3" spans="1:1" x14ac:dyDescent="0.35">
      <c r="A3" s="3" t="s">
        <v>11</v>
      </c>
    </row>
    <row r="4" spans="1:1" x14ac:dyDescent="0.35">
      <c r="A4" s="3" t="s">
        <v>1685</v>
      </c>
    </row>
    <row r="5" spans="1:1" x14ac:dyDescent="0.35">
      <c r="A5" s="4">
        <v>44562</v>
      </c>
    </row>
    <row r="6" spans="1:1" x14ac:dyDescent="0.35">
      <c r="A6" s="2"/>
    </row>
    <row r="7" spans="1:1" ht="25.5" x14ac:dyDescent="0.35">
      <c r="A7" s="14" t="s">
        <v>12</v>
      </c>
    </row>
    <row r="8" spans="1:1" ht="84" customHeight="1" x14ac:dyDescent="0.35">
      <c r="A8" s="6" t="s">
        <v>13</v>
      </c>
    </row>
    <row r="9" spans="1:1" ht="90" customHeight="1" x14ac:dyDescent="0.35">
      <c r="A9" s="6" t="s">
        <v>14</v>
      </c>
    </row>
    <row r="10" spans="1:1" ht="25.5" x14ac:dyDescent="0.35">
      <c r="A10" s="14" t="s">
        <v>56</v>
      </c>
    </row>
    <row r="11" spans="1:1" ht="56" x14ac:dyDescent="0.35">
      <c r="A11" s="6" t="s">
        <v>15</v>
      </c>
    </row>
    <row r="12" spans="1:1" ht="28" x14ac:dyDescent="0.35">
      <c r="A12" s="6" t="s">
        <v>24</v>
      </c>
    </row>
    <row r="13" spans="1:1" x14ac:dyDescent="0.35">
      <c r="A13" s="6" t="s">
        <v>16</v>
      </c>
    </row>
    <row r="14" spans="1:1" x14ac:dyDescent="0.35">
      <c r="A14" s="8"/>
    </row>
    <row r="15" spans="1:1" x14ac:dyDescent="0.35">
      <c r="A15" s="9" t="s">
        <v>17</v>
      </c>
    </row>
    <row r="16" spans="1:1" ht="28" x14ac:dyDescent="0.35">
      <c r="A16" s="6" t="s">
        <v>18</v>
      </c>
    </row>
    <row r="17" spans="1:1" x14ac:dyDescent="0.35">
      <c r="A17" s="8"/>
    </row>
    <row r="18" spans="1:1" x14ac:dyDescent="0.35">
      <c r="A18" s="9" t="s">
        <v>19</v>
      </c>
    </row>
    <row r="19" spans="1:1" x14ac:dyDescent="0.35">
      <c r="A19" s="6" t="s">
        <v>20</v>
      </c>
    </row>
    <row r="20" spans="1:1" x14ac:dyDescent="0.35">
      <c r="A20" s="6"/>
    </row>
    <row r="21" spans="1:1" x14ac:dyDescent="0.35">
      <c r="A21" s="9" t="s">
        <v>21</v>
      </c>
    </row>
    <row r="22" spans="1:1" ht="42" x14ac:dyDescent="0.35">
      <c r="A22" s="6" t="s">
        <v>23</v>
      </c>
    </row>
    <row r="23" spans="1:1" ht="28" x14ac:dyDescent="0.35">
      <c r="A23" s="6" t="s">
        <v>22</v>
      </c>
    </row>
    <row r="24" spans="1:1" x14ac:dyDescent="0.35">
      <c r="A24" s="6"/>
    </row>
    <row r="25" spans="1:1" ht="28" x14ac:dyDescent="0.35">
      <c r="A25" s="168" t="s">
        <v>1686</v>
      </c>
    </row>
    <row r="26" spans="1:1" x14ac:dyDescent="0.35">
      <c r="A26" s="6" t="s">
        <v>25</v>
      </c>
    </row>
    <row r="27" spans="1:1" ht="25.5" x14ac:dyDescent="0.35">
      <c r="A27" s="14" t="s">
        <v>57</v>
      </c>
    </row>
    <row r="28" spans="1:1" x14ac:dyDescent="0.35">
      <c r="A28" s="6" t="s">
        <v>26</v>
      </c>
    </row>
    <row r="29" spans="1:1" ht="25.5" x14ac:dyDescent="0.35">
      <c r="A29" s="14" t="s">
        <v>58</v>
      </c>
    </row>
    <row r="30" spans="1:1" x14ac:dyDescent="0.35">
      <c r="A30" s="6" t="s">
        <v>27</v>
      </c>
    </row>
    <row r="31" spans="1:1" ht="25.5" x14ac:dyDescent="0.35">
      <c r="A31" s="14" t="s">
        <v>59</v>
      </c>
    </row>
    <row r="32" spans="1:1" x14ac:dyDescent="0.35">
      <c r="A32" s="7" t="s">
        <v>1687</v>
      </c>
    </row>
    <row r="33" spans="1:1" ht="25.5" x14ac:dyDescent="0.35">
      <c r="A33" s="14" t="s">
        <v>4</v>
      </c>
    </row>
    <row r="34" spans="1:1" x14ac:dyDescent="0.35">
      <c r="A34" s="10" t="s">
        <v>28</v>
      </c>
    </row>
    <row r="35" spans="1:1" ht="15" thickBot="1" x14ac:dyDescent="0.4">
      <c r="A35" s="11" t="s">
        <v>29</v>
      </c>
    </row>
    <row r="36" spans="1:1" s="170" customFormat="1" ht="25.5" x14ac:dyDescent="0.35">
      <c r="A36" s="171" t="s">
        <v>30</v>
      </c>
    </row>
    <row r="37" spans="1:1" ht="105" customHeight="1" x14ac:dyDescent="0.35">
      <c r="A37" s="6" t="s">
        <v>1689</v>
      </c>
    </row>
    <row r="38" spans="1:1" ht="98.5" thickBot="1" x14ac:dyDescent="0.4">
      <c r="A38" s="172" t="s">
        <v>1688</v>
      </c>
    </row>
    <row r="39" spans="1:1" x14ac:dyDescent="0.35">
      <c r="A39" s="169"/>
    </row>
    <row r="40" spans="1:1" x14ac:dyDescent="0.35">
      <c r="A40" s="15" t="s">
        <v>31</v>
      </c>
    </row>
    <row r="41" spans="1:1" x14ac:dyDescent="0.35">
      <c r="A41" s="15" t="s">
        <v>32</v>
      </c>
    </row>
    <row r="42" spans="1:1" ht="28" x14ac:dyDescent="0.35">
      <c r="A42" s="15" t="s">
        <v>77</v>
      </c>
    </row>
    <row r="43" spans="1:1" x14ac:dyDescent="0.35">
      <c r="A43" s="15" t="s">
        <v>33</v>
      </c>
    </row>
    <row r="44" spans="1:1" x14ac:dyDescent="0.35">
      <c r="A44" s="15" t="s">
        <v>34</v>
      </c>
    </row>
    <row r="45" spans="1:1" x14ac:dyDescent="0.35">
      <c r="A45" s="15" t="s">
        <v>35</v>
      </c>
    </row>
    <row r="46" spans="1:1" x14ac:dyDescent="0.35">
      <c r="A46" s="15" t="s">
        <v>36</v>
      </c>
    </row>
    <row r="47" spans="1:1" ht="26" thickBot="1" x14ac:dyDescent="0.4">
      <c r="A47" s="5" t="s">
        <v>5</v>
      </c>
    </row>
    <row r="48" spans="1:1" ht="102.65" customHeight="1" thickBot="1" x14ac:dyDescent="0.4">
      <c r="A48" s="13"/>
    </row>
    <row r="49" spans="1:1" ht="26" thickBot="1" x14ac:dyDescent="0.4">
      <c r="A49" s="5" t="s">
        <v>6</v>
      </c>
    </row>
    <row r="50" spans="1:1" ht="126.65" customHeight="1" thickBot="1" x14ac:dyDescent="0.4">
      <c r="A50" s="12" t="s">
        <v>210</v>
      </c>
    </row>
  </sheetData>
  <hyperlinks>
    <hyperlink ref="A34" r:id="rId1" display="mailto:guillaume.noblet@reach-initiative.org" xr:uid="{00000000-0004-0000-0000-000000000000}"/>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J699"/>
  <sheetViews>
    <sheetView zoomScale="85" zoomScaleNormal="85" workbookViewId="0">
      <selection activeCell="B538" sqref="B538"/>
    </sheetView>
  </sheetViews>
  <sheetFormatPr defaultRowHeight="14" x14ac:dyDescent="0.3"/>
  <cols>
    <col min="1" max="1" width="8.7265625" style="24"/>
    <col min="2" max="2" width="110.81640625" style="24" customWidth="1"/>
    <col min="3" max="3" width="75.1796875" style="136" customWidth="1"/>
    <col min="4" max="4" width="75.1796875" style="64" customWidth="1"/>
    <col min="5" max="5" width="23.36328125" style="24" customWidth="1"/>
    <col min="6" max="6" width="8.7265625" style="64"/>
    <col min="7" max="16384" width="8.7265625" style="24"/>
  </cols>
  <sheetData>
    <row r="1" spans="1:5" ht="18" x14ac:dyDescent="0.4">
      <c r="A1" s="16" t="s">
        <v>233</v>
      </c>
      <c r="B1" s="16"/>
    </row>
    <row r="2" spans="1:5" x14ac:dyDescent="0.3">
      <c r="A2" s="45"/>
      <c r="B2" s="46"/>
    </row>
    <row r="3" spans="1:5" x14ac:dyDescent="0.3">
      <c r="A3" s="47" t="s">
        <v>234</v>
      </c>
      <c r="B3" s="47"/>
      <c r="C3" s="162"/>
      <c r="E3" s="130" t="s">
        <v>1674</v>
      </c>
    </row>
    <row r="4" spans="1:5" x14ac:dyDescent="0.3">
      <c r="E4" s="130" t="s">
        <v>1675</v>
      </c>
    </row>
    <row r="5" spans="1:5" x14ac:dyDescent="0.3">
      <c r="A5" s="49" t="s">
        <v>83</v>
      </c>
      <c r="B5" s="49"/>
    </row>
    <row r="6" spans="1:5" x14ac:dyDescent="0.3">
      <c r="C6" s="151" t="s">
        <v>3</v>
      </c>
    </row>
    <row r="7" spans="1:5" x14ac:dyDescent="0.3">
      <c r="A7" s="24" t="s">
        <v>236</v>
      </c>
      <c r="C7" s="148">
        <f>INDEX(National!L:L,MATCH($A7&amp;$A$5,National!$J:$J,0))</f>
        <v>0.28577476524082701</v>
      </c>
    </row>
    <row r="8" spans="1:5" x14ac:dyDescent="0.3">
      <c r="A8" s="24" t="s">
        <v>237</v>
      </c>
      <c r="C8" s="148">
        <f>INDEX(National!L:L,MATCH($A8&amp;$A$5,National!$J:$J,0))</f>
        <v>6.1995333403236902E-2</v>
      </c>
    </row>
    <row r="9" spans="1:5" x14ac:dyDescent="0.3">
      <c r="A9" s="24" t="s">
        <v>238</v>
      </c>
      <c r="C9" s="148">
        <f>INDEX(National!L:L,MATCH($A9&amp;$A$5,National!$J:$J,0))</f>
        <v>0.112450621246555</v>
      </c>
    </row>
    <row r="10" spans="1:5" x14ac:dyDescent="0.3">
      <c r="A10" s="24" t="s">
        <v>239</v>
      </c>
      <c r="C10" s="148">
        <f>INDEX(National!L:L,MATCH($A10&amp;$A$5,National!$J:$J,0))</f>
        <v>5.8368932065755899E-2</v>
      </c>
    </row>
    <row r="11" spans="1:5" x14ac:dyDescent="0.3">
      <c r="A11" s="24" t="s">
        <v>240</v>
      </c>
      <c r="C11" s="148">
        <f>INDEX(National!L:L,MATCH($A11&amp;$A$5,National!$J:$J,0))</f>
        <v>0.14964924255297399</v>
      </c>
    </row>
    <row r="12" spans="1:5" x14ac:dyDescent="0.3">
      <c r="A12" s="24" t="s">
        <v>241</v>
      </c>
      <c r="C12" s="148">
        <f>INDEX(National!L:L,MATCH($A12&amp;$A$5,National!$J:$J,0))</f>
        <v>9.55420991247353E-3</v>
      </c>
    </row>
    <row r="13" spans="1:5" x14ac:dyDescent="0.3">
      <c r="A13" s="24" t="s">
        <v>242</v>
      </c>
      <c r="C13" s="148">
        <f>INDEX(National!L:L,MATCH($A13&amp;$A$5,National!$J:$J,0))</f>
        <v>5.8952447317261097E-2</v>
      </c>
    </row>
    <row r="14" spans="1:5" x14ac:dyDescent="0.3">
      <c r="A14" s="24" t="s">
        <v>243</v>
      </c>
      <c r="C14" s="148">
        <f>INDEX(National!L:L,MATCH($A14&amp;$A$5,National!$J:$J,0))</f>
        <v>1.5680100356510299E-2</v>
      </c>
    </row>
    <row r="15" spans="1:5" x14ac:dyDescent="0.3">
      <c r="A15" s="24" t="s">
        <v>244</v>
      </c>
      <c r="C15" s="148">
        <f>INDEX(National!L:L,MATCH($A15&amp;$A$5,National!$J:$J,0))</f>
        <v>0.45186906819401301</v>
      </c>
    </row>
    <row r="16" spans="1:5" x14ac:dyDescent="0.3">
      <c r="A16" s="24" t="s">
        <v>245</v>
      </c>
      <c r="C16" s="148">
        <f>INDEX(National!L:L,MATCH($A16&amp;$A$5,National!$J:$J,0))</f>
        <v>8.3520456546708494E-3</v>
      </c>
    </row>
    <row r="17" spans="1:3" x14ac:dyDescent="0.3">
      <c r="A17" s="24" t="s">
        <v>246</v>
      </c>
      <c r="C17" s="148">
        <f>INDEX(National!L:L,MATCH($A17&amp;$A$5,National!$J:$J,0))</f>
        <v>2.12451764478068E-2</v>
      </c>
    </row>
    <row r="18" spans="1:3" x14ac:dyDescent="0.3">
      <c r="A18" s="24" t="s">
        <v>247</v>
      </c>
      <c r="C18" s="148">
        <f>INDEX(National!L:L,MATCH($A18&amp;$A$5,National!$J:$J,0))</f>
        <v>0</v>
      </c>
    </row>
    <row r="20" spans="1:3" x14ac:dyDescent="0.3">
      <c r="A20" s="49" t="s">
        <v>76</v>
      </c>
      <c r="B20" s="49"/>
    </row>
    <row r="21" spans="1:3" x14ac:dyDescent="0.3">
      <c r="C21" s="151" t="s">
        <v>3</v>
      </c>
    </row>
    <row r="22" spans="1:3" x14ac:dyDescent="0.3">
      <c r="A22" s="24" t="s">
        <v>236</v>
      </c>
      <c r="C22" s="148">
        <f>INDEX(National!L:L,MATCH($A22&amp;$A$20,National!$J:$J,0))</f>
        <v>0.38119922572603299</v>
      </c>
    </row>
    <row r="23" spans="1:3" x14ac:dyDescent="0.3">
      <c r="A23" s="24" t="s">
        <v>237</v>
      </c>
      <c r="C23" s="148">
        <f>INDEX(National!L:L,MATCH($A23&amp;$A$20,National!$J:$J,0))</f>
        <v>4.6746600480404799E-2</v>
      </c>
    </row>
    <row r="24" spans="1:3" x14ac:dyDescent="0.3">
      <c r="A24" s="24" t="s">
        <v>238</v>
      </c>
      <c r="C24" s="148">
        <f>INDEX(National!L:L,MATCH($A24&amp;$A$20,National!$J:$J,0))</f>
        <v>0.15013635114042301</v>
      </c>
    </row>
    <row r="25" spans="1:3" x14ac:dyDescent="0.3">
      <c r="A25" s="24" t="s">
        <v>239</v>
      </c>
      <c r="C25" s="148">
        <f>INDEX(National!L:L,MATCH($A25&amp;$A$20,National!$J:$J,0))</f>
        <v>8.5122689010026995E-2</v>
      </c>
    </row>
    <row r="26" spans="1:3" x14ac:dyDescent="0.3">
      <c r="A26" s="24" t="s">
        <v>240</v>
      </c>
      <c r="C26" s="148">
        <f>INDEX(National!L:L,MATCH($A26&amp;$A$20,National!$J:$J,0))</f>
        <v>7.6042395302878693E-2</v>
      </c>
    </row>
    <row r="27" spans="1:3" x14ac:dyDescent="0.3">
      <c r="A27" s="24" t="s">
        <v>241</v>
      </c>
      <c r="C27" s="148">
        <f>INDEX(National!L:L,MATCH($A27&amp;$A$20,National!$J:$J,0))</f>
        <v>2.7213611134358799E-3</v>
      </c>
    </row>
    <row r="28" spans="1:3" x14ac:dyDescent="0.3">
      <c r="A28" s="24" t="s">
        <v>242</v>
      </c>
      <c r="C28" s="148">
        <f>INDEX(National!L:L,MATCH($A28&amp;$A$20,National!$J:$J,0))</f>
        <v>4.7211143195659701E-2</v>
      </c>
    </row>
    <row r="29" spans="1:3" x14ac:dyDescent="0.3">
      <c r="A29" s="24" t="s">
        <v>243</v>
      </c>
      <c r="C29" s="148">
        <f>INDEX(National!L:L,MATCH($A29&amp;$A$20,National!$J:$J,0))</f>
        <v>8.4918785147285805E-3</v>
      </c>
    </row>
    <row r="30" spans="1:3" x14ac:dyDescent="0.3">
      <c r="A30" s="24" t="s">
        <v>244</v>
      </c>
      <c r="C30" s="148">
        <f>INDEX(National!L:L,MATCH($A30&amp;$A$20,National!$J:$J,0))</f>
        <v>0.36818664073835899</v>
      </c>
    </row>
    <row r="31" spans="1:3" x14ac:dyDescent="0.3">
      <c r="A31" s="24" t="s">
        <v>245</v>
      </c>
      <c r="C31" s="148">
        <f>INDEX(National!L:L,MATCH($A31&amp;$A$20,National!$J:$J,0))</f>
        <v>2.11817389913527E-2</v>
      </c>
    </row>
    <row r="32" spans="1:3" x14ac:dyDescent="0.3">
      <c r="A32" s="24" t="s">
        <v>246</v>
      </c>
      <c r="C32" s="148">
        <f>INDEX(National!L:L,MATCH($A32&amp;$A$20,National!$J:$J,0))</f>
        <v>6.7478663396374197E-3</v>
      </c>
    </row>
    <row r="33" spans="1:3" x14ac:dyDescent="0.3">
      <c r="A33" s="24" t="s">
        <v>247</v>
      </c>
      <c r="C33" s="148">
        <f>INDEX(National!L:L,MATCH($A33&amp;$A$20,National!$J:$J,0))</f>
        <v>8.7620649284191297E-3</v>
      </c>
    </row>
    <row r="35" spans="1:3" x14ac:dyDescent="0.3">
      <c r="A35" s="49" t="s">
        <v>84</v>
      </c>
      <c r="B35" s="49"/>
    </row>
    <row r="36" spans="1:3" x14ac:dyDescent="0.3">
      <c r="C36" s="151" t="s">
        <v>3</v>
      </c>
    </row>
    <row r="37" spans="1:3" x14ac:dyDescent="0.3">
      <c r="A37" s="24" t="s">
        <v>236</v>
      </c>
      <c r="C37" s="148">
        <f>INDEX(National!L:L,MATCH($A37&amp;$A$35,National!$J:$J,0))</f>
        <v>0.3424711862525</v>
      </c>
    </row>
    <row r="38" spans="1:3" x14ac:dyDescent="0.3">
      <c r="A38" s="24" t="s">
        <v>237</v>
      </c>
      <c r="C38" s="148">
        <f>INDEX(National!L:L,MATCH($A38&amp;$A$35,National!$J:$J,0))</f>
        <v>7.3445799006381401E-2</v>
      </c>
    </row>
    <row r="39" spans="1:3" x14ac:dyDescent="0.3">
      <c r="A39" s="24" t="s">
        <v>238</v>
      </c>
      <c r="C39" s="148">
        <f>INDEX(National!L:L,MATCH($A39&amp;$A$35,National!$J:$J,0))</f>
        <v>0.13376735369258</v>
      </c>
    </row>
    <row r="40" spans="1:3" x14ac:dyDescent="0.3">
      <c r="A40" s="24" t="s">
        <v>239</v>
      </c>
      <c r="C40" s="148">
        <f>INDEX(National!L:L,MATCH($A40&amp;$A$35,National!$J:$J,0))</f>
        <v>7.1644090143105604E-2</v>
      </c>
    </row>
    <row r="41" spans="1:3" x14ac:dyDescent="0.3">
      <c r="A41" s="24" t="s">
        <v>240</v>
      </c>
      <c r="C41" s="148">
        <f>INDEX(National!L:L,MATCH($A41&amp;$A$35,National!$J:$J,0))</f>
        <v>0.118484512482565</v>
      </c>
    </row>
    <row r="42" spans="1:3" x14ac:dyDescent="0.3">
      <c r="A42" s="24" t="s">
        <v>241</v>
      </c>
      <c r="C42" s="148">
        <f>INDEX(National!L:L,MATCH($A42&amp;$A$35,National!$J:$J,0))</f>
        <v>1.37675680967775E-2</v>
      </c>
    </row>
    <row r="43" spans="1:3" x14ac:dyDescent="0.3">
      <c r="A43" s="24" t="s">
        <v>242</v>
      </c>
      <c r="C43" s="148">
        <f>INDEX(National!L:L,MATCH($A43&amp;$A$35,National!$J:$J,0))</f>
        <v>3.9860945080972703E-2</v>
      </c>
    </row>
    <row r="44" spans="1:3" x14ac:dyDescent="0.3">
      <c r="A44" s="24" t="s">
        <v>243</v>
      </c>
      <c r="C44" s="148">
        <f>INDEX(National!L:L,MATCH($A44&amp;$A$35,National!$J:$J,0))</f>
        <v>1.6274468809212302E-2</v>
      </c>
    </row>
    <row r="45" spans="1:3" x14ac:dyDescent="0.3">
      <c r="A45" s="24" t="s">
        <v>244</v>
      </c>
      <c r="C45" s="148">
        <f>INDEX(National!L:L,MATCH($A45&amp;$A$35,National!$J:$J,0))</f>
        <v>0.38785253448030199</v>
      </c>
    </row>
    <row r="46" spans="1:3" x14ac:dyDescent="0.3">
      <c r="A46" s="24" t="s">
        <v>245</v>
      </c>
      <c r="C46" s="148">
        <f>INDEX(National!L:L,MATCH($A46&amp;$A$35,National!$J:$J,0))</f>
        <v>1.3624661505717299E-2</v>
      </c>
    </row>
    <row r="47" spans="1:3" x14ac:dyDescent="0.3">
      <c r="A47" s="24" t="s">
        <v>246</v>
      </c>
      <c r="C47" s="148">
        <f>INDEX(National!L:L,MATCH($A47&amp;$A$35,National!$J:$J,0))</f>
        <v>1.6929399361642301E-2</v>
      </c>
    </row>
    <row r="48" spans="1:3" x14ac:dyDescent="0.3">
      <c r="A48" s="24" t="s">
        <v>247</v>
      </c>
      <c r="C48" s="148">
        <f>INDEX(National!L:L,MATCH($A48&amp;$A$35,National!$J:$J,0))</f>
        <v>6.5083557362958103E-3</v>
      </c>
    </row>
    <row r="51" spans="1:10" x14ac:dyDescent="0.3">
      <c r="A51" s="47" t="s">
        <v>248</v>
      </c>
      <c r="B51" s="48"/>
      <c r="C51" s="152"/>
      <c r="E51" s="60"/>
      <c r="F51" s="60"/>
      <c r="G51" s="60"/>
      <c r="H51" s="60"/>
      <c r="I51" s="61"/>
      <c r="J51" s="60"/>
    </row>
    <row r="53" spans="1:10" x14ac:dyDescent="0.3">
      <c r="A53" s="49" t="s">
        <v>83</v>
      </c>
      <c r="B53" s="49"/>
    </row>
    <row r="54" spans="1:10" x14ac:dyDescent="0.3">
      <c r="C54" s="151" t="s">
        <v>3</v>
      </c>
    </row>
    <row r="55" spans="1:10" x14ac:dyDescent="0.3">
      <c r="A55" s="24" t="s">
        <v>252</v>
      </c>
      <c r="C55" s="148">
        <f>INDEX(National!L:L,MATCH($A55&amp;$A$53,National!$J:$J,0))</f>
        <v>0.978937309181245</v>
      </c>
    </row>
    <row r="56" spans="1:10" x14ac:dyDescent="0.3">
      <c r="A56" s="24" t="s">
        <v>250</v>
      </c>
      <c r="C56" s="148">
        <f>INDEX(National!L:L,MATCH($A56&amp;$A$53,National!$J:$J,0))</f>
        <v>1.52539260019516E-2</v>
      </c>
      <c r="E56" s="132"/>
    </row>
    <row r="57" spans="1:10" x14ac:dyDescent="0.3">
      <c r="A57" s="24" t="s">
        <v>251</v>
      </c>
      <c r="C57" s="148">
        <f>INDEX(National!L:L,MATCH($A57&amp;$A$53,National!$J:$J,0))</f>
        <v>3.5464494887066599E-3</v>
      </c>
    </row>
    <row r="58" spans="1:10" x14ac:dyDescent="0.3">
      <c r="A58" s="24" t="s">
        <v>1648</v>
      </c>
      <c r="C58" s="148">
        <f>INDEX(National!L:L,MATCH($A58&amp;$A$53,National!$J:$J,0))</f>
        <v>1.5975638978194199E-3</v>
      </c>
    </row>
    <row r="59" spans="1:10" x14ac:dyDescent="0.3">
      <c r="A59" s="24" t="s">
        <v>249</v>
      </c>
      <c r="C59" s="148">
        <f>INDEX(National!L:L,MATCH($A59&amp;$A$53,National!$J:$J,0))</f>
        <v>6.6475143027759902E-4</v>
      </c>
    </row>
    <row r="61" spans="1:10" x14ac:dyDescent="0.3">
      <c r="A61" s="49" t="s">
        <v>76</v>
      </c>
      <c r="B61" s="49"/>
    </row>
    <row r="62" spans="1:10" x14ac:dyDescent="0.3">
      <c r="C62" s="151" t="s">
        <v>3</v>
      </c>
    </row>
    <row r="63" spans="1:10" x14ac:dyDescent="0.3">
      <c r="A63" s="24" t="s">
        <v>252</v>
      </c>
      <c r="C63" s="148">
        <f>INDEX(National!L:L,MATCH($A63&amp;$A$61,National!$J:$J,0))</f>
        <v>0.96200422269024799</v>
      </c>
    </row>
    <row r="64" spans="1:10" x14ac:dyDescent="0.3">
      <c r="A64" s="24" t="s">
        <v>250</v>
      </c>
      <c r="C64" s="148">
        <f>INDEX(National!L:L,MATCH($A64&amp;$A$61,National!$J:$J,0))</f>
        <v>2.903933358342E-2</v>
      </c>
    </row>
    <row r="65" spans="1:9" x14ac:dyDescent="0.3">
      <c r="A65" s="24" t="s">
        <v>251</v>
      </c>
      <c r="C65" s="148">
        <f>INDEX(National!L:L,MATCH($A65&amp;$A$61,National!$J:$J,0))</f>
        <v>8.9564437263321695E-3</v>
      </c>
    </row>
    <row r="66" spans="1:9" x14ac:dyDescent="0.3">
      <c r="A66" s="24" t="s">
        <v>1648</v>
      </c>
      <c r="C66" s="148">
        <f>INDEX(National!L:L,MATCH($A66&amp;$A$61,National!$J:$J,0))</f>
        <v>0</v>
      </c>
    </row>
    <row r="67" spans="1:9" x14ac:dyDescent="0.3">
      <c r="A67" s="24" t="s">
        <v>249</v>
      </c>
      <c r="C67" s="148">
        <f>INDEX(National!L:L,MATCH($A67&amp;$A$61,National!$J:$J,0))</f>
        <v>0</v>
      </c>
    </row>
    <row r="69" spans="1:9" x14ac:dyDescent="0.3">
      <c r="A69" s="49" t="s">
        <v>84</v>
      </c>
      <c r="B69" s="49"/>
    </row>
    <row r="70" spans="1:9" x14ac:dyDescent="0.3">
      <c r="C70" s="151" t="s">
        <v>3</v>
      </c>
    </row>
    <row r="71" spans="1:9" x14ac:dyDescent="0.3">
      <c r="A71" s="24" t="s">
        <v>252</v>
      </c>
      <c r="C71" s="148">
        <f>INDEX(National!L:L,MATCH($A71&amp;$A$69,National!$J:$J,0))</f>
        <v>0.97308162462883396</v>
      </c>
    </row>
    <row r="72" spans="1:9" x14ac:dyDescent="0.3">
      <c r="A72" s="24" t="s">
        <v>250</v>
      </c>
      <c r="C72" s="148">
        <f>INDEX(National!L:L,MATCH($A72&amp;$A$69,National!$J:$J,0))</f>
        <v>2.0400438962618901E-2</v>
      </c>
    </row>
    <row r="73" spans="1:9" x14ac:dyDescent="0.3">
      <c r="A73" s="24" t="s">
        <v>251</v>
      </c>
      <c r="C73" s="148">
        <f>INDEX(National!L:L,MATCH($A73&amp;$A$69,National!$J:$J,0))</f>
        <v>5.2033093435019601E-3</v>
      </c>
    </row>
    <row r="74" spans="1:9" x14ac:dyDescent="0.3">
      <c r="A74" s="24" t="s">
        <v>1648</v>
      </c>
      <c r="C74" s="148">
        <f>INDEX(National!L:L,MATCH($A74&amp;$A$69,National!$J:$J,0))</f>
        <v>1.1712508691517399E-3</v>
      </c>
    </row>
    <row r="75" spans="1:9" x14ac:dyDescent="0.3">
      <c r="A75" s="24" t="s">
        <v>249</v>
      </c>
      <c r="C75" s="148">
        <f>INDEX(National!L:L,MATCH($A75&amp;$A$69,National!$J:$J,0))</f>
        <v>1.4337619589307801E-4</v>
      </c>
    </row>
    <row r="77" spans="1:9" x14ac:dyDescent="0.3">
      <c r="A77" s="47" t="s">
        <v>253</v>
      </c>
      <c r="B77" s="47"/>
      <c r="C77" s="162"/>
      <c r="E77" s="60"/>
      <c r="F77" s="60"/>
      <c r="G77" s="60"/>
      <c r="H77" s="60"/>
      <c r="I77" s="60"/>
    </row>
    <row r="79" spans="1:9" x14ac:dyDescent="0.3">
      <c r="A79" s="49" t="s">
        <v>83</v>
      </c>
      <c r="B79" s="49"/>
      <c r="C79" s="151" t="s">
        <v>3</v>
      </c>
    </row>
    <row r="80" spans="1:9" x14ac:dyDescent="0.3">
      <c r="A80" s="24" t="s">
        <v>258</v>
      </c>
      <c r="C80" s="148">
        <f>INDEX(National!L:L,MATCH($A80&amp;$A$79,National!$J:$J,0))</f>
        <v>0.42337832473484599</v>
      </c>
    </row>
    <row r="81" spans="1:3" x14ac:dyDescent="0.3">
      <c r="A81" s="24" t="s">
        <v>257</v>
      </c>
      <c r="C81" s="148">
        <f>INDEX(National!L:L,MATCH($A81&amp;$A$79,National!$J:$J,0))</f>
        <v>0.24622961226939799</v>
      </c>
    </row>
    <row r="82" spans="1:3" x14ac:dyDescent="0.3">
      <c r="A82" s="24" t="s">
        <v>256</v>
      </c>
      <c r="C82" s="148">
        <f>INDEX(National!L:L,MATCH($A82&amp;$A$79,National!$J:$J,0))</f>
        <v>0.30937003636787003</v>
      </c>
    </row>
    <row r="83" spans="1:3" x14ac:dyDescent="0.3">
      <c r="A83" s="24" t="s">
        <v>254</v>
      </c>
      <c r="C83" s="148">
        <f>INDEX(National!L:L,MATCH($A83&amp;$A$79,National!$J:$J,0))</f>
        <v>7.6192998777506005E-4</v>
      </c>
    </row>
    <row r="84" spans="1:3" x14ac:dyDescent="0.3">
      <c r="A84" s="24" t="s">
        <v>255</v>
      </c>
      <c r="C84" s="148">
        <f>INDEX(National!L:L,MATCH($A84&amp;$A$79,National!$J:$J,0))</f>
        <v>2.0260096640110501E-2</v>
      </c>
    </row>
    <row r="87" spans="1:3" x14ac:dyDescent="0.3">
      <c r="A87" s="49" t="s">
        <v>76</v>
      </c>
      <c r="B87" s="49"/>
    </row>
    <row r="88" spans="1:3" x14ac:dyDescent="0.3">
      <c r="C88" s="151" t="s">
        <v>3</v>
      </c>
    </row>
    <row r="89" spans="1:3" x14ac:dyDescent="0.3">
      <c r="A89" s="24" t="s">
        <v>258</v>
      </c>
      <c r="C89" s="148">
        <f>INDEX(National!L:L,MATCH($A89&amp;$A$87,National!$J:$J,0))</f>
        <v>0.57687389041245896</v>
      </c>
    </row>
    <row r="90" spans="1:3" x14ac:dyDescent="0.3">
      <c r="A90" s="24" t="s">
        <v>257</v>
      </c>
      <c r="C90" s="148">
        <f>INDEX(National!L:L,MATCH($A90&amp;$A$87,National!$J:$J,0))</f>
        <v>0.265978873435682</v>
      </c>
    </row>
    <row r="91" spans="1:3" x14ac:dyDescent="0.3">
      <c r="A91" s="24" t="s">
        <v>256</v>
      </c>
      <c r="C91" s="148">
        <f>INDEX(National!L:L,MATCH($A91&amp;$A$87,National!$J:$J,0))</f>
        <v>0.15619674823240701</v>
      </c>
    </row>
    <row r="92" spans="1:3" x14ac:dyDescent="0.3">
      <c r="A92" s="24" t="s">
        <v>254</v>
      </c>
      <c r="C92" s="148">
        <f>INDEX(National!L:L,MATCH($A92&amp;$A$87,National!$J:$J,0))</f>
        <v>0</v>
      </c>
    </row>
    <row r="93" spans="1:3" x14ac:dyDescent="0.3">
      <c r="A93" s="24" t="s">
        <v>255</v>
      </c>
      <c r="C93" s="148">
        <f>INDEX(National!L:L,MATCH($A93&amp;$A$87,National!$J:$J,0))</f>
        <v>9.5048791945213397E-4</v>
      </c>
    </row>
    <row r="95" spans="1:3" x14ac:dyDescent="0.3">
      <c r="A95" s="49" t="s">
        <v>84</v>
      </c>
      <c r="B95" s="49"/>
    </row>
    <row r="96" spans="1:3" x14ac:dyDescent="0.3">
      <c r="C96" s="151" t="s">
        <v>3</v>
      </c>
    </row>
    <row r="97" spans="1:10" x14ac:dyDescent="0.3">
      <c r="A97" s="24" t="s">
        <v>258</v>
      </c>
      <c r="C97" s="148">
        <f>INDEX(National!L:L,MATCH($A97&amp;$A$95,National!$J:$J,0))</f>
        <v>0.47819944437414003</v>
      </c>
    </row>
    <row r="98" spans="1:10" x14ac:dyDescent="0.3">
      <c r="A98" s="24" t="s">
        <v>257</v>
      </c>
      <c r="C98" s="148">
        <f>INDEX(National!L:L,MATCH($A98&amp;$A$95,National!$J:$J,0))</f>
        <v>0.23870430860078701</v>
      </c>
    </row>
    <row r="99" spans="1:10" x14ac:dyDescent="0.3">
      <c r="A99" s="24" t="s">
        <v>256</v>
      </c>
      <c r="C99" s="148">
        <f>INDEX(National!L:L,MATCH($A99&amp;$A$95,National!$J:$J,0))</f>
        <v>0.27006549155929099</v>
      </c>
    </row>
    <row r="100" spans="1:10" x14ac:dyDescent="0.3">
      <c r="A100" s="24" t="s">
        <v>254</v>
      </c>
      <c r="C100" s="148">
        <f>INDEX(National!L:L,MATCH($A100&amp;$A$95,National!$J:$J,0))</f>
        <v>2.5673112679261602E-4</v>
      </c>
    </row>
    <row r="101" spans="1:10" x14ac:dyDescent="0.3">
      <c r="A101" s="24" t="s">
        <v>255</v>
      </c>
      <c r="C101" s="148">
        <f>INDEX(National!L:L,MATCH($A101&amp;$A$95,National!$J:$J,0))</f>
        <v>1.27740243389887E-2</v>
      </c>
    </row>
    <row r="104" spans="1:10" x14ac:dyDescent="0.3">
      <c r="A104" s="47" t="s">
        <v>259</v>
      </c>
      <c r="B104" s="48"/>
      <c r="C104" s="162"/>
      <c r="E104" s="60"/>
      <c r="F104" s="60"/>
      <c r="G104" s="60"/>
      <c r="H104" s="60"/>
      <c r="I104" s="61"/>
      <c r="J104" s="60"/>
    </row>
    <row r="106" spans="1:10" x14ac:dyDescent="0.3">
      <c r="A106" s="49" t="s">
        <v>83</v>
      </c>
      <c r="B106" s="49"/>
      <c r="C106" s="151" t="s">
        <v>3</v>
      </c>
    </row>
    <row r="108" spans="1:10" x14ac:dyDescent="0.3">
      <c r="A108" s="24" t="s">
        <v>263</v>
      </c>
      <c r="C108" s="148">
        <f>INDEX(National!L:L,MATCH($A108&amp;$A$106,National!$J:$J,0))</f>
        <v>0.55649110979445804</v>
      </c>
    </row>
    <row r="109" spans="1:10" x14ac:dyDescent="0.3">
      <c r="A109" s="24" t="s">
        <v>262</v>
      </c>
      <c r="C109" s="148">
        <f>INDEX(National!L:L,MATCH($A109&amp;$A$106,National!$J:$J,0))</f>
        <v>0.30310562584675799</v>
      </c>
    </row>
    <row r="110" spans="1:10" x14ac:dyDescent="0.3">
      <c r="A110" s="24" t="s">
        <v>261</v>
      </c>
      <c r="C110" s="148">
        <f>INDEX(National!L:L,MATCH($A110&amp;$A$106,National!$J:$J,0))</f>
        <v>0.13934239985482999</v>
      </c>
    </row>
    <row r="111" spans="1:10" x14ac:dyDescent="0.3">
      <c r="A111" s="24" t="s">
        <v>264</v>
      </c>
      <c r="C111" s="148">
        <f>INDEX(National!L:L,MATCH($A111&amp;$A$106,National!$J:$J,0))</f>
        <v>0</v>
      </c>
      <c r="E111" s="132"/>
    </row>
    <row r="112" spans="1:10" x14ac:dyDescent="0.3">
      <c r="A112" s="24" t="s">
        <v>260</v>
      </c>
      <c r="C112" s="148">
        <f>INDEX(National!L:L,MATCH($A112&amp;$A$106,National!$J:$J,0))</f>
        <v>1.0608645039535301E-3</v>
      </c>
    </row>
    <row r="114" spans="1:3" x14ac:dyDescent="0.3">
      <c r="A114" s="49" t="s">
        <v>76</v>
      </c>
      <c r="B114" s="49"/>
    </row>
    <row r="115" spans="1:3" x14ac:dyDescent="0.3">
      <c r="C115" s="151" t="s">
        <v>3</v>
      </c>
    </row>
    <row r="116" spans="1:3" x14ac:dyDescent="0.3">
      <c r="A116" s="24" t="s">
        <v>263</v>
      </c>
      <c r="C116" s="148">
        <f>INDEX(National!L:L,MATCH($A116&amp;$A$114,National!$J:$J,0))</f>
        <v>0.64474693294236896</v>
      </c>
    </row>
    <row r="117" spans="1:3" x14ac:dyDescent="0.3">
      <c r="A117" s="24" t="s">
        <v>262</v>
      </c>
      <c r="C117" s="148">
        <f>INDEX(National!L:L,MATCH($A117&amp;$A$114,National!$J:$J,0))</f>
        <v>0.28702426671074899</v>
      </c>
    </row>
    <row r="118" spans="1:3" x14ac:dyDescent="0.3">
      <c r="A118" s="24" t="s">
        <v>261</v>
      </c>
      <c r="C118" s="148">
        <f>INDEX(National!L:L,MATCH($A118&amp;$A$114,National!$J:$J,0))</f>
        <v>6.8228800346882307E-2</v>
      </c>
    </row>
    <row r="119" spans="1:3" x14ac:dyDescent="0.3">
      <c r="A119" s="24" t="s">
        <v>264</v>
      </c>
      <c r="C119" s="148">
        <f>INDEX(National!L:L,MATCH($A119&amp;$A$114,National!$J:$J,0))</f>
        <v>0</v>
      </c>
    </row>
    <row r="120" spans="1:3" x14ac:dyDescent="0.3">
      <c r="A120" s="24" t="s">
        <v>260</v>
      </c>
      <c r="C120" s="148">
        <f>INDEX(National!L:L,MATCH($A120&amp;$A$114,National!$J:$J,0))</f>
        <v>0</v>
      </c>
    </row>
    <row r="122" spans="1:3" x14ac:dyDescent="0.3">
      <c r="A122" s="49" t="s">
        <v>84</v>
      </c>
      <c r="B122" s="49"/>
    </row>
    <row r="123" spans="1:3" x14ac:dyDescent="0.3">
      <c r="C123" s="151" t="s">
        <v>3</v>
      </c>
    </row>
    <row r="124" spans="1:3" x14ac:dyDescent="0.3">
      <c r="A124" s="24" t="s">
        <v>263</v>
      </c>
      <c r="C124" s="148">
        <f>INDEX(National!L:L,MATCH($A124&amp;$A$122,National!$J:$J,0))</f>
        <v>0.62926630924373905</v>
      </c>
    </row>
    <row r="125" spans="1:3" x14ac:dyDescent="0.3">
      <c r="A125" s="24" t="s">
        <v>262</v>
      </c>
      <c r="C125" s="148">
        <f>INDEX(National!L:L,MATCH($A125&amp;$A$122,National!$J:$J,0))</f>
        <v>0.29850424072818699</v>
      </c>
    </row>
    <row r="126" spans="1:3" x14ac:dyDescent="0.3">
      <c r="A126" s="24" t="s">
        <v>261</v>
      </c>
      <c r="C126" s="148">
        <f>INDEX(National!L:L,MATCH($A126&amp;$A$122,National!$J:$J,0))</f>
        <v>7.1437656053426293E-2</v>
      </c>
    </row>
    <row r="127" spans="1:3" x14ac:dyDescent="0.3">
      <c r="A127" s="24" t="s">
        <v>264</v>
      </c>
      <c r="C127" s="148">
        <f>INDEX(National!L:L,MATCH($A127&amp;$A$122,National!$J:$J,0))</f>
        <v>1.85580946383775E-4</v>
      </c>
    </row>
    <row r="128" spans="1:3" x14ac:dyDescent="0.3">
      <c r="A128" s="24" t="s">
        <v>260</v>
      </c>
      <c r="C128" s="148">
        <f>INDEX(National!L:L,MATCH($A128&amp;$A$122,National!$J:$J,0))</f>
        <v>6.0621302826342001E-4</v>
      </c>
    </row>
    <row r="131" spans="1:10" x14ac:dyDescent="0.3">
      <c r="A131" s="47" t="s">
        <v>265</v>
      </c>
      <c r="B131" s="48"/>
      <c r="C131" s="162"/>
      <c r="F131" s="60"/>
      <c r="G131" s="60"/>
      <c r="H131" s="60"/>
      <c r="I131" s="61"/>
      <c r="J131" s="60"/>
    </row>
    <row r="133" spans="1:10" x14ac:dyDescent="0.3">
      <c r="A133" s="49" t="s">
        <v>83</v>
      </c>
      <c r="B133" s="49"/>
    </row>
    <row r="134" spans="1:10" x14ac:dyDescent="0.3">
      <c r="C134" s="151" t="s">
        <v>3</v>
      </c>
    </row>
    <row r="135" spans="1:10" x14ac:dyDescent="0.3">
      <c r="A135" s="24" t="s">
        <v>270</v>
      </c>
      <c r="C135" s="148">
        <f>INDEX(National!L:L,MATCH($A135&amp;$A$133,National!$J:$J,0))</f>
        <v>0.21584291311113701</v>
      </c>
    </row>
    <row r="136" spans="1:10" x14ac:dyDescent="0.3">
      <c r="A136" s="24" t="s">
        <v>269</v>
      </c>
      <c r="C136" s="148">
        <f>INDEX(National!L:L,MATCH($A136&amp;$A$133,National!$J:$J,0))</f>
        <v>0.58790480715907401</v>
      </c>
    </row>
    <row r="137" spans="1:10" x14ac:dyDescent="0.3">
      <c r="A137" s="24" t="s">
        <v>268</v>
      </c>
      <c r="C137" s="148">
        <f>INDEX(National!L:L,MATCH($A137&amp;$A$133,National!$J:$J,0))</f>
        <v>0.19625227972978901</v>
      </c>
    </row>
    <row r="138" spans="1:10" x14ac:dyDescent="0.3">
      <c r="A138" s="24" t="s">
        <v>266</v>
      </c>
      <c r="C138" s="148">
        <f>INDEX(National!L:L,MATCH($A138&amp;$A$133,National!$J:$J,0))</f>
        <v>0</v>
      </c>
    </row>
    <row r="139" spans="1:10" x14ac:dyDescent="0.3">
      <c r="A139" s="24" t="s">
        <v>267</v>
      </c>
      <c r="C139" s="148">
        <f>INDEX(National!L:L,MATCH($A139&amp;$A$133,National!$J:$J,0))</f>
        <v>0</v>
      </c>
    </row>
    <row r="141" spans="1:10" x14ac:dyDescent="0.3">
      <c r="A141" s="49" t="s">
        <v>76</v>
      </c>
      <c r="B141" s="49"/>
    </row>
    <row r="142" spans="1:10" x14ac:dyDescent="0.3">
      <c r="C142" s="151" t="s">
        <v>3</v>
      </c>
    </row>
    <row r="143" spans="1:10" x14ac:dyDescent="0.3">
      <c r="A143" s="24" t="s">
        <v>270</v>
      </c>
      <c r="C143" s="148">
        <f>INDEX(National!L:L,MATCH($A143&amp;$A$141,National!$J:$J,0))</f>
        <v>0.32310627144762299</v>
      </c>
    </row>
    <row r="144" spans="1:10" x14ac:dyDescent="0.3">
      <c r="A144" s="24" t="s">
        <v>269</v>
      </c>
      <c r="C144" s="148">
        <f>INDEX(National!L:L,MATCH($A144&amp;$A$141,National!$J:$J,0))</f>
        <v>0.60970929240396798</v>
      </c>
    </row>
    <row r="145" spans="1:6" x14ac:dyDescent="0.3">
      <c r="A145" s="24" t="s">
        <v>268</v>
      </c>
      <c r="C145" s="148">
        <f>INDEX(National!L:L,MATCH($A145&amp;$A$141,National!$J:$J,0))</f>
        <v>6.7184436148409202E-2</v>
      </c>
    </row>
    <row r="146" spans="1:6" x14ac:dyDescent="0.3">
      <c r="A146" s="24" t="s">
        <v>266</v>
      </c>
      <c r="C146" s="148">
        <f>INDEX(National!L:L,MATCH($A146&amp;$A$141,National!$J:$J,0))</f>
        <v>0</v>
      </c>
    </row>
    <row r="147" spans="1:6" x14ac:dyDescent="0.3">
      <c r="A147" s="24" t="s">
        <v>267</v>
      </c>
      <c r="C147" s="148">
        <f>INDEX(National!L:L,MATCH($A147&amp;$A$141,National!$J:$J,0))</f>
        <v>0</v>
      </c>
    </row>
    <row r="149" spans="1:6" x14ac:dyDescent="0.3">
      <c r="A149" s="49" t="s">
        <v>84</v>
      </c>
      <c r="B149" s="49"/>
    </row>
    <row r="150" spans="1:6" x14ac:dyDescent="0.3">
      <c r="C150" s="151" t="s">
        <v>3</v>
      </c>
    </row>
    <row r="151" spans="1:6" x14ac:dyDescent="0.3">
      <c r="A151" s="24" t="s">
        <v>270</v>
      </c>
      <c r="C151" s="148">
        <f>INDEX(National!L:L,MATCH($A151&amp;$A$149,National!$J:$J,0))</f>
        <v>0.29240663800600902</v>
      </c>
    </row>
    <row r="152" spans="1:6" x14ac:dyDescent="0.3">
      <c r="A152" s="24" t="s">
        <v>269</v>
      </c>
      <c r="C152" s="148">
        <f>INDEX(National!L:L,MATCH($A152&amp;$A$149,National!$J:$J,0))</f>
        <v>0.60918437211488397</v>
      </c>
    </row>
    <row r="153" spans="1:6" x14ac:dyDescent="0.3">
      <c r="A153" s="24" t="s">
        <v>268</v>
      </c>
      <c r="C153" s="148">
        <f>INDEX(National!L:L,MATCH($A153&amp;$A$149,National!$J:$J,0))</f>
        <v>9.7469602119698004E-2</v>
      </c>
    </row>
    <row r="154" spans="1:6" x14ac:dyDescent="0.3">
      <c r="A154" s="24" t="s">
        <v>266</v>
      </c>
      <c r="C154" s="148">
        <f>INDEX(National!L:L,MATCH($A154&amp;$A$149,National!$J:$J,0))</f>
        <v>2.5673112679261602E-4</v>
      </c>
    </row>
    <row r="155" spans="1:6" x14ac:dyDescent="0.3">
      <c r="A155" s="24" t="s">
        <v>267</v>
      </c>
      <c r="C155" s="148">
        <f>INDEX(National!L:L,MATCH($A155&amp;$A$149,National!$J:$J,0))</f>
        <v>6.8265663261645403E-4</v>
      </c>
    </row>
    <row r="158" spans="1:6" x14ac:dyDescent="0.3">
      <c r="A158" s="47" t="s">
        <v>271</v>
      </c>
      <c r="B158" s="47"/>
      <c r="C158" s="162"/>
    </row>
    <row r="159" spans="1:6" x14ac:dyDescent="0.3">
      <c r="A159" s="75" t="s">
        <v>272</v>
      </c>
    </row>
    <row r="160" spans="1:6" x14ac:dyDescent="0.3">
      <c r="F160" s="24"/>
    </row>
    <row r="161" spans="1:5" x14ac:dyDescent="0.3">
      <c r="C161" s="134" t="s">
        <v>3</v>
      </c>
    </row>
    <row r="162" spans="1:5" x14ac:dyDescent="0.3">
      <c r="A162" s="49" t="s">
        <v>83</v>
      </c>
      <c r="B162" s="49"/>
      <c r="C162" s="133"/>
    </row>
    <row r="163" spans="1:5" x14ac:dyDescent="0.3">
      <c r="A163" s="26" t="s">
        <v>412</v>
      </c>
      <c r="C163" s="148">
        <f>INDEX(National!L:L,MATCH($A163&amp;$A$162,National!$J:$J,0))</f>
        <v>1.18498950438699</v>
      </c>
    </row>
    <row r="164" spans="1:5" x14ac:dyDescent="0.3">
      <c r="A164" s="49" t="s">
        <v>76</v>
      </c>
      <c r="B164" s="49"/>
      <c r="C164" s="133"/>
    </row>
    <row r="165" spans="1:5" x14ac:dyDescent="0.3">
      <c r="A165" s="26" t="s">
        <v>412</v>
      </c>
      <c r="C165" s="148">
        <f>INDEX(National!L:L,MATCH($A165&amp;$A$164,National!$J:$J,0))</f>
        <v>1.1601370557884501</v>
      </c>
    </row>
    <row r="166" spans="1:5" x14ac:dyDescent="0.3">
      <c r="A166" s="49" t="s">
        <v>84</v>
      </c>
      <c r="B166" s="49"/>
      <c r="C166" s="133"/>
    </row>
    <row r="167" spans="1:5" x14ac:dyDescent="0.3">
      <c r="A167" s="26" t="s">
        <v>412</v>
      </c>
      <c r="C167" s="148">
        <f>INDEX(National!L:L,MATCH($A167&amp;$A$166,National!$J:$J,0))</f>
        <v>1.2672391530703</v>
      </c>
    </row>
    <row r="172" spans="1:5" x14ac:dyDescent="0.3">
      <c r="A172" s="47" t="s">
        <v>273</v>
      </c>
      <c r="B172" s="72"/>
      <c r="C172" s="162"/>
    </row>
    <row r="174" spans="1:5" x14ac:dyDescent="0.3">
      <c r="A174" s="49" t="s">
        <v>83</v>
      </c>
      <c r="B174" s="49"/>
    </row>
    <row r="175" spans="1:5" x14ac:dyDescent="0.3">
      <c r="C175" s="151" t="s">
        <v>3</v>
      </c>
      <c r="E175" s="131"/>
    </row>
    <row r="176" spans="1:5" x14ac:dyDescent="0.3">
      <c r="A176" s="24" t="s">
        <v>278</v>
      </c>
      <c r="C176" s="148">
        <f>INDEX(National!L:L,MATCH($A176&amp;$A$174,National!$J:$J,0))</f>
        <v>4.2687652906359098E-2</v>
      </c>
    </row>
    <row r="177" spans="1:3" x14ac:dyDescent="0.3">
      <c r="A177" s="24" t="s">
        <v>279</v>
      </c>
      <c r="C177" s="148">
        <f>INDEX(National!L:L,MATCH($A177&amp;$A$174,National!$J:$J,0))</f>
        <v>8.5752912451036195E-2</v>
      </c>
    </row>
    <row r="178" spans="1:3" x14ac:dyDescent="0.3">
      <c r="A178" s="24" t="s">
        <v>282</v>
      </c>
      <c r="C178" s="148">
        <f>INDEX(National!L:L,MATCH($A178&amp;$A$174,National!$J:$J,0))</f>
        <v>0.48708669125106802</v>
      </c>
    </row>
    <row r="179" spans="1:3" x14ac:dyDescent="0.3">
      <c r="A179" s="24" t="s">
        <v>283</v>
      </c>
      <c r="C179" s="148">
        <f>INDEX(National!L:L,MATCH($A179&amp;$A$174,National!$J:$J,0))</f>
        <v>0.37126456019783199</v>
      </c>
    </row>
    <row r="180" spans="1:3" x14ac:dyDescent="0.3">
      <c r="A180" s="24" t="s">
        <v>280</v>
      </c>
      <c r="C180" s="148">
        <f>INDEX(National!L:L,MATCH($A180&amp;$A$174,National!$J:$J,0))</f>
        <v>1.21727968162323E-3</v>
      </c>
    </row>
    <row r="181" spans="1:3" x14ac:dyDescent="0.3">
      <c r="A181" s="24" t="s">
        <v>281</v>
      </c>
      <c r="C181" s="148">
        <f>INDEX(National!L:L,MATCH($A181&amp;$A$174,National!$J:$J,0))</f>
        <v>1.19909035120822E-2</v>
      </c>
    </row>
    <row r="184" spans="1:3" x14ac:dyDescent="0.3">
      <c r="A184" s="49" t="s">
        <v>76</v>
      </c>
      <c r="B184" s="49"/>
    </row>
    <row r="185" spans="1:3" x14ac:dyDescent="0.3">
      <c r="C185" s="151" t="s">
        <v>3</v>
      </c>
    </row>
    <row r="186" spans="1:3" x14ac:dyDescent="0.3">
      <c r="A186" s="24" t="s">
        <v>278</v>
      </c>
      <c r="C186" s="148">
        <f>INDEX(National!L:L,MATCH($A186&amp;$A$184,National!$J:$J,0))</f>
        <v>0.101457637382754</v>
      </c>
    </row>
    <row r="187" spans="1:3" x14ac:dyDescent="0.3">
      <c r="A187" s="24" t="s">
        <v>279</v>
      </c>
      <c r="C187" s="148">
        <f>INDEX(National!L:L,MATCH($A187&amp;$A$184,National!$J:$J,0))</f>
        <v>6.3461875172630397E-2</v>
      </c>
    </row>
    <row r="188" spans="1:3" x14ac:dyDescent="0.3">
      <c r="A188" s="24" t="s">
        <v>282</v>
      </c>
      <c r="C188" s="148">
        <f>INDEX(National!L:L,MATCH($A188&amp;$A$184,National!$J:$J,0))</f>
        <v>0.425154195581606</v>
      </c>
    </row>
    <row r="189" spans="1:3" x14ac:dyDescent="0.3">
      <c r="A189" s="24" t="s">
        <v>283</v>
      </c>
      <c r="C189" s="148">
        <f>INDEX(National!L:L,MATCH($A189&amp;$A$184,National!$J:$J,0))</f>
        <v>0.406230853873979</v>
      </c>
    </row>
    <row r="190" spans="1:3" x14ac:dyDescent="0.3">
      <c r="A190" s="24" t="s">
        <v>280</v>
      </c>
      <c r="C190" s="148">
        <f>INDEX(National!L:L,MATCH($A190&amp;$A$184,National!$J:$J,0))</f>
        <v>0</v>
      </c>
    </row>
    <row r="191" spans="1:3" x14ac:dyDescent="0.3">
      <c r="A191" s="24" t="s">
        <v>281</v>
      </c>
      <c r="C191" s="148">
        <f>INDEX(National!L:L,MATCH($A191&amp;$A$184,National!$J:$J,0))</f>
        <v>3.6954379890303999E-3</v>
      </c>
    </row>
    <row r="193" spans="1:8" x14ac:dyDescent="0.3">
      <c r="A193" s="49" t="s">
        <v>84</v>
      </c>
      <c r="B193" s="49"/>
    </row>
    <row r="194" spans="1:8" x14ac:dyDescent="0.3">
      <c r="C194" s="151" t="s">
        <v>3</v>
      </c>
    </row>
    <row r="195" spans="1:8" x14ac:dyDescent="0.3">
      <c r="A195" s="24" t="s">
        <v>278</v>
      </c>
      <c r="C195" s="148">
        <f>INDEX(National!L:L,MATCH($A195&amp;$A$193,National!$J:$J,0))</f>
        <v>5.4735027200872199E-2</v>
      </c>
    </row>
    <row r="196" spans="1:8" x14ac:dyDescent="0.3">
      <c r="A196" s="24" t="s">
        <v>279</v>
      </c>
      <c r="C196" s="148">
        <f>INDEX(National!L:L,MATCH($A196&amp;$A$193,National!$J:$J,0))</f>
        <v>7.5052311768573604E-2</v>
      </c>
    </row>
    <row r="197" spans="1:8" x14ac:dyDescent="0.3">
      <c r="A197" s="24" t="s">
        <v>282</v>
      </c>
      <c r="C197" s="148">
        <f>INDEX(National!L:L,MATCH($A197&amp;$A$193,National!$J:$J,0))</f>
        <v>0.49237630661141701</v>
      </c>
    </row>
    <row r="198" spans="1:8" x14ac:dyDescent="0.3">
      <c r="A198" s="24" t="s">
        <v>283</v>
      </c>
      <c r="C198" s="148">
        <f>INDEX(National!L:L,MATCH($A198&amp;$A$193,National!$J:$J,0))</f>
        <v>0.36870492092838397</v>
      </c>
    </row>
    <row r="199" spans="1:8" x14ac:dyDescent="0.3">
      <c r="A199" s="24" t="s">
        <v>280</v>
      </c>
      <c r="C199" s="148">
        <f>INDEX(National!L:L,MATCH($A199&amp;$A$193,National!$J:$J,0))</f>
        <v>1.2727144106551599E-3</v>
      </c>
    </row>
    <row r="200" spans="1:8" x14ac:dyDescent="0.3">
      <c r="A200" s="24" t="s">
        <v>281</v>
      </c>
      <c r="C200" s="148">
        <f>INDEX(National!L:L,MATCH($A200&amp;$A$193,National!$J:$J,0))</f>
        <v>7.8587190800978399E-3</v>
      </c>
    </row>
    <row r="202" spans="1:8" x14ac:dyDescent="0.3">
      <c r="A202" s="191"/>
      <c r="B202" s="191"/>
    </row>
    <row r="203" spans="1:8" ht="14" customHeight="1" x14ac:dyDescent="0.3">
      <c r="A203" s="76" t="s">
        <v>284</v>
      </c>
      <c r="B203" s="76"/>
      <c r="C203" s="163"/>
      <c r="E203" s="77"/>
      <c r="F203" s="77"/>
      <c r="G203" s="77"/>
      <c r="H203" s="77"/>
    </row>
    <row r="205" spans="1:8" x14ac:dyDescent="0.3">
      <c r="A205" s="49" t="s">
        <v>83</v>
      </c>
      <c r="B205" s="49"/>
    </row>
    <row r="206" spans="1:8" x14ac:dyDescent="0.3">
      <c r="C206" s="151" t="s">
        <v>3</v>
      </c>
      <c r="E206" s="64"/>
    </row>
    <row r="207" spans="1:8" x14ac:dyDescent="0.3">
      <c r="A207" s="24" t="s">
        <v>285</v>
      </c>
      <c r="C207" s="148">
        <f>INDEX(National!L:L,MATCH($A207&amp;$A$205,National!$J:$J,0))</f>
        <v>3.0356789553165099E-2</v>
      </c>
    </row>
    <row r="208" spans="1:8" x14ac:dyDescent="0.3">
      <c r="A208" s="24" t="s">
        <v>286</v>
      </c>
      <c r="C208" s="148">
        <f>INDEX(National!L:L,MATCH($A208&amp;$A$205,National!$J:$J,0))</f>
        <v>0.15851676277003701</v>
      </c>
    </row>
    <row r="209" spans="1:3" x14ac:dyDescent="0.3">
      <c r="A209" s="24" t="s">
        <v>289</v>
      </c>
      <c r="C209" s="148">
        <f>INDEX(National!L:L,MATCH($A209&amp;$A$205,National!$J:$J,0))</f>
        <v>0.54671779095956796</v>
      </c>
    </row>
    <row r="210" spans="1:3" x14ac:dyDescent="0.3">
      <c r="A210" s="24" t="s">
        <v>290</v>
      </c>
      <c r="C210" s="148">
        <f>INDEX(National!L:L,MATCH($A210&amp;$A$205,National!$J:$J,0))</f>
        <v>0.25666901963489702</v>
      </c>
    </row>
    <row r="211" spans="1:3" x14ac:dyDescent="0.3">
      <c r="A211" s="24" t="s">
        <v>287</v>
      </c>
      <c r="C211" s="148">
        <f>INDEX(National!L:L,MATCH($A211&amp;$A$205,National!$J:$J,0))</f>
        <v>7.0303949141418904E-3</v>
      </c>
    </row>
    <row r="212" spans="1:3" x14ac:dyDescent="0.3">
      <c r="A212" s="24" t="s">
        <v>288</v>
      </c>
      <c r="C212" s="148">
        <f>INDEX(National!L:L,MATCH($A212&amp;$A$205,National!$J:$J,0))</f>
        <v>7.0924216819016395E-4</v>
      </c>
    </row>
    <row r="215" spans="1:3" x14ac:dyDescent="0.3">
      <c r="A215" s="49" t="s">
        <v>76</v>
      </c>
      <c r="B215" s="49"/>
    </row>
    <row r="216" spans="1:3" x14ac:dyDescent="0.3">
      <c r="C216" s="151" t="s">
        <v>3</v>
      </c>
    </row>
    <row r="217" spans="1:3" x14ac:dyDescent="0.3">
      <c r="A217" s="24" t="s">
        <v>285</v>
      </c>
      <c r="C217" s="148">
        <f>INDEX(National!L:L,MATCH($A217&amp;$A$215,National!$J:$J,0))</f>
        <v>0.12601170863105801</v>
      </c>
    </row>
    <row r="218" spans="1:3" x14ac:dyDescent="0.3">
      <c r="A218" s="24" t="s">
        <v>286</v>
      </c>
      <c r="C218" s="148">
        <f>INDEX(National!L:L,MATCH($A218&amp;$A$215,National!$J:$J,0))</f>
        <v>6.3567744373651605E-2</v>
      </c>
    </row>
    <row r="219" spans="1:3" x14ac:dyDescent="0.3">
      <c r="A219" s="24" t="s">
        <v>289</v>
      </c>
      <c r="C219" s="148">
        <f>INDEX(National!L:L,MATCH($A219&amp;$A$215,National!$J:$J,0))</f>
        <v>0.45980384421167703</v>
      </c>
    </row>
    <row r="220" spans="1:3" x14ac:dyDescent="0.3">
      <c r="A220" s="24" t="s">
        <v>290</v>
      </c>
      <c r="C220" s="148">
        <f>INDEX(National!L:L,MATCH($A220&amp;$A$215,National!$J:$J,0))</f>
        <v>0.35061670278361301</v>
      </c>
    </row>
    <row r="221" spans="1:3" x14ac:dyDescent="0.3">
      <c r="A221" s="24" t="s">
        <v>287</v>
      </c>
      <c r="C221" s="148">
        <f>INDEX(National!L:L,MATCH($A221&amp;$A$215,National!$J:$J,0))</f>
        <v>0</v>
      </c>
    </row>
    <row r="222" spans="1:3" x14ac:dyDescent="0.3">
      <c r="A222" s="24" t="s">
        <v>288</v>
      </c>
      <c r="C222" s="148">
        <f>INDEX(National!L:L,MATCH($A222&amp;$A$215,National!$J:$J,0))</f>
        <v>0</v>
      </c>
    </row>
    <row r="224" spans="1:3" x14ac:dyDescent="0.3">
      <c r="A224" s="49" t="s">
        <v>84</v>
      </c>
      <c r="B224" s="49"/>
    </row>
    <row r="225" spans="1:5" x14ac:dyDescent="0.3">
      <c r="C225" s="151" t="s">
        <v>3</v>
      </c>
    </row>
    <row r="226" spans="1:5" x14ac:dyDescent="0.3">
      <c r="A226" s="24" t="s">
        <v>285</v>
      </c>
      <c r="C226" s="148">
        <f>INDEX(National!L:L,MATCH($A226&amp;$A$224,National!$J:$J,0))</f>
        <v>3.2440962940065099E-2</v>
      </c>
    </row>
    <row r="227" spans="1:5" x14ac:dyDescent="0.3">
      <c r="A227" s="24" t="s">
        <v>286</v>
      </c>
      <c r="C227" s="148">
        <f>INDEX(National!L:L,MATCH($A227&amp;$A$224,National!$J:$J,0))</f>
        <v>0.103539166265128</v>
      </c>
    </row>
    <row r="228" spans="1:5" x14ac:dyDescent="0.3">
      <c r="A228" s="24" t="s">
        <v>289</v>
      </c>
      <c r="C228" s="148">
        <f>INDEX(National!L:L,MATCH($A228&amp;$A$224,National!$J:$J,0))</f>
        <v>0.58487681697618299</v>
      </c>
    </row>
    <row r="229" spans="1:5" x14ac:dyDescent="0.3">
      <c r="A229" s="24" t="s">
        <v>290</v>
      </c>
      <c r="C229" s="148">
        <f>INDEX(National!L:L,MATCH($A229&amp;$A$224,National!$J:$J,0))</f>
        <v>0.27446976675036899</v>
      </c>
    </row>
    <row r="230" spans="1:5" x14ac:dyDescent="0.3">
      <c r="A230" s="24" t="s">
        <v>287</v>
      </c>
      <c r="C230" s="148">
        <f>INDEX(National!L:L,MATCH($A230&amp;$A$224,National!$J:$J,0))</f>
        <v>2.6057839191364501E-3</v>
      </c>
    </row>
    <row r="231" spans="1:5" x14ac:dyDescent="0.3">
      <c r="A231" s="24" t="s">
        <v>288</v>
      </c>
      <c r="C231" s="148">
        <f>INDEX(National!L:L,MATCH($A231&amp;$A$224,National!$J:$J,0))</f>
        <v>2.0675031491181601E-3</v>
      </c>
    </row>
    <row r="234" spans="1:5" x14ac:dyDescent="0.3">
      <c r="A234" s="76" t="s">
        <v>291</v>
      </c>
      <c r="B234" s="76"/>
      <c r="C234" s="163"/>
    </row>
    <row r="235" spans="1:5" s="64" customFormat="1" x14ac:dyDescent="0.3">
      <c r="A235" s="77"/>
      <c r="B235" s="77"/>
      <c r="C235" s="164"/>
    </row>
    <row r="236" spans="1:5" x14ac:dyDescent="0.3">
      <c r="A236" s="49" t="s">
        <v>83</v>
      </c>
      <c r="B236" s="49"/>
    </row>
    <row r="237" spans="1:5" x14ac:dyDescent="0.3">
      <c r="C237" s="151" t="s">
        <v>3</v>
      </c>
    </row>
    <row r="238" spans="1:5" x14ac:dyDescent="0.3">
      <c r="A238" s="24" t="s">
        <v>294</v>
      </c>
      <c r="C238" s="148">
        <f>INDEX(National!L:L,MATCH($A238&amp;$A$236,National!$J:$J,0))</f>
        <v>0.110785447128813</v>
      </c>
    </row>
    <row r="239" spans="1:5" x14ac:dyDescent="0.3">
      <c r="A239" s="24" t="s">
        <v>295</v>
      </c>
      <c r="C239" s="148">
        <f>INDEX(National!L:L,MATCH($A239&amp;$A$236,National!$J:$J,0))</f>
        <v>0.35217529944667197</v>
      </c>
      <c r="E239" s="132"/>
    </row>
    <row r="240" spans="1:5" x14ac:dyDescent="0.3">
      <c r="A240" s="24" t="s">
        <v>298</v>
      </c>
      <c r="C240" s="148">
        <f>INDEX(National!L:L,MATCH($A240&amp;$A$236,National!$J:$J,0))</f>
        <v>0.377788427036026</v>
      </c>
    </row>
    <row r="241" spans="1:3" x14ac:dyDescent="0.3">
      <c r="A241" s="24" t="s">
        <v>299</v>
      </c>
      <c r="C241" s="148">
        <f>INDEX(National!L:L,MATCH($A241&amp;$A$236,National!$J:$J,0))</f>
        <v>0.15735027002365401</v>
      </c>
    </row>
    <row r="242" spans="1:3" x14ac:dyDescent="0.3">
      <c r="A242" s="24" t="s">
        <v>296</v>
      </c>
      <c r="C242" s="148">
        <f>INDEX(National!L:L,MATCH($A242&amp;$A$236,National!$J:$J,0))</f>
        <v>0</v>
      </c>
    </row>
    <row r="243" spans="1:3" x14ac:dyDescent="0.3">
      <c r="A243" s="24" t="s">
        <v>297</v>
      </c>
      <c r="C243" s="148">
        <f>INDEX(National!L:L,MATCH($A243&amp;$A$236,National!$J:$J,0))</f>
        <v>1.9005563648350501E-3</v>
      </c>
    </row>
    <row r="246" spans="1:3" x14ac:dyDescent="0.3">
      <c r="A246" s="49" t="s">
        <v>76</v>
      </c>
      <c r="B246" s="49"/>
    </row>
    <row r="247" spans="1:3" x14ac:dyDescent="0.3">
      <c r="C247" s="151" t="s">
        <v>3</v>
      </c>
    </row>
    <row r="248" spans="1:3" x14ac:dyDescent="0.3">
      <c r="A248" s="24" t="s">
        <v>294</v>
      </c>
      <c r="C248" s="148">
        <f>INDEX(National!L:L,MATCH($A248&amp;$A$246,National!$J:$J,0))</f>
        <v>0.19752153823733201</v>
      </c>
    </row>
    <row r="249" spans="1:3" x14ac:dyDescent="0.3">
      <c r="A249" s="24" t="s">
        <v>295</v>
      </c>
      <c r="C249" s="148">
        <f>INDEX(National!L:L,MATCH($A249&amp;$A$246,National!$J:$J,0))</f>
        <v>0.37724166664205599</v>
      </c>
    </row>
    <row r="250" spans="1:3" x14ac:dyDescent="0.3">
      <c r="A250" s="24" t="s">
        <v>298</v>
      </c>
      <c r="C250" s="148">
        <f>INDEX(National!L:L,MATCH($A250&amp;$A$246,National!$J:$J,0))</f>
        <v>0.30752858564976598</v>
      </c>
    </row>
    <row r="251" spans="1:3" x14ac:dyDescent="0.3">
      <c r="A251" s="24" t="s">
        <v>299</v>
      </c>
      <c r="C251" s="148">
        <f>INDEX(National!L:L,MATCH($A251&amp;$A$246,National!$J:$J,0))</f>
        <v>0.117708209470846</v>
      </c>
    </row>
    <row r="252" spans="1:3" x14ac:dyDescent="0.3">
      <c r="A252" s="24" t="s">
        <v>296</v>
      </c>
      <c r="C252" s="148">
        <f>INDEX(National!L:L,MATCH($A252&amp;$A$246,National!$J:$J,0))</f>
        <v>0</v>
      </c>
    </row>
    <row r="253" spans="1:3" x14ac:dyDescent="0.3">
      <c r="A253" s="24" t="s">
        <v>297</v>
      </c>
      <c r="C253" s="148">
        <f>INDEX(National!L:L,MATCH($A253&amp;$A$246,National!$J:$J,0))</f>
        <v>0</v>
      </c>
    </row>
    <row r="256" spans="1:3" x14ac:dyDescent="0.3">
      <c r="A256" s="49" t="s">
        <v>84</v>
      </c>
      <c r="B256" s="49"/>
    </row>
    <row r="257" spans="1:5" x14ac:dyDescent="0.3">
      <c r="C257" s="151" t="s">
        <v>3</v>
      </c>
    </row>
    <row r="258" spans="1:5" x14ac:dyDescent="0.3">
      <c r="A258" s="24" t="s">
        <v>294</v>
      </c>
      <c r="C258" s="148">
        <f>INDEX(National!L:L,MATCH($A258&amp;$A$256,National!$J:$J,0))</f>
        <v>0.12168949045069299</v>
      </c>
    </row>
    <row r="259" spans="1:5" x14ac:dyDescent="0.3">
      <c r="A259" s="24" t="s">
        <v>295</v>
      </c>
      <c r="C259" s="148">
        <f>INDEX(National!L:L,MATCH($A259&amp;$A$256,National!$J:$J,0))</f>
        <v>0.31125291927597598</v>
      </c>
    </row>
    <row r="260" spans="1:5" x14ac:dyDescent="0.3">
      <c r="A260" s="24" t="s">
        <v>298</v>
      </c>
      <c r="C260" s="148">
        <f>INDEX(National!L:L,MATCH($A260&amp;$A$256,National!$J:$J,0))</f>
        <v>0.41397370771361902</v>
      </c>
    </row>
    <row r="261" spans="1:5" x14ac:dyDescent="0.3">
      <c r="A261" s="24" t="s">
        <v>299</v>
      </c>
      <c r="C261" s="148" t="e">
        <f>INDEX(National!L:L,MATCH($A261&amp;$A$256,National!$J:$J,0))</f>
        <v>#N/A</v>
      </c>
    </row>
    <row r="262" spans="1:5" x14ac:dyDescent="0.3">
      <c r="A262" s="24" t="s">
        <v>296</v>
      </c>
      <c r="C262" s="148">
        <f>INDEX(National!L:L,MATCH($A262&amp;$A$256,National!$J:$J,0))</f>
        <v>4.0200207531371202E-4</v>
      </c>
    </row>
    <row r="263" spans="1:5" x14ac:dyDescent="0.3">
      <c r="A263" s="24" t="s">
        <v>297</v>
      </c>
      <c r="C263" s="148">
        <f>INDEX(National!L:L,MATCH($A263&amp;$A$256,National!$J:$J,0))</f>
        <v>9.9880120360162201E-4</v>
      </c>
    </row>
    <row r="266" spans="1:5" x14ac:dyDescent="0.3">
      <c r="A266" s="76" t="s">
        <v>300</v>
      </c>
      <c r="B266" s="76"/>
      <c r="C266" s="163"/>
      <c r="E266" s="131"/>
    </row>
    <row r="268" spans="1:5" x14ac:dyDescent="0.3">
      <c r="A268" s="49" t="s">
        <v>83</v>
      </c>
      <c r="B268" s="49"/>
    </row>
    <row r="269" spans="1:5" x14ac:dyDescent="0.3">
      <c r="C269" s="151" t="s">
        <v>3</v>
      </c>
    </row>
    <row r="270" spans="1:5" x14ac:dyDescent="0.3">
      <c r="A270" s="24" t="s">
        <v>301</v>
      </c>
      <c r="C270" s="148">
        <f>INDEX(National!L:L,MATCH($A270&amp;$A$268,National!$J:$J,0))</f>
        <v>1.64343621487417E-2</v>
      </c>
    </row>
    <row r="271" spans="1:5" x14ac:dyDescent="0.3">
      <c r="A271" s="24" t="s">
        <v>302</v>
      </c>
      <c r="C271" s="148">
        <f>INDEX(National!L:L,MATCH($A271&amp;$A$268,National!$J:$J,0))</f>
        <v>7.2414013991093804E-2</v>
      </c>
      <c r="E271" s="132"/>
    </row>
    <row r="272" spans="1:5" x14ac:dyDescent="0.3">
      <c r="A272" s="24" t="s">
        <v>305</v>
      </c>
      <c r="C272" s="148">
        <f>INDEX(National!L:L,MATCH($A272&amp;$A$268,National!$J:$J,0))</f>
        <v>0.36634740425027601</v>
      </c>
    </row>
    <row r="273" spans="1:3" x14ac:dyDescent="0.3">
      <c r="A273" s="24" t="s">
        <v>306</v>
      </c>
      <c r="C273" s="148">
        <f>INDEX(National!L:L,MATCH($A273&amp;$A$268,National!$J:$J,0))</f>
        <v>0.53548148980538102</v>
      </c>
    </row>
    <row r="274" spans="1:3" x14ac:dyDescent="0.3">
      <c r="A274" s="24" t="s">
        <v>303</v>
      </c>
      <c r="C274" s="148">
        <f>INDEX(National!L:L,MATCH($A274&amp;$A$268,National!$J:$J,0))</f>
        <v>5.5252825134562795E-4</v>
      </c>
    </row>
    <row r="275" spans="1:3" x14ac:dyDescent="0.3">
      <c r="A275" s="24" t="s">
        <v>304</v>
      </c>
      <c r="C275" s="148">
        <f>INDEX(National!L:L,MATCH($A275&amp;$A$268,National!$J:$J,0))</f>
        <v>8.7702015531623892E-3</v>
      </c>
    </row>
    <row r="278" spans="1:3" x14ac:dyDescent="0.3">
      <c r="A278" s="49" t="s">
        <v>76</v>
      </c>
      <c r="B278" s="49"/>
    </row>
    <row r="279" spans="1:3" x14ac:dyDescent="0.3">
      <c r="C279" s="151" t="s">
        <v>3</v>
      </c>
    </row>
    <row r="280" spans="1:3" x14ac:dyDescent="0.3">
      <c r="A280" s="24" t="s">
        <v>301</v>
      </c>
      <c r="C280" s="148">
        <f>INDEX(National!L:L,MATCH($A280&amp;$A$278,National!$J:$J,0))</f>
        <v>1.5103167063299699E-2</v>
      </c>
    </row>
    <row r="281" spans="1:3" x14ac:dyDescent="0.3">
      <c r="A281" s="24" t="s">
        <v>302</v>
      </c>
      <c r="C281" s="148">
        <f>INDEX(National!L:L,MATCH($A281&amp;$A$278,National!$J:$J,0))</f>
        <v>3.8727421395369201E-2</v>
      </c>
    </row>
    <row r="282" spans="1:3" x14ac:dyDescent="0.3">
      <c r="A282" s="24" t="s">
        <v>305</v>
      </c>
      <c r="C282" s="148">
        <f>INDEX(National!L:L,MATCH($A282&amp;$A$278,National!$J:$J,0))</f>
        <v>0.35052156351796998</v>
      </c>
    </row>
    <row r="283" spans="1:3" x14ac:dyDescent="0.3">
      <c r="A283" s="24" t="s">
        <v>306</v>
      </c>
      <c r="C283" s="148">
        <f>INDEX(National!L:L,MATCH($A283&amp;$A$278,National!$J:$J,0))</f>
        <v>0.59564784802336102</v>
      </c>
    </row>
    <row r="284" spans="1:3" x14ac:dyDescent="0.3">
      <c r="A284" s="24" t="s">
        <v>303</v>
      </c>
      <c r="C284" s="148">
        <f>INDEX(National!L:L,MATCH($A284&amp;$A$278,National!$J:$J,0))</f>
        <v>0</v>
      </c>
    </row>
    <row r="285" spans="1:3" x14ac:dyDescent="0.3">
      <c r="A285" s="24" t="s">
        <v>304</v>
      </c>
      <c r="C285" s="148">
        <f>INDEX(National!L:L,MATCH($A285&amp;$A$278,National!$J:$J,0))</f>
        <v>0</v>
      </c>
    </row>
    <row r="288" spans="1:3" x14ac:dyDescent="0.3">
      <c r="A288" s="49" t="s">
        <v>84</v>
      </c>
      <c r="B288" s="49"/>
    </row>
    <row r="289" spans="1:5" x14ac:dyDescent="0.3">
      <c r="C289" s="151" t="s">
        <v>3</v>
      </c>
    </row>
    <row r="290" spans="1:5" x14ac:dyDescent="0.3">
      <c r="A290" s="24" t="s">
        <v>301</v>
      </c>
      <c r="C290" s="148">
        <f>INDEX(National!L:L,MATCH($A290&amp;$A$288,National!$J:$J,0))</f>
        <v>1.3133204557414501E-2</v>
      </c>
    </row>
    <row r="291" spans="1:5" x14ac:dyDescent="0.3">
      <c r="A291" s="24" t="s">
        <v>302</v>
      </c>
      <c r="C291" s="148">
        <f>INDEX(National!L:L,MATCH($A291&amp;$A$288,National!$J:$J,0))</f>
        <v>6.1999190667841902E-2</v>
      </c>
    </row>
    <row r="292" spans="1:5" x14ac:dyDescent="0.3">
      <c r="A292" s="24" t="s">
        <v>305</v>
      </c>
      <c r="C292" s="148">
        <f>INDEX(National!L:L,MATCH($A292&amp;$A$288,National!$J:$J,0))</f>
        <v>0.354327427941453</v>
      </c>
    </row>
    <row r="293" spans="1:5" x14ac:dyDescent="0.3">
      <c r="A293" s="24" t="s">
        <v>306</v>
      </c>
      <c r="C293" s="148">
        <f>INDEX(National!L:L,MATCH($A293&amp;$A$288,National!$J:$J,0))</f>
        <v>0.151683079280797</v>
      </c>
    </row>
    <row r="294" spans="1:5" x14ac:dyDescent="0.3">
      <c r="A294" s="24" t="s">
        <v>303</v>
      </c>
      <c r="C294" s="148">
        <f>INDEX(National!L:L,MATCH($A294&amp;$A$288,National!$J:$J,0))</f>
        <v>2.1468651886582599E-4</v>
      </c>
    </row>
    <row r="295" spans="1:5" x14ac:dyDescent="0.3">
      <c r="A295" s="24" t="s">
        <v>304</v>
      </c>
      <c r="C295" s="148">
        <f>INDEX(National!L:L,MATCH($A295&amp;$A$288,National!$J:$J,0))</f>
        <v>5.7573783836814604E-3</v>
      </c>
    </row>
    <row r="298" spans="1:5" x14ac:dyDescent="0.3">
      <c r="A298" s="76" t="s">
        <v>307</v>
      </c>
      <c r="B298" s="76"/>
      <c r="C298" s="163"/>
      <c r="E298" s="132"/>
    </row>
    <row r="300" spans="1:5" x14ac:dyDescent="0.3">
      <c r="A300" s="49" t="s">
        <v>83</v>
      </c>
      <c r="B300" s="49"/>
    </row>
    <row r="301" spans="1:5" x14ac:dyDescent="0.3">
      <c r="C301" s="151" t="s">
        <v>3</v>
      </c>
    </row>
    <row r="302" spans="1:5" x14ac:dyDescent="0.3">
      <c r="A302" s="24" t="s">
        <v>308</v>
      </c>
      <c r="C302" s="148">
        <f>INDEX(National!L:L,MATCH($A302&amp;$A$300,National!$J:$J,0))</f>
        <v>6.4348792934125806E-2</v>
      </c>
    </row>
    <row r="303" spans="1:5" x14ac:dyDescent="0.3">
      <c r="A303" s="24" t="s">
        <v>309</v>
      </c>
      <c r="C303" s="148">
        <f>INDEX(National!L:L,MATCH($A303&amp;$A$300,National!$J:$J,0))</f>
        <v>0.13114574938021201</v>
      </c>
    </row>
    <row r="304" spans="1:5" x14ac:dyDescent="0.3">
      <c r="A304" s="24" t="s">
        <v>312</v>
      </c>
      <c r="C304" s="148">
        <f>INDEX(National!L:L,MATCH($A304&amp;$A$300,National!$J:$J,0))</f>
        <v>0.41204619710892099</v>
      </c>
    </row>
    <row r="305" spans="1:5" x14ac:dyDescent="0.3">
      <c r="A305" s="24" t="s">
        <v>313</v>
      </c>
      <c r="C305" s="148">
        <f>INDEX(National!L:L,MATCH($A305&amp;$A$300,National!$J:$J,0))</f>
        <v>0.3893428879054</v>
      </c>
    </row>
    <row r="306" spans="1:5" x14ac:dyDescent="0.3">
      <c r="A306" s="24" t="s">
        <v>310</v>
      </c>
      <c r="C306" s="148">
        <f>INDEX(National!L:L,MATCH($A306&amp;$A$300,National!$J:$J,0))</f>
        <v>0</v>
      </c>
      <c r="E306" s="132"/>
    </row>
    <row r="307" spans="1:5" x14ac:dyDescent="0.3">
      <c r="A307" s="24" t="s">
        <v>311</v>
      </c>
      <c r="C307" s="148">
        <f>INDEX(National!L:L,MATCH($A307&amp;$A$300,National!$J:$J,0))</f>
        <v>3.11637267134176E-3</v>
      </c>
    </row>
    <row r="310" spans="1:5" x14ac:dyDescent="0.3">
      <c r="A310" s="49" t="s">
        <v>76</v>
      </c>
      <c r="B310" s="49"/>
    </row>
    <row r="311" spans="1:5" x14ac:dyDescent="0.3">
      <c r="C311" s="151" t="s">
        <v>3</v>
      </c>
    </row>
    <row r="312" spans="1:5" x14ac:dyDescent="0.3">
      <c r="A312" s="24" t="s">
        <v>308</v>
      </c>
      <c r="C312" s="148">
        <f>INDEX(National!L:L,MATCH($A312&amp;$A$215,National!$J:$J,0))</f>
        <v>0.12950610415167599</v>
      </c>
    </row>
    <row r="313" spans="1:5" x14ac:dyDescent="0.3">
      <c r="A313" s="24" t="s">
        <v>309</v>
      </c>
      <c r="C313" s="148">
        <f>INDEX(National!L:L,MATCH($A313&amp;$A$215,National!$J:$J,0))</f>
        <v>0.199928529364687</v>
      </c>
    </row>
    <row r="314" spans="1:5" x14ac:dyDescent="0.3">
      <c r="A314" s="24" t="s">
        <v>312</v>
      </c>
      <c r="C314" s="148">
        <f>INDEX(National!L:L,MATCH($A314&amp;$A$215,National!$J:$J,0))</f>
        <v>0.28880004100582801</v>
      </c>
    </row>
    <row r="315" spans="1:5" x14ac:dyDescent="0.3">
      <c r="A315" s="24" t="s">
        <v>313</v>
      </c>
      <c r="C315" s="148">
        <f>INDEX(National!L:L,MATCH($A315&amp;$A$215,National!$J:$J,0))</f>
        <v>0.381765325477809</v>
      </c>
    </row>
    <row r="316" spans="1:5" x14ac:dyDescent="0.3">
      <c r="A316" s="24" t="s">
        <v>310</v>
      </c>
      <c r="C316" s="148">
        <f>INDEX(National!L:L,MATCH($A316&amp;$A$215,National!$J:$J,0))</f>
        <v>0</v>
      </c>
    </row>
    <row r="317" spans="1:5" x14ac:dyDescent="0.3">
      <c r="A317" s="24" t="s">
        <v>311</v>
      </c>
      <c r="C317" s="148">
        <f>INDEX(National!L:L,MATCH($A317&amp;$A$215,National!$J:$J,0))</f>
        <v>0</v>
      </c>
    </row>
    <row r="319" spans="1:5" x14ac:dyDescent="0.3">
      <c r="A319" s="49" t="s">
        <v>84</v>
      </c>
      <c r="B319" s="49"/>
    </row>
    <row r="320" spans="1:5" x14ac:dyDescent="0.3">
      <c r="C320" s="151" t="s">
        <v>3</v>
      </c>
    </row>
    <row r="321" spans="1:5" x14ac:dyDescent="0.3">
      <c r="A321" s="24" t="s">
        <v>308</v>
      </c>
      <c r="C321" s="148">
        <f>INDEX(National!L:L,MATCH($A321&amp;$A$319,National!$J:$J,0))</f>
        <v>8.0884211062283898E-2</v>
      </c>
    </row>
    <row r="322" spans="1:5" x14ac:dyDescent="0.3">
      <c r="A322" s="24" t="s">
        <v>309</v>
      </c>
      <c r="C322" s="148">
        <f>INDEX(National!L:L,MATCH($A322&amp;$A$319,National!$J:$J,0))</f>
        <v>0.15034355370824101</v>
      </c>
    </row>
    <row r="323" spans="1:5" x14ac:dyDescent="0.3">
      <c r="A323" s="24" t="s">
        <v>312</v>
      </c>
      <c r="C323" s="148">
        <f>INDEX(National!L:L,MATCH($A323&amp;$A$319,National!$J:$J,0))</f>
        <v>0.36900448202061598</v>
      </c>
    </row>
    <row r="324" spans="1:5" x14ac:dyDescent="0.3">
      <c r="A324" s="24" t="s">
        <v>313</v>
      </c>
      <c r="C324" s="148">
        <f>INDEX(National!L:L,MATCH($A324&amp;$A$319,National!$J:$J,0))</f>
        <v>0.56456811193074397</v>
      </c>
    </row>
    <row r="325" spans="1:5" x14ac:dyDescent="0.3">
      <c r="A325" s="24" t="s">
        <v>310</v>
      </c>
      <c r="C325" s="148">
        <f>INDEX(National!L:L,MATCH($A325&amp;$A$319,National!$J:$J,0))</f>
        <v>2.9060118629024301E-3</v>
      </c>
    </row>
    <row r="326" spans="1:5" x14ac:dyDescent="0.3">
      <c r="A326" s="24" t="s">
        <v>311</v>
      </c>
      <c r="C326" s="148">
        <f>INDEX(National!L:L,MATCH($A326&amp;$A$319,National!$J:$J,0))</f>
        <v>4.7306625156375397E-3</v>
      </c>
    </row>
    <row r="328" spans="1:5" x14ac:dyDescent="0.3">
      <c r="A328" s="76" t="s">
        <v>321</v>
      </c>
      <c r="B328" s="76"/>
      <c r="C328" s="163"/>
      <c r="E328" s="132"/>
    </row>
    <row r="330" spans="1:5" x14ac:dyDescent="0.3">
      <c r="A330" s="49" t="s">
        <v>83</v>
      </c>
      <c r="B330" s="49"/>
    </row>
    <row r="331" spans="1:5" x14ac:dyDescent="0.3">
      <c r="C331" s="151" t="s">
        <v>3</v>
      </c>
    </row>
    <row r="332" spans="1:5" x14ac:dyDescent="0.3">
      <c r="A332" s="24" t="s">
        <v>315</v>
      </c>
      <c r="C332" s="148">
        <f>INDEX(National!L:L,MATCH($A332&amp;$A$330,National!$J:$J,0))</f>
        <v>4.7437876285319397E-2</v>
      </c>
    </row>
    <row r="333" spans="1:5" x14ac:dyDescent="0.3">
      <c r="A333" s="24" t="s">
        <v>316</v>
      </c>
      <c r="C333" s="148">
        <f>INDEX(National!L:L,MATCH($A333&amp;$A$330,National!$J:$J,0))</f>
        <v>0.17177986771508699</v>
      </c>
      <c r="E333" s="132"/>
    </row>
    <row r="334" spans="1:5" x14ac:dyDescent="0.3">
      <c r="A334" s="24" t="s">
        <v>319</v>
      </c>
      <c r="C334" s="148">
        <f>INDEX(National!L:L,MATCH($A334&amp;$A$330,National!$J:$J,0))</f>
        <v>0.54237174248712405</v>
      </c>
    </row>
    <row r="335" spans="1:5" x14ac:dyDescent="0.3">
      <c r="A335" s="24" t="s">
        <v>320</v>
      </c>
      <c r="C335" s="148">
        <f>INDEX(National!L:L,MATCH($A335&amp;$A$330,National!$J:$J,0))</f>
        <v>0.23100065618198201</v>
      </c>
    </row>
    <row r="336" spans="1:5" x14ac:dyDescent="0.3">
      <c r="A336" s="24" t="s">
        <v>317</v>
      </c>
      <c r="C336" s="148">
        <f>INDEX(National!L:L,MATCH($A336&amp;$A$330,National!$J:$J,0))</f>
        <v>0</v>
      </c>
    </row>
    <row r="337" spans="1:3" x14ac:dyDescent="0.3">
      <c r="A337" s="24" t="s">
        <v>318</v>
      </c>
      <c r="C337" s="148">
        <f>INDEX(National!L:L,MATCH($A337&amp;$A$330,National!$J:$J,0))</f>
        <v>7.4098573304876101E-3</v>
      </c>
    </row>
    <row r="340" spans="1:3" x14ac:dyDescent="0.3">
      <c r="A340" s="49" t="s">
        <v>76</v>
      </c>
      <c r="B340" s="49"/>
    </row>
    <row r="341" spans="1:3" x14ac:dyDescent="0.3">
      <c r="C341" s="151" t="s">
        <v>3</v>
      </c>
    </row>
    <row r="342" spans="1:3" x14ac:dyDescent="0.3">
      <c r="A342" s="24" t="s">
        <v>315</v>
      </c>
      <c r="C342" s="148">
        <f>INDEX(National!L:L,MATCH($A342&amp;$A$340,National!$J:$J,0))</f>
        <v>0.12237741811311401</v>
      </c>
    </row>
    <row r="343" spans="1:3" x14ac:dyDescent="0.3">
      <c r="A343" s="24" t="s">
        <v>316</v>
      </c>
      <c r="C343" s="148">
        <f>INDEX(National!L:L,MATCH($A343&amp;$A$340,National!$J:$J,0))</f>
        <v>0.14145062952489901</v>
      </c>
    </row>
    <row r="344" spans="1:3" x14ac:dyDescent="0.3">
      <c r="A344" s="24" t="s">
        <v>319</v>
      </c>
      <c r="C344" s="148">
        <f>INDEX(National!L:L,MATCH($A344&amp;$A$340,National!$J:$J,0))</f>
        <v>0.54405279402294304</v>
      </c>
    </row>
    <row r="345" spans="1:3" x14ac:dyDescent="0.3">
      <c r="A345" s="24" t="s">
        <v>320</v>
      </c>
      <c r="C345" s="148">
        <f>INDEX(National!L:L,MATCH($A345&amp;$A$340,National!$J:$J,0))</f>
        <v>0.192119158339045</v>
      </c>
    </row>
    <row r="346" spans="1:3" x14ac:dyDescent="0.3">
      <c r="A346" s="24" t="s">
        <v>317</v>
      </c>
      <c r="C346" s="148">
        <f>INDEX(National!L:L,MATCH($A346&amp;$A$340,National!$J:$J,0))</f>
        <v>0</v>
      </c>
    </row>
    <row r="347" spans="1:3" x14ac:dyDescent="0.3">
      <c r="A347" s="24" t="s">
        <v>318</v>
      </c>
      <c r="C347" s="148">
        <f>INDEX(National!L:L,MATCH($A347&amp;$A$340,National!$J:$J,0))</f>
        <v>0</v>
      </c>
    </row>
    <row r="349" spans="1:3" x14ac:dyDescent="0.3">
      <c r="A349" s="49" t="s">
        <v>84</v>
      </c>
      <c r="B349" s="49"/>
    </row>
    <row r="350" spans="1:3" x14ac:dyDescent="0.3">
      <c r="C350" s="151" t="s">
        <v>3</v>
      </c>
    </row>
    <row r="351" spans="1:3" x14ac:dyDescent="0.3">
      <c r="A351" s="24" t="s">
        <v>315</v>
      </c>
      <c r="C351" s="148">
        <f>INDEX(National!L:L,MATCH($A351&amp;$A$349,National!$J:$J,0))</f>
        <v>4.7426355045137703E-2</v>
      </c>
    </row>
    <row r="352" spans="1:3" x14ac:dyDescent="0.3">
      <c r="A352" s="24" t="s">
        <v>316</v>
      </c>
      <c r="C352" s="148">
        <f>INDEX(National!L:L,MATCH($A352&amp;$A$349,National!$J:$J,0))</f>
        <v>0.20094692541853701</v>
      </c>
    </row>
    <row r="353" spans="1:5" x14ac:dyDescent="0.3">
      <c r="A353" s="24" t="s">
        <v>319</v>
      </c>
      <c r="C353" s="148">
        <f>INDEX(National!L:L,MATCH($A353&amp;$A$349,National!$J:$J,0))</f>
        <v>0.57801559389728396</v>
      </c>
    </row>
    <row r="354" spans="1:5" x14ac:dyDescent="0.3">
      <c r="A354" s="24" t="s">
        <v>320</v>
      </c>
      <c r="C354" s="148">
        <f>INDEX(National!L:L,MATCH($A354&amp;$A$349,National!$J:$J,0))</f>
        <v>0.171544688365527</v>
      </c>
    </row>
    <row r="355" spans="1:5" x14ac:dyDescent="0.3">
      <c r="A355" s="24" t="s">
        <v>317</v>
      </c>
      <c r="C355" s="148">
        <f>INDEX(National!L:L,MATCH($A355&amp;$A$349,National!$J:$J,0))</f>
        <v>7.2462784758649799E-4</v>
      </c>
    </row>
    <row r="356" spans="1:5" x14ac:dyDescent="0.3">
      <c r="A356" s="24" t="s">
        <v>318</v>
      </c>
      <c r="C356" s="148">
        <f>INDEX(National!L:L,MATCH($A356&amp;$A$349,National!$J:$J,0))</f>
        <v>1.34180942592796E-3</v>
      </c>
    </row>
    <row r="358" spans="1:5" x14ac:dyDescent="0.3">
      <c r="A358" s="76" t="s">
        <v>314</v>
      </c>
      <c r="B358" s="76"/>
      <c r="C358" s="163"/>
      <c r="E358" s="132"/>
    </row>
    <row r="360" spans="1:5" x14ac:dyDescent="0.3">
      <c r="A360" s="49" t="s">
        <v>83</v>
      </c>
      <c r="B360" s="49"/>
    </row>
    <row r="361" spans="1:5" x14ac:dyDescent="0.3">
      <c r="C361" s="151" t="s">
        <v>3</v>
      </c>
    </row>
    <row r="362" spans="1:5" x14ac:dyDescent="0.3">
      <c r="A362" s="24" t="s">
        <v>322</v>
      </c>
      <c r="C362" s="148">
        <f>INDEX(National!L:L,MATCH($A362&amp;$A$360,National!$J:$J,0))</f>
        <v>0.100162256445641</v>
      </c>
    </row>
    <row r="363" spans="1:5" x14ac:dyDescent="0.3">
      <c r="A363" s="24" t="s">
        <v>323</v>
      </c>
      <c r="C363" s="148">
        <f>INDEX(National!L:L,MATCH($A363&amp;$A$360,National!$J:$J,0))</f>
        <v>0.27689660404864003</v>
      </c>
    </row>
    <row r="364" spans="1:5" x14ac:dyDescent="0.3">
      <c r="A364" s="24" t="s">
        <v>326</v>
      </c>
      <c r="C364" s="148">
        <f>INDEX(National!L:L,MATCH($A364&amp;$A$360,National!$J:$J,0))</f>
        <v>0.479857275742818</v>
      </c>
    </row>
    <row r="365" spans="1:5" x14ac:dyDescent="0.3">
      <c r="A365" s="24" t="s">
        <v>327</v>
      </c>
      <c r="C365" s="148">
        <f>INDEX(National!L:L,MATCH($A365&amp;$A$360,National!$J:$J,0))</f>
        <v>0.13717825331026601</v>
      </c>
    </row>
    <row r="366" spans="1:5" x14ac:dyDescent="0.3">
      <c r="A366" s="24" t="s">
        <v>324</v>
      </c>
      <c r="C366" s="148">
        <f>INDEX(National!L:L,MATCH($A366&amp;$A$360,National!$J:$J,0))</f>
        <v>0</v>
      </c>
      <c r="E366" s="132"/>
    </row>
    <row r="367" spans="1:5" x14ac:dyDescent="0.3">
      <c r="A367" s="24" t="s">
        <v>325</v>
      </c>
      <c r="C367" s="148">
        <f>INDEX(National!L:L,MATCH($A367&amp;$A$360,National!$J:$J,0))</f>
        <v>5.9056104526353697E-3</v>
      </c>
    </row>
    <row r="370" spans="1:3" x14ac:dyDescent="0.3">
      <c r="A370" s="49" t="s">
        <v>76</v>
      </c>
      <c r="B370" s="49"/>
    </row>
    <row r="371" spans="1:3" x14ac:dyDescent="0.3">
      <c r="C371" s="151" t="s">
        <v>3</v>
      </c>
    </row>
    <row r="372" spans="1:3" x14ac:dyDescent="0.3">
      <c r="A372" s="24" t="s">
        <v>322</v>
      </c>
      <c r="C372" s="148">
        <f>INDEX(National!L:L,MATCH($A372&amp;$A$370,National!$J:$J,0))</f>
        <v>0.139554997661718</v>
      </c>
    </row>
    <row r="373" spans="1:3" x14ac:dyDescent="0.3">
      <c r="A373" s="24" t="s">
        <v>323</v>
      </c>
      <c r="C373" s="148">
        <f>INDEX(National!L:L,MATCH($A373&amp;$A$370,National!$J:$J,0))</f>
        <v>0.33608279490882997</v>
      </c>
    </row>
    <row r="374" spans="1:3" x14ac:dyDescent="0.3">
      <c r="A374" s="24" t="s">
        <v>326</v>
      </c>
      <c r="C374" s="148">
        <f>INDEX(National!L:L,MATCH($A374&amp;$A$370,National!$J:$J,0))</f>
        <v>0.362096492063396</v>
      </c>
    </row>
    <row r="375" spans="1:3" x14ac:dyDescent="0.3">
      <c r="A375" s="24" t="s">
        <v>327</v>
      </c>
      <c r="C375" s="148">
        <f>INDEX(National!L:L,MATCH($A375&amp;$A$370,National!$J:$J,0))</f>
        <v>0.162265715366056</v>
      </c>
    </row>
    <row r="376" spans="1:3" x14ac:dyDescent="0.3">
      <c r="A376" s="24" t="s">
        <v>324</v>
      </c>
      <c r="C376" s="148">
        <f>INDEX(National!L:L,MATCH($A376&amp;$A$370,National!$J:$J,0))</f>
        <v>0</v>
      </c>
    </row>
    <row r="377" spans="1:3" x14ac:dyDescent="0.3">
      <c r="A377" s="24" t="s">
        <v>325</v>
      </c>
      <c r="C377" s="148">
        <f>INDEX(National!L:L,MATCH($A377&amp;$A$370,National!$J:$J,0))</f>
        <v>0</v>
      </c>
    </row>
    <row r="379" spans="1:3" x14ac:dyDescent="0.3">
      <c r="A379" s="49" t="s">
        <v>84</v>
      </c>
      <c r="B379" s="49"/>
    </row>
    <row r="380" spans="1:3" x14ac:dyDescent="0.3">
      <c r="C380" s="151" t="s">
        <v>3</v>
      </c>
    </row>
    <row r="381" spans="1:3" x14ac:dyDescent="0.3">
      <c r="A381" s="24" t="s">
        <v>322</v>
      </c>
      <c r="C381" s="148">
        <f>INDEX(National!L:L,MATCH($A381&amp;$A$379,National!$J:$J,0))</f>
        <v>9.1522875301364895E-2</v>
      </c>
    </row>
    <row r="382" spans="1:3" x14ac:dyDescent="0.3">
      <c r="A382" s="24" t="s">
        <v>323</v>
      </c>
      <c r="C382" s="148">
        <f>INDEX(National!L:L,MATCH($A382&amp;$A$379,National!$J:$J,0))</f>
        <v>0.31064988169400498</v>
      </c>
    </row>
    <row r="383" spans="1:3" x14ac:dyDescent="0.3">
      <c r="A383" s="24" t="s">
        <v>326</v>
      </c>
      <c r="C383" s="148">
        <f>INDEX(National!L:L,MATCH($A383&amp;$A$379,National!$J:$J,0))</f>
        <v>0.47210964600740701</v>
      </c>
    </row>
    <row r="384" spans="1:3" x14ac:dyDescent="0.3">
      <c r="A384" s="24" t="s">
        <v>327</v>
      </c>
      <c r="C384" s="148">
        <f>INDEX(National!L:L,MATCH($A384&amp;$A$379,National!$J:$J,0))</f>
        <v>0.12377961880117599</v>
      </c>
    </row>
    <row r="385" spans="1:5" x14ac:dyDescent="0.3">
      <c r="A385" s="24" t="s">
        <v>324</v>
      </c>
      <c r="C385" s="148">
        <f>INDEX(National!L:L,MATCH($A385&amp;$A$379,National!$J:$J,0))</f>
        <v>4.3036575894851102E-4</v>
      </c>
    </row>
    <row r="386" spans="1:5" x14ac:dyDescent="0.3">
      <c r="A386" s="24" t="s">
        <v>325</v>
      </c>
      <c r="C386" s="148">
        <f>INDEX(National!L:L,MATCH($A386&amp;$A$379,National!$J:$J,0))</f>
        <v>1.5076124370992201E-3</v>
      </c>
    </row>
    <row r="388" spans="1:5" x14ac:dyDescent="0.3">
      <c r="A388" s="76" t="s">
        <v>328</v>
      </c>
      <c r="B388" s="76"/>
      <c r="C388" s="163"/>
    </row>
    <row r="389" spans="1:5" s="64" customFormat="1" x14ac:dyDescent="0.3">
      <c r="A389" s="77"/>
      <c r="B389" s="77"/>
      <c r="C389" s="160"/>
    </row>
    <row r="390" spans="1:5" x14ac:dyDescent="0.3">
      <c r="A390" s="49" t="s">
        <v>83</v>
      </c>
      <c r="B390" s="49"/>
    </row>
    <row r="391" spans="1:5" s="64" customFormat="1" x14ac:dyDescent="0.3">
      <c r="A391" s="62"/>
      <c r="B391" s="62"/>
      <c r="C391" s="151" t="s">
        <v>3</v>
      </c>
    </row>
    <row r="393" spans="1:5" x14ac:dyDescent="0.3">
      <c r="A393" s="24" t="s">
        <v>329</v>
      </c>
      <c r="C393" s="148">
        <f>INDEX(National!L:L,MATCH($A393&amp;$A$390,National!$J:$J,0))</f>
        <v>0.61049042459156</v>
      </c>
    </row>
    <row r="394" spans="1:5" x14ac:dyDescent="0.3">
      <c r="A394" s="24" t="s">
        <v>330</v>
      </c>
      <c r="C394" s="148">
        <f>INDEX(National!L:L,MATCH($A394&amp;$A$390,National!$J:$J,0))</f>
        <v>0.35870643461413698</v>
      </c>
    </row>
    <row r="395" spans="1:5" x14ac:dyDescent="0.3">
      <c r="A395" s="24" t="s">
        <v>331</v>
      </c>
      <c r="C395" s="148">
        <f>INDEX(National!L:L,MATCH($A395&amp;$A$390,National!$J:$J,0))</f>
        <v>6.20893767465815E-3</v>
      </c>
    </row>
    <row r="396" spans="1:5" x14ac:dyDescent="0.3">
      <c r="A396" s="24" t="s">
        <v>332</v>
      </c>
      <c r="C396" s="148">
        <f>INDEX(National!L:L,MATCH($A396&amp;$A$390,National!$J:$J,0))</f>
        <v>2.4594203119644099E-2</v>
      </c>
      <c r="E396" s="132"/>
    </row>
    <row r="398" spans="1:5" x14ac:dyDescent="0.3">
      <c r="A398" s="49" t="s">
        <v>76</v>
      </c>
      <c r="B398" s="49"/>
    </row>
    <row r="399" spans="1:5" s="64" customFormat="1" x14ac:dyDescent="0.3">
      <c r="A399" s="62"/>
      <c r="B399" s="62"/>
      <c r="C399" s="151" t="s">
        <v>3</v>
      </c>
    </row>
    <row r="400" spans="1:5" x14ac:dyDescent="0.3">
      <c r="A400" s="24" t="s">
        <v>329</v>
      </c>
      <c r="C400" s="148">
        <f>INDEX(National!L:L,MATCH($A400&amp;$A$398,National!$J:$J,0))</f>
        <v>0.63779692286976097</v>
      </c>
    </row>
    <row r="401" spans="1:3" x14ac:dyDescent="0.3">
      <c r="A401" s="24" t="s">
        <v>330</v>
      </c>
      <c r="C401" s="148">
        <f>INDEX(National!L:L,MATCH($A401&amp;$A$398,National!$J:$J,0))</f>
        <v>0.354935710851908</v>
      </c>
    </row>
    <row r="402" spans="1:3" x14ac:dyDescent="0.3">
      <c r="A402" s="24" t="s">
        <v>331</v>
      </c>
      <c r="C402" s="148">
        <f>INDEX(National!L:L,MATCH($A402&amp;$A$398,National!$J:$J,0))</f>
        <v>0</v>
      </c>
    </row>
    <row r="403" spans="1:3" x14ac:dyDescent="0.3">
      <c r="A403" s="24" t="s">
        <v>332</v>
      </c>
      <c r="C403" s="148">
        <f>INDEX(National!L:L,MATCH($A403&amp;$A$398,National!$J:$J,0))</f>
        <v>7.26736627833071E-3</v>
      </c>
    </row>
    <row r="406" spans="1:3" x14ac:dyDescent="0.3">
      <c r="A406" s="49" t="s">
        <v>84</v>
      </c>
      <c r="B406" s="49"/>
    </row>
    <row r="407" spans="1:3" s="64" customFormat="1" x14ac:dyDescent="0.3">
      <c r="A407" s="62"/>
      <c r="B407" s="62"/>
      <c r="C407" s="151" t="s">
        <v>3</v>
      </c>
    </row>
    <row r="408" spans="1:3" x14ac:dyDescent="0.3">
      <c r="A408" s="24" t="s">
        <v>329</v>
      </c>
      <c r="C408" s="148">
        <f>INDEX(National!L:L,MATCH($A408&amp;$A$406,National!$J:$J,0))</f>
        <v>0.67175651120796198</v>
      </c>
    </row>
    <row r="409" spans="1:3" x14ac:dyDescent="0.3">
      <c r="A409" s="24" t="s">
        <v>330</v>
      </c>
      <c r="C409" s="148">
        <f>INDEX(National!L:L,MATCH($A409&amp;$A$406,National!$J:$J,0))</f>
        <v>0.29629522550558501</v>
      </c>
    </row>
    <row r="410" spans="1:3" x14ac:dyDescent="0.3">
      <c r="A410" s="24" t="s">
        <v>331</v>
      </c>
      <c r="C410" s="148">
        <f>INDEX(National!L:L,MATCH($A410&amp;$A$406,National!$J:$J,0))</f>
        <v>4.4472956762747103E-3</v>
      </c>
    </row>
    <row r="411" spans="1:3" x14ac:dyDescent="0.3">
      <c r="A411" s="24" t="s">
        <v>332</v>
      </c>
      <c r="C411" s="148">
        <f>INDEX(National!L:L,MATCH($A411&amp;$A$406,National!$J:$J,0))</f>
        <v>2.7500967610178E-2</v>
      </c>
    </row>
    <row r="414" spans="1:3" x14ac:dyDescent="0.3">
      <c r="A414" s="47" t="s">
        <v>333</v>
      </c>
      <c r="B414" s="47"/>
      <c r="C414" s="163"/>
    </row>
    <row r="415" spans="1:3" x14ac:dyDescent="0.3">
      <c r="A415" s="78" t="s">
        <v>334</v>
      </c>
      <c r="B415" s="78"/>
    </row>
    <row r="416" spans="1:3" s="64" customFormat="1" x14ac:dyDescent="0.3">
      <c r="A416" s="60"/>
      <c r="B416" s="60"/>
      <c r="C416" s="160"/>
    </row>
    <row r="417" spans="1:3" x14ac:dyDescent="0.3">
      <c r="A417" s="49" t="s">
        <v>83</v>
      </c>
      <c r="B417" s="49"/>
    </row>
    <row r="418" spans="1:3" x14ac:dyDescent="0.3">
      <c r="A418" s="62"/>
      <c r="B418" s="62"/>
      <c r="C418" s="151" t="s">
        <v>3</v>
      </c>
    </row>
    <row r="419" spans="1:3" x14ac:dyDescent="0.3">
      <c r="A419" s="24" t="s">
        <v>337</v>
      </c>
      <c r="C419" s="73">
        <f>INDEX(National!L:L,MATCH($A419&amp;$A$417,National!$J:$J,0))</f>
        <v>47.733902470098798</v>
      </c>
    </row>
    <row r="420" spans="1:3" x14ac:dyDescent="0.3">
      <c r="A420" s="24" t="s">
        <v>338</v>
      </c>
      <c r="C420" s="73">
        <f>INDEX(National!L:L,MATCH($A420&amp;$A$390,National!$J:$J,0))</f>
        <v>5.3170186020798598</v>
      </c>
    </row>
    <row r="421" spans="1:3" x14ac:dyDescent="0.3">
      <c r="A421" s="24" t="s">
        <v>335</v>
      </c>
      <c r="C421" s="73">
        <f>INDEX(National!L:L,MATCH($A421&amp;$A$390,National!$J:$J,0))</f>
        <v>19.079842099088101</v>
      </c>
    </row>
    <row r="422" spans="1:3" x14ac:dyDescent="0.3">
      <c r="A422" s="24" t="s">
        <v>336</v>
      </c>
      <c r="C422" s="73">
        <f>INDEX(National!L:L,MATCH($A422&amp;$A$390,National!$J:$J,0))</f>
        <v>7.3299088512194404</v>
      </c>
    </row>
    <row r="423" spans="1:3" x14ac:dyDescent="0.3">
      <c r="C423" s="71"/>
    </row>
    <row r="424" spans="1:3" x14ac:dyDescent="0.3">
      <c r="A424" s="49" t="s">
        <v>76</v>
      </c>
      <c r="B424" s="49"/>
      <c r="C424" s="71"/>
    </row>
    <row r="425" spans="1:3" x14ac:dyDescent="0.3">
      <c r="A425" s="62"/>
      <c r="B425" s="62"/>
      <c r="C425" s="147" t="s">
        <v>3</v>
      </c>
    </row>
    <row r="426" spans="1:3" x14ac:dyDescent="0.3">
      <c r="A426" s="24" t="s">
        <v>337</v>
      </c>
      <c r="C426" s="73">
        <f>INDEX(National!L:L,MATCH($A426&amp;$A$424,National!$J:$J,0))</f>
        <v>49.0612171720135</v>
      </c>
    </row>
    <row r="427" spans="1:3" x14ac:dyDescent="0.3">
      <c r="A427" s="24" t="s">
        <v>338</v>
      </c>
      <c r="C427" s="73">
        <f>INDEX(National!L:L,MATCH($A427&amp;$A$398,National!$J:$J,0))</f>
        <v>4.78282671685505</v>
      </c>
    </row>
    <row r="428" spans="1:3" x14ac:dyDescent="0.3">
      <c r="A428" s="24" t="s">
        <v>335</v>
      </c>
      <c r="C428" s="73">
        <f>INDEX(National!L:L,MATCH($A428&amp;$A$398,National!$J:$J,0))</f>
        <v>13.8973706540667</v>
      </c>
    </row>
    <row r="429" spans="1:3" x14ac:dyDescent="0.3">
      <c r="A429" s="24" t="s">
        <v>336</v>
      </c>
      <c r="C429" s="73">
        <f>INDEX(National!L:L,MATCH($A429&amp;$A$398,National!$J:$J,0))</f>
        <v>7.1862042675667501</v>
      </c>
    </row>
    <row r="430" spans="1:3" x14ac:dyDescent="0.3">
      <c r="C430" s="71"/>
    </row>
    <row r="431" spans="1:3" x14ac:dyDescent="0.3">
      <c r="A431" s="49" t="s">
        <v>84</v>
      </c>
      <c r="B431" s="49"/>
      <c r="C431" s="71"/>
    </row>
    <row r="432" spans="1:3" x14ac:dyDescent="0.3">
      <c r="A432" s="62"/>
      <c r="B432" s="62"/>
      <c r="C432" s="147" t="s">
        <v>3</v>
      </c>
    </row>
    <row r="433" spans="1:3" x14ac:dyDescent="0.3">
      <c r="A433" s="24" t="s">
        <v>337</v>
      </c>
      <c r="C433" s="73">
        <f>INDEX(National!L:L,MATCH($A433&amp;$A$431,National!$J:$J,0))</f>
        <v>51.711359508936802</v>
      </c>
    </row>
    <row r="434" spans="1:3" x14ac:dyDescent="0.3">
      <c r="A434" s="24" t="s">
        <v>338</v>
      </c>
      <c r="C434" s="73">
        <f>INDEX(National!L:L,MATCH($A434&amp;$A$431,National!$J:$J,0))</f>
        <v>5.0049590854827297</v>
      </c>
    </row>
    <row r="435" spans="1:3" x14ac:dyDescent="0.3">
      <c r="A435" s="24" t="s">
        <v>335</v>
      </c>
      <c r="C435" s="73">
        <f>INDEX(National!L:L,MATCH($A435&amp;$A$431,National!$J:$J,0))</f>
        <v>16.930868956956999</v>
      </c>
    </row>
    <row r="436" spans="1:3" x14ac:dyDescent="0.3">
      <c r="A436" s="24" t="s">
        <v>336</v>
      </c>
      <c r="C436" s="73">
        <f>INDEX(National!L:L,MATCH($A436&amp;$A$431,National!$J:$J,0))</f>
        <v>7.5581190851896203</v>
      </c>
    </row>
    <row r="437" spans="1:3" x14ac:dyDescent="0.3">
      <c r="C437" s="71"/>
    </row>
    <row r="439" spans="1:3" x14ac:dyDescent="0.3">
      <c r="A439" s="47" t="s">
        <v>340</v>
      </c>
      <c r="B439" s="47"/>
      <c r="C439" s="163"/>
    </row>
    <row r="441" spans="1:3" x14ac:dyDescent="0.3">
      <c r="A441" s="49" t="s">
        <v>83</v>
      </c>
      <c r="B441" s="49"/>
    </row>
    <row r="442" spans="1:3" x14ac:dyDescent="0.3">
      <c r="C442" s="151" t="s">
        <v>3</v>
      </c>
    </row>
    <row r="443" spans="1:3" x14ac:dyDescent="0.3">
      <c r="A443" s="26" t="s">
        <v>348</v>
      </c>
      <c r="B443" s="26"/>
      <c r="C443" s="148">
        <f>INDEX(National!L:L,MATCH($A443&amp;$A$441,National!$J:$J,0))</f>
        <v>0</v>
      </c>
    </row>
    <row r="444" spans="1:3" x14ac:dyDescent="0.3">
      <c r="A444" s="26" t="s">
        <v>347</v>
      </c>
      <c r="B444" s="26"/>
      <c r="C444" s="148">
        <f>INDEX(National!L:L,MATCH($A444&amp;$A$441,National!$J:$J,0))</f>
        <v>3.92936412555872E-3</v>
      </c>
    </row>
    <row r="445" spans="1:3" x14ac:dyDescent="0.3">
      <c r="A445" s="26" t="s">
        <v>345</v>
      </c>
      <c r="B445" s="26"/>
      <c r="C445" s="148">
        <f>INDEX(National!L:L,MATCH($A445&amp;$A$441,National!$J:$J,0))</f>
        <v>4.9674224858299301E-3</v>
      </c>
    </row>
    <row r="446" spans="1:3" x14ac:dyDescent="0.3">
      <c r="A446" s="26" t="s">
        <v>344</v>
      </c>
      <c r="B446" s="26"/>
      <c r="C446" s="148">
        <f>INDEX(National!L:L,MATCH($A446&amp;$A$441,National!$J:$J,0))</f>
        <v>4.3799079559499101E-4</v>
      </c>
    </row>
    <row r="447" spans="1:3" x14ac:dyDescent="0.3">
      <c r="A447" s="26" t="s">
        <v>342</v>
      </c>
      <c r="B447" s="26"/>
      <c r="C447" s="148">
        <f>INDEX(National!L:L,MATCH($A447&amp;$A$441,National!$J:$J,0))</f>
        <v>7.42635711424482E-4</v>
      </c>
    </row>
    <row r="448" spans="1:3" x14ac:dyDescent="0.3">
      <c r="A448" s="26" t="s">
        <v>341</v>
      </c>
      <c r="B448" s="26"/>
      <c r="C448" s="148">
        <f>INDEX(National!L:L,MATCH($A448&amp;$A$441,National!$J:$J,0))</f>
        <v>5.29258302796145E-3</v>
      </c>
    </row>
    <row r="449" spans="1:3" x14ac:dyDescent="0.3">
      <c r="A449" s="26" t="s">
        <v>351</v>
      </c>
      <c r="C449" s="148">
        <f>INDEX(National!L:L,MATCH($A449&amp;$A$441,National!$J:$J,0))</f>
        <v>2.40284292710632E-2</v>
      </c>
    </row>
    <row r="450" spans="1:3" x14ac:dyDescent="0.3">
      <c r="A450" s="26" t="s">
        <v>349</v>
      </c>
      <c r="B450" s="26"/>
      <c r="C450" s="148">
        <f>INDEX(National!L:L,MATCH($A450&amp;$A$441,National!$J:$J,0))</f>
        <v>0.13499495153553001</v>
      </c>
    </row>
    <row r="451" spans="1:3" x14ac:dyDescent="0.3">
      <c r="A451" s="26" t="s">
        <v>346</v>
      </c>
      <c r="B451" s="26"/>
      <c r="C451" s="148">
        <f>INDEX(National!L:L,MATCH($A451&amp;$A$441,National!$J:$J,0))</f>
        <v>0.323470269589193</v>
      </c>
    </row>
    <row r="452" spans="1:3" x14ac:dyDescent="0.3">
      <c r="A452" s="26" t="s">
        <v>343</v>
      </c>
      <c r="B452" s="26"/>
      <c r="C452" s="148">
        <f>INDEX(National!L:L,MATCH($A452&amp;$A$441,National!$J:$J,0))</f>
        <v>0.29914603830083902</v>
      </c>
    </row>
    <row r="453" spans="1:3" x14ac:dyDescent="0.3">
      <c r="A453" s="26" t="s">
        <v>350</v>
      </c>
      <c r="B453" s="26"/>
      <c r="C453" s="148">
        <f>INDEX(National!L:L,MATCH($A453&amp;$A$441,National!$J:$J,0))</f>
        <v>0.108813483285535</v>
      </c>
    </row>
    <row r="454" spans="1:3" x14ac:dyDescent="0.3">
      <c r="A454" s="24" t="s">
        <v>354</v>
      </c>
      <c r="B454" s="26"/>
      <c r="C454" s="148">
        <f>INDEX(National!L:L,MATCH($A454&amp;$A$441,National!$J:$J,0))</f>
        <v>1.2536329109199801E-2</v>
      </c>
    </row>
    <row r="455" spans="1:3" x14ac:dyDescent="0.3">
      <c r="A455" s="26" t="s">
        <v>352</v>
      </c>
      <c r="C455" s="148">
        <f>INDEX(National!L:L,MATCH($A455&amp;$A$441,National!$J:$J,0))</f>
        <v>8.5949341372826404E-3</v>
      </c>
    </row>
    <row r="456" spans="1:3" x14ac:dyDescent="0.3">
      <c r="A456" s="26" t="s">
        <v>353</v>
      </c>
      <c r="B456" s="26"/>
      <c r="C456" s="148">
        <f>INDEX(National!L:L,MATCH($A456&amp;$A$441,National!$J:$J,0))</f>
        <v>3.7131693303548402E-2</v>
      </c>
    </row>
    <row r="458" spans="1:3" x14ac:dyDescent="0.3">
      <c r="A458" s="49" t="s">
        <v>76</v>
      </c>
      <c r="B458" s="49"/>
    </row>
    <row r="459" spans="1:3" x14ac:dyDescent="0.3">
      <c r="A459" s="62"/>
      <c r="B459" s="62"/>
    </row>
    <row r="460" spans="1:3" x14ac:dyDescent="0.3">
      <c r="A460" s="62"/>
      <c r="B460" s="62"/>
      <c r="C460" s="151" t="s">
        <v>3</v>
      </c>
    </row>
    <row r="461" spans="1:3" x14ac:dyDescent="0.3">
      <c r="A461" s="26" t="s">
        <v>348</v>
      </c>
      <c r="B461" s="26"/>
      <c r="C461" s="148">
        <f>INDEX(National!L:L,MATCH($A461&amp;$A$458,National!$J:$J,0))</f>
        <v>0</v>
      </c>
    </row>
    <row r="462" spans="1:3" x14ac:dyDescent="0.3">
      <c r="A462" s="26" t="s">
        <v>347</v>
      </c>
      <c r="B462" s="26"/>
      <c r="C462" s="148">
        <f>INDEX(National!L:L,MATCH($A462&amp;$A$458,National!$J:$J,0))</f>
        <v>0</v>
      </c>
    </row>
    <row r="463" spans="1:3" x14ac:dyDescent="0.3">
      <c r="A463" s="26" t="s">
        <v>345</v>
      </c>
      <c r="B463" s="26"/>
      <c r="C463" s="148">
        <f>INDEX(National!L:L,MATCH($A463&amp;$A$458,National!$J:$J,0))</f>
        <v>0</v>
      </c>
    </row>
    <row r="464" spans="1:3" x14ac:dyDescent="0.3">
      <c r="A464" s="26" t="s">
        <v>344</v>
      </c>
      <c r="B464" s="26"/>
      <c r="C464" s="148">
        <f>INDEX(National!L:L,MATCH($A464&amp;$A$458,National!$J:$J,0))</f>
        <v>4.3674358637021604E-3</v>
      </c>
    </row>
    <row r="465" spans="1:3" x14ac:dyDescent="0.3">
      <c r="A465" s="26" t="s">
        <v>342</v>
      </c>
      <c r="B465" s="26"/>
      <c r="C465" s="148">
        <f>INDEX(National!L:L,MATCH($A465&amp;$A$458,National!$J:$J,0))</f>
        <v>6.6678453924845903E-3</v>
      </c>
    </row>
    <row r="466" spans="1:3" x14ac:dyDescent="0.3">
      <c r="A466" s="26" t="s">
        <v>341</v>
      </c>
      <c r="B466" s="26"/>
      <c r="C466" s="148">
        <f>INDEX(National!L:L,MATCH($A466&amp;$A$458,National!$J:$J,0))</f>
        <v>3.8098992407057601E-2</v>
      </c>
    </row>
    <row r="467" spans="1:3" x14ac:dyDescent="0.3">
      <c r="A467" s="26" t="s">
        <v>351</v>
      </c>
      <c r="B467" s="26"/>
      <c r="C467" s="148">
        <f>INDEX(National!L:L,MATCH($A467&amp;$A$458,National!$J:$J,0))</f>
        <v>2.1472450107236599E-2</v>
      </c>
    </row>
    <row r="468" spans="1:3" x14ac:dyDescent="0.3">
      <c r="A468" s="26" t="s">
        <v>349</v>
      </c>
      <c r="B468" s="26"/>
      <c r="C468" s="148">
        <f>INDEX(National!L:L,MATCH($A468&amp;$A$458,National!$J:$J,0))</f>
        <v>0</v>
      </c>
    </row>
    <row r="469" spans="1:3" x14ac:dyDescent="0.3">
      <c r="A469" s="26" t="s">
        <v>346</v>
      </c>
      <c r="B469" s="26"/>
      <c r="C469" s="148">
        <f>INDEX(National!L:L,MATCH($A469&amp;$A$458,National!$J:$J,0))</f>
        <v>0.41633543580760501</v>
      </c>
    </row>
    <row r="470" spans="1:3" x14ac:dyDescent="0.3">
      <c r="A470" s="26" t="s">
        <v>343</v>
      </c>
      <c r="B470" s="26"/>
      <c r="C470" s="148">
        <f>INDEX(National!L:L,MATCH($A470&amp;$A$458,National!$J:$J,0))</f>
        <v>0.22586391148913201</v>
      </c>
    </row>
    <row r="471" spans="1:3" x14ac:dyDescent="0.3">
      <c r="A471" s="26" t="s">
        <v>350</v>
      </c>
      <c r="B471" s="26"/>
      <c r="C471" s="148">
        <f>INDEX(National!L:L,MATCH($A471&amp;$A$458,National!$J:$J,0))</f>
        <v>3.9508763041963102E-2</v>
      </c>
    </row>
    <row r="472" spans="1:3" x14ac:dyDescent="0.3">
      <c r="A472" s="26" t="s">
        <v>347</v>
      </c>
      <c r="B472" s="26"/>
      <c r="C472" s="148">
        <f>INDEX(National!L:L,MATCH($A472&amp;$A$458,National!$J:$J,0))</f>
        <v>0</v>
      </c>
    </row>
    <row r="473" spans="1:3" x14ac:dyDescent="0.3">
      <c r="A473" s="24" t="s">
        <v>354</v>
      </c>
      <c r="B473" s="26"/>
      <c r="C473" s="148">
        <f>INDEX(National!L:L,MATCH($A473&amp;$A$458,National!$J:$J,0))</f>
        <v>0</v>
      </c>
    </row>
    <row r="474" spans="1:3" x14ac:dyDescent="0.3">
      <c r="A474" s="26" t="s">
        <v>352</v>
      </c>
      <c r="B474" s="26"/>
      <c r="C474" s="148">
        <f>INDEX(National!L:L,MATCH($A474&amp;$A$458,National!$J:$J,0))</f>
        <v>3.0116028309958398E-3</v>
      </c>
    </row>
    <row r="475" spans="1:3" x14ac:dyDescent="0.3">
      <c r="A475" s="26" t="s">
        <v>353</v>
      </c>
      <c r="B475" s="26"/>
      <c r="C475" s="148">
        <f>INDEX(National!L:L,MATCH($A475&amp;$A$458,National!$J:$J,0))</f>
        <v>6.73502850942721E-2</v>
      </c>
    </row>
    <row r="476" spans="1:3" x14ac:dyDescent="0.3">
      <c r="A476" s="26"/>
      <c r="B476" s="26"/>
    </row>
    <row r="477" spans="1:3" x14ac:dyDescent="0.3">
      <c r="A477" s="74"/>
      <c r="B477" s="74"/>
      <c r="C477" s="140"/>
    </row>
    <row r="478" spans="1:3" x14ac:dyDescent="0.3">
      <c r="A478" s="49" t="s">
        <v>84</v>
      </c>
      <c r="B478" s="49"/>
    </row>
    <row r="479" spans="1:3" x14ac:dyDescent="0.3">
      <c r="A479" s="62"/>
      <c r="B479" s="62"/>
    </row>
    <row r="480" spans="1:3" x14ac:dyDescent="0.3">
      <c r="A480" s="62"/>
      <c r="B480" s="62"/>
      <c r="C480" s="151" t="s">
        <v>3</v>
      </c>
    </row>
    <row r="481" spans="1:3" x14ac:dyDescent="0.3">
      <c r="A481" s="26" t="s">
        <v>348</v>
      </c>
      <c r="B481" s="26"/>
      <c r="C481" s="148">
        <f>INDEX(National!L:L,MATCH($A481&amp;$A$478,National!$J:$J,0))</f>
        <v>3.64342613004462E-4</v>
      </c>
    </row>
    <row r="482" spans="1:3" x14ac:dyDescent="0.3">
      <c r="A482" s="26" t="s">
        <v>347</v>
      </c>
      <c r="B482" s="26"/>
      <c r="C482" s="148">
        <f>INDEX(National!L:L,MATCH($A482&amp;$A$478,National!$J:$J,0))</f>
        <v>9.9271314562085792E-4</v>
      </c>
    </row>
    <row r="483" spans="1:3" x14ac:dyDescent="0.3">
      <c r="A483" s="26" t="s">
        <v>345</v>
      </c>
      <c r="B483" s="26"/>
      <c r="C483" s="148">
        <f>INDEX(National!L:L,MATCH($A483&amp;$A$478,National!$J:$J,0))</f>
        <v>3.7130382624967601E-4</v>
      </c>
    </row>
    <row r="484" spans="1:3" x14ac:dyDescent="0.3">
      <c r="A484" s="26" t="s">
        <v>344</v>
      </c>
      <c r="B484" s="26"/>
      <c r="C484" s="148">
        <f>INDEX(National!L:L,MATCH($A484&amp;$A$478,National!$J:$J,0))</f>
        <v>2.3308930228169702E-3</v>
      </c>
    </row>
    <row r="485" spans="1:3" x14ac:dyDescent="0.3">
      <c r="A485" s="26" t="s">
        <v>342</v>
      </c>
      <c r="B485" s="26"/>
      <c r="C485" s="148">
        <f>INDEX(National!L:L,MATCH($A485&amp;$A$478,National!$J:$J,0))</f>
        <v>4.6295585481202304E-3</v>
      </c>
    </row>
    <row r="486" spans="1:3" x14ac:dyDescent="0.3">
      <c r="A486" s="26" t="s">
        <v>341</v>
      </c>
      <c r="B486" s="26"/>
      <c r="C486" s="148">
        <f>INDEX(National!L:L,MATCH($A486&amp;$A$478,National!$J:$J,0))</f>
        <v>1.21888510675589E-2</v>
      </c>
    </row>
    <row r="487" spans="1:3" x14ac:dyDescent="0.3">
      <c r="A487" s="26" t="s">
        <v>351</v>
      </c>
      <c r="B487" s="26"/>
      <c r="C487" s="148">
        <f>INDEX(National!L:L,MATCH($A487&amp;$A$478,National!$J:$J,0))</f>
        <v>5.0280226271401197E-2</v>
      </c>
    </row>
    <row r="488" spans="1:3" x14ac:dyDescent="0.3">
      <c r="A488" s="26" t="s">
        <v>349</v>
      </c>
      <c r="B488" s="26"/>
      <c r="C488" s="148">
        <f>INDEX(National!L:L,MATCH($A488&amp;$A$478,National!$J:$J,0))</f>
        <v>0.15144836711944801</v>
      </c>
    </row>
    <row r="489" spans="1:3" x14ac:dyDescent="0.3">
      <c r="A489" s="26" t="s">
        <v>346</v>
      </c>
      <c r="B489" s="26"/>
      <c r="C489" s="148">
        <f>INDEX(National!L:L,MATCH($A489&amp;$A$478,National!$J:$J,0))</f>
        <v>0.34790764145321301</v>
      </c>
    </row>
    <row r="490" spans="1:3" x14ac:dyDescent="0.3">
      <c r="A490" s="26" t="s">
        <v>343</v>
      </c>
      <c r="B490" s="26"/>
      <c r="C490" s="148">
        <f>INDEX(National!L:L,MATCH($A490&amp;$A$478,National!$J:$J,0))</f>
        <v>0.28627346906989598</v>
      </c>
    </row>
    <row r="491" spans="1:3" x14ac:dyDescent="0.3">
      <c r="A491" s="26" t="s">
        <v>350</v>
      </c>
      <c r="B491" s="26"/>
      <c r="C491" s="148">
        <f>INDEX(National!L:L,MATCH($A491&amp;$A$478,National!$J:$J,0))</f>
        <v>7.9559595080729295E-2</v>
      </c>
    </row>
    <row r="492" spans="1:3" x14ac:dyDescent="0.3">
      <c r="A492" s="26" t="s">
        <v>347</v>
      </c>
      <c r="B492" s="26"/>
      <c r="C492" s="148">
        <f>INDEX(National!L:L,MATCH($A492&amp;$A$478,National!$J:$J,0))</f>
        <v>9.9271314562085792E-4</v>
      </c>
    </row>
    <row r="493" spans="1:3" x14ac:dyDescent="0.3">
      <c r="A493" s="24" t="s">
        <v>354</v>
      </c>
      <c r="B493" s="26"/>
      <c r="C493" s="148">
        <f>INDEX(National!L:L,MATCH($A493&amp;$A$478,National!$J:$J,0))</f>
        <v>4.9385997408858597E-3</v>
      </c>
    </row>
    <row r="494" spans="1:3" x14ac:dyDescent="0.3">
      <c r="A494" s="26" t="s">
        <v>352</v>
      </c>
      <c r="B494" s="26"/>
      <c r="C494" s="148">
        <f>INDEX(National!L:L,MATCH($A494&amp;$A$478,National!$J:$J,0))</f>
        <v>5.6150485261358598E-3</v>
      </c>
    </row>
    <row r="495" spans="1:3" x14ac:dyDescent="0.3">
      <c r="A495" s="26" t="s">
        <v>353</v>
      </c>
      <c r="B495" s="26"/>
      <c r="C495" s="148">
        <f>INDEX(National!L:L,MATCH($A495&amp;$A$478,National!$J:$J,0))</f>
        <v>3.22121930895993E-2</v>
      </c>
    </row>
    <row r="498" spans="1:5" ht="14" customHeight="1" x14ac:dyDescent="0.3">
      <c r="A498" s="20" t="s">
        <v>355</v>
      </c>
      <c r="B498" s="20"/>
      <c r="C498" s="165"/>
    </row>
    <row r="500" spans="1:5" x14ac:dyDescent="0.3">
      <c r="A500" s="49" t="s">
        <v>83</v>
      </c>
      <c r="B500" s="49"/>
    </row>
    <row r="501" spans="1:5" x14ac:dyDescent="0.3">
      <c r="A501" s="62"/>
      <c r="B501" s="62"/>
      <c r="C501" s="151" t="s">
        <v>3</v>
      </c>
      <c r="E501" s="64"/>
    </row>
    <row r="502" spans="1:5" x14ac:dyDescent="0.3">
      <c r="A502" s="26" t="s">
        <v>359</v>
      </c>
      <c r="B502" s="26"/>
      <c r="C502" s="148">
        <f>INDEX(National!L:L,MATCH($A502&amp;$A$500,National!$J:$J,0))</f>
        <v>0.61049042459156</v>
      </c>
    </row>
    <row r="503" spans="1:5" x14ac:dyDescent="0.3">
      <c r="A503" s="26" t="s">
        <v>358</v>
      </c>
      <c r="B503" s="26"/>
      <c r="C503" s="148">
        <f>INDEX(National!L:L,MATCH($A503&amp;$A$500,National!$J:$J,0))</f>
        <v>0.35870643461413698</v>
      </c>
    </row>
    <row r="504" spans="1:5" x14ac:dyDescent="0.3">
      <c r="A504" s="26" t="s">
        <v>356</v>
      </c>
      <c r="B504" s="26"/>
      <c r="C504" s="148">
        <f>INDEX(National!L:L,MATCH($A504&amp;$A$500,National!$J:$J,0))</f>
        <v>6.20893767465815E-3</v>
      </c>
      <c r="E504" s="132"/>
    </row>
    <row r="505" spans="1:5" x14ac:dyDescent="0.3">
      <c r="A505" s="26" t="s">
        <v>357</v>
      </c>
      <c r="B505" s="26"/>
      <c r="C505" s="148">
        <f>INDEX(National!L:L,MATCH($A505&amp;$A$500,National!$J:$J,0))</f>
        <v>2.4594203119644099E-2</v>
      </c>
    </row>
    <row r="508" spans="1:5" x14ac:dyDescent="0.3">
      <c r="A508" s="49" t="s">
        <v>76</v>
      </c>
      <c r="B508" s="49"/>
    </row>
    <row r="509" spans="1:5" x14ac:dyDescent="0.3">
      <c r="A509" s="62"/>
      <c r="B509" s="62"/>
      <c r="C509" s="151" t="s">
        <v>3</v>
      </c>
    </row>
    <row r="510" spans="1:5" x14ac:dyDescent="0.3">
      <c r="A510" s="26" t="s">
        <v>359</v>
      </c>
      <c r="B510" s="26"/>
      <c r="C510" s="148">
        <f>INDEX(National!L:L,MATCH($A510&amp;$A$508,National!$J:$J,0))</f>
        <v>0.63779692286976097</v>
      </c>
    </row>
    <row r="511" spans="1:5" x14ac:dyDescent="0.3">
      <c r="A511" s="26" t="s">
        <v>358</v>
      </c>
      <c r="B511" s="26"/>
      <c r="C511" s="148">
        <f>INDEX(National!L:L,MATCH($A511&amp;$A$508,National!$J:$J,0))</f>
        <v>0.354935710851908</v>
      </c>
    </row>
    <row r="512" spans="1:5" x14ac:dyDescent="0.3">
      <c r="A512" s="26" t="s">
        <v>356</v>
      </c>
      <c r="B512" s="26"/>
      <c r="C512" s="148">
        <f>INDEX(National!L:L,MATCH($A512&amp;$A$508,National!$J:$J,0))</f>
        <v>0</v>
      </c>
    </row>
    <row r="513" spans="1:3" x14ac:dyDescent="0.3">
      <c r="A513" s="26" t="s">
        <v>357</v>
      </c>
      <c r="B513" s="26"/>
      <c r="C513" s="148">
        <f>INDEX(National!L:L,MATCH($A513&amp;$A$508,National!$J:$J,0))</f>
        <v>7.26736627833071E-3</v>
      </c>
    </row>
    <row r="516" spans="1:3" x14ac:dyDescent="0.3">
      <c r="A516" s="49" t="s">
        <v>84</v>
      </c>
      <c r="B516" s="49"/>
      <c r="C516" s="151" t="s">
        <v>3</v>
      </c>
    </row>
    <row r="517" spans="1:3" x14ac:dyDescent="0.3">
      <c r="A517" s="26" t="s">
        <v>359</v>
      </c>
      <c r="B517" s="26"/>
      <c r="C517" s="148">
        <f>INDEX(National!L:L,MATCH($A517&amp;$A$516,National!$J:$J,0))</f>
        <v>0.67175651120796198</v>
      </c>
    </row>
    <row r="518" spans="1:3" x14ac:dyDescent="0.3">
      <c r="A518" s="26" t="s">
        <v>358</v>
      </c>
      <c r="B518" s="26"/>
      <c r="C518" s="148">
        <f>INDEX(National!L:L,MATCH($A518&amp;$A$516,National!$J:$J,0))</f>
        <v>0.29629522550558501</v>
      </c>
    </row>
    <row r="519" spans="1:3" x14ac:dyDescent="0.3">
      <c r="A519" s="26" t="s">
        <v>356</v>
      </c>
      <c r="B519" s="26"/>
      <c r="C519" s="148">
        <f>INDEX(National!L:L,MATCH($A519&amp;$A$516,National!$J:$J,0))</f>
        <v>4.4472956762747103E-3</v>
      </c>
    </row>
    <row r="520" spans="1:3" x14ac:dyDescent="0.3">
      <c r="A520" s="26" t="s">
        <v>357</v>
      </c>
      <c r="B520" s="26"/>
      <c r="C520" s="148">
        <f>INDEX(National!L:L,MATCH($A520&amp;$A$516,National!$J:$J,0))</f>
        <v>2.7500967610178E-2</v>
      </c>
    </row>
    <row r="523" spans="1:3" ht="14" customHeight="1" x14ac:dyDescent="0.3">
      <c r="A523" s="66" t="s">
        <v>360</v>
      </c>
      <c r="B523" s="66"/>
      <c r="C523" s="163"/>
    </row>
    <row r="524" spans="1:3" x14ac:dyDescent="0.3">
      <c r="A524" s="68" t="s">
        <v>334</v>
      </c>
    </row>
    <row r="525" spans="1:3" x14ac:dyDescent="0.3">
      <c r="C525" s="147" t="s">
        <v>3</v>
      </c>
    </row>
    <row r="526" spans="1:3" x14ac:dyDescent="0.3">
      <c r="A526" s="49" t="s">
        <v>83</v>
      </c>
      <c r="B526" s="49"/>
      <c r="C526" s="71"/>
    </row>
    <row r="527" spans="1:3" x14ac:dyDescent="0.3">
      <c r="A527" s="24" t="s">
        <v>361</v>
      </c>
      <c r="C527" s="73">
        <f>INDEX(National!L:L,MATCH($A527&amp;$A$526,National!$J:$J,0))</f>
        <v>25.884118986922399</v>
      </c>
    </row>
    <row r="528" spans="1:3" x14ac:dyDescent="0.3">
      <c r="A528" s="49" t="s">
        <v>76</v>
      </c>
      <c r="B528" s="49"/>
      <c r="C528" s="71"/>
    </row>
    <row r="529" spans="1:6" x14ac:dyDescent="0.3">
      <c r="A529" s="24" t="s">
        <v>361</v>
      </c>
      <c r="C529" s="73">
        <f>INDEX(National!K:K,MATCH($A529&amp;$A$528,National!$J:$J,0))</f>
        <v>25.930022031599901</v>
      </c>
    </row>
    <row r="530" spans="1:6" x14ac:dyDescent="0.3">
      <c r="A530" s="49" t="s">
        <v>84</v>
      </c>
      <c r="B530" s="49"/>
      <c r="C530" s="71"/>
    </row>
    <row r="531" spans="1:6" x14ac:dyDescent="0.3">
      <c r="A531" s="24" t="s">
        <v>361</v>
      </c>
      <c r="C531" s="73">
        <f>INDEX(National!K:K,MATCH($A531&amp;$A$530,National!$J:$J,0))</f>
        <v>25.014162984870101</v>
      </c>
    </row>
    <row r="536" spans="1:6" x14ac:dyDescent="0.3">
      <c r="A536" s="20" t="s">
        <v>363</v>
      </c>
      <c r="B536" s="20"/>
      <c r="C536" s="163"/>
    </row>
    <row r="538" spans="1:6" x14ac:dyDescent="0.3">
      <c r="A538" s="49" t="s">
        <v>83</v>
      </c>
      <c r="B538" s="49"/>
    </row>
    <row r="539" spans="1:6" x14ac:dyDescent="0.3">
      <c r="C539" s="151" t="s">
        <v>3</v>
      </c>
      <c r="F539" s="24"/>
    </row>
    <row r="540" spans="1:6" x14ac:dyDescent="0.3">
      <c r="A540" s="24" t="s">
        <v>364</v>
      </c>
      <c r="C540" s="148">
        <f>INDEX(National!L:L,MATCH($A540&amp;$A$538,National!$J:$J,0))</f>
        <v>0.226018290905799</v>
      </c>
    </row>
    <row r="541" spans="1:6" x14ac:dyDescent="0.3">
      <c r="A541" s="24" t="s">
        <v>365</v>
      </c>
      <c r="C541" s="148">
        <f>INDEX(National!L:L,MATCH($A541&amp;$A$538,National!$J:$J,0))</f>
        <v>1.14602151790429E-2</v>
      </c>
    </row>
    <row r="542" spans="1:6" x14ac:dyDescent="0.3">
      <c r="A542" s="24" t="s">
        <v>366</v>
      </c>
      <c r="C542" s="148">
        <f>INDEX(National!L:L,MATCH($A542&amp;$A$538,National!$J:$J,0))</f>
        <v>0.27272091446296498</v>
      </c>
    </row>
    <row r="543" spans="1:6" x14ac:dyDescent="0.3">
      <c r="A543" s="24" t="s">
        <v>367</v>
      </c>
      <c r="C543" s="148">
        <f>INDEX(National!L:L,MATCH($A543&amp;$A$538,National!$J:$J,0))</f>
        <v>0.29728313547999702</v>
      </c>
    </row>
    <row r="544" spans="1:6" x14ac:dyDescent="0.3">
      <c r="A544" s="24" t="s">
        <v>368</v>
      </c>
      <c r="C544" s="148">
        <f>INDEX(National!L:L,MATCH($A544&amp;$A$538,National!$J:$J,0))</f>
        <v>6.1730250679337802E-2</v>
      </c>
    </row>
    <row r="545" spans="1:3" x14ac:dyDescent="0.3">
      <c r="A545" s="24" t="s">
        <v>369</v>
      </c>
      <c r="C545" s="148">
        <f>INDEX(National!L:L,MATCH($A545&amp;$A$538,National!$J:$J,0))</f>
        <v>6.4713846615276099E-2</v>
      </c>
    </row>
    <row r="546" spans="1:3" x14ac:dyDescent="0.3">
      <c r="A546" s="24" t="s">
        <v>370</v>
      </c>
      <c r="C546" s="148">
        <f>INDEX(National!L:L,MATCH($A546&amp;$A$538,National!$J:$J,0))</f>
        <v>2.3899760565730899E-2</v>
      </c>
    </row>
    <row r="547" spans="1:3" x14ac:dyDescent="0.3">
      <c r="A547" s="24" t="s">
        <v>371</v>
      </c>
      <c r="C547" s="148">
        <f>INDEX(National!L:L,MATCH($A547&amp;$A$538,National!$J:$J,0))</f>
        <v>5.5252825134562795E-4</v>
      </c>
    </row>
    <row r="548" spans="1:3" x14ac:dyDescent="0.3">
      <c r="A548" s="24" t="s">
        <v>372</v>
      </c>
      <c r="C548" s="148">
        <f>INDEX(National!L:L,MATCH($A548&amp;$A$538,National!$J:$J,0))</f>
        <v>3.9454819436405497E-2</v>
      </c>
    </row>
    <row r="549" spans="1:3" x14ac:dyDescent="0.3">
      <c r="A549" s="24" t="s">
        <v>373</v>
      </c>
      <c r="C549" s="148">
        <f>INDEX(National!L:L,MATCH($A549&amp;$A$538,National!$J:$J,0))</f>
        <v>8.8248766650716501E-2</v>
      </c>
    </row>
    <row r="550" spans="1:3" x14ac:dyDescent="0.3">
      <c r="A550" s="24" t="s">
        <v>374</v>
      </c>
      <c r="C550" s="148">
        <f>INDEX(National!L:L,MATCH($A550&amp;$A$538,National!$J:$J,0))</f>
        <v>0.30512958571989302</v>
      </c>
    </row>
    <row r="551" spans="1:3" x14ac:dyDescent="0.3">
      <c r="A551" s="24" t="s">
        <v>375</v>
      </c>
      <c r="C551" s="148">
        <f>INDEX(National!L:L,MATCH($A551&amp;$A$538,National!$J:$J,0))</f>
        <v>2.2721645581095799E-2</v>
      </c>
    </row>
    <row r="552" spans="1:3" x14ac:dyDescent="0.3">
      <c r="A552" s="24" t="s">
        <v>376</v>
      </c>
      <c r="C552" s="148">
        <f>INDEX(National!L:L,MATCH($A552&amp;$A$538,National!$J:$J,0))</f>
        <v>5.6866036621698503E-3</v>
      </c>
    </row>
    <row r="553" spans="1:3" x14ac:dyDescent="0.3">
      <c r="A553" s="24" t="s">
        <v>377</v>
      </c>
      <c r="C553" s="148">
        <f>INDEX(National!L:L,MATCH($A553&amp;$A$538,National!$J:$J,0))</f>
        <v>1.7197035175036399E-3</v>
      </c>
    </row>
    <row r="554" spans="1:3" x14ac:dyDescent="0.3">
      <c r="A554" s="24" t="s">
        <v>378</v>
      </c>
      <c r="C554" s="148">
        <f>INDEX(National!L:L,MATCH($A554&amp;$A$538,National!$J:$J,0))</f>
        <v>5.6348625490151502E-3</v>
      </c>
    </row>
    <row r="555" spans="1:3" x14ac:dyDescent="0.3">
      <c r="A555" s="24" t="s">
        <v>379</v>
      </c>
      <c r="C555" s="148">
        <f>INDEX(National!L:L,MATCH($A555&amp;$A$538,National!$J:$J,0))</f>
        <v>6.3812679025437302E-3</v>
      </c>
    </row>
    <row r="556" spans="1:3" x14ac:dyDescent="0.3">
      <c r="A556" s="24" t="s">
        <v>380</v>
      </c>
      <c r="C556" s="148">
        <f>INDEX(National!L:L,MATCH($A556&amp;$A$538,National!$J:$J,0))</f>
        <v>3.3182963331973597E-2</v>
      </c>
    </row>
    <row r="557" spans="1:3" x14ac:dyDescent="0.3">
      <c r="A557" s="24" t="s">
        <v>381</v>
      </c>
      <c r="C557" s="148">
        <f>INDEX(National!L:L,MATCH($A557&amp;$A$538,National!$J:$J,0))</f>
        <v>1.6310371091419701E-3</v>
      </c>
    </row>
    <row r="558" spans="1:3" x14ac:dyDescent="0.3">
      <c r="A558" s="24" t="s">
        <v>382</v>
      </c>
      <c r="C558" s="148">
        <f>INDEX(National!L:L,MATCH($A558&amp;$A$538,National!$J:$J,0))</f>
        <v>5.0421285519556304E-3</v>
      </c>
    </row>
    <row r="559" spans="1:3" x14ac:dyDescent="0.3">
      <c r="A559" s="24" t="s">
        <v>383</v>
      </c>
      <c r="C559" s="148">
        <f>INDEX(National!L:L,MATCH($A559&amp;$A$538,National!$J:$J,0))</f>
        <v>7.5758031168194305E-4</v>
      </c>
    </row>
    <row r="561" spans="1:3" x14ac:dyDescent="0.3">
      <c r="A561" s="49" t="s">
        <v>76</v>
      </c>
      <c r="B561" s="49"/>
    </row>
    <row r="562" spans="1:3" x14ac:dyDescent="0.3">
      <c r="C562" s="151" t="s">
        <v>3</v>
      </c>
    </row>
    <row r="563" spans="1:3" x14ac:dyDescent="0.3">
      <c r="A563" s="24" t="s">
        <v>364</v>
      </c>
      <c r="C563" s="148">
        <f>INDEX(National!L:L,MATCH($A563&amp;$A$561,National!$J:$J,0))</f>
        <v>0.19286081274169101</v>
      </c>
    </row>
    <row r="564" spans="1:3" x14ac:dyDescent="0.3">
      <c r="A564" s="24" t="s">
        <v>365</v>
      </c>
      <c r="C564" s="148">
        <f>INDEX(National!L:L,MATCH($A564&amp;$A$561,National!$J:$J,0))</f>
        <v>2.94618733408363E-2</v>
      </c>
    </row>
    <row r="565" spans="1:3" x14ac:dyDescent="0.3">
      <c r="A565" s="24" t="s">
        <v>366</v>
      </c>
      <c r="C565" s="148">
        <f>INDEX(National!L:L,MATCH($A565&amp;$A$561,National!$J:$J,0))</f>
        <v>0.35822039090942198</v>
      </c>
    </row>
    <row r="566" spans="1:3" x14ac:dyDescent="0.3">
      <c r="A566" s="24" t="s">
        <v>367</v>
      </c>
      <c r="C566" s="148">
        <f>INDEX(National!L:L,MATCH($A566&amp;$A$561,National!$J:$J,0))</f>
        <v>0.479139737702515</v>
      </c>
    </row>
    <row r="567" spans="1:3" x14ac:dyDescent="0.3">
      <c r="A567" s="24" t="s">
        <v>368</v>
      </c>
      <c r="C567" s="148">
        <f>INDEX(National!L:L,MATCH($A567&amp;$A$561,National!$J:$J,0))</f>
        <v>2.2379619976950801E-2</v>
      </c>
    </row>
    <row r="568" spans="1:3" x14ac:dyDescent="0.3">
      <c r="A568" s="24" t="s">
        <v>369</v>
      </c>
      <c r="C568" s="148">
        <f>INDEX(National!L:L,MATCH($A568&amp;$A$561,National!$J:$J,0))</f>
        <v>5.2350966430556499E-2</v>
      </c>
    </row>
    <row r="569" spans="1:3" x14ac:dyDescent="0.3">
      <c r="A569" s="24" t="s">
        <v>370</v>
      </c>
      <c r="C569" s="148">
        <f>INDEX(National!L:L,MATCH($A569&amp;$A$561,National!$J:$J,0))</f>
        <v>3.0765022443356198E-2</v>
      </c>
    </row>
    <row r="570" spans="1:3" x14ac:dyDescent="0.3">
      <c r="A570" s="24" t="s">
        <v>371</v>
      </c>
      <c r="C570" s="148">
        <f>INDEX(National!L:L,MATCH($A570&amp;$A$561,National!$J:$J,0))</f>
        <v>0</v>
      </c>
    </row>
    <row r="571" spans="1:3" x14ac:dyDescent="0.3">
      <c r="A571" s="24" t="s">
        <v>372</v>
      </c>
      <c r="C571" s="148">
        <f>INDEX(National!L:L,MATCH($A571&amp;$A$561,National!$J:$J,0))</f>
        <v>3.9825224982934698E-2</v>
      </c>
    </row>
    <row r="572" spans="1:3" x14ac:dyDescent="0.3">
      <c r="A572" s="24" t="s">
        <v>373</v>
      </c>
      <c r="C572" s="148">
        <f>INDEX(National!L:L,MATCH($A572&amp;$A$561,National!$J:$J,0))</f>
        <v>1.7600807755264999E-2</v>
      </c>
    </row>
    <row r="573" spans="1:3" x14ac:dyDescent="0.3">
      <c r="A573" s="24" t="s">
        <v>374</v>
      </c>
      <c r="C573" s="148">
        <f>INDEX(National!L:L,MATCH($A573&amp;$A$561,National!$J:$J,0))</f>
        <v>0.17275358483332701</v>
      </c>
    </row>
    <row r="574" spans="1:3" x14ac:dyDescent="0.3">
      <c r="A574" s="24" t="s">
        <v>375</v>
      </c>
      <c r="C574" s="148">
        <f>INDEX(National!L:L,MATCH($A574&amp;$A$561,National!$J:$J,0))</f>
        <v>4.5281977510089897E-3</v>
      </c>
    </row>
    <row r="575" spans="1:3" x14ac:dyDescent="0.3">
      <c r="A575" s="24" t="s">
        <v>376</v>
      </c>
      <c r="C575" s="148">
        <f>INDEX(National!L:L,MATCH($A575&amp;$A$561,National!$J:$J,0))</f>
        <v>3.9465264152956699E-3</v>
      </c>
    </row>
    <row r="576" spans="1:3" x14ac:dyDescent="0.3">
      <c r="A576" s="24" t="s">
        <v>377</v>
      </c>
      <c r="C576" s="148">
        <f>INDEX(National!L:L,MATCH($A576&amp;$A$561,National!$J:$J,0))</f>
        <v>0</v>
      </c>
    </row>
    <row r="577" spans="1:3" x14ac:dyDescent="0.3">
      <c r="A577" s="24" t="s">
        <v>378</v>
      </c>
      <c r="C577" s="148">
        <f>INDEX(National!L:L,MATCH($A577&amp;$A$561,National!$J:$J,0))</f>
        <v>0</v>
      </c>
    </row>
    <row r="578" spans="1:3" x14ac:dyDescent="0.3">
      <c r="A578" s="24" t="s">
        <v>379</v>
      </c>
      <c r="C578" s="148">
        <f>INDEX(National!L:L,MATCH($A578&amp;$A$561,National!$J:$J,0))</f>
        <v>1.78091435362473E-2</v>
      </c>
    </row>
    <row r="579" spans="1:3" x14ac:dyDescent="0.3">
      <c r="A579" s="24" t="s">
        <v>380</v>
      </c>
      <c r="C579" s="148">
        <f>INDEX(National!L:L,MATCH($A579&amp;$A$561,National!$J:$J,0))</f>
        <v>0.140068112087153</v>
      </c>
    </row>
    <row r="580" spans="1:3" x14ac:dyDescent="0.3">
      <c r="A580" s="24" t="s">
        <v>381</v>
      </c>
      <c r="C580" s="148">
        <f>INDEX(National!L:L,MATCH($A580&amp;$A$561,National!$J:$J,0))</f>
        <v>0</v>
      </c>
    </row>
    <row r="581" spans="1:3" x14ac:dyDescent="0.3">
      <c r="A581" s="24" t="s">
        <v>382</v>
      </c>
      <c r="C581" s="148">
        <f>INDEX(National!L:L,MATCH($A581&amp;$A$561,National!$J:$J,0))</f>
        <v>0</v>
      </c>
    </row>
    <row r="582" spans="1:3" x14ac:dyDescent="0.3">
      <c r="A582" s="24" t="s">
        <v>383</v>
      </c>
      <c r="C582" s="148">
        <f>INDEX(National!L:L,MATCH($A582&amp;$A$561,National!$J:$J,0))</f>
        <v>0</v>
      </c>
    </row>
    <row r="585" spans="1:3" x14ac:dyDescent="0.3">
      <c r="A585" s="49" t="s">
        <v>84</v>
      </c>
      <c r="B585" s="49"/>
    </row>
    <row r="586" spans="1:3" x14ac:dyDescent="0.3">
      <c r="C586" s="151" t="s">
        <v>3</v>
      </c>
    </row>
    <row r="587" spans="1:3" x14ac:dyDescent="0.3">
      <c r="A587" s="24" t="s">
        <v>364</v>
      </c>
      <c r="C587" s="148">
        <f>INDEX(National!L:L,MATCH($A587&amp;$A$585,National!$J:$J,0))</f>
        <v>0.21318259200062301</v>
      </c>
    </row>
    <row r="588" spans="1:3" x14ac:dyDescent="0.3">
      <c r="A588" s="24" t="s">
        <v>365</v>
      </c>
      <c r="C588" s="148">
        <f>INDEX(National!L:L,MATCH($A588&amp;$A$585,National!$J:$J,0))</f>
        <v>2.0017935751193299E-2</v>
      </c>
    </row>
    <row r="589" spans="1:3" x14ac:dyDescent="0.3">
      <c r="A589" s="24" t="s">
        <v>366</v>
      </c>
      <c r="C589" s="148">
        <f>INDEX(National!L:L,MATCH($A589&amp;$A$585,National!$J:$J,0))</f>
        <v>0.26070132662374401</v>
      </c>
    </row>
    <row r="590" spans="1:3" x14ac:dyDescent="0.3">
      <c r="A590" s="24" t="s">
        <v>367</v>
      </c>
      <c r="C590" s="148">
        <f>INDEX(National!L:L,MATCH($A590&amp;$A$585,National!$J:$J,0))</f>
        <v>0.47062124881726503</v>
      </c>
    </row>
    <row r="591" spans="1:3" x14ac:dyDescent="0.3">
      <c r="A591" s="24" t="s">
        <v>368</v>
      </c>
      <c r="C591" s="148">
        <f>INDEX(National!L:L,MATCH($A591&amp;$A$585,National!$J:$J,0))</f>
        <v>3.9721520843442999E-2</v>
      </c>
    </row>
    <row r="592" spans="1:3" x14ac:dyDescent="0.3">
      <c r="A592" s="24" t="s">
        <v>369</v>
      </c>
      <c r="C592" s="148">
        <f>INDEX(National!L:L,MATCH($A592&amp;$A$585,National!$J:$J,0))</f>
        <v>6.8058480815194097E-2</v>
      </c>
    </row>
    <row r="593" spans="1:3" x14ac:dyDescent="0.3">
      <c r="A593" s="24" t="s">
        <v>370</v>
      </c>
      <c r="C593" s="148">
        <f>INDEX(National!L:L,MATCH($A593&amp;$A$585,National!$J:$J,0))</f>
        <v>2.8400370516299001E-2</v>
      </c>
    </row>
    <row r="594" spans="1:3" x14ac:dyDescent="0.3">
      <c r="A594" s="24" t="s">
        <v>371</v>
      </c>
      <c r="C594" s="148">
        <f>INDEX(National!L:L,MATCH($A594&amp;$A$585,National!$J:$J,0))</f>
        <v>2.9149265432744198E-3</v>
      </c>
    </row>
    <row r="595" spans="1:3" x14ac:dyDescent="0.3">
      <c r="A595" s="24" t="s">
        <v>372</v>
      </c>
      <c r="C595" s="148">
        <f>INDEX(National!L:L,MATCH($A595&amp;$A$585,National!$J:$J,0))</f>
        <v>6.4221387498166402E-2</v>
      </c>
    </row>
    <row r="596" spans="1:3" x14ac:dyDescent="0.3">
      <c r="A596" s="24" t="s">
        <v>373</v>
      </c>
      <c r="C596" s="148">
        <f>INDEX(National!L:L,MATCH($A596&amp;$A$585,National!$J:$J,0))</f>
        <v>5.41186011993997E-2</v>
      </c>
    </row>
    <row r="597" spans="1:3" x14ac:dyDescent="0.3">
      <c r="A597" s="24" t="s">
        <v>374</v>
      </c>
      <c r="C597" s="148">
        <f>INDEX(National!L:L,MATCH($A597&amp;$A$585,National!$J:$J,0))</f>
        <v>0.122138645376517</v>
      </c>
    </row>
    <row r="598" spans="1:3" x14ac:dyDescent="0.3">
      <c r="A598" s="24" t="s">
        <v>375</v>
      </c>
      <c r="C598" s="148">
        <f>INDEX(National!L:L,MATCH($A598&amp;$A$585,National!$J:$J,0))</f>
        <v>1.72372779782747E-2</v>
      </c>
    </row>
    <row r="599" spans="1:3" x14ac:dyDescent="0.3">
      <c r="A599" s="24" t="s">
        <v>376</v>
      </c>
      <c r="C599" s="148">
        <f>INDEX(National!L:L,MATCH($A599&amp;$A$585,National!$J:$J,0))</f>
        <v>6.7441521601544602E-4</v>
      </c>
    </row>
    <row r="600" spans="1:3" x14ac:dyDescent="0.3">
      <c r="A600" s="24" t="s">
        <v>377</v>
      </c>
      <c r="C600" s="148">
        <f>INDEX(National!L:L,MATCH($A600&amp;$A$585,National!$J:$J,0))</f>
        <v>4.4925539221186901E-4</v>
      </c>
    </row>
    <row r="601" spans="1:3" x14ac:dyDescent="0.3">
      <c r="A601" s="24" t="s">
        <v>378</v>
      </c>
      <c r="C601" s="148">
        <f>INDEX(National!L:L,MATCH($A601&amp;$A$585,National!$J:$J,0))</f>
        <v>3.5811174092604901E-3</v>
      </c>
    </row>
    <row r="602" spans="1:3" x14ac:dyDescent="0.3">
      <c r="A602" s="24" t="s">
        <v>379</v>
      </c>
      <c r="C602" s="148">
        <f>INDEX(National!L:L,MATCH($A602&amp;$A$585,National!$J:$J,0))</f>
        <v>1.9057971633645799E-2</v>
      </c>
    </row>
    <row r="603" spans="1:3" x14ac:dyDescent="0.3">
      <c r="A603" s="24" t="s">
        <v>380</v>
      </c>
      <c r="C603" s="148">
        <f>INDEX(National!L:L,MATCH($A603&amp;$A$585,National!$J:$J,0))</f>
        <v>7.1480176673958895E-2</v>
      </c>
    </row>
    <row r="604" spans="1:3" x14ac:dyDescent="0.3">
      <c r="A604" s="24" t="s">
        <v>381</v>
      </c>
      <c r="C604" s="148">
        <f>INDEX(National!L:L,MATCH($A604&amp;$A$585,National!$J:$J,0))</f>
        <v>0</v>
      </c>
    </row>
    <row r="605" spans="1:3" x14ac:dyDescent="0.3">
      <c r="A605" s="24" t="s">
        <v>382</v>
      </c>
      <c r="C605" s="148">
        <f>INDEX(National!L:L,MATCH($A605&amp;$A$585,National!$J:$J,0))</f>
        <v>1.8672033349288E-3</v>
      </c>
    </row>
    <row r="606" spans="1:3" x14ac:dyDescent="0.3">
      <c r="A606" s="24" t="s">
        <v>383</v>
      </c>
      <c r="C606" s="148">
        <f>INDEX(National!L:L,MATCH($A606&amp;$A$585,National!$J:$J,0))</f>
        <v>2.58430892995524E-3</v>
      </c>
    </row>
    <row r="609" spans="1:3" x14ac:dyDescent="0.3">
      <c r="A609" s="66" t="s">
        <v>384</v>
      </c>
      <c r="B609" s="66"/>
      <c r="C609" s="163"/>
    </row>
    <row r="611" spans="1:3" x14ac:dyDescent="0.3">
      <c r="A611" s="49" t="s">
        <v>83</v>
      </c>
      <c r="B611" s="49"/>
      <c r="C611" s="151" t="s">
        <v>3</v>
      </c>
    </row>
    <row r="612" spans="1:3" x14ac:dyDescent="0.3">
      <c r="A612" s="18"/>
    </row>
    <row r="613" spans="1:3" x14ac:dyDescent="0.3">
      <c r="A613" s="25" t="s">
        <v>387</v>
      </c>
      <c r="C613" s="148">
        <f>INDEX(National!L:L,MATCH($A613&amp;$A$611,National!$J:$J,0))</f>
        <v>0.34369720500895401</v>
      </c>
    </row>
    <row r="614" spans="1:3" x14ac:dyDescent="0.3">
      <c r="A614" s="25" t="s">
        <v>388</v>
      </c>
      <c r="C614" s="148">
        <f>INDEX(National!L:L,MATCH($A614&amp;$A$611,National!$J:$J,0))</f>
        <v>4.6444586761897201E-2</v>
      </c>
    </row>
    <row r="615" spans="1:3" x14ac:dyDescent="0.3">
      <c r="A615" s="25" t="s">
        <v>389</v>
      </c>
      <c r="C615" s="148">
        <f>INDEX(National!L:L,MATCH($A615&amp;$A$611,National!$J:$J,0))</f>
        <v>6.0982373164411799E-5</v>
      </c>
    </row>
    <row r="616" spans="1:3" x14ac:dyDescent="0.3">
      <c r="A616" s="25" t="s">
        <v>390</v>
      </c>
      <c r="C616" s="148">
        <f>INDEX(National!L:L,MATCH($A616&amp;$A$611,National!$J:$J,0))</f>
        <v>0.60358175978164696</v>
      </c>
    </row>
    <row r="617" spans="1:3" x14ac:dyDescent="0.3">
      <c r="A617" s="24" t="s">
        <v>391</v>
      </c>
      <c r="C617" s="148">
        <f>INDEX(National!L:L,MATCH($A617&amp;$A$611,National!$J:$J,0))</f>
        <v>1.0480213604763901E-2</v>
      </c>
    </row>
    <row r="618" spans="1:3" x14ac:dyDescent="0.3">
      <c r="A618" s="24" t="s">
        <v>392</v>
      </c>
      <c r="C618" s="148">
        <f>INDEX(National!L:L,MATCH($A618&amp;$A$611,National!$J:$J,0))</f>
        <v>1.36845927233491E-2</v>
      </c>
    </row>
    <row r="620" spans="1:3" x14ac:dyDescent="0.3">
      <c r="A620" s="49" t="s">
        <v>76</v>
      </c>
      <c r="B620" s="49"/>
      <c r="C620" s="151" t="s">
        <v>3</v>
      </c>
    </row>
    <row r="621" spans="1:3" x14ac:dyDescent="0.3">
      <c r="A621" s="18"/>
    </row>
    <row r="622" spans="1:3" x14ac:dyDescent="0.3">
      <c r="A622" s="25" t="s">
        <v>387</v>
      </c>
      <c r="C622" s="148">
        <f>INDEX(National!L:L,MATCH($A622&amp;$A$620,National!$J:$J,0))</f>
        <v>0.45375507361614797</v>
      </c>
    </row>
    <row r="623" spans="1:3" x14ac:dyDescent="0.3">
      <c r="A623" s="25" t="s">
        <v>388</v>
      </c>
      <c r="C623" s="148">
        <f>INDEX(National!L:L,MATCH($A623&amp;$A$620,National!$J:$J,0))</f>
        <v>9.9453577155985198E-2</v>
      </c>
    </row>
    <row r="624" spans="1:3" x14ac:dyDescent="0.3">
      <c r="A624" s="25" t="s">
        <v>389</v>
      </c>
      <c r="C624" s="148">
        <f>INDEX(National!L:L,MATCH($A624&amp;$A$620,National!$J:$J,0))</f>
        <v>0</v>
      </c>
    </row>
    <row r="625" spans="1:3" x14ac:dyDescent="0.3">
      <c r="A625" s="25" t="s">
        <v>390</v>
      </c>
      <c r="C625" s="148">
        <f>INDEX(National!L:L,MATCH($A625&amp;$A$620,National!$J:$J,0))</f>
        <v>0.51933148740968205</v>
      </c>
    </row>
    <row r="626" spans="1:3" x14ac:dyDescent="0.3">
      <c r="A626" s="24" t="s">
        <v>391</v>
      </c>
      <c r="C626" s="148">
        <f>INDEX(National!L:L,MATCH($A626&amp;$A$620,National!$J:$J,0))</f>
        <v>7.4954275489763997E-3</v>
      </c>
    </row>
    <row r="627" spans="1:3" x14ac:dyDescent="0.3">
      <c r="A627" s="24" t="s">
        <v>392</v>
      </c>
      <c r="C627" s="148">
        <f>INDEX(National!L:L,MATCH($A627&amp;$A$620,National!$J:$J,0))</f>
        <v>1.90610733780454E-3</v>
      </c>
    </row>
    <row r="629" spans="1:3" x14ac:dyDescent="0.3">
      <c r="A629" s="49" t="s">
        <v>84</v>
      </c>
      <c r="B629" s="49"/>
      <c r="C629" s="151" t="s">
        <v>3</v>
      </c>
    </row>
    <row r="630" spans="1:3" x14ac:dyDescent="0.3">
      <c r="A630" s="18"/>
    </row>
    <row r="631" spans="1:3" x14ac:dyDescent="0.3">
      <c r="A631" s="25" t="s">
        <v>387</v>
      </c>
      <c r="C631" s="148">
        <f>INDEX(National!L:L,MATCH($A631&amp;$A$629,National!$J:$J,0))</f>
        <v>0.41059191031845399</v>
      </c>
    </row>
    <row r="632" spans="1:3" x14ac:dyDescent="0.3">
      <c r="A632" s="25" t="s">
        <v>388</v>
      </c>
      <c r="C632" s="148">
        <f>INDEX(National!L:L,MATCH($A632&amp;$A$629,National!$J:$J,0))</f>
        <v>8.2687616177740703E-2</v>
      </c>
    </row>
    <row r="633" spans="1:3" x14ac:dyDescent="0.3">
      <c r="A633" s="25" t="s">
        <v>389</v>
      </c>
      <c r="C633" s="148">
        <f>INDEX(National!L:L,MATCH($A633&amp;$A$629,National!$J:$J,0))</f>
        <v>1.0853964206827E-3</v>
      </c>
    </row>
    <row r="634" spans="1:3" x14ac:dyDescent="0.3">
      <c r="A634" s="25" t="s">
        <v>390</v>
      </c>
      <c r="C634" s="148">
        <f>INDEX(National!L:L,MATCH($A634&amp;$A$629,National!$J:$J,0))</f>
        <v>0.53297597841327804</v>
      </c>
    </row>
    <row r="635" spans="1:3" x14ac:dyDescent="0.3">
      <c r="A635" s="24" t="s">
        <v>391</v>
      </c>
      <c r="C635" s="148">
        <f>INDEX(National!L:L,MATCH($A635&amp;$A$629,National!$J:$J,0))</f>
        <v>5.1585819286408202E-3</v>
      </c>
    </row>
    <row r="636" spans="1:3" x14ac:dyDescent="0.3">
      <c r="A636" s="24" t="s">
        <v>392</v>
      </c>
      <c r="C636" s="148">
        <f>INDEX(National!L:L,MATCH($A636&amp;$A$629,National!$J:$J,0))</f>
        <v>6.9861194161402098E-3</v>
      </c>
    </row>
    <row r="639" spans="1:3" x14ac:dyDescent="0.3">
      <c r="A639" s="66" t="s">
        <v>393</v>
      </c>
      <c r="B639" s="66"/>
      <c r="C639" s="163"/>
    </row>
    <row r="640" spans="1:3" x14ac:dyDescent="0.3">
      <c r="A640" s="81" t="s">
        <v>394</v>
      </c>
      <c r="B640" s="81"/>
    </row>
    <row r="642" spans="1:5" x14ac:dyDescent="0.3">
      <c r="A642" s="49" t="s">
        <v>83</v>
      </c>
      <c r="B642" s="49"/>
    </row>
    <row r="643" spans="1:5" x14ac:dyDescent="0.3">
      <c r="A643" s="18"/>
      <c r="C643" s="151" t="s">
        <v>3</v>
      </c>
    </row>
    <row r="644" spans="1:5" x14ac:dyDescent="0.3">
      <c r="A644" s="26" t="s">
        <v>395</v>
      </c>
      <c r="C644" s="148">
        <f>INDEX(National!L:L,MATCH($A644&amp;$A$642,National!$J:$J,0))</f>
        <v>1.9513428175531901E-2</v>
      </c>
      <c r="E644" s="132"/>
    </row>
    <row r="645" spans="1:5" x14ac:dyDescent="0.3">
      <c r="A645" s="26" t="s">
        <v>396</v>
      </c>
      <c r="C645" s="148">
        <f>INDEX(National!L:L,MATCH($A645&amp;$A$642,National!$J:$J,0))</f>
        <v>4.3947027076398498E-3</v>
      </c>
    </row>
    <row r="646" spans="1:5" x14ac:dyDescent="0.3">
      <c r="A646" s="26" t="s">
        <v>397</v>
      </c>
      <c r="C646" s="148">
        <f>INDEX(National!L:L,MATCH($A646&amp;$A$642,National!$J:$J,0))</f>
        <v>6.5911129617635296E-3</v>
      </c>
    </row>
    <row r="647" spans="1:5" x14ac:dyDescent="0.3">
      <c r="A647" s="26" t="s">
        <v>400</v>
      </c>
      <c r="C647" s="148">
        <f>INDEX(National!L:L,MATCH($A647&amp;$A$642,National!$J:$J,0))</f>
        <v>1.69271234195945E-2</v>
      </c>
    </row>
    <row r="648" spans="1:5" x14ac:dyDescent="0.3">
      <c r="A648" s="26" t="s">
        <v>401</v>
      </c>
      <c r="C648" s="148">
        <f>INDEX(National!L:L,MATCH($A648&amp;$A$642,National!$J:$J,0))</f>
        <v>0.149193521469899</v>
      </c>
    </row>
    <row r="649" spans="1:5" x14ac:dyDescent="0.3">
      <c r="A649" s="26" t="s">
        <v>402</v>
      </c>
      <c r="C649" s="148">
        <f>INDEX(National!L:L,MATCH($A649&amp;$A$642,National!$J:$J,0))</f>
        <v>0.17712220243570101</v>
      </c>
    </row>
    <row r="650" spans="1:5" x14ac:dyDescent="0.3">
      <c r="A650" s="26" t="s">
        <v>403</v>
      </c>
      <c r="C650" s="148">
        <f>INDEX(National!L:L,MATCH($A650&amp;$A$642,National!$J:$J,0))</f>
        <v>0.52107475383352397</v>
      </c>
    </row>
    <row r="651" spans="1:5" x14ac:dyDescent="0.3">
      <c r="A651" s="26" t="s">
        <v>404</v>
      </c>
      <c r="C651" s="148">
        <f>INDEX(National!L:L,MATCH($A651&amp;$A$642,National!$J:$J,0))</f>
        <v>0.149193521469899</v>
      </c>
    </row>
    <row r="652" spans="1:5" x14ac:dyDescent="0.3">
      <c r="A652" s="26" t="s">
        <v>405</v>
      </c>
      <c r="C652" s="148">
        <f>INDEX(National!L:L,MATCH($A652&amp;$A$642,National!$J:$J,0))</f>
        <v>0.17712220243570101</v>
      </c>
    </row>
    <row r="653" spans="1:5" x14ac:dyDescent="0.3">
      <c r="A653" s="26" t="s">
        <v>406</v>
      </c>
      <c r="C653" s="148">
        <f>INDEX(National!L:L,MATCH($A653&amp;$A$642,National!$J:$J,0))</f>
        <v>0</v>
      </c>
    </row>
    <row r="654" spans="1:5" x14ac:dyDescent="0.3">
      <c r="A654" s="26" t="s">
        <v>407</v>
      </c>
      <c r="C654" s="148">
        <f>INDEX(National!L:L,MATCH($A654&amp;$A$642,National!$J:$J,0))</f>
        <v>0.17712220243570101</v>
      </c>
    </row>
    <row r="655" spans="1:5" x14ac:dyDescent="0.3">
      <c r="A655" s="26" t="s">
        <v>408</v>
      </c>
      <c r="C655" s="148">
        <f>INDEX(National!L:L,MATCH($A655&amp;$A$642,National!$J:$J,0))</f>
        <v>0.52107475383352397</v>
      </c>
    </row>
    <row r="656" spans="1:5" x14ac:dyDescent="0.3">
      <c r="A656" s="26" t="s">
        <v>409</v>
      </c>
      <c r="C656" s="148">
        <f>INDEX(National!L:L,MATCH($A656&amp;$A$642,National!$J:$J,0))</f>
        <v>2.2275851331129098E-3</v>
      </c>
    </row>
    <row r="657" spans="1:3" x14ac:dyDescent="0.3">
      <c r="A657" s="26" t="s">
        <v>398</v>
      </c>
      <c r="C657" s="148">
        <f>INDEX(National!L:L,MATCH($A657&amp;$A$642,National!$J:$J,0))</f>
        <v>1.8286278884290699E-2</v>
      </c>
    </row>
    <row r="658" spans="1:3" x14ac:dyDescent="0.3">
      <c r="A658" s="26" t="s">
        <v>399</v>
      </c>
      <c r="C658" s="148">
        <f>INDEX(National!L:L,MATCH($A658&amp;$A$642,National!$J:$J,0))</f>
        <v>6.0564305016427896E-3</v>
      </c>
    </row>
    <row r="662" spans="1:3" x14ac:dyDescent="0.3">
      <c r="A662" s="49" t="s">
        <v>76</v>
      </c>
      <c r="B662" s="49"/>
    </row>
    <row r="663" spans="1:3" x14ac:dyDescent="0.3">
      <c r="A663" s="18"/>
      <c r="C663" s="151" t="s">
        <v>3</v>
      </c>
    </row>
    <row r="664" spans="1:3" x14ac:dyDescent="0.3">
      <c r="A664" s="18"/>
    </row>
    <row r="665" spans="1:3" x14ac:dyDescent="0.3">
      <c r="A665" s="26" t="s">
        <v>395</v>
      </c>
      <c r="C665" s="148">
        <f>INDEX(National!L:L,MATCH($A665&amp;$A$662,National!$J:$J,0))</f>
        <v>3.6403752122670503E-2</v>
      </c>
    </row>
    <row r="666" spans="1:3" x14ac:dyDescent="0.3">
      <c r="A666" s="26" t="s">
        <v>396</v>
      </c>
      <c r="C666" s="148">
        <f>INDEX(National!L:L,MATCH($A666&amp;$A$662,National!$J:$J,0))</f>
        <v>5.2623620880849098E-2</v>
      </c>
    </row>
    <row r="667" spans="1:3" x14ac:dyDescent="0.3">
      <c r="A667" s="26" t="s">
        <v>397</v>
      </c>
      <c r="C667" s="148">
        <f>INDEX(National!L:L,MATCH($A667&amp;$A$662,National!$J:$J,0))</f>
        <v>1.30522000460087E-3</v>
      </c>
    </row>
    <row r="668" spans="1:3" x14ac:dyDescent="0.3">
      <c r="A668" s="26" t="s">
        <v>400</v>
      </c>
      <c r="C668" s="148">
        <f>INDEX(National!L:L,MATCH($A668&amp;$A$662,National!$J:$J,0))</f>
        <v>9.6625383604425102E-2</v>
      </c>
    </row>
    <row r="669" spans="1:3" x14ac:dyDescent="0.3">
      <c r="A669" s="26" t="s">
        <v>401</v>
      </c>
      <c r="C669" s="148">
        <f>INDEX(National!L:L,MATCH($A669&amp;$A$662,National!$J:$J,0))</f>
        <v>8.9475966770143897E-2</v>
      </c>
    </row>
    <row r="670" spans="1:3" x14ac:dyDescent="0.3">
      <c r="A670" s="26" t="s">
        <v>402</v>
      </c>
      <c r="C670" s="148">
        <f>INDEX(National!L:L,MATCH($A670&amp;$A$662,National!$J:$J,0))</f>
        <v>0.49790916925950202</v>
      </c>
    </row>
    <row r="671" spans="1:3" x14ac:dyDescent="0.3">
      <c r="A671" s="26" t="s">
        <v>403</v>
      </c>
      <c r="C671" s="148">
        <f>INDEX(National!L:L,MATCH($A671&amp;$A$662,National!$J:$J,0))</f>
        <v>0.16257320489008201</v>
      </c>
    </row>
    <row r="672" spans="1:3" x14ac:dyDescent="0.3">
      <c r="A672" s="26" t="s">
        <v>404</v>
      </c>
      <c r="C672" s="148">
        <f>INDEX(National!L:L,MATCH($A672&amp;$A$662,National!$J:$J,0))</f>
        <v>4.0446443905170597E-3</v>
      </c>
    </row>
    <row r="673" spans="1:3" x14ac:dyDescent="0.3">
      <c r="A673" s="26" t="s">
        <v>405</v>
      </c>
      <c r="C673" s="148">
        <f>INDEX(National!L:L,MATCH($A673&amp;$A$662,National!$J:$J,0))</f>
        <v>1.39131095054749E-2</v>
      </c>
    </row>
    <row r="674" spans="1:3" x14ac:dyDescent="0.3">
      <c r="A674" s="26" t="s">
        <v>406</v>
      </c>
      <c r="C674" s="148">
        <f>INDEX(National!L:L,MATCH($A674&amp;$A$662,National!$J:$J,0))</f>
        <v>5.1404173128985504E-3</v>
      </c>
    </row>
    <row r="675" spans="1:3" x14ac:dyDescent="0.3">
      <c r="A675" s="26" t="s">
        <v>407</v>
      </c>
      <c r="C675" s="148">
        <f>INDEX(National!L:L,MATCH($A675&amp;$A$662,National!$J:$J,0))</f>
        <v>2.76160936780631E-2</v>
      </c>
    </row>
    <row r="676" spans="1:3" x14ac:dyDescent="0.3">
      <c r="A676" s="26" t="s">
        <v>408</v>
      </c>
      <c r="C676" s="148">
        <f>INDEX(National!L:L,MATCH($A676&amp;$A$662,National!$J:$J,0))</f>
        <v>4.0367644013413397E-2</v>
      </c>
    </row>
    <row r="677" spans="1:3" x14ac:dyDescent="0.3">
      <c r="A677" s="26" t="s">
        <v>409</v>
      </c>
      <c r="C677" s="148">
        <f>INDEX(National!L:L,MATCH($A677&amp;$A$662,National!$J:$J,0))</f>
        <v>3.4334834773545801E-3</v>
      </c>
    </row>
    <row r="678" spans="1:3" x14ac:dyDescent="0.3">
      <c r="A678" s="26" t="s">
        <v>398</v>
      </c>
      <c r="C678" s="148">
        <f>INDEX(National!L:L,MATCH($A678&amp;$A$662,National!$J:$J,0))</f>
        <v>1.48020620476966E-2</v>
      </c>
    </row>
    <row r="679" spans="1:3" x14ac:dyDescent="0.3">
      <c r="A679" s="26" t="s">
        <v>399</v>
      </c>
      <c r="C679" s="148">
        <f>INDEX(National!L:L,MATCH($A679&amp;$A$662,National!$J:$J,0))</f>
        <v>1.4764293481621201E-2</v>
      </c>
    </row>
    <row r="682" spans="1:3" x14ac:dyDescent="0.3">
      <c r="A682" s="49" t="s">
        <v>84</v>
      </c>
      <c r="B682" s="49"/>
    </row>
    <row r="683" spans="1:3" x14ac:dyDescent="0.3">
      <c r="A683" s="18"/>
      <c r="C683" s="151" t="s">
        <v>3</v>
      </c>
    </row>
    <row r="684" spans="1:3" x14ac:dyDescent="0.3">
      <c r="A684" s="18"/>
    </row>
    <row r="685" spans="1:3" x14ac:dyDescent="0.3">
      <c r="A685" s="26" t="s">
        <v>395</v>
      </c>
      <c r="C685" s="148">
        <f>INDEX(National!L:L,MATCH($A685&amp;$A$682,National!$J:$J,0))</f>
        <v>2.76160936780631E-2</v>
      </c>
    </row>
    <row r="686" spans="1:3" x14ac:dyDescent="0.3">
      <c r="A686" s="26" t="s">
        <v>396</v>
      </c>
      <c r="C686" s="148">
        <f>INDEX(National!L:L,MATCH($A686&amp;$A$682,National!$J:$J,0))</f>
        <v>4.0367644013413397E-2</v>
      </c>
    </row>
    <row r="687" spans="1:3" x14ac:dyDescent="0.3">
      <c r="A687" s="26" t="s">
        <v>397</v>
      </c>
      <c r="C687" s="148">
        <f>INDEX(National!L:L,MATCH($A687&amp;$A$682,National!$J:$J,0))</f>
        <v>3.4334834773545801E-3</v>
      </c>
    </row>
    <row r="688" spans="1:3" x14ac:dyDescent="0.3">
      <c r="A688" s="26" t="s">
        <v>400</v>
      </c>
      <c r="C688" s="148">
        <f>INDEX(National!L:L,MATCH($A688&amp;$A$682,National!$J:$J,0))</f>
        <v>5.5089235592701701E-2</v>
      </c>
    </row>
    <row r="689" spans="1:3" x14ac:dyDescent="0.3">
      <c r="A689" s="26" t="s">
        <v>401</v>
      </c>
      <c r="C689" s="148">
        <f>INDEX(National!L:L,MATCH($A689&amp;$A$682,National!$J:$J,0))</f>
        <v>0.13231319360052901</v>
      </c>
    </row>
    <row r="690" spans="1:3" x14ac:dyDescent="0.3">
      <c r="A690" s="26" t="s">
        <v>402</v>
      </c>
      <c r="C690" s="148">
        <f>INDEX(National!L:L,MATCH($A690&amp;$A$682,National!$J:$J,0))</f>
        <v>0.127553503905248</v>
      </c>
    </row>
    <row r="691" spans="1:3" x14ac:dyDescent="0.3">
      <c r="A691" s="26" t="s">
        <v>403</v>
      </c>
      <c r="C691" s="148">
        <f>INDEX(National!L:L,MATCH($A691&amp;$A$682,National!$J:$J,0))</f>
        <v>0.48047781254572702</v>
      </c>
    </row>
    <row r="692" spans="1:3" x14ac:dyDescent="0.3">
      <c r="A692" s="26" t="s">
        <v>404</v>
      </c>
      <c r="C692" s="148">
        <f>INDEX(National!L:L,MATCH($A692&amp;$A$682,National!$J:$J,0))</f>
        <v>5.5243168909128802E-2</v>
      </c>
    </row>
    <row r="693" spans="1:3" x14ac:dyDescent="0.3">
      <c r="A693" s="26" t="s">
        <v>405</v>
      </c>
      <c r="C693" s="148">
        <f>INDEX(National!L:L,MATCH($A693&amp;$A$682,National!$J:$J,0))</f>
        <v>5.8501747925420802E-3</v>
      </c>
    </row>
    <row r="694" spans="1:3" x14ac:dyDescent="0.3">
      <c r="A694" s="26" t="s">
        <v>406</v>
      </c>
      <c r="C694" s="148">
        <f>INDEX(National!L:L,MATCH($A694&amp;$A$682,National!$J:$J,0))</f>
        <v>4.3887616602787003E-3</v>
      </c>
    </row>
    <row r="695" spans="1:3" x14ac:dyDescent="0.3">
      <c r="A695" s="26" t="s">
        <v>407</v>
      </c>
      <c r="C695" s="148">
        <f>INDEX(National!L:L,MATCH($A695&amp;$A$682,National!$J:$J,0))</f>
        <v>3.3755588722048702E-2</v>
      </c>
    </row>
    <row r="696" spans="1:3" x14ac:dyDescent="0.3">
      <c r="A696" s="26" t="s">
        <v>408</v>
      </c>
      <c r="C696" s="148">
        <f>INDEX(National!L:L,MATCH($A696&amp;$A$682,National!$J:$J,0))</f>
        <v>1.6078920653739E-2</v>
      </c>
    </row>
    <row r="697" spans="1:3" x14ac:dyDescent="0.3">
      <c r="A697" s="26" t="s">
        <v>409</v>
      </c>
      <c r="C697" s="148">
        <f>INDEX(National!L:L,MATCH($A697&amp;$A$682,National!$J:$J,0))</f>
        <v>4.5025193782499296E-3</v>
      </c>
    </row>
    <row r="698" spans="1:3" x14ac:dyDescent="0.3">
      <c r="A698" s="26" t="s">
        <v>398</v>
      </c>
      <c r="C698" s="148">
        <f>INDEX(National!L:L,MATCH($A698&amp;$A$682,National!$J:$J,0))</f>
        <v>9.0614418047787297E-3</v>
      </c>
    </row>
    <row r="699" spans="1:3" x14ac:dyDescent="0.3">
      <c r="A699" s="26" t="s">
        <v>399</v>
      </c>
      <c r="C699" s="148">
        <f>INDEX(National!L:L,MATCH($A699&amp;$A$682,National!$J:$J,0))</f>
        <v>4.2684572661962402E-3</v>
      </c>
    </row>
  </sheetData>
  <mergeCells count="1">
    <mergeCell ref="A202:B20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C325"/>
  <sheetViews>
    <sheetView zoomScale="66" zoomScaleNormal="90" workbookViewId="0">
      <selection activeCell="G43" sqref="G43"/>
    </sheetView>
  </sheetViews>
  <sheetFormatPr defaultColWidth="10.90625" defaultRowHeight="14" x14ac:dyDescent="0.3"/>
  <cols>
    <col min="1" max="1" width="98" style="24" customWidth="1"/>
    <col min="2" max="2" width="45.90625" style="24" customWidth="1"/>
    <col min="3" max="3" width="41.08984375" style="24" customWidth="1"/>
    <col min="4" max="16384" width="10.90625" style="24"/>
  </cols>
  <sheetData>
    <row r="1" spans="1:3" ht="18" x14ac:dyDescent="0.4">
      <c r="A1" s="16" t="s">
        <v>73</v>
      </c>
      <c r="B1" s="44"/>
    </row>
    <row r="2" spans="1:3" x14ac:dyDescent="0.3">
      <c r="A2" s="45"/>
      <c r="B2" s="46"/>
    </row>
    <row r="3" spans="1:3" x14ac:dyDescent="0.3">
      <c r="A3" s="47" t="s">
        <v>108</v>
      </c>
      <c r="B3" s="48"/>
    </row>
    <row r="4" spans="1:3" x14ac:dyDescent="0.3">
      <c r="A4" s="45"/>
      <c r="B4" s="46"/>
    </row>
    <row r="5" spans="1:3" x14ac:dyDescent="0.3">
      <c r="A5" s="49" t="s">
        <v>83</v>
      </c>
      <c r="B5" s="46"/>
    </row>
    <row r="6" spans="1:3" x14ac:dyDescent="0.3">
      <c r="A6" s="45"/>
      <c r="B6" s="46"/>
    </row>
    <row r="7" spans="1:3" x14ac:dyDescent="0.3">
      <c r="A7" s="45"/>
      <c r="B7" s="50" t="s">
        <v>3</v>
      </c>
    </row>
    <row r="8" spans="1:3" x14ac:dyDescent="0.3">
      <c r="A8" s="24" t="s">
        <v>97</v>
      </c>
      <c r="B8" s="148">
        <f>INDEX(National!L:L,MATCH($A8&amp;$A$5,National!$J:$J,0))</f>
        <v>0.99795596196926695</v>
      </c>
    </row>
    <row r="9" spans="1:3" x14ac:dyDescent="0.3">
      <c r="A9" s="24" t="s">
        <v>98</v>
      </c>
      <c r="B9" s="148">
        <f>INDEX(National!L:L,MATCH($A9&amp;$A$5,National!$J:$J,0))</f>
        <v>2.0440380307331502E-3</v>
      </c>
    </row>
    <row r="10" spans="1:3" x14ac:dyDescent="0.3">
      <c r="A10" s="24" t="s">
        <v>99</v>
      </c>
      <c r="B10" s="148">
        <f>INDEX(National!L:L,MATCH($A10&amp;$A$5,National!$J:$J,0))</f>
        <v>0</v>
      </c>
    </row>
    <row r="11" spans="1:3" x14ac:dyDescent="0.3">
      <c r="B11" s="136"/>
    </row>
    <row r="12" spans="1:3" x14ac:dyDescent="0.3">
      <c r="A12" s="49" t="s">
        <v>76</v>
      </c>
      <c r="B12" s="154"/>
    </row>
    <row r="13" spans="1:3" x14ac:dyDescent="0.3">
      <c r="A13" s="45"/>
      <c r="B13" s="154"/>
    </row>
    <row r="14" spans="1:3" x14ac:dyDescent="0.3">
      <c r="A14" s="45"/>
      <c r="B14" s="151" t="s">
        <v>3</v>
      </c>
    </row>
    <row r="15" spans="1:3" x14ac:dyDescent="0.3">
      <c r="A15" s="24" t="s">
        <v>97</v>
      </c>
      <c r="B15" s="148">
        <f>INDEX(National!L:L,MATCH($A15&amp;$A$12,National!$J:$J,0))</f>
        <v>1</v>
      </c>
    </row>
    <row r="16" spans="1:3" x14ac:dyDescent="0.3">
      <c r="A16" s="24" t="s">
        <v>98</v>
      </c>
      <c r="B16" s="148">
        <f>INDEX(National!L:L,MATCH($A16&amp;$A$12,National!$J:$J,0))</f>
        <v>0</v>
      </c>
      <c r="C16" s="37"/>
    </row>
    <row r="17" spans="1:3" x14ac:dyDescent="0.3">
      <c r="A17" s="24" t="s">
        <v>99</v>
      </c>
      <c r="B17" s="148">
        <f>INDEX(National!L:L,MATCH($A17&amp;$A$12,National!$J:$J,0))</f>
        <v>0</v>
      </c>
      <c r="C17" s="37"/>
    </row>
    <row r="18" spans="1:3" x14ac:dyDescent="0.3">
      <c r="B18" s="140"/>
      <c r="C18" s="37"/>
    </row>
    <row r="19" spans="1:3" x14ac:dyDescent="0.3">
      <c r="B19" s="136"/>
      <c r="C19" s="37"/>
    </row>
    <row r="20" spans="1:3" x14ac:dyDescent="0.3">
      <c r="A20" s="49" t="s">
        <v>84</v>
      </c>
      <c r="B20" s="154"/>
      <c r="C20" s="37"/>
    </row>
    <row r="21" spans="1:3" x14ac:dyDescent="0.3">
      <c r="A21" s="45"/>
      <c r="B21" s="154"/>
      <c r="C21" s="37"/>
    </row>
    <row r="22" spans="1:3" x14ac:dyDescent="0.3">
      <c r="B22" s="151" t="s">
        <v>3</v>
      </c>
      <c r="C22" s="37"/>
    </row>
    <row r="23" spans="1:3" x14ac:dyDescent="0.3">
      <c r="A23" s="24" t="s">
        <v>97</v>
      </c>
      <c r="B23" s="148">
        <f>INDEX(National!L:L,MATCH($A23&amp;$A$20,National!$J:$J,0))</f>
        <v>0.99541213065379297</v>
      </c>
      <c r="C23" s="37"/>
    </row>
    <row r="24" spans="1:3" x14ac:dyDescent="0.3">
      <c r="A24" s="24" t="s">
        <v>98</v>
      </c>
      <c r="B24" s="148">
        <f>INDEX(National!L:L,MATCH($A24&amp;$A$20,National!$J:$J,0))</f>
        <v>4.1137414499167399E-3</v>
      </c>
      <c r="C24" s="37"/>
    </row>
    <row r="25" spans="1:3" x14ac:dyDescent="0.3">
      <c r="A25" s="24" t="s">
        <v>99</v>
      </c>
      <c r="B25" s="148">
        <f>INDEX(National!L:L,MATCH($A25&amp;$A$20,National!$J:$J,0))</f>
        <v>4.7412789629049801E-4</v>
      </c>
      <c r="C25" s="37"/>
    </row>
    <row r="26" spans="1:3" x14ac:dyDescent="0.3">
      <c r="B26" s="136"/>
      <c r="C26" s="37"/>
    </row>
    <row r="27" spans="1:3" x14ac:dyDescent="0.3">
      <c r="B27" s="140"/>
      <c r="C27" s="37"/>
    </row>
    <row r="28" spans="1:3" x14ac:dyDescent="0.3">
      <c r="B28" s="159"/>
      <c r="C28" s="37"/>
    </row>
    <row r="29" spans="1:3" x14ac:dyDescent="0.3">
      <c r="A29" s="47" t="s">
        <v>109</v>
      </c>
      <c r="B29" s="152"/>
      <c r="C29" s="37"/>
    </row>
    <row r="30" spans="1:3" x14ac:dyDescent="0.3">
      <c r="A30" s="45"/>
      <c r="B30" s="154"/>
      <c r="C30" s="37"/>
    </row>
    <row r="31" spans="1:3" x14ac:dyDescent="0.3">
      <c r="A31" s="49" t="s">
        <v>83</v>
      </c>
      <c r="B31" s="154"/>
      <c r="C31" s="37"/>
    </row>
    <row r="32" spans="1:3" x14ac:dyDescent="0.3">
      <c r="A32" s="45"/>
      <c r="B32" s="154"/>
      <c r="C32" s="37"/>
    </row>
    <row r="33" spans="1:3" x14ac:dyDescent="0.3">
      <c r="A33" s="45"/>
      <c r="B33" s="151" t="s">
        <v>3</v>
      </c>
      <c r="C33" s="37"/>
    </row>
    <row r="34" spans="1:3" x14ac:dyDescent="0.3">
      <c r="A34" s="24" t="s">
        <v>100</v>
      </c>
      <c r="B34" s="149">
        <f>INDEX(National!L:L,MATCH($A34&amp;$A$31,National!$J:$J,0))</f>
        <v>5.6059519240665399E-2</v>
      </c>
      <c r="C34" s="37"/>
    </row>
    <row r="35" spans="1:3" x14ac:dyDescent="0.3">
      <c r="A35" s="24" t="s">
        <v>101</v>
      </c>
      <c r="B35" s="149">
        <f>INDEX(National!L:L,MATCH($A35&amp;$A$31,National!$J:$J,0))</f>
        <v>4.07827197996476E-2</v>
      </c>
      <c r="C35" s="37"/>
    </row>
    <row r="36" spans="1:3" x14ac:dyDescent="0.3">
      <c r="A36" s="24" t="s">
        <v>102</v>
      </c>
      <c r="B36" s="149">
        <f>INDEX(National!L:L,MATCH($A36&amp;$A$31,National!$J:$J,0))</f>
        <v>6.4316831964183294E-2</v>
      </c>
      <c r="C36" s="37"/>
    </row>
    <row r="37" spans="1:3" x14ac:dyDescent="0.3">
      <c r="A37" s="24" t="s">
        <v>103</v>
      </c>
      <c r="B37" s="149">
        <f>INDEX(National!L:L,MATCH($A37&amp;$A$31,National!$J:$J,0))</f>
        <v>6.7259869129373803E-2</v>
      </c>
      <c r="C37" s="37"/>
    </row>
    <row r="38" spans="1:3" x14ac:dyDescent="0.3">
      <c r="A38" s="24" t="s">
        <v>104</v>
      </c>
      <c r="B38" s="149">
        <f>INDEX(National!L:L,MATCH($A38&amp;$A$31,National!$J:$J,0))</f>
        <v>3.4238272580137501E-2</v>
      </c>
      <c r="C38" s="37"/>
    </row>
    <row r="39" spans="1:3" x14ac:dyDescent="0.3">
      <c r="A39" s="24" t="s">
        <v>105</v>
      </c>
      <c r="B39" s="149">
        <f>INDEX(National!L:L,MATCH($A39&amp;$A$31,National!$J:$J,0))</f>
        <v>0.43681513043275599</v>
      </c>
      <c r="C39" s="37"/>
    </row>
    <row r="40" spans="1:3" x14ac:dyDescent="0.3">
      <c r="A40" s="24" t="s">
        <v>106</v>
      </c>
      <c r="B40" s="149">
        <f>INDEX(National!L:L,MATCH($A40&amp;$A$31,National!$J:$J,0))</f>
        <v>0.117687621323056</v>
      </c>
      <c r="C40" s="37"/>
    </row>
    <row r="41" spans="1:3" x14ac:dyDescent="0.3">
      <c r="A41" s="24" t="s">
        <v>107</v>
      </c>
      <c r="B41" s="149">
        <f>INDEX(National!L:L,MATCH($A41&amp;$A$31,National!$J:$J,0))</f>
        <v>0.18284003553018</v>
      </c>
      <c r="C41" s="37"/>
    </row>
    <row r="42" spans="1:3" x14ac:dyDescent="0.3">
      <c r="B42" s="160"/>
      <c r="C42" s="37"/>
    </row>
    <row r="43" spans="1:3" x14ac:dyDescent="0.3">
      <c r="A43" s="49" t="s">
        <v>76</v>
      </c>
      <c r="B43" s="154"/>
      <c r="C43" s="37"/>
    </row>
    <row r="44" spans="1:3" x14ac:dyDescent="0.3">
      <c r="A44" s="45"/>
      <c r="B44" s="154"/>
      <c r="C44" s="37"/>
    </row>
    <row r="45" spans="1:3" x14ac:dyDescent="0.3">
      <c r="A45" s="45"/>
      <c r="B45" s="151" t="s">
        <v>3</v>
      </c>
      <c r="C45" s="37"/>
    </row>
    <row r="46" spans="1:3" x14ac:dyDescent="0.3">
      <c r="A46" s="24" t="s">
        <v>100</v>
      </c>
      <c r="B46" s="149">
        <f>INDEX(National!L:L,MATCH($A46&amp;$A$12,National!$J:$J,0))</f>
        <v>0.126514718337669</v>
      </c>
      <c r="C46" s="37"/>
    </row>
    <row r="47" spans="1:3" x14ac:dyDescent="0.3">
      <c r="A47" s="24" t="s">
        <v>101</v>
      </c>
      <c r="B47" s="149">
        <f>INDEX(National!L:L,MATCH($A47&amp;$A$12,National!$J:$J,0))</f>
        <v>2.1793885673231001E-2</v>
      </c>
      <c r="C47" s="37"/>
    </row>
    <row r="48" spans="1:3" x14ac:dyDescent="0.3">
      <c r="A48" s="24" t="s">
        <v>102</v>
      </c>
      <c r="B48" s="149">
        <f>INDEX(National!L:L,MATCH($A48&amp;$A$12,National!$J:$J,0))</f>
        <v>4.4895326761692299E-2</v>
      </c>
      <c r="C48" s="37"/>
    </row>
    <row r="49" spans="1:3" x14ac:dyDescent="0.3">
      <c r="A49" s="24" t="s">
        <v>103</v>
      </c>
      <c r="B49" s="149">
        <f>INDEX(National!L:L,MATCH($A49&amp;$A$12,National!$J:$J,0))</f>
        <v>5.5465392894252501E-2</v>
      </c>
      <c r="C49" s="37"/>
    </row>
    <row r="50" spans="1:3" x14ac:dyDescent="0.3">
      <c r="A50" s="24" t="s">
        <v>104</v>
      </c>
      <c r="B50" s="149">
        <f>INDEX(National!L:L,MATCH($A50&amp;$A$12,National!$J:$J,0))</f>
        <v>2.9955853034326199E-2</v>
      </c>
    </row>
    <row r="51" spans="1:3" x14ac:dyDescent="0.3">
      <c r="A51" s="24" t="s">
        <v>105</v>
      </c>
      <c r="B51" s="149">
        <f>INDEX(National!L:L,MATCH($A51&amp;$A$12,National!$J:$J,0))</f>
        <v>0.41420743922460201</v>
      </c>
    </row>
    <row r="52" spans="1:3" x14ac:dyDescent="0.3">
      <c r="A52" s="24" t="s">
        <v>106</v>
      </c>
      <c r="B52" s="149">
        <f>INDEX(National!L:L,MATCH($A52&amp;$A$12,National!$J:$J,0))</f>
        <v>0.135333464722939</v>
      </c>
    </row>
    <row r="53" spans="1:3" x14ac:dyDescent="0.3">
      <c r="A53" s="24" t="s">
        <v>107</v>
      </c>
      <c r="B53" s="149">
        <f>INDEX(National!L:L,MATCH($A53&amp;$A$12,National!$J:$J,0))</f>
        <v>0.171833919351288</v>
      </c>
    </row>
    <row r="54" spans="1:3" x14ac:dyDescent="0.3">
      <c r="B54" s="136"/>
    </row>
    <row r="55" spans="1:3" x14ac:dyDescent="0.3">
      <c r="A55" s="49" t="s">
        <v>84</v>
      </c>
      <c r="B55" s="154"/>
    </row>
    <row r="56" spans="1:3" x14ac:dyDescent="0.3">
      <c r="A56" s="45"/>
      <c r="B56" s="154"/>
    </row>
    <row r="57" spans="1:3" x14ac:dyDescent="0.3">
      <c r="B57" s="151" t="s">
        <v>3</v>
      </c>
    </row>
    <row r="58" spans="1:3" x14ac:dyDescent="0.3">
      <c r="A58" s="24" t="s">
        <v>100</v>
      </c>
      <c r="B58" s="149">
        <f>INDEX(National!L:L,MATCH($A58&amp;$A$55,National!$J:$J,0))</f>
        <v>9.4728769140474997E-2</v>
      </c>
    </row>
    <row r="59" spans="1:3" x14ac:dyDescent="0.3">
      <c r="A59" s="24" t="s">
        <v>101</v>
      </c>
      <c r="B59" s="149">
        <f>INDEX(National!L:L,MATCH($A59&amp;$A$55,National!$J:$J,0))</f>
        <v>6.1814909357143101E-2</v>
      </c>
    </row>
    <row r="60" spans="1:3" x14ac:dyDescent="0.3">
      <c r="A60" s="24" t="s">
        <v>102</v>
      </c>
      <c r="B60" s="149">
        <f>INDEX(National!L:L,MATCH($A60&amp;$A$55,National!$J:$J,0))</f>
        <v>5.1797205216645603E-2</v>
      </c>
    </row>
    <row r="61" spans="1:3" x14ac:dyDescent="0.3">
      <c r="A61" s="24" t="s">
        <v>103</v>
      </c>
      <c r="B61" s="149">
        <f>INDEX(National!L:L,MATCH($A61&amp;$A$55,National!$J:$J,0))</f>
        <v>6.1350748673782603E-2</v>
      </c>
    </row>
    <row r="62" spans="1:3" x14ac:dyDescent="0.3">
      <c r="A62" s="24" t="s">
        <v>104</v>
      </c>
      <c r="B62" s="149">
        <f>INDEX(National!L:L,MATCH($A62&amp;$A$55,National!$J:$J,0))</f>
        <v>2.3421522996235299E-2</v>
      </c>
    </row>
    <row r="63" spans="1:3" x14ac:dyDescent="0.3">
      <c r="A63" s="24" t="s">
        <v>105</v>
      </c>
      <c r="B63" s="149">
        <f>INDEX(National!L:L,MATCH($A63&amp;$A$55,National!$J:$J,0))</f>
        <v>0.35437546296012801</v>
      </c>
    </row>
    <row r="64" spans="1:3" x14ac:dyDescent="0.3">
      <c r="A64" s="24" t="s">
        <v>106</v>
      </c>
      <c r="B64" s="149">
        <f>INDEX(National!L:L,MATCH($A64&amp;$A$55,National!$J:$J,0))</f>
        <v>0.16020144372716399</v>
      </c>
    </row>
    <row r="65" spans="1:3" x14ac:dyDescent="0.3">
      <c r="A65" s="24" t="s">
        <v>107</v>
      </c>
      <c r="B65" s="149">
        <f>INDEX(National!L:L,MATCH($A65&amp;$A$55,National!$J:$J,0))</f>
        <v>0.19230993792842699</v>
      </c>
    </row>
    <row r="66" spans="1:3" x14ac:dyDescent="0.3">
      <c r="B66" s="136"/>
    </row>
    <row r="67" spans="1:3" x14ac:dyDescent="0.3">
      <c r="B67" s="136"/>
    </row>
    <row r="68" spans="1:3" x14ac:dyDescent="0.3">
      <c r="B68" s="136"/>
    </row>
    <row r="69" spans="1:3" x14ac:dyDescent="0.3">
      <c r="A69" s="47" t="s">
        <v>110</v>
      </c>
      <c r="B69" s="152"/>
    </row>
    <row r="70" spans="1:3" x14ac:dyDescent="0.3">
      <c r="A70" s="45"/>
      <c r="B70" s="154"/>
    </row>
    <row r="71" spans="1:3" x14ac:dyDescent="0.3">
      <c r="A71" s="49" t="s">
        <v>83</v>
      </c>
      <c r="B71" s="154"/>
    </row>
    <row r="72" spans="1:3" x14ac:dyDescent="0.3">
      <c r="A72" s="45"/>
      <c r="B72" s="154"/>
    </row>
    <row r="73" spans="1:3" x14ac:dyDescent="0.3">
      <c r="A73" s="45"/>
      <c r="B73" s="151" t="s">
        <v>3</v>
      </c>
    </row>
    <row r="74" spans="1:3" x14ac:dyDescent="0.3">
      <c r="A74" s="24" t="s">
        <v>111</v>
      </c>
      <c r="B74" s="148">
        <f>INDEX(National!L:L,MATCH($A74&amp;$A$71,National!$J:$J,0))</f>
        <v>5.6059519240665399E-2</v>
      </c>
      <c r="C74" s="132"/>
    </row>
    <row r="75" spans="1:3" x14ac:dyDescent="0.3">
      <c r="A75" s="24" t="s">
        <v>112</v>
      </c>
      <c r="B75" s="148">
        <f>INDEX(National!L:L,MATCH($A75&amp;$A$71,National!$J:$J,0))</f>
        <v>3.3798656409926103E-2</v>
      </c>
    </row>
    <row r="76" spans="1:3" x14ac:dyDescent="0.3">
      <c r="A76" s="24" t="s">
        <v>113</v>
      </c>
      <c r="B76" s="148">
        <f>INDEX(National!L:L,MATCH($A76&amp;$A$71,National!$J:$J,0))</f>
        <v>0.10955334865973999</v>
      </c>
    </row>
    <row r="77" spans="1:3" x14ac:dyDescent="0.3">
      <c r="A77" s="24" t="s">
        <v>114</v>
      </c>
      <c r="B77" s="148">
        <f>INDEX(National!L:L,MATCH($A77&amp;$A$71,National!$J:$J,0))</f>
        <v>3.6875678155098603E-2</v>
      </c>
    </row>
    <row r="78" spans="1:3" x14ac:dyDescent="0.3">
      <c r="A78" s="24" t="s">
        <v>115</v>
      </c>
      <c r="B78" s="148">
        <f>INDEX(National!L:L,MATCH($A78&amp;$A$71,National!$J:$J,0))</f>
        <v>2.1883917337036899E-3</v>
      </c>
    </row>
    <row r="79" spans="1:3" x14ac:dyDescent="0.3">
      <c r="A79" s="24" t="s">
        <v>116</v>
      </c>
      <c r="B79" s="148">
        <f>INDEX(National!L:L,MATCH($A79&amp;$A$71,National!$J:$J,0))</f>
        <v>6.4316831964183294E-2</v>
      </c>
    </row>
    <row r="80" spans="1:3" x14ac:dyDescent="0.3">
      <c r="A80" s="45" t="s">
        <v>117</v>
      </c>
      <c r="B80" s="148">
        <f>INDEX(National!L:L,MATCH($A80&amp;$A$71,National!$J:$J,0))</f>
        <v>5.79909083489848E-2</v>
      </c>
    </row>
    <row r="81" spans="1:2" x14ac:dyDescent="0.3">
      <c r="A81" s="45" t="s">
        <v>118</v>
      </c>
      <c r="B81" s="148">
        <f>INDEX(National!L:L,MATCH($A81&amp;$A$71,National!$J:$J,0))</f>
        <v>1.12165889564997E-2</v>
      </c>
    </row>
    <row r="82" spans="1:2" x14ac:dyDescent="0.3">
      <c r="A82" s="24" t="s">
        <v>119</v>
      </c>
      <c r="B82" s="148">
        <f>INDEX(National!L:L,MATCH($A82&amp;$A$71,National!$J:$J,0))</f>
        <v>3.90704164454902E-3</v>
      </c>
    </row>
    <row r="83" spans="1:2" x14ac:dyDescent="0.3">
      <c r="A83" s="24" t="s">
        <v>120</v>
      </c>
      <c r="B83" s="148">
        <f>INDEX(National!L:L,MATCH($A83&amp;$A$71,National!$J:$J,0))</f>
        <v>1.42887432349279E-2</v>
      </c>
    </row>
    <row r="84" spans="1:2" x14ac:dyDescent="0.3">
      <c r="A84" s="24" t="s">
        <v>121</v>
      </c>
      <c r="B84" s="148">
        <f>INDEX(National!L:L,MATCH($A84&amp;$A$71,National!$J:$J,0))</f>
        <v>0.159219331398081</v>
      </c>
    </row>
    <row r="85" spans="1:2" x14ac:dyDescent="0.3">
      <c r="A85" s="24" t="s">
        <v>122</v>
      </c>
      <c r="B85" s="148">
        <f>INDEX(National!L:L,MATCH($A85&amp;$A$71,National!$J:$J,0))</f>
        <v>3.0201224402666801E-2</v>
      </c>
    </row>
    <row r="86" spans="1:2" x14ac:dyDescent="0.3">
      <c r="A86" s="24" t="s">
        <v>123</v>
      </c>
      <c r="B86" s="148">
        <f>INDEX(National!L:L,MATCH($A86&amp;$A$71,National!$J:$J,0))</f>
        <v>1.0545027318115701E-2</v>
      </c>
    </row>
    <row r="87" spans="1:2" x14ac:dyDescent="0.3">
      <c r="A87" s="24" t="s">
        <v>124</v>
      </c>
      <c r="B87" s="148">
        <f>INDEX(National!L:L,MATCH($A87&amp;$A$71,National!$J:$J,0))</f>
        <v>3.0459155508987201E-2</v>
      </c>
    </row>
    <row r="88" spans="1:2" x14ac:dyDescent="0.3">
      <c r="A88" s="24" t="s">
        <v>125</v>
      </c>
      <c r="B88" s="148">
        <f>INDEX(National!L:L,MATCH($A88&amp;$A$71,National!$J:$J,0))</f>
        <v>9.6296180600178305E-3</v>
      </c>
    </row>
    <row r="89" spans="1:2" x14ac:dyDescent="0.3">
      <c r="A89" s="24" t="s">
        <v>126</v>
      </c>
      <c r="B89" s="148">
        <f>INDEX(National!L:L,MATCH($A89&amp;$A$71,National!$J:$J,0))</f>
        <v>4.5793730107037398E-2</v>
      </c>
    </row>
    <row r="90" spans="1:2" x14ac:dyDescent="0.3">
      <c r="A90" s="24" t="s">
        <v>127</v>
      </c>
      <c r="B90" s="148">
        <f>INDEX(National!L:L,MATCH($A90&amp;$A$71,National!$J:$J,0))</f>
        <v>1.6410273174923402E-2</v>
      </c>
    </row>
    <row r="91" spans="1:2" x14ac:dyDescent="0.3">
      <c r="A91" s="24" t="s">
        <v>128</v>
      </c>
      <c r="B91" s="148">
        <f>INDEX(National!L:L,MATCH($A91&amp;$A$71,National!$J:$J,0))</f>
        <v>7.5787022835557298E-3</v>
      </c>
    </row>
    <row r="92" spans="1:2" x14ac:dyDescent="0.3">
      <c r="A92" s="24" t="s">
        <v>129</v>
      </c>
      <c r="B92" s="148">
        <f>INDEX(National!L:L,MATCH($A92&amp;$A$71,National!$J:$J,0))</f>
        <v>7.0074490634924297E-2</v>
      </c>
    </row>
    <row r="93" spans="1:2" x14ac:dyDescent="0.3">
      <c r="A93" s="24" t="s">
        <v>130</v>
      </c>
      <c r="B93" s="148">
        <f>INDEX(National!L:L,MATCH($A93&amp;$A$71,National!$J:$J,0))</f>
        <v>0.10313592683523801</v>
      </c>
    </row>
    <row r="94" spans="1:2" x14ac:dyDescent="0.3">
      <c r="A94" s="24" t="s">
        <v>131</v>
      </c>
      <c r="B94" s="148">
        <f>INDEX(National!L:L,MATCH($A94&amp;$A$71,National!$J:$J,0))</f>
        <v>4.55314817051043E-2</v>
      </c>
    </row>
    <row r="95" spans="1:2" x14ac:dyDescent="0.3">
      <c r="A95" s="24" t="s">
        <v>132</v>
      </c>
      <c r="B95" s="148">
        <f>INDEX(National!L:L,MATCH($A95&amp;$A$71,National!$J:$J,0))</f>
        <v>1.3531899082166499E-2</v>
      </c>
    </row>
    <row r="96" spans="1:2" x14ac:dyDescent="0.3">
      <c r="A96" s="24" t="s">
        <v>133</v>
      </c>
      <c r="B96" s="148">
        <f>INDEX(National!L:L,MATCH($A96&amp;$A$71,National!$J:$J,0))</f>
        <v>4.6149267763651601E-2</v>
      </c>
    </row>
    <row r="97" spans="1:2" x14ac:dyDescent="0.3">
      <c r="A97" s="24" t="s">
        <v>134</v>
      </c>
      <c r="B97" s="148">
        <f>INDEX(National!L:L,MATCH($A97&amp;$A$71,National!$J:$J,0))</f>
        <v>1.42611912901538E-2</v>
      </c>
    </row>
    <row r="98" spans="1:2" x14ac:dyDescent="0.3">
      <c r="B98" s="136"/>
    </row>
    <row r="99" spans="1:2" x14ac:dyDescent="0.3">
      <c r="A99" s="49" t="s">
        <v>76</v>
      </c>
      <c r="B99" s="154"/>
    </row>
    <row r="100" spans="1:2" x14ac:dyDescent="0.3">
      <c r="A100" s="45"/>
      <c r="B100" s="154"/>
    </row>
    <row r="101" spans="1:2" x14ac:dyDescent="0.3">
      <c r="A101" s="45"/>
      <c r="B101" s="151" t="s">
        <v>3</v>
      </c>
    </row>
    <row r="102" spans="1:2" x14ac:dyDescent="0.3">
      <c r="A102" s="24" t="s">
        <v>111</v>
      </c>
      <c r="B102" s="148">
        <f>INDEX(National!L:L,MATCH($A102&amp;$A$99,National!$J:$J,0))</f>
        <v>0.126514718337669</v>
      </c>
    </row>
    <row r="103" spans="1:2" x14ac:dyDescent="0.3">
      <c r="A103" s="24" t="s">
        <v>112</v>
      </c>
      <c r="B103" s="148">
        <f>INDEX(National!L:L,MATCH($A103&amp;$A$99,National!$J:$J,0))</f>
        <v>7.1703367445551294E-2</v>
      </c>
    </row>
    <row r="104" spans="1:2" x14ac:dyDescent="0.3">
      <c r="A104" s="24" t="s">
        <v>113</v>
      </c>
      <c r="B104" s="148">
        <f>INDEX(National!L:L,MATCH($A104&amp;$A$99,National!$J:$J,0))</f>
        <v>7.8664515720935094E-2</v>
      </c>
    </row>
    <row r="105" spans="1:2" x14ac:dyDescent="0.3">
      <c r="A105" s="24" t="s">
        <v>114</v>
      </c>
      <c r="B105" s="148">
        <f>INDEX(National!L:L,MATCH($A105&amp;$A$99,National!$J:$J,0))</f>
        <v>1.9517044553318399E-2</v>
      </c>
    </row>
    <row r="106" spans="1:2" x14ac:dyDescent="0.3">
      <c r="A106" s="24" t="s">
        <v>115</v>
      </c>
      <c r="B106" s="148">
        <f>INDEX(National!L:L,MATCH($A106&amp;$A$99,National!$J:$J,0))</f>
        <v>6.3476509872066704E-3</v>
      </c>
    </row>
    <row r="107" spans="1:2" x14ac:dyDescent="0.3">
      <c r="A107" s="24" t="s">
        <v>116</v>
      </c>
      <c r="B107" s="148">
        <f>INDEX(National!L:L,MATCH($A107&amp;$A$99,National!$J:$J,0))</f>
        <v>4.4895326761692299E-2</v>
      </c>
    </row>
    <row r="108" spans="1:2" x14ac:dyDescent="0.3">
      <c r="A108" s="45" t="s">
        <v>117</v>
      </c>
      <c r="B108" s="148">
        <f>INDEX(National!L:L,MATCH($A108&amp;$A$99,National!$J:$J,0))</f>
        <v>2.42207703181135E-2</v>
      </c>
    </row>
    <row r="109" spans="1:2" x14ac:dyDescent="0.3">
      <c r="A109" s="45" t="s">
        <v>118</v>
      </c>
      <c r="B109" s="148">
        <f>INDEX(National!L:L,MATCH($A109&amp;$A$99,National!$J:$J,0))</f>
        <v>9.9479100718676793E-3</v>
      </c>
    </row>
    <row r="110" spans="1:2" x14ac:dyDescent="0.3">
      <c r="A110" s="24" t="s">
        <v>119</v>
      </c>
      <c r="B110" s="148">
        <f>INDEX(National!L:L,MATCH($A110&amp;$A$99,National!$J:$J,0))</f>
        <v>2.2768411199126401E-3</v>
      </c>
    </row>
    <row r="111" spans="1:2" x14ac:dyDescent="0.3">
      <c r="A111" s="24" t="s">
        <v>120</v>
      </c>
      <c r="B111" s="148">
        <f>INDEX(National!L:L,MATCH($A111&amp;$A$99,National!$J:$J,0))</f>
        <v>2.33797960872443E-2</v>
      </c>
    </row>
    <row r="112" spans="1:2" x14ac:dyDescent="0.3">
      <c r="A112" s="24" t="s">
        <v>121</v>
      </c>
      <c r="B112" s="148">
        <f>INDEX(National!L:L,MATCH($A112&amp;$A$99,National!$J:$J,0))</f>
        <v>8.5186715388253897E-2</v>
      </c>
    </row>
    <row r="113" spans="1:2" x14ac:dyDescent="0.3">
      <c r="A113" s="24" t="s">
        <v>122</v>
      </c>
      <c r="B113" s="148">
        <f>INDEX(National!L:L,MATCH($A113&amp;$A$99,National!$J:$J,0))</f>
        <v>3.73156654356048E-2</v>
      </c>
    </row>
    <row r="114" spans="1:2" x14ac:dyDescent="0.3">
      <c r="A114" s="24" t="s">
        <v>123</v>
      </c>
      <c r="B114" s="148">
        <f>INDEX(National!L:L,MATCH($A114&amp;$A$99,National!$J:$J,0))</f>
        <v>1.0456820475709601E-2</v>
      </c>
    </row>
    <row r="115" spans="1:2" x14ac:dyDescent="0.3">
      <c r="A115" s="24" t="s">
        <v>124</v>
      </c>
      <c r="B115" s="148">
        <f>INDEX(National!L:L,MATCH($A115&amp;$A$99,National!$J:$J,0))</f>
        <v>5.16872062081307E-2</v>
      </c>
    </row>
    <row r="116" spans="1:2" x14ac:dyDescent="0.3">
      <c r="A116" s="24" t="s">
        <v>125</v>
      </c>
      <c r="B116" s="148">
        <f>INDEX(National!L:L,MATCH($A116&amp;$A$99,National!$J:$J,0))</f>
        <v>1.34886510903423E-2</v>
      </c>
    </row>
    <row r="117" spans="1:2" x14ac:dyDescent="0.3">
      <c r="A117" s="24" t="s">
        <v>126</v>
      </c>
      <c r="B117" s="148">
        <f>INDEX(National!L:L,MATCH($A117&amp;$A$99,National!$J:$J,0))</f>
        <v>0.102744864143618</v>
      </c>
    </row>
    <row r="118" spans="1:2" x14ac:dyDescent="0.3">
      <c r="A118" s="24" t="s">
        <v>127</v>
      </c>
      <c r="B118" s="148">
        <f>INDEX(National!L:L,MATCH($A118&amp;$A$99,National!$J:$J,0))</f>
        <v>1.94990325586166E-2</v>
      </c>
    </row>
    <row r="119" spans="1:2" x14ac:dyDescent="0.3">
      <c r="A119" s="24" t="s">
        <v>128</v>
      </c>
      <c r="B119" s="148">
        <f>INDEX(National!L:L,MATCH($A119&amp;$A$99,National!$J:$J,0))</f>
        <v>5.7029275167128001E-3</v>
      </c>
    </row>
    <row r="120" spans="1:2" x14ac:dyDescent="0.3">
      <c r="A120" s="24" t="s">
        <v>129</v>
      </c>
      <c r="B120" s="148">
        <f>INDEX(National!L:L,MATCH($A120&amp;$A$99,National!$J:$J,0))</f>
        <v>8.2384620699630401E-2</v>
      </c>
    </row>
    <row r="121" spans="1:2" x14ac:dyDescent="0.3">
      <c r="A121" s="24" t="s">
        <v>130</v>
      </c>
      <c r="B121" s="148">
        <f>INDEX(National!L:L,MATCH($A121&amp;$A$99,National!$J:$J,0))</f>
        <v>7.5960647561315695E-2</v>
      </c>
    </row>
    <row r="122" spans="1:2" x14ac:dyDescent="0.3">
      <c r="A122" s="24" t="s">
        <v>131</v>
      </c>
      <c r="B122" s="148">
        <f>INDEX(National!L:L,MATCH($A122&amp;$A$99,National!$J:$J,0))</f>
        <v>3.1572211322365401E-2</v>
      </c>
    </row>
    <row r="123" spans="1:2" x14ac:dyDescent="0.3">
      <c r="A123" s="24" t="s">
        <v>132</v>
      </c>
      <c r="B123" s="148">
        <f>INDEX(National!L:L,MATCH($A123&amp;$A$99,National!$J:$J,0))</f>
        <v>1.4226688327426599E-2</v>
      </c>
    </row>
    <row r="124" spans="1:2" x14ac:dyDescent="0.3">
      <c r="A124" s="24" t="s">
        <v>133</v>
      </c>
      <c r="B124" s="148">
        <f>INDEX(National!L:L,MATCH($A124&amp;$A$99,National!$J:$J,0))</f>
        <v>3.5535777050113099E-2</v>
      </c>
    </row>
    <row r="125" spans="1:2" x14ac:dyDescent="0.3">
      <c r="A125" s="24" t="s">
        <v>134</v>
      </c>
      <c r="B125" s="148">
        <f>INDEX(National!L:L,MATCH($A125&amp;$A$99,National!$J:$J,0))</f>
        <v>2.67702308186499E-2</v>
      </c>
    </row>
    <row r="126" spans="1:2" x14ac:dyDescent="0.3">
      <c r="B126" s="136"/>
    </row>
    <row r="127" spans="1:2" x14ac:dyDescent="0.3">
      <c r="A127" s="49" t="s">
        <v>84</v>
      </c>
      <c r="B127" s="154"/>
    </row>
    <row r="128" spans="1:2" x14ac:dyDescent="0.3">
      <c r="A128" s="45"/>
      <c r="B128" s="154"/>
    </row>
    <row r="129" spans="1:2" x14ac:dyDescent="0.3">
      <c r="A129" s="45"/>
      <c r="B129" s="151" t="s">
        <v>3</v>
      </c>
    </row>
    <row r="130" spans="1:2" x14ac:dyDescent="0.3">
      <c r="A130" s="24" t="s">
        <v>111</v>
      </c>
      <c r="B130" s="148">
        <f>INDEX(National!L:L,MATCH($A130&amp;A$127,National!$J:$J,0))</f>
        <v>9.4728769140474997E-2</v>
      </c>
    </row>
    <row r="131" spans="1:2" x14ac:dyDescent="0.3">
      <c r="A131" s="24" t="s">
        <v>112</v>
      </c>
      <c r="B131" s="148">
        <f>INDEX(National!L:L,MATCH($A131&amp;A$127,National!$J:$J,0))</f>
        <v>6.0339560526956902E-2</v>
      </c>
    </row>
    <row r="132" spans="1:2" x14ac:dyDescent="0.3">
      <c r="A132" s="24" t="s">
        <v>113</v>
      </c>
      <c r="B132" s="148">
        <f>INDEX(National!L:L,MATCH($A132&amp;A$127,National!$J:$J,0))</f>
        <v>0.101150644834256</v>
      </c>
    </row>
    <row r="133" spans="1:2" x14ac:dyDescent="0.3">
      <c r="A133" s="24" t="s">
        <v>114</v>
      </c>
      <c r="B133" s="148">
        <f>INDEX(National!L:L,MATCH($A133&amp;A$127,National!$J:$J,0))</f>
        <v>5.4005649812116398E-2</v>
      </c>
    </row>
    <row r="134" spans="1:2" x14ac:dyDescent="0.3">
      <c r="A134" s="24" t="s">
        <v>115</v>
      </c>
      <c r="B134" s="148">
        <f>INDEX(National!L:L,MATCH($A134&amp;A$127,National!$J:$J,0))</f>
        <v>5.8567285415329802E-3</v>
      </c>
    </row>
    <row r="135" spans="1:2" x14ac:dyDescent="0.3">
      <c r="A135" s="37" t="s">
        <v>116</v>
      </c>
      <c r="B135" s="148">
        <f>INDEX(National!L:L,MATCH($A135&amp;A$127,National!$J:$J,0))</f>
        <v>5.1797205216645603E-2</v>
      </c>
    </row>
    <row r="136" spans="1:2" x14ac:dyDescent="0.3">
      <c r="A136" s="51" t="s">
        <v>117</v>
      </c>
      <c r="B136" s="133">
        <f>INDEX(National!L:L,MATCH($A136&amp;A$127,National!$J:$J,0))</f>
        <v>4.9209503376814498E-2</v>
      </c>
    </row>
    <row r="137" spans="1:2" x14ac:dyDescent="0.3">
      <c r="A137" s="51" t="s">
        <v>118</v>
      </c>
      <c r="B137" s="133">
        <f>INDEX(National!L:L,MATCH($A137&amp;A$127,National!$J:$J,0))</f>
        <v>1.37611914268513E-2</v>
      </c>
    </row>
    <row r="138" spans="1:2" x14ac:dyDescent="0.3">
      <c r="A138" s="37" t="s">
        <v>119</v>
      </c>
      <c r="B138" s="133">
        <f>INDEX(National!L:L,MATCH($A138&amp;A$127,National!$J:$J,0))</f>
        <v>7.8092595450267796E-3</v>
      </c>
    </row>
    <row r="139" spans="1:2" x14ac:dyDescent="0.3">
      <c r="A139" s="24" t="s">
        <v>120</v>
      </c>
      <c r="B139" s="148">
        <f>INDEX(National!L:L,MATCH($A139&amp;A$127,National!$J:$J,0))</f>
        <v>1.6119391027957598E-2</v>
      </c>
    </row>
    <row r="140" spans="1:2" x14ac:dyDescent="0.3">
      <c r="A140" s="24" t="s">
        <v>121</v>
      </c>
      <c r="B140" s="148">
        <f>INDEX(National!L:L,MATCH($A140&amp;A$127,National!$J:$J,0))</f>
        <v>7.2856222390378797E-2</v>
      </c>
    </row>
    <row r="141" spans="1:2" x14ac:dyDescent="0.3">
      <c r="A141" s="24" t="s">
        <v>122</v>
      </c>
      <c r="B141" s="148">
        <f>INDEX(National!L:L,MATCH($A141&amp;A$127,National!$J:$J,0))</f>
        <v>4.9905810916808097E-2</v>
      </c>
    </row>
    <row r="142" spans="1:2" x14ac:dyDescent="0.3">
      <c r="A142" s="24" t="s">
        <v>123</v>
      </c>
      <c r="B142" s="148">
        <f>INDEX(National!L:L,MATCH($A142&amp;A$127,National!$J:$J,0))</f>
        <v>5.5535798046872304E-3</v>
      </c>
    </row>
    <row r="143" spans="1:2" x14ac:dyDescent="0.3">
      <c r="A143" s="24" t="s">
        <v>124</v>
      </c>
      <c r="B143" s="148">
        <f>INDEX(National!L:L,MATCH($A143&amp;A$127,National!$J:$J,0))</f>
        <v>2.1522741033852998E-2</v>
      </c>
    </row>
    <row r="144" spans="1:2" x14ac:dyDescent="0.3">
      <c r="A144" s="24" t="s">
        <v>125</v>
      </c>
      <c r="B144" s="148">
        <f>INDEX(National!L:L,MATCH($A144&amp;A$127,National!$J:$J,0))</f>
        <v>6.1661096911659902E-3</v>
      </c>
    </row>
    <row r="145" spans="1:2" x14ac:dyDescent="0.3">
      <c r="A145" s="24" t="s">
        <v>126</v>
      </c>
      <c r="B145" s="148">
        <f>INDEX(National!L:L,MATCH($A145&amp;A$127,National!$J:$J,0))</f>
        <v>4.9296790797869097E-2</v>
      </c>
    </row>
    <row r="146" spans="1:2" x14ac:dyDescent="0.3">
      <c r="A146" s="24" t="s">
        <v>127</v>
      </c>
      <c r="B146" s="148">
        <f>INDEX(National!L:L,MATCH($A146&amp;A$127,National!$J:$J,0))</f>
        <v>1.4726442524474701E-2</v>
      </c>
    </row>
    <row r="147" spans="1:2" x14ac:dyDescent="0.3">
      <c r="A147" s="24" t="s">
        <v>128</v>
      </c>
      <c r="B147" s="148">
        <f>INDEX(National!L:L,MATCH($A147&amp;A$127,National!$J:$J,0))</f>
        <v>8.2720074409274296E-3</v>
      </c>
    </row>
    <row r="148" spans="1:2" x14ac:dyDescent="0.3">
      <c r="A148" s="24" t="s">
        <v>129</v>
      </c>
      <c r="B148" s="148">
        <f>INDEX(National!L:L,MATCH($A148&amp;A$127,National!$J:$J,0))</f>
        <v>8.5362143575529598E-2</v>
      </c>
    </row>
    <row r="149" spans="1:2" x14ac:dyDescent="0.3">
      <c r="A149" s="24" t="s">
        <v>130</v>
      </c>
      <c r="B149" s="148">
        <f>INDEX(National!L:L,MATCH($A149&amp;A$127,National!$J:$J,0))</f>
        <v>0.100781684661731</v>
      </c>
    </row>
    <row r="150" spans="1:2" x14ac:dyDescent="0.3">
      <c r="A150" s="24" t="s">
        <v>131</v>
      </c>
      <c r="B150" s="148">
        <f>INDEX(National!L:L,MATCH($A150&amp;A$127,National!$J:$J,0))</f>
        <v>5.7804156958254201E-2</v>
      </c>
    </row>
    <row r="151" spans="1:2" x14ac:dyDescent="0.3">
      <c r="A151" s="24" t="s">
        <v>132</v>
      </c>
      <c r="B151" s="148">
        <f>INDEX(National!L:L,MATCH($A151&amp;A$127,National!$J:$J,0))</f>
        <v>1.8566361656971401E-2</v>
      </c>
    </row>
    <row r="152" spans="1:2" x14ac:dyDescent="0.3">
      <c r="A152" s="24" t="s">
        <v>133</v>
      </c>
      <c r="B152" s="148">
        <f>INDEX(National!L:L,MATCH($A152&amp;A$127,National!$J:$J,0))</f>
        <v>3.4512379575883802E-2</v>
      </c>
    </row>
    <row r="153" spans="1:2" x14ac:dyDescent="0.3">
      <c r="A153" s="24" t="s">
        <v>134</v>
      </c>
      <c r="B153" s="148">
        <f>INDEX(National!L:L,MATCH($A153&amp;A$127,National!$J:$J,0))</f>
        <v>1.67541648557595E-2</v>
      </c>
    </row>
    <row r="154" spans="1:2" x14ac:dyDescent="0.3">
      <c r="B154" s="140"/>
    </row>
    <row r="157" spans="1:2" x14ac:dyDescent="0.3">
      <c r="A157" s="47" t="s">
        <v>135</v>
      </c>
      <c r="B157" s="48"/>
    </row>
    <row r="158" spans="1:2" x14ac:dyDescent="0.3">
      <c r="A158" s="52"/>
      <c r="B158" s="53"/>
    </row>
    <row r="159" spans="1:2" x14ac:dyDescent="0.3">
      <c r="A159" s="54"/>
      <c r="B159" s="50" t="s">
        <v>3</v>
      </c>
    </row>
    <row r="160" spans="1:2" x14ac:dyDescent="0.3">
      <c r="A160" s="49" t="s">
        <v>83</v>
      </c>
      <c r="B160" s="46"/>
    </row>
    <row r="161" spans="1:2" x14ac:dyDescent="0.3">
      <c r="A161" s="32" t="s">
        <v>136</v>
      </c>
      <c r="B161" s="38">
        <f>INDEX(National!L:L,MATCH($A161&amp;$A$160,National!$J:$J,0))</f>
        <v>57.354588837489899</v>
      </c>
    </row>
    <row r="162" spans="1:2" x14ac:dyDescent="0.3">
      <c r="A162" s="49" t="s">
        <v>76</v>
      </c>
      <c r="B162" s="55"/>
    </row>
    <row r="163" spans="1:2" x14ac:dyDescent="0.3">
      <c r="A163" s="32" t="s">
        <v>136</v>
      </c>
      <c r="B163" s="38">
        <f>INDEX(National!L:L,MATCH($A163&amp;$A$162,National!$J:$J,0))</f>
        <v>47.067392483135997</v>
      </c>
    </row>
    <row r="164" spans="1:2" x14ac:dyDescent="0.3">
      <c r="A164" s="49" t="s">
        <v>84</v>
      </c>
      <c r="B164" s="55"/>
    </row>
    <row r="165" spans="1:2" x14ac:dyDescent="0.3">
      <c r="A165" s="32" t="s">
        <v>136</v>
      </c>
      <c r="B165" s="38">
        <f>INDEX(National!L:L,MATCH($A165&amp;$A$164,National!$J:$J,0))</f>
        <v>51.863163376819898</v>
      </c>
    </row>
    <row r="166" spans="1:2" s="37" customFormat="1" x14ac:dyDescent="0.3">
      <c r="A166" s="24"/>
      <c r="B166" s="24"/>
    </row>
    <row r="167" spans="1:2" s="37" customFormat="1" x14ac:dyDescent="0.3">
      <c r="A167" s="24"/>
      <c r="B167" s="24"/>
    </row>
    <row r="168" spans="1:2" x14ac:dyDescent="0.3">
      <c r="A168" s="47" t="s">
        <v>152</v>
      </c>
      <c r="B168" s="48"/>
    </row>
    <row r="169" spans="1:2" s="37" customFormat="1" x14ac:dyDescent="0.3">
      <c r="A169" s="24"/>
      <c r="B169" s="24"/>
    </row>
    <row r="170" spans="1:2" x14ac:dyDescent="0.3">
      <c r="A170" s="49" t="s">
        <v>83</v>
      </c>
      <c r="B170" s="46"/>
    </row>
    <row r="171" spans="1:2" x14ac:dyDescent="0.3">
      <c r="A171" s="45"/>
      <c r="B171" s="50" t="s">
        <v>3</v>
      </c>
    </row>
    <row r="172" spans="1:2" x14ac:dyDescent="0.3">
      <c r="A172" s="28" t="s">
        <v>153</v>
      </c>
      <c r="B172" s="30">
        <f>INDEX(National!L:L,MATCH($A172&amp;$A$170,National!$J:$J,0))</f>
        <v>7.1467226792248104E-3</v>
      </c>
    </row>
    <row r="173" spans="1:2" x14ac:dyDescent="0.3">
      <c r="A173" s="28" t="s">
        <v>154</v>
      </c>
      <c r="B173" s="30">
        <f>INDEX(National!L:L,MATCH($A173&amp;$A$170,National!$J:$J,0))</f>
        <v>4.7531733206055702E-3</v>
      </c>
    </row>
    <row r="174" spans="1:2" x14ac:dyDescent="0.3">
      <c r="A174" s="28" t="s">
        <v>155</v>
      </c>
      <c r="B174" s="30">
        <f>INDEX(National!L:L,MATCH($A174&amp;$A$170,National!$J:$J,0))</f>
        <v>3.4764641380718303E-2</v>
      </c>
    </row>
    <row r="175" spans="1:2" x14ac:dyDescent="0.3">
      <c r="A175" s="28" t="s">
        <v>156</v>
      </c>
      <c r="B175" s="30">
        <f>INDEX(National!L:L,MATCH($A175&amp;$A$170,National!$J:$J,0))</f>
        <v>8.6415945187107005E-4</v>
      </c>
    </row>
    <row r="176" spans="1:2" x14ac:dyDescent="0.3">
      <c r="A176" s="32" t="s">
        <v>157</v>
      </c>
      <c r="B176" s="30">
        <f>INDEX(National!L:L,MATCH($A176&amp;$A$170,National!$J:$J,0))</f>
        <v>2.44448234715144E-3</v>
      </c>
    </row>
    <row r="177" spans="1:2" x14ac:dyDescent="0.3">
      <c r="A177" s="32" t="s">
        <v>158</v>
      </c>
      <c r="B177" s="30">
        <f>INDEX(National!L:L,MATCH($A177&amp;$A$170,National!$J:$J,0))</f>
        <v>2.9523895932629198E-3</v>
      </c>
    </row>
    <row r="178" spans="1:2" x14ac:dyDescent="0.3">
      <c r="A178" s="32" t="s">
        <v>159</v>
      </c>
      <c r="B178" s="30">
        <f>INDEX(National!L:L,MATCH($A178&amp;$A$170,National!$J:$J,0))</f>
        <v>9.5190811648619797E-4</v>
      </c>
    </row>
    <row r="179" spans="1:2" x14ac:dyDescent="0.3">
      <c r="A179" s="32" t="s">
        <v>160</v>
      </c>
      <c r="B179" s="30">
        <f>INDEX(National!L:L,MATCH($A179&amp;$A$170,National!$J:$J,0))</f>
        <v>0.92883504423062202</v>
      </c>
    </row>
    <row r="180" spans="1:2" x14ac:dyDescent="0.3">
      <c r="A180" s="32" t="s">
        <v>161</v>
      </c>
      <c r="B180" s="30">
        <f>INDEX(National!L:L,MATCH($A180&amp;$A$170,National!$J:$J,0))</f>
        <v>8.2978922340516497E-4</v>
      </c>
    </row>
    <row r="181" spans="1:2" x14ac:dyDescent="0.3">
      <c r="A181" s="32" t="s">
        <v>162</v>
      </c>
      <c r="B181" s="30">
        <f>INDEX(National!L:L,MATCH($A181&amp;$A$170,National!$J:$J,0))</f>
        <v>2.3636025902337302E-3</v>
      </c>
    </row>
    <row r="182" spans="1:2" x14ac:dyDescent="0.3">
      <c r="A182" s="32" t="s">
        <v>163</v>
      </c>
      <c r="B182" s="30">
        <f>INDEX(National!L:L,MATCH($A182&amp;$A$170,National!$J:$J,0))</f>
        <v>7.7824856569485897E-3</v>
      </c>
    </row>
    <row r="183" spans="1:2" x14ac:dyDescent="0.3">
      <c r="A183" s="32" t="s">
        <v>164</v>
      </c>
      <c r="B183" s="30">
        <f>INDEX(National!L:L,MATCH($A183&amp;$A$170,National!$J:$J,0))</f>
        <v>1.6240240047680299E-3</v>
      </c>
    </row>
    <row r="184" spans="1:2" x14ac:dyDescent="0.3">
      <c r="A184" s="32" t="s">
        <v>165</v>
      </c>
      <c r="B184" s="30">
        <f>INDEX(National!L:L,MATCH($A184&amp;$A$170,National!$J:$J,0))</f>
        <v>1.8282068683431599E-3</v>
      </c>
    </row>
    <row r="185" spans="1:2" x14ac:dyDescent="0.3">
      <c r="A185" s="32" t="s">
        <v>166</v>
      </c>
      <c r="B185" s="30">
        <f>INDEX(National!L:L,MATCH($A185&amp;$A$170,National!$J:$J,0))</f>
        <v>2.6458567917624302E-3</v>
      </c>
    </row>
    <row r="186" spans="1:2" x14ac:dyDescent="0.3">
      <c r="A186" s="32" t="s">
        <v>167</v>
      </c>
      <c r="B186" s="30">
        <f>INDEX(National!L:L,MATCH($A186&amp;$A$170,National!$J:$J,0))</f>
        <v>2.1351374459689001E-4</v>
      </c>
    </row>
    <row r="187" spans="1:2" x14ac:dyDescent="0.3">
      <c r="A187" s="32"/>
      <c r="B187" s="33"/>
    </row>
    <row r="188" spans="1:2" x14ac:dyDescent="0.3">
      <c r="A188" s="49" t="s">
        <v>76</v>
      </c>
      <c r="B188" s="46"/>
    </row>
    <row r="189" spans="1:2" x14ac:dyDescent="0.3">
      <c r="A189" s="45"/>
      <c r="B189" s="50" t="s">
        <v>3</v>
      </c>
    </row>
    <row r="190" spans="1:2" x14ac:dyDescent="0.3">
      <c r="A190" s="28" t="s">
        <v>153</v>
      </c>
      <c r="B190" s="30">
        <f>INDEX(National!L:L,MATCH($A190&amp;$A$188,National!$J:$J,0))</f>
        <v>6.9434663231005998E-3</v>
      </c>
    </row>
    <row r="191" spans="1:2" x14ac:dyDescent="0.3">
      <c r="A191" s="28" t="s">
        <v>154</v>
      </c>
      <c r="B191" s="30">
        <f>INDEX(National!L:L,MATCH($A191&amp;$A$188,National!$J:$J,0))</f>
        <v>1.75748741490149E-3</v>
      </c>
    </row>
    <row r="192" spans="1:2" x14ac:dyDescent="0.3">
      <c r="A192" s="28" t="s">
        <v>155</v>
      </c>
      <c r="B192" s="30">
        <f>INDEX(National!L:L,MATCH($A192&amp;$A$188,National!$J:$J,0))</f>
        <v>5.5700135946537999E-4</v>
      </c>
    </row>
    <row r="193" spans="1:2" x14ac:dyDescent="0.3">
      <c r="A193" s="28" t="s">
        <v>156</v>
      </c>
      <c r="B193" s="30">
        <f>INDEX(National!L:L,MATCH($A193&amp;$A$188,National!$J:$J,0))</f>
        <v>0</v>
      </c>
    </row>
    <row r="194" spans="1:2" x14ac:dyDescent="0.3">
      <c r="A194" s="32" t="s">
        <v>157</v>
      </c>
      <c r="B194" s="30">
        <f>INDEX(National!L:L,MATCH($A194&amp;$A$188,National!$J:$J,0))</f>
        <v>0</v>
      </c>
    </row>
    <row r="195" spans="1:2" x14ac:dyDescent="0.3">
      <c r="A195" s="32" t="s">
        <v>158</v>
      </c>
      <c r="B195" s="30">
        <f>INDEX(National!L:L,MATCH($A195&amp;$A$188,National!$J:$J,0))</f>
        <v>0</v>
      </c>
    </row>
    <row r="196" spans="1:2" x14ac:dyDescent="0.3">
      <c r="A196" s="32" t="s">
        <v>159</v>
      </c>
      <c r="B196" s="30">
        <f>INDEX(National!L:L,MATCH($A196&amp;$A$188,National!$J:$J,0))</f>
        <v>0</v>
      </c>
    </row>
    <row r="197" spans="1:2" x14ac:dyDescent="0.3">
      <c r="A197" s="32" t="s">
        <v>160</v>
      </c>
      <c r="B197" s="30">
        <f>INDEX(National!L:L,MATCH($A197&amp;$A$188,National!$J:$J,0))</f>
        <v>0.97622748996513797</v>
      </c>
    </row>
    <row r="198" spans="1:2" x14ac:dyDescent="0.3">
      <c r="A198" s="32" t="s">
        <v>161</v>
      </c>
      <c r="B198" s="30">
        <f>INDEX(National!L:L,MATCH($A198&amp;$A$188,National!$J:$J,0))</f>
        <v>0</v>
      </c>
    </row>
    <row r="199" spans="1:2" x14ac:dyDescent="0.3">
      <c r="A199" s="32" t="s">
        <v>162</v>
      </c>
      <c r="B199" s="30">
        <f>INDEX(National!L:L,MATCH($A199&amp;$A$188,National!$J:$J,0))</f>
        <v>3.0114253008549198E-3</v>
      </c>
    </row>
    <row r="200" spans="1:2" x14ac:dyDescent="0.3">
      <c r="A200" s="32" t="s">
        <v>163</v>
      </c>
      <c r="B200" s="30">
        <f>INDEX(National!L:L,MATCH($A200&amp;$A$188,National!$J:$J,0))</f>
        <v>1.07509915935355E-2</v>
      </c>
    </row>
    <row r="201" spans="1:2" x14ac:dyDescent="0.3">
      <c r="A201" s="32" t="s">
        <v>164</v>
      </c>
      <c r="B201" s="30">
        <f>INDEX(National!L:L,MATCH($A201&amp;$A$188,National!$J:$J,0))</f>
        <v>1.95136683539224E-4</v>
      </c>
    </row>
    <row r="202" spans="1:2" x14ac:dyDescent="0.3">
      <c r="A202" s="32" t="s">
        <v>165</v>
      </c>
      <c r="B202" s="30">
        <f>INDEX(National!L:L,MATCH($A202&amp;$A$188,National!$J:$J,0))</f>
        <v>0</v>
      </c>
    </row>
    <row r="203" spans="1:2" x14ac:dyDescent="0.3">
      <c r="A203" s="32" t="s">
        <v>166</v>
      </c>
      <c r="B203" s="30">
        <f>INDEX(National!L:L,MATCH($A203&amp;$A$188,National!$J:$J,0))</f>
        <v>5.5700135946537999E-4</v>
      </c>
    </row>
    <row r="204" spans="1:2" x14ac:dyDescent="0.3">
      <c r="A204" s="32" t="s">
        <v>167</v>
      </c>
      <c r="B204" s="30">
        <f>INDEX(National!L:L,MATCH($A204&amp;$A$188,National!$J:$J,0))</f>
        <v>0</v>
      </c>
    </row>
    <row r="206" spans="1:2" x14ac:dyDescent="0.3">
      <c r="A206" s="49" t="s">
        <v>84</v>
      </c>
      <c r="B206" s="46"/>
    </row>
    <row r="207" spans="1:2" x14ac:dyDescent="0.3">
      <c r="A207" s="45"/>
      <c r="B207" s="50" t="s">
        <v>3</v>
      </c>
    </row>
    <row r="208" spans="1:2" x14ac:dyDescent="0.3">
      <c r="A208" s="28" t="s">
        <v>153</v>
      </c>
      <c r="B208" s="30">
        <f>INDEX(National!L:L,MATCH($A208&amp;$A$206,National!$J:$J,0))</f>
        <v>1.10783258436434E-2</v>
      </c>
    </row>
    <row r="209" spans="1:2" x14ac:dyDescent="0.3">
      <c r="A209" s="28" t="s">
        <v>154</v>
      </c>
      <c r="B209" s="30">
        <f>INDEX(National!L:L,MATCH($A209&amp;$A$206,National!$J:$J,0))</f>
        <v>1.49149522465876E-2</v>
      </c>
    </row>
    <row r="210" spans="1:2" x14ac:dyDescent="0.3">
      <c r="A210" s="28" t="s">
        <v>155</v>
      </c>
      <c r="B210" s="30">
        <f>INDEX(National!L:L,MATCH($A210&amp;$A$206,National!$J:$J,0))</f>
        <v>5.3163759155515496E-4</v>
      </c>
    </row>
    <row r="211" spans="1:2" x14ac:dyDescent="0.3">
      <c r="A211" s="28" t="s">
        <v>156</v>
      </c>
      <c r="B211" s="30">
        <f>INDEX(National!L:L,MATCH($A211&amp;$A$206,National!$J:$J,0))</f>
        <v>1.5594751181803199E-5</v>
      </c>
    </row>
    <row r="212" spans="1:2" x14ac:dyDescent="0.3">
      <c r="A212" s="32" t="s">
        <v>157</v>
      </c>
      <c r="B212" s="30">
        <f>INDEX(National!L:L,MATCH($A212&amp;$A$206,National!$J:$J,0))</f>
        <v>0</v>
      </c>
    </row>
    <row r="213" spans="1:2" x14ac:dyDescent="0.3">
      <c r="A213" s="32" t="s">
        <v>158</v>
      </c>
      <c r="B213" s="30">
        <f>INDEX(National!L:L,MATCH($A213&amp;$A$206,National!$J:$J,0))</f>
        <v>3.9489314786565703E-3</v>
      </c>
    </row>
    <row r="214" spans="1:2" x14ac:dyDescent="0.3">
      <c r="A214" s="32" t="s">
        <v>159</v>
      </c>
      <c r="B214" s="30">
        <f>INDEX(National!L:L,MATCH($A214&amp;$A$206,National!$J:$J,0))</f>
        <v>0</v>
      </c>
    </row>
    <row r="215" spans="1:2" x14ac:dyDescent="0.3">
      <c r="A215" s="32" t="s">
        <v>160</v>
      </c>
      <c r="B215" s="30">
        <f>INDEX(National!L:L,MATCH($A215&amp;$A$206,National!$J:$J,0))</f>
        <v>0.94690857437092402</v>
      </c>
    </row>
    <row r="216" spans="1:2" x14ac:dyDescent="0.3">
      <c r="A216" s="32" t="s">
        <v>161</v>
      </c>
      <c r="B216" s="30">
        <f>INDEX(National!L:L,MATCH($A216&amp;$A$206,National!$J:$J,0))</f>
        <v>4.1230919828313001E-5</v>
      </c>
    </row>
    <row r="217" spans="1:2" x14ac:dyDescent="0.3">
      <c r="A217" s="32" t="s">
        <v>162</v>
      </c>
      <c r="B217" s="30">
        <f>INDEX(National!L:L,MATCH($A217&amp;$A$206,National!$J:$J,0))</f>
        <v>1.2980180184591101E-3</v>
      </c>
    </row>
    <row r="218" spans="1:2" x14ac:dyDescent="0.3">
      <c r="A218" s="32" t="s">
        <v>163</v>
      </c>
      <c r="B218" s="30">
        <f>INDEX(National!L:L,MATCH($A218&amp;$A$206,National!$J:$J,0))</f>
        <v>1.09387030413507E-2</v>
      </c>
    </row>
    <row r="219" spans="1:2" x14ac:dyDescent="0.3">
      <c r="A219" s="32" t="s">
        <v>164</v>
      </c>
      <c r="B219" s="30">
        <f>INDEX(National!L:L,MATCH($A219&amp;$A$206,National!$J:$J,0))</f>
        <v>2.3657301197388498E-3</v>
      </c>
    </row>
    <row r="220" spans="1:2" x14ac:dyDescent="0.3">
      <c r="A220" s="32" t="s">
        <v>165</v>
      </c>
      <c r="B220" s="30">
        <f>INDEX(National!L:L,MATCH($A220&amp;$A$206,National!$J:$J,0))</f>
        <v>0</v>
      </c>
    </row>
    <row r="221" spans="1:2" x14ac:dyDescent="0.3">
      <c r="A221" s="32" t="s">
        <v>166</v>
      </c>
      <c r="B221" s="30">
        <f>INDEX(National!L:L,MATCH($A221&amp;$A$206,National!$J:$J,0))</f>
        <v>1.09163258272623E-4</v>
      </c>
    </row>
    <row r="222" spans="1:2" x14ac:dyDescent="0.3">
      <c r="A222" s="32" t="s">
        <v>167</v>
      </c>
      <c r="B222" s="30">
        <f>INDEX(National!L:L,MATCH($A222&amp;$A$206,National!$J:$J,0))</f>
        <v>7.8491383598014407E-3</v>
      </c>
    </row>
    <row r="223" spans="1:2" x14ac:dyDescent="0.3">
      <c r="A223" s="45"/>
      <c r="B223" s="46"/>
    </row>
    <row r="224" spans="1:2" x14ac:dyDescent="0.3">
      <c r="A224" s="34"/>
      <c r="B224" s="33"/>
    </row>
    <row r="225" spans="1:2" x14ac:dyDescent="0.3">
      <c r="A225" s="47" t="s">
        <v>176</v>
      </c>
      <c r="B225" s="48"/>
    </row>
    <row r="226" spans="1:2" s="56" customFormat="1" x14ac:dyDescent="0.3">
      <c r="A226" s="128" t="s">
        <v>1659</v>
      </c>
      <c r="B226" s="166"/>
    </row>
    <row r="227" spans="1:2" s="56" customFormat="1" x14ac:dyDescent="0.3">
      <c r="B227" s="57"/>
    </row>
    <row r="228" spans="1:2" x14ac:dyDescent="0.3">
      <c r="A228" s="49" t="s">
        <v>83</v>
      </c>
      <c r="B228" s="46"/>
    </row>
    <row r="229" spans="1:2" x14ac:dyDescent="0.3">
      <c r="A229" s="45"/>
      <c r="B229" s="46"/>
    </row>
    <row r="230" spans="1:2" x14ac:dyDescent="0.3">
      <c r="A230" s="45"/>
      <c r="B230" s="50" t="s">
        <v>3</v>
      </c>
    </row>
    <row r="231" spans="1:2" x14ac:dyDescent="0.3">
      <c r="A231" s="29" t="s">
        <v>177</v>
      </c>
      <c r="B231" s="30">
        <f>INDEX(National!L:L,MATCH($A231&amp;A$228,National!$J:$J,0))</f>
        <v>4.5831566462694498E-2</v>
      </c>
    </row>
    <row r="232" spans="1:2" x14ac:dyDescent="0.3">
      <c r="A232" s="29" t="s">
        <v>178</v>
      </c>
      <c r="B232" s="30">
        <f>INDEX(National!L:L,MATCH($A232&amp;A$228,National!$J:$J,0))</f>
        <v>6.6405863148219099E-2</v>
      </c>
    </row>
    <row r="233" spans="1:2" x14ac:dyDescent="0.3">
      <c r="A233" s="29" t="s">
        <v>179</v>
      </c>
      <c r="B233" s="30">
        <f>INDEX(National!L:L,MATCH($A233&amp;A$228,National!$J:$J,0))</f>
        <v>5.1890599369216299E-3</v>
      </c>
    </row>
    <row r="234" spans="1:2" x14ac:dyDescent="0.3">
      <c r="A234" s="29" t="s">
        <v>180</v>
      </c>
      <c r="B234" s="30">
        <f>INDEX(National!L:L,MATCH($A234&amp;A$228,National!$J:$J,0))</f>
        <v>4.5831566462694498E-2</v>
      </c>
    </row>
    <row r="235" spans="1:2" x14ac:dyDescent="0.3">
      <c r="A235" s="24" t="s">
        <v>181</v>
      </c>
      <c r="B235" s="30">
        <f>INDEX(National!L:L,MATCH($A235&amp;A$228,National!$J:$J,0))</f>
        <v>1.6078130337113201E-2</v>
      </c>
    </row>
    <row r="236" spans="1:2" x14ac:dyDescent="0.3">
      <c r="A236" s="24" t="s">
        <v>182</v>
      </c>
      <c r="B236" s="30">
        <f>INDEX(National!L:L,MATCH($A236&amp;A$228,National!$J:$J,0))</f>
        <v>0.82066381365235697</v>
      </c>
    </row>
    <row r="239" spans="1:2" x14ac:dyDescent="0.3">
      <c r="A239" s="49" t="s">
        <v>76</v>
      </c>
      <c r="B239" s="46"/>
    </row>
    <row r="240" spans="1:2" x14ac:dyDescent="0.3">
      <c r="A240" s="45"/>
      <c r="B240" s="46"/>
    </row>
    <row r="241" spans="1:2" x14ac:dyDescent="0.3">
      <c r="A241" s="45"/>
      <c r="B241" s="50" t="s">
        <v>3</v>
      </c>
    </row>
    <row r="242" spans="1:2" x14ac:dyDescent="0.3">
      <c r="A242" s="29" t="s">
        <v>177</v>
      </c>
      <c r="B242" s="30">
        <f>INDEX(National!L:L,MATCH($A242&amp;$A$239,National!$J:$J,0))</f>
        <v>0</v>
      </c>
    </row>
    <row r="243" spans="1:2" x14ac:dyDescent="0.3">
      <c r="A243" s="29" t="s">
        <v>178</v>
      </c>
      <c r="B243" s="30">
        <f>INDEX(National!L:L,MATCH($A243&amp;$A$239,National!$J:$J,0))</f>
        <v>0.109061199604629</v>
      </c>
    </row>
    <row r="244" spans="1:2" x14ac:dyDescent="0.3">
      <c r="A244" s="29" t="s">
        <v>179</v>
      </c>
      <c r="B244" s="30">
        <f>INDEX(National!L:L,MATCH($A244&amp;$A$239,National!$J:$J,0))</f>
        <v>0</v>
      </c>
    </row>
    <row r="245" spans="1:2" x14ac:dyDescent="0.3">
      <c r="A245" s="29" t="s">
        <v>180</v>
      </c>
      <c r="B245" s="30">
        <f>INDEX(National!L:L,MATCH($A245&amp;$A$239,National!$J:$J,0))</f>
        <v>0</v>
      </c>
    </row>
    <row r="246" spans="1:2" x14ac:dyDescent="0.3">
      <c r="A246" s="24" t="s">
        <v>181</v>
      </c>
      <c r="B246" s="30">
        <f>INDEX(National!L:L,MATCH($A246&amp;$A$239,National!$J:$J,0))</f>
        <v>0</v>
      </c>
    </row>
    <row r="247" spans="1:2" x14ac:dyDescent="0.3">
      <c r="A247" s="24" t="s">
        <v>182</v>
      </c>
      <c r="B247" s="30">
        <f>INDEX(National!L:L,MATCH($A247&amp;$A$239,National!$J:$J,0))</f>
        <v>0.89093880039537099</v>
      </c>
    </row>
    <row r="248" spans="1:2" x14ac:dyDescent="0.3">
      <c r="A248" s="34"/>
      <c r="B248" s="33"/>
    </row>
    <row r="249" spans="1:2" x14ac:dyDescent="0.3">
      <c r="A249" s="34"/>
      <c r="B249" s="33"/>
    </row>
    <row r="251" spans="1:2" x14ac:dyDescent="0.3">
      <c r="A251" s="49" t="s">
        <v>84</v>
      </c>
      <c r="B251" s="46"/>
    </row>
    <row r="252" spans="1:2" x14ac:dyDescent="0.3">
      <c r="A252" s="45"/>
      <c r="B252" s="46"/>
    </row>
    <row r="253" spans="1:2" x14ac:dyDescent="0.3">
      <c r="A253" s="45"/>
      <c r="B253" s="50" t="s">
        <v>3</v>
      </c>
    </row>
    <row r="254" spans="1:2" x14ac:dyDescent="0.3">
      <c r="A254" s="29" t="s">
        <v>177</v>
      </c>
      <c r="B254" s="30">
        <f>INDEX(National!L:L,MATCH($A254&amp;A$251,National!$J:$J,0))</f>
        <v>5.5543587746667303E-2</v>
      </c>
    </row>
    <row r="255" spans="1:2" x14ac:dyDescent="0.3">
      <c r="A255" s="29" t="s">
        <v>178</v>
      </c>
      <c r="B255" s="30">
        <f>INDEX(National!L:L,MATCH($A255&amp;A$251,National!$J:$J,0))</f>
        <v>0.108504301862051</v>
      </c>
    </row>
    <row r="256" spans="1:2" x14ac:dyDescent="0.3">
      <c r="A256" s="29" t="s">
        <v>179</v>
      </c>
      <c r="B256" s="30">
        <f>INDEX(National!L:L,MATCH($A256&amp;A$251,National!$J:$J,0))</f>
        <v>0</v>
      </c>
    </row>
    <row r="257" spans="1:2" x14ac:dyDescent="0.3">
      <c r="A257" s="29" t="s">
        <v>180</v>
      </c>
      <c r="B257" s="30">
        <f>INDEX(National!L:L,MATCH($A257&amp;A$251,National!$J:$J,0))</f>
        <v>7.3535029924424705E-2</v>
      </c>
    </row>
    <row r="258" spans="1:2" x14ac:dyDescent="0.3">
      <c r="A258" s="24" t="s">
        <v>181</v>
      </c>
      <c r="B258" s="30">
        <f>INDEX(National!L:L,MATCH($A258&amp;A$251,National!$J:$J,0))</f>
        <v>2.7664647569210499E-2</v>
      </c>
    </row>
    <row r="259" spans="1:2" x14ac:dyDescent="0.3">
      <c r="A259" s="24" t="s">
        <v>182</v>
      </c>
      <c r="B259" s="30">
        <f>INDEX(National!L:L,MATCH($A259&amp;A$251,National!$J:$J,0))</f>
        <v>0.73475243289764702</v>
      </c>
    </row>
    <row r="260" spans="1:2" x14ac:dyDescent="0.3">
      <c r="A260" s="34"/>
      <c r="B260" s="33"/>
    </row>
    <row r="261" spans="1:2" x14ac:dyDescent="0.3">
      <c r="A261" s="34"/>
      <c r="B261" s="33"/>
    </row>
    <row r="262" spans="1:2" x14ac:dyDescent="0.3">
      <c r="A262" s="45"/>
      <c r="B262" s="46"/>
    </row>
    <row r="263" spans="1:2" x14ac:dyDescent="0.3">
      <c r="A263" s="47" t="s">
        <v>195</v>
      </c>
      <c r="B263" s="48"/>
    </row>
    <row r="264" spans="1:2" s="37" customFormat="1" x14ac:dyDescent="0.3">
      <c r="A264" s="52"/>
      <c r="B264" s="53"/>
    </row>
    <row r="265" spans="1:2" x14ac:dyDescent="0.3">
      <c r="A265" s="49" t="s">
        <v>83</v>
      </c>
      <c r="B265" s="46"/>
    </row>
    <row r="266" spans="1:2" x14ac:dyDescent="0.3">
      <c r="A266" s="45"/>
      <c r="B266" s="46"/>
    </row>
    <row r="267" spans="1:2" x14ac:dyDescent="0.3">
      <c r="A267" s="45"/>
      <c r="B267" s="50" t="s">
        <v>3</v>
      </c>
    </row>
    <row r="268" spans="1:2" x14ac:dyDescent="0.3">
      <c r="A268" s="29" t="s">
        <v>194</v>
      </c>
      <c r="B268" s="30">
        <f>INDEX(National!L:L,MATCH($A268&amp;$A$265,National!$J:$J,0))</f>
        <v>4.2847731487630401E-2</v>
      </c>
    </row>
    <row r="269" spans="1:2" x14ac:dyDescent="0.3">
      <c r="A269" s="29" t="s">
        <v>193</v>
      </c>
      <c r="B269" s="30">
        <f>INDEX(National!L:L,MATCH($A269&amp;$A$265,National!$J:$J,0))</f>
        <v>0.95506189413409004</v>
      </c>
    </row>
    <row r="270" spans="1:2" x14ac:dyDescent="0.3">
      <c r="A270" s="29" t="s">
        <v>191</v>
      </c>
      <c r="B270" s="30">
        <f>INDEX(National!L:L,MATCH($A270&amp;$A$265,National!$J:$J,0))</f>
        <v>0</v>
      </c>
    </row>
    <row r="271" spans="1:2" x14ac:dyDescent="0.3">
      <c r="A271" s="29" t="s">
        <v>192</v>
      </c>
      <c r="B271" s="30">
        <f>INDEX(National!L:L,MATCH($A271&amp;$A$265,National!$J:$J,0))</f>
        <v>2.09037437827916E-3</v>
      </c>
    </row>
    <row r="274" spans="1:2" x14ac:dyDescent="0.3">
      <c r="A274" s="49" t="s">
        <v>76</v>
      </c>
      <c r="B274" s="46"/>
    </row>
    <row r="275" spans="1:2" x14ac:dyDescent="0.3">
      <c r="A275" s="45"/>
      <c r="B275" s="46"/>
    </row>
    <row r="276" spans="1:2" x14ac:dyDescent="0.3">
      <c r="A276" s="45"/>
      <c r="B276" s="50" t="s">
        <v>3</v>
      </c>
    </row>
    <row r="277" spans="1:2" x14ac:dyDescent="0.3">
      <c r="A277" s="29" t="s">
        <v>194</v>
      </c>
      <c r="B277" s="30">
        <f>INDEX(National!L:L,MATCH($A277&amp;$A$274,National!$J:$J,0))</f>
        <v>9.3806830533299995E-2</v>
      </c>
    </row>
    <row r="278" spans="1:2" x14ac:dyDescent="0.3">
      <c r="A278" s="29" t="s">
        <v>193</v>
      </c>
      <c r="B278" s="30">
        <f>INDEX(National!L:L,MATCH($A278&amp;$A$274,National!$J:$J,0))</f>
        <v>0.90619316946670003</v>
      </c>
    </row>
    <row r="279" spans="1:2" x14ac:dyDescent="0.3">
      <c r="A279" s="29" t="s">
        <v>191</v>
      </c>
      <c r="B279" s="30">
        <f>INDEX(National!L:L,MATCH($A279&amp;$A$274,National!$J:$J,0))</f>
        <v>0</v>
      </c>
    </row>
    <row r="280" spans="1:2" x14ac:dyDescent="0.3">
      <c r="A280" s="29" t="s">
        <v>192</v>
      </c>
      <c r="B280" s="30">
        <f>INDEX(National!L:L,MATCH($A280&amp;$A$274,National!$J:$J,0))</f>
        <v>0</v>
      </c>
    </row>
    <row r="282" spans="1:2" x14ac:dyDescent="0.3">
      <c r="A282" s="49" t="s">
        <v>84</v>
      </c>
      <c r="B282" s="46"/>
    </row>
    <row r="283" spans="1:2" x14ac:dyDescent="0.3">
      <c r="A283" s="45"/>
      <c r="B283" s="46"/>
    </row>
    <row r="284" spans="1:2" x14ac:dyDescent="0.3">
      <c r="A284" s="45"/>
      <c r="B284" s="50" t="s">
        <v>3</v>
      </c>
    </row>
    <row r="285" spans="1:2" x14ac:dyDescent="0.3">
      <c r="A285" s="29" t="s">
        <v>194</v>
      </c>
      <c r="B285" s="30">
        <f>INDEX(National!L:L,MATCH($A285&amp;$A$282,National!$J:$J,0))</f>
        <v>7.9676468015196594E-2</v>
      </c>
    </row>
    <row r="286" spans="1:2" x14ac:dyDescent="0.3">
      <c r="A286" s="29" t="s">
        <v>193</v>
      </c>
      <c r="B286" s="30">
        <f>INDEX(National!L:L,MATCH($A286&amp;$A$282,National!$J:$J,0))</f>
        <v>0.916677849641089</v>
      </c>
    </row>
    <row r="287" spans="1:2" x14ac:dyDescent="0.3">
      <c r="A287" s="29" t="s">
        <v>191</v>
      </c>
      <c r="B287" s="30">
        <f>INDEX(National!L:L,MATCH($A287&amp;$A$282,National!$J:$J,0))</f>
        <v>4.6598506344483698E-4</v>
      </c>
    </row>
    <row r="288" spans="1:2" x14ac:dyDescent="0.3">
      <c r="A288" s="29" t="s">
        <v>192</v>
      </c>
      <c r="B288" s="30">
        <f>INDEX(National!L:L,MATCH($A288&amp;$A$282,National!$J:$J,0))</f>
        <v>3.1796972802698598E-3</v>
      </c>
    </row>
    <row r="290" spans="1:2" x14ac:dyDescent="0.3">
      <c r="A290" s="188" t="s">
        <v>75</v>
      </c>
      <c r="B290" s="188"/>
    </row>
    <row r="291" spans="1:2" x14ac:dyDescent="0.3">
      <c r="A291" s="58"/>
      <c r="B291" s="37"/>
    </row>
    <row r="292" spans="1:2" x14ac:dyDescent="0.3">
      <c r="A292" s="49" t="s">
        <v>83</v>
      </c>
      <c r="B292" s="46"/>
    </row>
    <row r="293" spans="1:2" x14ac:dyDescent="0.3">
      <c r="A293" s="45"/>
      <c r="B293" s="46"/>
    </row>
    <row r="294" spans="1:2" x14ac:dyDescent="0.3">
      <c r="A294" s="45"/>
      <c r="B294" s="50" t="s">
        <v>3</v>
      </c>
    </row>
    <row r="296" spans="1:2" x14ac:dyDescent="0.3">
      <c r="A296" s="25" t="s">
        <v>1665</v>
      </c>
      <c r="B296" s="30">
        <f>INDEX(National!L:L,MATCH($A297&amp;$A$292,National!$J:$J,0))</f>
        <v>0.241932683837668</v>
      </c>
    </row>
    <row r="297" spans="1:2" x14ac:dyDescent="0.3">
      <c r="A297" s="25" t="s">
        <v>1667</v>
      </c>
      <c r="B297" s="30">
        <f>INDEX(National!L:L,MATCH($A298&amp;$A$292,National!$J:$J,0))</f>
        <v>9.1998857612158496E-4</v>
      </c>
    </row>
    <row r="298" spans="1:2" x14ac:dyDescent="0.3">
      <c r="A298" s="25" t="s">
        <v>1668</v>
      </c>
      <c r="B298" s="30">
        <f>INDEX(National!L:L,MATCH($A299&amp;$A$292,National!$J:$J,0))</f>
        <v>0.50046765796840798</v>
      </c>
    </row>
    <row r="299" spans="1:2" x14ac:dyDescent="0.3">
      <c r="A299" s="25" t="s">
        <v>1669</v>
      </c>
      <c r="B299" s="30">
        <f>INDEX(National!L:L,MATCH($A300&amp;$A$292,National!$J:$J,0))</f>
        <v>0.20846009291144199</v>
      </c>
    </row>
    <row r="300" spans="1:2" x14ac:dyDescent="0.3">
      <c r="A300" s="25" t="s">
        <v>1670</v>
      </c>
      <c r="B300" s="30">
        <f>INDEX(National!L:L,MATCH($A301&amp;$A$292,National!$J:$J,0))</f>
        <v>1.42470427706961E-3</v>
      </c>
    </row>
    <row r="301" spans="1:2" x14ac:dyDescent="0.3">
      <c r="A301" s="25" t="s">
        <v>1664</v>
      </c>
      <c r="B301" s="30">
        <f>INDEX(National!L:L,MATCH($A302&amp;$A$292,National!$J:$J,0))</f>
        <v>0</v>
      </c>
    </row>
    <row r="302" spans="1:2" x14ac:dyDescent="0.3">
      <c r="A302" s="25" t="s">
        <v>1666</v>
      </c>
      <c r="B302" s="30">
        <f>INDEX(National!L:L,MATCH($A302&amp;$A$292,National!$J:$J,0))</f>
        <v>0</v>
      </c>
    </row>
    <row r="304" spans="1:2" x14ac:dyDescent="0.3">
      <c r="A304" s="49" t="s">
        <v>1658</v>
      </c>
      <c r="B304" s="46"/>
    </row>
    <row r="305" spans="1:2" x14ac:dyDescent="0.3">
      <c r="A305" s="45"/>
      <c r="B305" s="46"/>
    </row>
    <row r="306" spans="1:2" x14ac:dyDescent="0.3">
      <c r="A306" s="45"/>
      <c r="B306" s="50" t="s">
        <v>3</v>
      </c>
    </row>
    <row r="307" spans="1:2" x14ac:dyDescent="0.3">
      <c r="A307" s="25" t="s">
        <v>1665</v>
      </c>
      <c r="B307" s="30">
        <f>INDEX(National!L:L,MATCH($A307&amp;$A$304,National!$J:$J,0))</f>
        <v>9.8643551243762593E-3</v>
      </c>
    </row>
    <row r="308" spans="1:2" x14ac:dyDescent="0.3">
      <c r="A308" s="25" t="s">
        <v>1667</v>
      </c>
      <c r="B308" s="30">
        <f>INDEX(National!L:L,MATCH($A308&amp;$A$304,National!$J:$J,0))</f>
        <v>0</v>
      </c>
    </row>
    <row r="309" spans="1:2" x14ac:dyDescent="0.3">
      <c r="A309" s="25" t="s">
        <v>1668</v>
      </c>
      <c r="B309" s="30">
        <f>INDEX(National!L:L,MATCH($A309&amp;$A$304,National!$J:$J,0))</f>
        <v>0</v>
      </c>
    </row>
    <row r="310" spans="1:2" x14ac:dyDescent="0.3">
      <c r="A310" s="25" t="s">
        <v>1669</v>
      </c>
      <c r="B310" s="30">
        <f>INDEX(National!L:L,MATCH($A310&amp;$A$304,National!$J:$J,0))</f>
        <v>0.42419837983272501</v>
      </c>
    </row>
    <row r="311" spans="1:2" x14ac:dyDescent="0.3">
      <c r="A311" s="25" t="s">
        <v>1670</v>
      </c>
      <c r="B311" s="30">
        <f>INDEX(National!L:L,MATCH($A311&amp;$A$304,National!$J:$J,0))</f>
        <v>9.9797167750782408E-3</v>
      </c>
    </row>
    <row r="312" spans="1:2" x14ac:dyDescent="0.3">
      <c r="A312" s="25" t="s">
        <v>1664</v>
      </c>
      <c r="B312" s="30">
        <f>INDEX(National!L:L,MATCH($A312&amp;$A$304,National!$J:$J,0))</f>
        <v>1.8668892718660501E-5</v>
      </c>
    </row>
    <row r="313" spans="1:2" x14ac:dyDescent="0.3">
      <c r="A313" s="25" t="s">
        <v>1666</v>
      </c>
      <c r="B313" s="33"/>
    </row>
    <row r="314" spans="1:2" x14ac:dyDescent="0.3">
      <c r="A314" s="34"/>
      <c r="B314" s="33"/>
    </row>
    <row r="315" spans="1:2" x14ac:dyDescent="0.3">
      <c r="A315" s="49" t="s">
        <v>84</v>
      </c>
      <c r="B315" s="46"/>
    </row>
    <row r="316" spans="1:2" x14ac:dyDescent="0.3">
      <c r="A316" s="45"/>
      <c r="B316" s="46"/>
    </row>
    <row r="317" spans="1:2" x14ac:dyDescent="0.3">
      <c r="A317" s="45"/>
      <c r="B317" s="50" t="s">
        <v>3</v>
      </c>
    </row>
    <row r="318" spans="1:2" x14ac:dyDescent="0.3">
      <c r="A318" s="25" t="s">
        <v>1665</v>
      </c>
      <c r="B318" s="30">
        <f>INDEX(National!L:L,MATCH($A318&amp;$A$315,National!$J:$J,0))</f>
        <v>1.6291219224119299E-2</v>
      </c>
    </row>
    <row r="319" spans="1:2" x14ac:dyDescent="0.3">
      <c r="A319" s="25" t="s">
        <v>1667</v>
      </c>
      <c r="B319" s="30">
        <f>INDEX(National!L:L,MATCH($A319&amp;$A$315,National!$J:$J,0))</f>
        <v>0.51796654449370205</v>
      </c>
    </row>
    <row r="320" spans="1:2" x14ac:dyDescent="0.3">
      <c r="A320" s="25" t="s">
        <v>1668</v>
      </c>
      <c r="B320" s="30">
        <f>INDEX(National!L:L,MATCH($A320&amp;$A$315,National!$J:$J,0))</f>
        <v>9.7983164523827797E-4</v>
      </c>
    </row>
    <row r="321" spans="1:2" x14ac:dyDescent="0.3">
      <c r="A321" s="25" t="s">
        <v>1669</v>
      </c>
      <c r="B321" s="30">
        <f>INDEX(National!L:L,MATCH($A321&amp;$A$315,National!$J:$J,0))</f>
        <v>0.433748571011488</v>
      </c>
    </row>
    <row r="322" spans="1:2" x14ac:dyDescent="0.3">
      <c r="A322" s="25" t="s">
        <v>1670</v>
      </c>
      <c r="B322" s="30">
        <f>INDEX(National!L:L,MATCH($A322&amp;$A$315,National!$J:$J,0))</f>
        <v>2.9705987515496898E-2</v>
      </c>
    </row>
    <row r="323" spans="1:2" x14ac:dyDescent="0.3">
      <c r="A323" s="25" t="s">
        <v>1664</v>
      </c>
      <c r="B323" s="30">
        <f>INDEX(National!L:L,MATCH($A323&amp;$A$315,National!$J:$J,0))</f>
        <v>1.2327841304861601E-3</v>
      </c>
    </row>
    <row r="324" spans="1:2" x14ac:dyDescent="0.3">
      <c r="A324" s="25" t="s">
        <v>1666</v>
      </c>
      <c r="B324" s="30">
        <f>INDEX(National!L:L,MATCH($A324&amp;$A$315,National!$J:$J,0))</f>
        <v>7.5061979469568405E-5</v>
      </c>
    </row>
    <row r="325" spans="1:2" x14ac:dyDescent="0.3">
      <c r="A325" s="34"/>
    </row>
  </sheetData>
  <mergeCells count="1">
    <mergeCell ref="A290:B29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G737"/>
  <sheetViews>
    <sheetView topLeftCell="A721" zoomScale="69" workbookViewId="0">
      <selection activeCell="G43" sqref="G43"/>
    </sheetView>
  </sheetViews>
  <sheetFormatPr defaultColWidth="10.90625" defaultRowHeight="14" x14ac:dyDescent="0.3"/>
  <cols>
    <col min="1" max="1" width="93.90625" style="24" customWidth="1"/>
    <col min="2" max="2" width="45.90625" style="136" customWidth="1"/>
    <col min="3" max="3" width="31.54296875" style="24" customWidth="1"/>
    <col min="4" max="16384" width="10.90625" style="24"/>
  </cols>
  <sheetData>
    <row r="1" spans="1:3" ht="18" x14ac:dyDescent="0.4">
      <c r="A1" s="16" t="s">
        <v>662</v>
      </c>
      <c r="B1" s="139"/>
    </row>
    <row r="2" spans="1:3" x14ac:dyDescent="0.3">
      <c r="A2" s="18"/>
      <c r="B2" s="108"/>
    </row>
    <row r="3" spans="1:3" x14ac:dyDescent="0.3">
      <c r="A3" s="20" t="s">
        <v>663</v>
      </c>
      <c r="B3" s="137"/>
    </row>
    <row r="4" spans="1:3" x14ac:dyDescent="0.3">
      <c r="A4" s="18"/>
      <c r="B4" s="108"/>
    </row>
    <row r="5" spans="1:3" x14ac:dyDescent="0.3">
      <c r="A5" s="22" t="s">
        <v>83</v>
      </c>
      <c r="B5" s="108"/>
    </row>
    <row r="6" spans="1:3" x14ac:dyDescent="0.3">
      <c r="A6" s="18"/>
      <c r="B6" s="108"/>
    </row>
    <row r="7" spans="1:3" x14ac:dyDescent="0.3">
      <c r="A7" s="18"/>
      <c r="B7" s="134" t="s">
        <v>3</v>
      </c>
      <c r="C7" s="132"/>
    </row>
    <row r="8" spans="1:3" x14ac:dyDescent="0.3">
      <c r="A8" s="24" t="s">
        <v>664</v>
      </c>
      <c r="B8" s="133">
        <f>INDEX(National!L:L,MATCH($A8&amp;$A$5,National!$J:$J,0))</f>
        <v>0.506940451238023</v>
      </c>
    </row>
    <row r="9" spans="1:3" x14ac:dyDescent="0.3">
      <c r="A9" s="24" t="s">
        <v>665</v>
      </c>
      <c r="B9" s="133">
        <f>INDEX(National!L:L,MATCH($A9&amp;$A$5,National!$J:$J,0))</f>
        <v>0.27426262788502997</v>
      </c>
    </row>
    <row r="10" spans="1:3" x14ac:dyDescent="0.3">
      <c r="A10" s="24" t="s">
        <v>666</v>
      </c>
      <c r="B10" s="133">
        <f>INDEX(National!L:L,MATCH($A10&amp;$A$5,National!$J:$J,0))</f>
        <v>0.21879692087694699</v>
      </c>
    </row>
    <row r="11" spans="1:3" x14ac:dyDescent="0.3">
      <c r="B11" s="138"/>
    </row>
    <row r="12" spans="1:3" x14ac:dyDescent="0.3">
      <c r="B12" s="138"/>
    </row>
    <row r="13" spans="1:3" x14ac:dyDescent="0.3">
      <c r="A13" s="22" t="s">
        <v>84</v>
      </c>
      <c r="B13" s="108"/>
    </row>
    <row r="14" spans="1:3" x14ac:dyDescent="0.3">
      <c r="A14" s="18"/>
      <c r="B14" s="108"/>
    </row>
    <row r="15" spans="1:3" x14ac:dyDescent="0.3">
      <c r="A15" s="18"/>
      <c r="B15" s="134" t="s">
        <v>3</v>
      </c>
    </row>
    <row r="16" spans="1:3" x14ac:dyDescent="0.3">
      <c r="A16" s="24" t="s">
        <v>664</v>
      </c>
      <c r="B16" s="133">
        <f>INDEX(National!L:L,MATCH($A16&amp;$A$13,National!$J:$J,0))</f>
        <v>0.54409093549484699</v>
      </c>
    </row>
    <row r="17" spans="1:2" x14ac:dyDescent="0.3">
      <c r="A17" s="24" t="s">
        <v>665</v>
      </c>
      <c r="B17" s="133">
        <f>INDEX(National!L:L,MATCH($A17&amp;$A$13,National!$J:$J,0))</f>
        <v>0.275409419080139</v>
      </c>
    </row>
    <row r="18" spans="1:2" x14ac:dyDescent="0.3">
      <c r="A18" s="24" t="s">
        <v>666</v>
      </c>
      <c r="B18" s="133">
        <f>INDEX(National!L:L,MATCH($A18&amp;$A$13,National!$J:$J,0))</f>
        <v>0.18049964542501301</v>
      </c>
    </row>
    <row r="19" spans="1:2" x14ac:dyDescent="0.3">
      <c r="B19" s="135"/>
    </row>
    <row r="21" spans="1:2" x14ac:dyDescent="0.3">
      <c r="A21" s="22" t="s">
        <v>76</v>
      </c>
      <c r="B21" s="108"/>
    </row>
    <row r="22" spans="1:2" x14ac:dyDescent="0.3">
      <c r="A22" s="18"/>
      <c r="B22" s="108"/>
    </row>
    <row r="23" spans="1:2" x14ac:dyDescent="0.3">
      <c r="A23" s="18"/>
      <c r="B23" s="134" t="s">
        <v>3</v>
      </c>
    </row>
    <row r="24" spans="1:2" x14ac:dyDescent="0.3">
      <c r="A24" s="24" t="s">
        <v>664</v>
      </c>
      <c r="B24" s="133">
        <f>INDEX(National!L:L,MATCH($A24&amp;$A$21,National!$J:$J,0))</f>
        <v>0.746650687120894</v>
      </c>
    </row>
    <row r="25" spans="1:2" x14ac:dyDescent="0.3">
      <c r="A25" s="24" t="s">
        <v>665</v>
      </c>
      <c r="B25" s="133">
        <f>INDEX(National!L:L,MATCH($A25&amp;$A$21,National!$J:$J,0))</f>
        <v>0.14978493451319899</v>
      </c>
    </row>
    <row r="26" spans="1:2" x14ac:dyDescent="0.3">
      <c r="A26" s="24" t="s">
        <v>666</v>
      </c>
      <c r="B26" s="133">
        <f>INDEX(National!L:L,MATCH($A26&amp;$A$21,National!$J:$J,0))</f>
        <v>0.103564378365906</v>
      </c>
    </row>
    <row r="29" spans="1:2" x14ac:dyDescent="0.3">
      <c r="A29" s="20" t="s">
        <v>667</v>
      </c>
      <c r="B29" s="137"/>
    </row>
    <row r="30" spans="1:2" x14ac:dyDescent="0.3">
      <c r="A30" s="18"/>
      <c r="B30" s="108"/>
    </row>
    <row r="31" spans="1:2" x14ac:dyDescent="0.3">
      <c r="A31" s="22" t="s">
        <v>83</v>
      </c>
      <c r="B31" s="108"/>
    </row>
    <row r="32" spans="1:2" x14ac:dyDescent="0.3">
      <c r="A32" s="18"/>
      <c r="B32" s="108"/>
    </row>
    <row r="33" spans="1:2" x14ac:dyDescent="0.3">
      <c r="A33" s="18"/>
      <c r="B33" s="134" t="s">
        <v>3</v>
      </c>
    </row>
    <row r="34" spans="1:2" x14ac:dyDescent="0.3">
      <c r="A34" s="24" t="s">
        <v>668</v>
      </c>
      <c r="B34" s="133">
        <f>INDEX(National!L:L,MATCH($A34&amp;$A$31,National!$J:$J,0))</f>
        <v>0.84982439313100699</v>
      </c>
    </row>
    <row r="35" spans="1:2" x14ac:dyDescent="0.3">
      <c r="A35" s="24" t="s">
        <v>669</v>
      </c>
      <c r="B35" s="133">
        <f>INDEX(National!L:L,MATCH($A35&amp;$A$31,National!$J:$J,0))</f>
        <v>0.123653380492443</v>
      </c>
    </row>
    <row r="36" spans="1:2" x14ac:dyDescent="0.3">
      <c r="A36" s="24" t="s">
        <v>670</v>
      </c>
      <c r="B36" s="133">
        <f>INDEX(National!L:L,MATCH($A36&amp;$A$31,National!$J:$J,0))</f>
        <v>2.6522226376549801E-2</v>
      </c>
    </row>
    <row r="37" spans="1:2" x14ac:dyDescent="0.3">
      <c r="B37" s="138"/>
    </row>
    <row r="38" spans="1:2" x14ac:dyDescent="0.3">
      <c r="B38" s="138"/>
    </row>
    <row r="39" spans="1:2" x14ac:dyDescent="0.3">
      <c r="A39" s="22" t="s">
        <v>84</v>
      </c>
      <c r="B39" s="108"/>
    </row>
    <row r="40" spans="1:2" x14ac:dyDescent="0.3">
      <c r="A40" s="18"/>
      <c r="B40" s="108"/>
    </row>
    <row r="41" spans="1:2" x14ac:dyDescent="0.3">
      <c r="A41" s="18"/>
      <c r="B41" s="134" t="s">
        <v>3</v>
      </c>
    </row>
    <row r="42" spans="1:2" x14ac:dyDescent="0.3">
      <c r="A42" s="24" t="s">
        <v>668</v>
      </c>
      <c r="B42" s="133">
        <f>INDEX(National!L:L,MATCH($A42&amp;$A$39,National!$J:$J,0))</f>
        <v>0.84435697640249696</v>
      </c>
    </row>
    <row r="43" spans="1:2" x14ac:dyDescent="0.3">
      <c r="A43" s="24" t="s">
        <v>669</v>
      </c>
      <c r="B43" s="133">
        <f>INDEX(National!L:L,MATCH($A43&amp;$A$39,National!$J:$J,0))</f>
        <v>0.13641408101510499</v>
      </c>
    </row>
    <row r="44" spans="1:2" x14ac:dyDescent="0.3">
      <c r="A44" s="24" t="s">
        <v>670</v>
      </c>
      <c r="B44" s="133">
        <f>INDEX(National!L:L,MATCH($A44&amp;$A$39,National!$J:$J,0))</f>
        <v>1.92289425823986E-2</v>
      </c>
    </row>
    <row r="45" spans="1:2" x14ac:dyDescent="0.3">
      <c r="B45" s="135"/>
    </row>
    <row r="47" spans="1:2" x14ac:dyDescent="0.3">
      <c r="A47" s="22" t="s">
        <v>76</v>
      </c>
      <c r="B47" s="108"/>
    </row>
    <row r="48" spans="1:2" x14ac:dyDescent="0.3">
      <c r="A48" s="18"/>
      <c r="B48" s="108"/>
    </row>
    <row r="49" spans="1:2" x14ac:dyDescent="0.3">
      <c r="A49" s="18"/>
      <c r="B49" s="134" t="s">
        <v>3</v>
      </c>
    </row>
    <row r="50" spans="1:2" x14ac:dyDescent="0.3">
      <c r="A50" s="24" t="s">
        <v>668</v>
      </c>
      <c r="B50" s="133">
        <f>INDEX(National!L:L,MATCH($A50&amp;$A$47,National!$J:$J,0))</f>
        <v>0.80478734859032897</v>
      </c>
    </row>
    <row r="51" spans="1:2" x14ac:dyDescent="0.3">
      <c r="A51" s="24" t="s">
        <v>669</v>
      </c>
      <c r="B51" s="133">
        <f>INDEX(National!L:L,MATCH($A51&amp;$A$47,National!$J:$J,0))</f>
        <v>0.18824428151209299</v>
      </c>
    </row>
    <row r="52" spans="1:2" x14ac:dyDescent="0.3">
      <c r="A52" s="24" t="s">
        <v>670</v>
      </c>
      <c r="B52" s="133">
        <f>INDEX(National!L:L,MATCH($A52&amp;$A$47,National!$J:$J,0))</f>
        <v>6.9683698975777997E-3</v>
      </c>
    </row>
    <row r="55" spans="1:2" x14ac:dyDescent="0.3">
      <c r="A55" s="20" t="s">
        <v>671</v>
      </c>
      <c r="B55" s="137"/>
    </row>
    <row r="56" spans="1:2" x14ac:dyDescent="0.3">
      <c r="A56" s="90"/>
      <c r="B56" s="108"/>
    </row>
    <row r="57" spans="1:2" x14ac:dyDescent="0.3">
      <c r="A57" s="94" t="s">
        <v>672</v>
      </c>
      <c r="B57" s="108"/>
    </row>
    <row r="58" spans="1:2" x14ac:dyDescent="0.3">
      <c r="A58" s="22" t="s">
        <v>83</v>
      </c>
      <c r="B58" s="108"/>
    </row>
    <row r="59" spans="1:2" x14ac:dyDescent="0.3">
      <c r="A59" s="18"/>
      <c r="B59" s="108"/>
    </row>
    <row r="60" spans="1:2" x14ac:dyDescent="0.3">
      <c r="A60" s="18"/>
      <c r="B60" s="134" t="s">
        <v>3</v>
      </c>
    </row>
    <row r="61" spans="1:2" x14ac:dyDescent="0.3">
      <c r="A61" s="59" t="s">
        <v>673</v>
      </c>
      <c r="B61" s="133">
        <f>INDEX(National!L:L,MATCH($A61&amp;$A$58,National!$J:$J,0))</f>
        <v>5.4416400061882801E-3</v>
      </c>
    </row>
    <row r="62" spans="1:2" x14ac:dyDescent="0.3">
      <c r="A62" s="59" t="s">
        <v>674</v>
      </c>
      <c r="B62" s="133">
        <f>INDEX(National!L:L,MATCH($A62&amp;$A$58,National!$J:$J,0))</f>
        <v>2.1744242817041001E-2</v>
      </c>
    </row>
    <row r="63" spans="1:2" x14ac:dyDescent="0.3">
      <c r="A63" s="59" t="s">
        <v>675</v>
      </c>
      <c r="B63" s="133">
        <f>INDEX(National!L:L,MATCH($A63&amp;$A$58,National!$J:$J,0))</f>
        <v>5.4054708478538403E-2</v>
      </c>
    </row>
    <row r="64" spans="1:2" x14ac:dyDescent="0.3">
      <c r="A64" s="59" t="s">
        <v>676</v>
      </c>
      <c r="B64" s="133">
        <f>INDEX(National!L:L,MATCH($A64&amp;$A$58,National!$J:$J,0))</f>
        <v>0.131935597501562</v>
      </c>
    </row>
    <row r="65" spans="1:2" x14ac:dyDescent="0.3">
      <c r="A65" s="59" t="s">
        <v>677</v>
      </c>
      <c r="B65" s="133">
        <f>INDEX(National!L:L,MATCH($A65&amp;$A$58,National!$J:$J,0))</f>
        <v>0.12553341865176099</v>
      </c>
    </row>
    <row r="66" spans="1:2" x14ac:dyDescent="0.3">
      <c r="A66" s="59" t="s">
        <v>678</v>
      </c>
      <c r="B66" s="133">
        <f>INDEX(National!L:L,MATCH($A66&amp;$A$58,National!$J:$J,0))</f>
        <v>0.180337619532142</v>
      </c>
    </row>
    <row r="67" spans="1:2" x14ac:dyDescent="0.3">
      <c r="A67" s="59" t="s">
        <v>679</v>
      </c>
      <c r="B67" s="133">
        <f>INDEX(National!L:L,MATCH($A67&amp;$A$58,National!$J:$J,0))</f>
        <v>6.0474848382129603E-2</v>
      </c>
    </row>
    <row r="68" spans="1:2" x14ac:dyDescent="0.3">
      <c r="A68" s="59" t="s">
        <v>680</v>
      </c>
      <c r="B68" s="133">
        <f>INDEX(National!L:L,MATCH($A68&amp;$A$58,National!$J:$J,0))</f>
        <v>0.42047792463063799</v>
      </c>
    </row>
    <row r="71" spans="1:2" x14ac:dyDescent="0.3">
      <c r="A71" s="22" t="s">
        <v>84</v>
      </c>
      <c r="B71" s="108"/>
    </row>
    <row r="72" spans="1:2" x14ac:dyDescent="0.3">
      <c r="A72" s="18"/>
      <c r="B72" s="108"/>
    </row>
    <row r="73" spans="1:2" x14ac:dyDescent="0.3">
      <c r="A73" s="18"/>
      <c r="B73" s="134" t="s">
        <v>3</v>
      </c>
    </row>
    <row r="74" spans="1:2" x14ac:dyDescent="0.3">
      <c r="A74" s="59" t="s">
        <v>673</v>
      </c>
      <c r="B74" s="133">
        <f>INDEX(National!L:L,MATCH($A74&amp;$A$71,National!$J:$J,0))</f>
        <v>4.7947516864702304E-3</v>
      </c>
    </row>
    <row r="75" spans="1:2" x14ac:dyDescent="0.3">
      <c r="A75" s="59" t="s">
        <v>674</v>
      </c>
      <c r="B75" s="133">
        <f>INDEX(National!L:L,MATCH($A75&amp;$A$71,National!$J:$J,0))</f>
        <v>1.53147107327418E-2</v>
      </c>
    </row>
    <row r="76" spans="1:2" x14ac:dyDescent="0.3">
      <c r="A76" s="59" t="s">
        <v>675</v>
      </c>
      <c r="B76" s="133">
        <f>INDEX(National!L:L,MATCH($A76&amp;$A$71,National!$J:$J,0))</f>
        <v>5.76879689793467E-2</v>
      </c>
    </row>
    <row r="77" spans="1:2" x14ac:dyDescent="0.3">
      <c r="A77" s="59" t="s">
        <v>676</v>
      </c>
      <c r="B77" s="133">
        <f>INDEX(National!L:L,MATCH($A77&amp;$A$71,National!$J:$J,0))</f>
        <v>0.111558081295186</v>
      </c>
    </row>
    <row r="78" spans="1:2" x14ac:dyDescent="0.3">
      <c r="A78" s="59" t="s">
        <v>677</v>
      </c>
      <c r="B78" s="133">
        <f>INDEX(National!L:L,MATCH($A78&amp;$A$71,National!$J:$J,0))</f>
        <v>0.111171790186463</v>
      </c>
    </row>
    <row r="79" spans="1:2" x14ac:dyDescent="0.3">
      <c r="A79" s="59" t="s">
        <v>678</v>
      </c>
      <c r="B79" s="133">
        <f>INDEX(National!L:L,MATCH($A79&amp;$A$71,National!$J:$J,0))</f>
        <v>0.17714992408976299</v>
      </c>
    </row>
    <row r="80" spans="1:2" x14ac:dyDescent="0.3">
      <c r="A80" s="59" t="s">
        <v>679</v>
      </c>
      <c r="B80" s="133">
        <f>INDEX(National!L:L,MATCH($A80&amp;$A$71,National!$J:$J,0))</f>
        <v>7.7831263601660594E-2</v>
      </c>
    </row>
    <row r="81" spans="1:2" x14ac:dyDescent="0.3">
      <c r="A81" s="59" t="s">
        <v>680</v>
      </c>
      <c r="B81" s="133">
        <f>INDEX(National!L:L,MATCH($A81&amp;$A$71,National!$J:$J,0))</f>
        <v>0.44449150942836801</v>
      </c>
    </row>
    <row r="84" spans="1:2" x14ac:dyDescent="0.3">
      <c r="A84" s="22" t="s">
        <v>76</v>
      </c>
      <c r="B84" s="108"/>
    </row>
    <row r="85" spans="1:2" x14ac:dyDescent="0.3">
      <c r="A85" s="18"/>
      <c r="B85" s="108"/>
    </row>
    <row r="86" spans="1:2" x14ac:dyDescent="0.3">
      <c r="A86" s="18"/>
      <c r="B86" s="134" t="s">
        <v>3</v>
      </c>
    </row>
    <row r="87" spans="1:2" x14ac:dyDescent="0.3">
      <c r="A87" s="59" t="s">
        <v>673</v>
      </c>
      <c r="B87" s="133">
        <f>INDEX(National!L:L,MATCH($A87&amp;$A$84,National!$J:$J,0))</f>
        <v>0</v>
      </c>
    </row>
    <row r="88" spans="1:2" x14ac:dyDescent="0.3">
      <c r="A88" s="59" t="s">
        <v>674</v>
      </c>
      <c r="B88" s="133">
        <f>INDEX(National!L:L,MATCH($A88&amp;$A$84,National!$J:$J,0))</f>
        <v>5.8526337531002101E-3</v>
      </c>
    </row>
    <row r="89" spans="1:2" x14ac:dyDescent="0.3">
      <c r="A89" s="59" t="s">
        <v>675</v>
      </c>
      <c r="B89" s="133">
        <f>INDEX(National!L:L,MATCH($A89&amp;$A$84,National!$J:$J,0))</f>
        <v>1.8785253563024799E-2</v>
      </c>
    </row>
    <row r="90" spans="1:2" x14ac:dyDescent="0.3">
      <c r="A90" s="59" t="s">
        <v>676</v>
      </c>
      <c r="B90" s="133">
        <f>INDEX(National!L:L,MATCH($A90&amp;$A$84,National!$J:$J,0))</f>
        <v>5.5612872298183597E-2</v>
      </c>
    </row>
    <row r="91" spans="1:2" x14ac:dyDescent="0.3">
      <c r="A91" s="59" t="s">
        <v>677</v>
      </c>
      <c r="B91" s="133">
        <f>INDEX(National!L:L,MATCH($A91&amp;$A$84,National!$J:$J,0))</f>
        <v>5.52085794124553E-2</v>
      </c>
    </row>
    <row r="92" spans="1:2" x14ac:dyDescent="0.3">
      <c r="A92" s="59" t="s">
        <v>678</v>
      </c>
      <c r="B92" s="133">
        <f>INDEX(National!L:L,MATCH($A92&amp;$A$84,National!$J:$J,0))</f>
        <v>4.6257996932903202E-2</v>
      </c>
    </row>
    <row r="93" spans="1:2" x14ac:dyDescent="0.3">
      <c r="A93" s="59" t="s">
        <v>679</v>
      </c>
      <c r="B93" s="133">
        <f>INDEX(National!L:L,MATCH($A93&amp;$A$84,National!$J:$J,0))</f>
        <v>5.3600814538829603E-2</v>
      </c>
    </row>
    <row r="94" spans="1:2" x14ac:dyDescent="0.3">
      <c r="A94" s="59" t="s">
        <v>680</v>
      </c>
      <c r="B94" s="133">
        <f>INDEX(National!L:L,MATCH($A94&amp;$A$84,National!$J:$J,0))</f>
        <v>0.76468184950150297</v>
      </c>
    </row>
    <row r="97" spans="1:2" x14ac:dyDescent="0.3">
      <c r="A97" s="94" t="s">
        <v>681</v>
      </c>
      <c r="B97" s="108"/>
    </row>
    <row r="98" spans="1:2" x14ac:dyDescent="0.3">
      <c r="A98" s="22" t="s">
        <v>83</v>
      </c>
      <c r="B98" s="108"/>
    </row>
    <row r="99" spans="1:2" x14ac:dyDescent="0.3">
      <c r="A99" s="18"/>
      <c r="B99" s="108"/>
    </row>
    <row r="100" spans="1:2" x14ac:dyDescent="0.3">
      <c r="A100" s="18"/>
      <c r="B100" s="134" t="s">
        <v>3</v>
      </c>
    </row>
    <row r="101" spans="1:2" x14ac:dyDescent="0.3">
      <c r="A101" s="70" t="s">
        <v>682</v>
      </c>
      <c r="B101" s="133">
        <f>INDEX(National!L:L,MATCH($A101&amp;$A$98,National!$J:$J,0))</f>
        <v>0.107636262187862</v>
      </c>
    </row>
    <row r="102" spans="1:2" x14ac:dyDescent="0.3">
      <c r="A102" s="70" t="s">
        <v>683</v>
      </c>
      <c r="B102" s="133">
        <f>INDEX(National!L:L,MATCH($A102&amp;$A$98,National!$J:$J,0))</f>
        <v>0.15680835867147899</v>
      </c>
    </row>
    <row r="103" spans="1:2" x14ac:dyDescent="0.3">
      <c r="A103" s="70" t="s">
        <v>684</v>
      </c>
      <c r="B103" s="133">
        <f>INDEX(National!L:L,MATCH($A103&amp;$A$98,National!$J:$J,0))</f>
        <v>0.25498563579071098</v>
      </c>
    </row>
    <row r="104" spans="1:2" x14ac:dyDescent="0.3">
      <c r="A104" s="91" t="s">
        <v>685</v>
      </c>
      <c r="B104" s="133">
        <f>INDEX(National!L:L,MATCH($A104&amp;$A$98,National!$J:$J,0))</f>
        <v>0.17521353883355301</v>
      </c>
    </row>
    <row r="105" spans="1:2" x14ac:dyDescent="0.3">
      <c r="A105" s="91" t="s">
        <v>686</v>
      </c>
      <c r="B105" s="133">
        <f>INDEX(National!L:L,MATCH($A105&amp;$A$98,National!$J:$J,0))</f>
        <v>0.11473257589456</v>
      </c>
    </row>
    <row r="106" spans="1:2" x14ac:dyDescent="0.3">
      <c r="A106" s="91" t="s">
        <v>687</v>
      </c>
      <c r="B106" s="133">
        <f>INDEX(National!L:L,MATCH($A106&amp;$A$98,National!$J:$J,0))</f>
        <v>0.102771403964711</v>
      </c>
    </row>
    <row r="107" spans="1:2" x14ac:dyDescent="0.3">
      <c r="A107" s="91" t="s">
        <v>688</v>
      </c>
      <c r="B107" s="133">
        <f>INDEX(National!L:L,MATCH($A107&amp;$A$98,National!$J:$J,0))</f>
        <v>8.4894260913566406E-3</v>
      </c>
    </row>
    <row r="108" spans="1:2" x14ac:dyDescent="0.3">
      <c r="A108" s="91" t="s">
        <v>689</v>
      </c>
      <c r="B108" s="133">
        <f>INDEX(National!L:L,MATCH($A108&amp;$A$98,National!$J:$J,0))</f>
        <v>7.9362798565767598E-2</v>
      </c>
    </row>
    <row r="109" spans="1:2" x14ac:dyDescent="0.3">
      <c r="A109" s="91"/>
      <c r="B109" s="140"/>
    </row>
    <row r="110" spans="1:2" x14ac:dyDescent="0.3">
      <c r="B110" s="138"/>
    </row>
    <row r="111" spans="1:2" x14ac:dyDescent="0.3">
      <c r="A111" s="22" t="s">
        <v>84</v>
      </c>
      <c r="B111" s="108"/>
    </row>
    <row r="112" spans="1:2" x14ac:dyDescent="0.3">
      <c r="A112" s="18"/>
      <c r="B112" s="108"/>
    </row>
    <row r="113" spans="1:2" x14ac:dyDescent="0.3">
      <c r="A113" s="18"/>
      <c r="B113" s="134" t="s">
        <v>3</v>
      </c>
    </row>
    <row r="114" spans="1:2" x14ac:dyDescent="0.3">
      <c r="A114" s="70" t="s">
        <v>682</v>
      </c>
      <c r="B114" s="133">
        <f>INDEX(National!L:L,MATCH($A114&amp;$A$111,National!$J:$J,0))</f>
        <v>0.11520242989040699</v>
      </c>
    </row>
    <row r="115" spans="1:2" x14ac:dyDescent="0.3">
      <c r="A115" s="70" t="s">
        <v>683</v>
      </c>
      <c r="B115" s="133">
        <f>INDEX(National!L:L,MATCH($A115&amp;$A$111,National!$J:$J,0))</f>
        <v>0.15655078019263099</v>
      </c>
    </row>
    <row r="116" spans="1:2" x14ac:dyDescent="0.3">
      <c r="A116" s="70" t="s">
        <v>684</v>
      </c>
      <c r="B116" s="133">
        <f>INDEX(National!L:L,MATCH($A116&amp;$A$111,National!$J:$J,0))</f>
        <v>0.23843333773828901</v>
      </c>
    </row>
    <row r="117" spans="1:2" x14ac:dyDescent="0.3">
      <c r="A117" s="91" t="s">
        <v>685</v>
      </c>
      <c r="B117" s="133">
        <f>INDEX(National!L:L,MATCH($A117&amp;$A$111,National!$J:$J,0))</f>
        <v>0.18960211003793001</v>
      </c>
    </row>
    <row r="118" spans="1:2" x14ac:dyDescent="0.3">
      <c r="A118" s="91" t="s">
        <v>686</v>
      </c>
      <c r="B118" s="133">
        <f>INDEX(National!L:L,MATCH($A118&amp;$A$111,National!$J:$J,0))</f>
        <v>0.112466240887115</v>
      </c>
    </row>
    <row r="119" spans="1:2" x14ac:dyDescent="0.3">
      <c r="A119" s="91" t="s">
        <v>687</v>
      </c>
      <c r="B119" s="133">
        <f>INDEX(National!L:L,MATCH($A119&amp;$A$111,National!$J:$J,0))</f>
        <v>0.100658679967776</v>
      </c>
    </row>
    <row r="120" spans="1:2" x14ac:dyDescent="0.3">
      <c r="A120" s="91" t="s">
        <v>688</v>
      </c>
      <c r="B120" s="133">
        <f>INDEX(National!L:L,MATCH($A120&amp;$A$111,National!$J:$J,0))</f>
        <v>1.51563466632331E-2</v>
      </c>
    </row>
    <row r="121" spans="1:2" ht="17.5" customHeight="1" x14ac:dyDescent="0.3">
      <c r="A121" s="91" t="s">
        <v>689</v>
      </c>
      <c r="B121" s="133">
        <f>INDEX(National!L:L,MATCH($A121&amp;$A$111,National!$J:$J,0))</f>
        <v>7.1930074622618606E-2</v>
      </c>
    </row>
    <row r="123" spans="1:2" x14ac:dyDescent="0.3">
      <c r="A123" s="22" t="s">
        <v>76</v>
      </c>
      <c r="B123" s="108"/>
    </row>
    <row r="124" spans="1:2" x14ac:dyDescent="0.3">
      <c r="A124" s="18"/>
      <c r="B124" s="108"/>
    </row>
    <row r="125" spans="1:2" x14ac:dyDescent="0.3">
      <c r="A125" s="18"/>
      <c r="B125" s="134" t="s">
        <v>3</v>
      </c>
    </row>
    <row r="126" spans="1:2" x14ac:dyDescent="0.3">
      <c r="A126" s="70" t="s">
        <v>682</v>
      </c>
      <c r="B126" s="133">
        <f>INDEX(National!L:L,MATCH($A126&amp;$A$123,National!$J:$J,0))</f>
        <v>0.11219413876345399</v>
      </c>
    </row>
    <row r="127" spans="1:2" x14ac:dyDescent="0.3">
      <c r="A127" s="70" t="s">
        <v>683</v>
      </c>
      <c r="B127" s="133">
        <f>INDEX(National!L:L,MATCH($A127&amp;$A$123,National!$J:$J,0))</f>
        <v>0.124616254307877</v>
      </c>
    </row>
    <row r="128" spans="1:2" x14ac:dyDescent="0.3">
      <c r="A128" s="70" t="s">
        <v>684</v>
      </c>
      <c r="B128" s="133">
        <f>INDEX(National!L:L,MATCH($A128&amp;$A$123,National!$J:$J,0))</f>
        <v>0.20507224760729001</v>
      </c>
    </row>
    <row r="129" spans="1:2" x14ac:dyDescent="0.3">
      <c r="A129" s="91" t="s">
        <v>685</v>
      </c>
      <c r="B129" s="133">
        <f>INDEX(National!L:L,MATCH($A129&amp;$A$123,National!$J:$J,0))</f>
        <v>0.12886959708243101</v>
      </c>
    </row>
    <row r="130" spans="1:2" x14ac:dyDescent="0.3">
      <c r="A130" s="91" t="s">
        <v>686</v>
      </c>
      <c r="B130" s="133">
        <f>INDEX(National!L:L,MATCH($A130&amp;$A$123,National!$J:$J,0))</f>
        <v>0.12633909719127401</v>
      </c>
    </row>
    <row r="131" spans="1:2" x14ac:dyDescent="0.3">
      <c r="A131" s="91" t="s">
        <v>687</v>
      </c>
      <c r="B131" s="133">
        <f>INDEX(National!L:L,MATCH($A131&amp;$A$123,National!$J:$J,0))</f>
        <v>0.104016326951476</v>
      </c>
    </row>
    <row r="132" spans="1:2" x14ac:dyDescent="0.3">
      <c r="A132" s="91" t="s">
        <v>688</v>
      </c>
      <c r="B132" s="133">
        <f>INDEX(National!L:L,MATCH($A132&amp;$A$123,National!$J:$J,0))</f>
        <v>8.9452821566719208E-3</v>
      </c>
    </row>
    <row r="133" spans="1:2" x14ac:dyDescent="0.3">
      <c r="A133" s="91" t="s">
        <v>689</v>
      </c>
      <c r="B133" s="133">
        <f>INDEX(National!L:L,MATCH($A133&amp;$A$123,National!$J:$J,0))</f>
        <v>0.18994705593952599</v>
      </c>
    </row>
    <row r="134" spans="1:2" x14ac:dyDescent="0.3">
      <c r="A134" s="91"/>
      <c r="B134" s="140"/>
    </row>
    <row r="135" spans="1:2" x14ac:dyDescent="0.3">
      <c r="A135" s="91"/>
      <c r="B135" s="140"/>
    </row>
    <row r="136" spans="1:2" x14ac:dyDescent="0.3">
      <c r="A136" s="94" t="s">
        <v>690</v>
      </c>
    </row>
    <row r="137" spans="1:2" x14ac:dyDescent="0.3">
      <c r="A137" s="22" t="s">
        <v>83</v>
      </c>
      <c r="B137" s="108"/>
    </row>
    <row r="138" spans="1:2" x14ac:dyDescent="0.3">
      <c r="A138" s="18"/>
      <c r="B138" s="108"/>
    </row>
    <row r="139" spans="1:2" x14ac:dyDescent="0.3">
      <c r="A139" s="18"/>
      <c r="B139" s="134" t="s">
        <v>3</v>
      </c>
    </row>
    <row r="140" spans="1:2" x14ac:dyDescent="0.3">
      <c r="A140" s="70" t="s">
        <v>691</v>
      </c>
      <c r="B140" s="133">
        <f>INDEX(National!L:L,MATCH($A140&amp;$A$137,National!$J:$J,0))</f>
        <v>0.15682396854199199</v>
      </c>
    </row>
    <row r="141" spans="1:2" x14ac:dyDescent="0.3">
      <c r="A141" s="70" t="s">
        <v>692</v>
      </c>
      <c r="B141" s="133">
        <f>INDEX(National!L:L,MATCH($A141&amp;$A$137,National!$J:$J,0))</f>
        <v>0.18910303635262901</v>
      </c>
    </row>
    <row r="142" spans="1:2" x14ac:dyDescent="0.3">
      <c r="A142" s="70" t="s">
        <v>693</v>
      </c>
      <c r="B142" s="133">
        <f>INDEX(National!L:L,MATCH($A142&amp;$A$137,National!$J:$J,0))</f>
        <v>0.199651609880652</v>
      </c>
    </row>
    <row r="143" spans="1:2" x14ac:dyDescent="0.3">
      <c r="A143" s="91" t="s">
        <v>694</v>
      </c>
      <c r="B143" s="133">
        <f>INDEX(National!L:L,MATCH($A143&amp;$A$137,National!$J:$J,0))</f>
        <v>0.117445025769825</v>
      </c>
    </row>
    <row r="144" spans="1:2" x14ac:dyDescent="0.3">
      <c r="A144" s="91" t="s">
        <v>695</v>
      </c>
      <c r="B144" s="133">
        <f>INDEX(National!L:L,MATCH($A144&amp;$A$137,National!$J:$J,0))</f>
        <v>6.74852427678614E-2</v>
      </c>
    </row>
    <row r="145" spans="1:2" x14ac:dyDescent="0.3">
      <c r="A145" s="91" t="s">
        <v>696</v>
      </c>
      <c r="B145" s="133">
        <f>INDEX(National!L:L,MATCH($A145&amp;$A$137,National!$J:$J,0))</f>
        <v>5.6414224700504299E-2</v>
      </c>
    </row>
    <row r="146" spans="1:2" x14ac:dyDescent="0.3">
      <c r="A146" s="91" t="s">
        <v>697</v>
      </c>
      <c r="B146" s="133">
        <f>INDEX(National!L:L,MATCH($A146&amp;$A$137,National!$J:$J,0))</f>
        <v>1.1644628404820299E-2</v>
      </c>
    </row>
    <row r="147" spans="1:2" x14ac:dyDescent="0.3">
      <c r="A147" s="24" t="s">
        <v>698</v>
      </c>
      <c r="B147" s="133">
        <f>INDEX(National!L:L,MATCH($A147&amp;$A$137,National!$J:$J,0))</f>
        <v>0.20143226358171601</v>
      </c>
    </row>
    <row r="148" spans="1:2" x14ac:dyDescent="0.3">
      <c r="B148" s="138"/>
    </row>
    <row r="149" spans="1:2" x14ac:dyDescent="0.3">
      <c r="A149" s="22" t="s">
        <v>84</v>
      </c>
      <c r="B149" s="108"/>
    </row>
    <row r="150" spans="1:2" x14ac:dyDescent="0.3">
      <c r="A150" s="18"/>
      <c r="B150" s="108"/>
    </row>
    <row r="151" spans="1:2" x14ac:dyDescent="0.3">
      <c r="A151" s="18"/>
      <c r="B151" s="134" t="s">
        <v>3</v>
      </c>
    </row>
    <row r="152" spans="1:2" x14ac:dyDescent="0.3">
      <c r="A152" s="70" t="s">
        <v>691</v>
      </c>
      <c r="B152" s="133">
        <f>INDEX(National!L:L,MATCH($A152&amp;$A$149,National!$J:$J,0))</f>
        <v>0.14235147967363901</v>
      </c>
    </row>
    <row r="153" spans="1:2" x14ac:dyDescent="0.3">
      <c r="A153" s="70" t="s">
        <v>692</v>
      </c>
      <c r="B153" s="133">
        <f>INDEX(National!L:L,MATCH($A153&amp;$A$149,National!$J:$J,0))</f>
        <v>0.17262560138275301</v>
      </c>
    </row>
    <row r="154" spans="1:2" x14ac:dyDescent="0.3">
      <c r="A154" s="70" t="s">
        <v>693</v>
      </c>
      <c r="B154" s="133">
        <f>INDEX(National!L:L,MATCH($A154&amp;$A$149,National!$J:$J,0))</f>
        <v>0.193060785981401</v>
      </c>
    </row>
    <row r="155" spans="1:2" x14ac:dyDescent="0.3">
      <c r="A155" s="91" t="s">
        <v>694</v>
      </c>
      <c r="B155" s="133">
        <f>INDEX(National!L:L,MATCH($A155&amp;$A$149,National!$J:$J,0))</f>
        <v>0.12961048495515901</v>
      </c>
    </row>
    <row r="156" spans="1:2" x14ac:dyDescent="0.3">
      <c r="A156" s="91" t="s">
        <v>695</v>
      </c>
      <c r="B156" s="133">
        <f>INDEX(National!L:L,MATCH($A156&amp;$A$149,National!$J:$J,0))</f>
        <v>7.2105983346018906E-2</v>
      </c>
    </row>
    <row r="157" spans="1:2" x14ac:dyDescent="0.3">
      <c r="A157" s="91" t="s">
        <v>696</v>
      </c>
      <c r="B157" s="133">
        <f>INDEX(National!L:L,MATCH($A157&amp;$A$149,National!$J:$J,0))</f>
        <v>6.4937253524720601E-2</v>
      </c>
    </row>
    <row r="158" spans="1:2" x14ac:dyDescent="0.3">
      <c r="A158" s="91" t="s">
        <v>697</v>
      </c>
      <c r="B158" s="133">
        <f>INDEX(National!L:L,MATCH($A158&amp;$A$149,National!$J:$J,0))</f>
        <v>1.8134696917061599E-2</v>
      </c>
    </row>
    <row r="159" spans="1:2" x14ac:dyDescent="0.3">
      <c r="A159" s="24" t="s">
        <v>698</v>
      </c>
      <c r="B159" s="133">
        <f>INDEX(National!L:L,MATCH($A159&amp;$A$149,National!$J:$J,0))</f>
        <v>0.20717371421924599</v>
      </c>
    </row>
    <row r="161" spans="1:2" x14ac:dyDescent="0.3">
      <c r="A161" s="22" t="s">
        <v>76</v>
      </c>
      <c r="B161" s="108"/>
    </row>
    <row r="162" spans="1:2" x14ac:dyDescent="0.3">
      <c r="A162" s="18"/>
      <c r="B162" s="108"/>
    </row>
    <row r="163" spans="1:2" x14ac:dyDescent="0.3">
      <c r="A163" s="18"/>
      <c r="B163" s="134" t="s">
        <v>3</v>
      </c>
    </row>
    <row r="164" spans="1:2" x14ac:dyDescent="0.3">
      <c r="A164" s="70" t="s">
        <v>691</v>
      </c>
      <c r="B164" s="133">
        <f>INDEX(National!L:L,MATCH($A164&amp;$A$161,National!$J:$J,0))</f>
        <v>0.15146928279535399</v>
      </c>
    </row>
    <row r="165" spans="1:2" x14ac:dyDescent="0.3">
      <c r="A165" s="70" t="s">
        <v>692</v>
      </c>
      <c r="B165" s="133">
        <f>INDEX(National!L:L,MATCH($A165&amp;$A$161,National!$J:$J,0))</f>
        <v>7.4201802757569102E-2</v>
      </c>
    </row>
    <row r="166" spans="1:2" x14ac:dyDescent="0.3">
      <c r="A166" s="70" t="s">
        <v>693</v>
      </c>
      <c r="B166" s="133">
        <f>INDEX(National!L:L,MATCH($A166&amp;$A$161,National!$J:$J,0))</f>
        <v>0.135608485804631</v>
      </c>
    </row>
    <row r="167" spans="1:2" x14ac:dyDescent="0.3">
      <c r="A167" s="91" t="s">
        <v>694</v>
      </c>
      <c r="B167" s="133">
        <f>INDEX(National!L:L,MATCH($A167&amp;$A$161,National!$J:$J,0))</f>
        <v>0.104788622738775</v>
      </c>
    </row>
    <row r="168" spans="1:2" x14ac:dyDescent="0.3">
      <c r="A168" s="91" t="s">
        <v>695</v>
      </c>
      <c r="B168" s="133">
        <f>INDEX(National!L:L,MATCH($A168&amp;$A$161,National!$J:$J,0))</f>
        <v>7.4380221936774404E-2</v>
      </c>
    </row>
    <row r="169" spans="1:2" x14ac:dyDescent="0.3">
      <c r="A169" s="91" t="s">
        <v>696</v>
      </c>
      <c r="B169" s="133">
        <f>INDEX(National!L:L,MATCH($A169&amp;$A$161,National!$J:$J,0))</f>
        <v>7.1634169607722301E-2</v>
      </c>
    </row>
    <row r="170" spans="1:2" x14ac:dyDescent="0.3">
      <c r="A170" s="91" t="s">
        <v>697</v>
      </c>
      <c r="B170" s="133">
        <f>INDEX(National!L:L,MATCH($A170&amp;$A$161,National!$J:$J,0))</f>
        <v>1.4905593875582501E-2</v>
      </c>
    </row>
    <row r="171" spans="1:2" x14ac:dyDescent="0.3">
      <c r="A171" s="24" t="s">
        <v>698</v>
      </c>
      <c r="B171" s="133">
        <f>INDEX(National!L:L,MATCH($A171&amp;$A$161,National!$J:$J,0))</f>
        <v>0.37301182048359099</v>
      </c>
    </row>
    <row r="174" spans="1:2" x14ac:dyDescent="0.3">
      <c r="A174" s="94" t="s">
        <v>699</v>
      </c>
      <c r="B174" s="108"/>
    </row>
    <row r="175" spans="1:2" x14ac:dyDescent="0.3">
      <c r="A175" s="22" t="s">
        <v>83</v>
      </c>
      <c r="B175" s="108"/>
    </row>
    <row r="176" spans="1:2" x14ac:dyDescent="0.3">
      <c r="A176" s="18"/>
      <c r="B176" s="108"/>
    </row>
    <row r="177" spans="1:2" x14ac:dyDescent="0.3">
      <c r="A177" s="18"/>
      <c r="B177" s="134" t="s">
        <v>3</v>
      </c>
    </row>
    <row r="178" spans="1:2" x14ac:dyDescent="0.3">
      <c r="A178" s="24" t="s">
        <v>700</v>
      </c>
      <c r="B178" s="133">
        <f>INDEX(National!L:L,MATCH($A178&amp;$A$175,National!$J:$J,0))</f>
        <v>0.30700572570700901</v>
      </c>
    </row>
    <row r="179" spans="1:2" x14ac:dyDescent="0.3">
      <c r="A179" s="70" t="s">
        <v>701</v>
      </c>
      <c r="B179" s="133">
        <f>INDEX(National!L:L,MATCH($A179&amp;$A$175,National!$J:$J,0))</f>
        <v>0.37133334205334501</v>
      </c>
    </row>
    <row r="180" spans="1:2" x14ac:dyDescent="0.3">
      <c r="A180" s="70" t="s">
        <v>702</v>
      </c>
      <c r="B180" s="133">
        <f>INDEX(National!L:L,MATCH($A180&amp;$A$175,National!$J:$J,0))</f>
        <v>0.15320396066904801</v>
      </c>
    </row>
    <row r="181" spans="1:2" x14ac:dyDescent="0.3">
      <c r="A181" s="70" t="s">
        <v>703</v>
      </c>
      <c r="B181" s="133">
        <f>INDEX(National!L:L,MATCH($A181&amp;$A$175,National!$J:$J,0))</f>
        <v>7.0765269465048797E-2</v>
      </c>
    </row>
    <row r="182" spans="1:2" x14ac:dyDescent="0.3">
      <c r="A182" s="91" t="s">
        <v>704</v>
      </c>
      <c r="B182" s="133">
        <f>INDEX(National!L:L,MATCH($A182&amp;$A$175,National!$J:$J,0))</f>
        <v>3.6609781129897899E-2</v>
      </c>
    </row>
    <row r="183" spans="1:2" x14ac:dyDescent="0.3">
      <c r="A183" s="91" t="s">
        <v>705</v>
      </c>
      <c r="B183" s="133">
        <f>INDEX(National!L:L,MATCH($A183&amp;$A$175,National!$J:$J,0))</f>
        <v>1.9491625379882999E-2</v>
      </c>
    </row>
    <row r="184" spans="1:2" x14ac:dyDescent="0.3">
      <c r="A184" s="91" t="s">
        <v>706</v>
      </c>
      <c r="B184" s="133">
        <f>INDEX(National!L:L,MATCH($A184&amp;$A$175,National!$J:$J,0))</f>
        <v>5.7726589455295799E-3</v>
      </c>
    </row>
    <row r="185" spans="1:2" x14ac:dyDescent="0.3">
      <c r="A185" s="24" t="s">
        <v>707</v>
      </c>
      <c r="B185" s="133">
        <f>INDEX(National!L:L,MATCH($A185&amp;$A$175,National!$J:$J,0))</f>
        <v>3.5817636650238398E-2</v>
      </c>
    </row>
    <row r="186" spans="1:2" x14ac:dyDescent="0.3">
      <c r="B186" s="140"/>
    </row>
    <row r="187" spans="1:2" x14ac:dyDescent="0.3">
      <c r="B187" s="140"/>
    </row>
    <row r="188" spans="1:2" x14ac:dyDescent="0.3">
      <c r="A188" s="22" t="s">
        <v>84</v>
      </c>
      <c r="B188" s="108"/>
    </row>
    <row r="189" spans="1:2" x14ac:dyDescent="0.3">
      <c r="A189" s="18"/>
      <c r="B189" s="108"/>
    </row>
    <row r="190" spans="1:2" x14ac:dyDescent="0.3">
      <c r="A190" s="18"/>
      <c r="B190" s="134" t="s">
        <v>3</v>
      </c>
    </row>
    <row r="191" spans="1:2" x14ac:dyDescent="0.3">
      <c r="A191" s="24" t="s">
        <v>700</v>
      </c>
      <c r="B191" s="133">
        <f>INDEX(National!L:L,MATCH($A191&amp;$A$188,National!$J:$J,0))</f>
        <v>0.30668621592978501</v>
      </c>
    </row>
    <row r="192" spans="1:2" x14ac:dyDescent="0.3">
      <c r="A192" s="70" t="s">
        <v>701</v>
      </c>
      <c r="B192" s="133">
        <f>INDEX(National!L:L,MATCH($A192&amp;$A$188,National!$J:$J,0))</f>
        <v>0.34493474094351401</v>
      </c>
    </row>
    <row r="193" spans="1:2" x14ac:dyDescent="0.3">
      <c r="A193" s="70" t="s">
        <v>702</v>
      </c>
      <c r="B193" s="133">
        <f>INDEX(National!L:L,MATCH($A193&amp;$A$188,National!$J:$J,0))</f>
        <v>0.19376840381869401</v>
      </c>
    </row>
    <row r="194" spans="1:2" x14ac:dyDescent="0.3">
      <c r="A194" s="70" t="s">
        <v>703</v>
      </c>
      <c r="B194" s="133">
        <f>INDEX(National!L:L,MATCH($A194&amp;$A$188,National!$J:$J,0))</f>
        <v>7.5135553722498194E-2</v>
      </c>
    </row>
    <row r="195" spans="1:2" x14ac:dyDescent="0.3">
      <c r="A195" s="91" t="s">
        <v>704</v>
      </c>
      <c r="B195" s="133">
        <f>INDEX(National!L:L,MATCH($A195&amp;$A$188,National!$J:$J,0))</f>
        <v>3.4593176360948399E-2</v>
      </c>
    </row>
    <row r="196" spans="1:2" x14ac:dyDescent="0.3">
      <c r="A196" s="91" t="s">
        <v>705</v>
      </c>
      <c r="B196" s="133">
        <f>INDEX(National!L:L,MATCH($A196&amp;$A$188,National!$J:$J,0))</f>
        <v>1.7116205221416401E-2</v>
      </c>
    </row>
    <row r="197" spans="1:2" x14ac:dyDescent="0.3">
      <c r="A197" s="91" t="s">
        <v>706</v>
      </c>
      <c r="B197" s="133">
        <f>INDEX(National!L:L,MATCH($A197&amp;$A$188,National!$J:$J,0))</f>
        <v>2.03695597618158E-3</v>
      </c>
    </row>
    <row r="198" spans="1:2" x14ac:dyDescent="0.3">
      <c r="A198" s="24" t="s">
        <v>707</v>
      </c>
      <c r="B198" s="133">
        <f>INDEX(National!L:L,MATCH($A198&amp;$A$188,National!$J:$J,0))</f>
        <v>2.5728748026962199E-2</v>
      </c>
    </row>
    <row r="200" spans="1:2" x14ac:dyDescent="0.3">
      <c r="A200" s="22" t="s">
        <v>76</v>
      </c>
      <c r="B200" s="108"/>
    </row>
    <row r="201" spans="1:2" x14ac:dyDescent="0.3">
      <c r="A201" s="18"/>
      <c r="B201" s="108"/>
    </row>
    <row r="202" spans="1:2" x14ac:dyDescent="0.3">
      <c r="A202" s="18"/>
      <c r="B202" s="134" t="s">
        <v>3</v>
      </c>
    </row>
    <row r="203" spans="1:2" x14ac:dyDescent="0.3">
      <c r="A203" s="24" t="s">
        <v>700</v>
      </c>
      <c r="B203" s="133">
        <f>INDEX(National!L:L,MATCH($A203&amp;$A$200,National!$J:$J,0))</f>
        <v>0.28193540435037201</v>
      </c>
    </row>
    <row r="204" spans="1:2" x14ac:dyDescent="0.3">
      <c r="A204" s="70" t="s">
        <v>701</v>
      </c>
      <c r="B204" s="133">
        <f>INDEX(National!L:L,MATCH($A204&amp;$A$200,National!$J:$J,0))</f>
        <v>0.32729348778322498</v>
      </c>
    </row>
    <row r="205" spans="1:2" x14ac:dyDescent="0.3">
      <c r="A205" s="70" t="s">
        <v>702</v>
      </c>
      <c r="B205" s="133">
        <f>INDEX(National!L:L,MATCH($A205&amp;$A$200,National!$J:$J,0))</f>
        <v>0.18096097680189499</v>
      </c>
    </row>
    <row r="206" spans="1:2" x14ac:dyDescent="0.3">
      <c r="A206" s="70" t="s">
        <v>703</v>
      </c>
      <c r="B206" s="133">
        <f>INDEX(National!L:L,MATCH($A206&amp;$A$200,National!$J:$J,0))</f>
        <v>0.12145986339630201</v>
      </c>
    </row>
    <row r="207" spans="1:2" x14ac:dyDescent="0.3">
      <c r="A207" s="91" t="s">
        <v>704</v>
      </c>
      <c r="B207" s="133">
        <f>INDEX(National!L:L,MATCH($A207&amp;$A$200,National!$J:$J,0))</f>
        <v>1.8771393218072301E-2</v>
      </c>
    </row>
    <row r="208" spans="1:2" x14ac:dyDescent="0.3">
      <c r="A208" s="91" t="s">
        <v>705</v>
      </c>
      <c r="B208" s="133">
        <f>INDEX(National!L:L,MATCH($A208&amp;$A$200,National!$J:$J,0))</f>
        <v>1.7267712720305198E-2</v>
      </c>
    </row>
    <row r="209" spans="1:2" x14ac:dyDescent="0.3">
      <c r="A209" s="91" t="s">
        <v>706</v>
      </c>
      <c r="B209" s="133">
        <f>INDEX(National!L:L,MATCH($A209&amp;$A$200,National!$J:$J,0))</f>
        <v>1.9229046699004301E-3</v>
      </c>
    </row>
    <row r="210" spans="1:2" x14ac:dyDescent="0.3">
      <c r="A210" s="24" t="s">
        <v>707</v>
      </c>
      <c r="B210" s="133">
        <f>INDEX(National!L:L,MATCH($A210&amp;$A$200,National!$J:$J,0))</f>
        <v>5.03882570599287E-2</v>
      </c>
    </row>
    <row r="213" spans="1:2" x14ac:dyDescent="0.3">
      <c r="A213" s="94" t="s">
        <v>708</v>
      </c>
      <c r="B213" s="108"/>
    </row>
    <row r="214" spans="1:2" x14ac:dyDescent="0.3">
      <c r="A214" s="22" t="s">
        <v>83</v>
      </c>
      <c r="B214" s="108"/>
    </row>
    <row r="215" spans="1:2" x14ac:dyDescent="0.3">
      <c r="A215" s="18"/>
      <c r="B215" s="108"/>
    </row>
    <row r="216" spans="1:2" x14ac:dyDescent="0.3">
      <c r="A216" s="18"/>
      <c r="B216" s="134" t="s">
        <v>3</v>
      </c>
    </row>
    <row r="217" spans="1:2" x14ac:dyDescent="0.3">
      <c r="A217" s="91" t="s">
        <v>709</v>
      </c>
      <c r="B217" s="133">
        <f>INDEX(National!L:L,MATCH($A217&amp;$A$214,National!$J:$J,0))</f>
        <v>3.3883436697209203E-2</v>
      </c>
    </row>
    <row r="218" spans="1:2" x14ac:dyDescent="0.3">
      <c r="A218" s="91" t="s">
        <v>710</v>
      </c>
      <c r="B218" s="133">
        <f>INDEX(National!L:L,MATCH($A218&amp;$A$214,National!$J:$J,0))</f>
        <v>9.24775266051827E-2</v>
      </c>
    </row>
    <row r="219" spans="1:2" x14ac:dyDescent="0.3">
      <c r="A219" s="91" t="s">
        <v>711</v>
      </c>
      <c r="B219" s="133">
        <f>INDEX(National!L:L,MATCH($A219&amp;$A$214,National!$J:$J,0))</f>
        <v>0.12906599540459601</v>
      </c>
    </row>
    <row r="220" spans="1:2" x14ac:dyDescent="0.3">
      <c r="A220" s="91" t="s">
        <v>712</v>
      </c>
      <c r="B220" s="133">
        <f>INDEX(National!L:L,MATCH($A220&amp;$A$214,National!$J:$J,0))</f>
        <v>0.18794041660392999</v>
      </c>
    </row>
    <row r="221" spans="1:2" x14ac:dyDescent="0.3">
      <c r="A221" s="91" t="s">
        <v>713</v>
      </c>
      <c r="B221" s="133">
        <f>INDEX(National!L:L,MATCH($A221&amp;$A$214,National!$J:$J,0))</f>
        <v>0.17249819407098599</v>
      </c>
    </row>
    <row r="222" spans="1:2" x14ac:dyDescent="0.3">
      <c r="A222" s="91" t="s">
        <v>714</v>
      </c>
      <c r="B222" s="133">
        <f>INDEX(National!L:L,MATCH($A222&amp;$A$214,National!$J:$J,0))</f>
        <v>0.12267643106796799</v>
      </c>
    </row>
    <row r="223" spans="1:2" x14ac:dyDescent="0.3">
      <c r="A223" s="91" t="s">
        <v>715</v>
      </c>
      <c r="B223" s="133">
        <f>INDEX(National!L:L,MATCH($A223&amp;$A$214,National!$J:$J,0))</f>
        <v>3.11013834622921E-2</v>
      </c>
    </row>
    <row r="224" spans="1:2" x14ac:dyDescent="0.3">
      <c r="A224" s="91" t="s">
        <v>716</v>
      </c>
      <c r="B224" s="133">
        <f>INDEX(National!L:L,MATCH($A224&amp;$A$214,National!$J:$J,0))</f>
        <v>0.230356616087836</v>
      </c>
    </row>
    <row r="225" spans="1:2" x14ac:dyDescent="0.3">
      <c r="B225" s="138"/>
    </row>
    <row r="226" spans="1:2" x14ac:dyDescent="0.3">
      <c r="A226" s="22" t="s">
        <v>84</v>
      </c>
      <c r="B226" s="108"/>
    </row>
    <row r="227" spans="1:2" x14ac:dyDescent="0.3">
      <c r="A227" s="18"/>
      <c r="B227" s="108"/>
    </row>
    <row r="228" spans="1:2" x14ac:dyDescent="0.3">
      <c r="A228" s="18"/>
      <c r="B228" s="134" t="s">
        <v>3</v>
      </c>
    </row>
    <row r="229" spans="1:2" x14ac:dyDescent="0.3">
      <c r="A229" s="91" t="s">
        <v>709</v>
      </c>
      <c r="B229" s="133">
        <f>INDEX(National!L:L,MATCH($A229&amp;$A$226,National!$J:$J,0))</f>
        <v>2.6259192195325701E-2</v>
      </c>
    </row>
    <row r="230" spans="1:2" x14ac:dyDescent="0.3">
      <c r="A230" s="91" t="s">
        <v>710</v>
      </c>
      <c r="B230" s="133">
        <f>INDEX(National!L:L,MATCH($A230&amp;$A$226,National!$J:$J,0))</f>
        <v>7.3286763820302206E-2</v>
      </c>
    </row>
    <row r="231" spans="1:2" x14ac:dyDescent="0.3">
      <c r="A231" s="91" t="s">
        <v>711</v>
      </c>
      <c r="B231" s="133">
        <f>INDEX(National!L:L,MATCH($A231&amp;$A$226,National!$J:$J,0))</f>
        <v>0.14895774370717499</v>
      </c>
    </row>
    <row r="232" spans="1:2" x14ac:dyDescent="0.3">
      <c r="A232" s="91" t="s">
        <v>712</v>
      </c>
      <c r="B232" s="133">
        <f>INDEX(National!L:L,MATCH($A232&amp;$A$226,National!$J:$J,0))</f>
        <v>0.18537349143836601</v>
      </c>
    </row>
    <row r="233" spans="1:2" x14ac:dyDescent="0.3">
      <c r="A233" s="91" t="s">
        <v>713</v>
      </c>
      <c r="B233" s="133">
        <f>INDEX(National!L:L,MATCH($A233&amp;$A$226,National!$J:$J,0))</f>
        <v>0.155575939396358</v>
      </c>
    </row>
    <row r="234" spans="1:2" x14ac:dyDescent="0.3">
      <c r="A234" s="91" t="s">
        <v>714</v>
      </c>
      <c r="B234" s="133">
        <f>INDEX(National!L:L,MATCH($A234&amp;$A$226,National!$J:$J,0))</f>
        <v>0.136454377016546</v>
      </c>
    </row>
    <row r="235" spans="1:2" x14ac:dyDescent="0.3">
      <c r="A235" s="91" t="s">
        <v>715</v>
      </c>
      <c r="B235" s="133">
        <f>INDEX(National!L:L,MATCH($A235&amp;$A$226,National!$J:$J,0))</f>
        <v>3.6694448323944799E-2</v>
      </c>
    </row>
    <row r="236" spans="1:2" x14ac:dyDescent="0.3">
      <c r="A236" s="91" t="s">
        <v>716</v>
      </c>
      <c r="B236" s="133">
        <f>INDEX(National!L:L,MATCH($A236&amp;$A$226,National!$J:$J,0))</f>
        <v>0.23739804410198201</v>
      </c>
    </row>
    <row r="238" spans="1:2" x14ac:dyDescent="0.3">
      <c r="A238" s="22" t="s">
        <v>76</v>
      </c>
      <c r="B238" s="108"/>
    </row>
    <row r="239" spans="1:2" x14ac:dyDescent="0.3">
      <c r="A239" s="18"/>
      <c r="B239" s="108"/>
    </row>
    <row r="240" spans="1:2" x14ac:dyDescent="0.3">
      <c r="A240" s="18"/>
      <c r="B240" s="134" t="s">
        <v>3</v>
      </c>
    </row>
    <row r="241" spans="1:2" x14ac:dyDescent="0.3">
      <c r="A241" s="91" t="s">
        <v>709</v>
      </c>
      <c r="B241" s="133">
        <f>INDEX(National!L:L,MATCH($A241&amp;$A$238,National!$J:$J,0))</f>
        <v>2.9417173492952E-2</v>
      </c>
    </row>
    <row r="242" spans="1:2" x14ac:dyDescent="0.3">
      <c r="A242" s="91" t="s">
        <v>710</v>
      </c>
      <c r="B242" s="133">
        <f>INDEX(National!L:L,MATCH($A242&amp;$A$238,National!$J:$J,0))</f>
        <v>6.5639956699476407E-2</v>
      </c>
    </row>
    <row r="243" spans="1:2" x14ac:dyDescent="0.3">
      <c r="A243" s="91" t="s">
        <v>711</v>
      </c>
      <c r="B243" s="133">
        <f>INDEX(National!L:L,MATCH($A243&amp;$A$238,National!$J:$J,0))</f>
        <v>7.7905030417394799E-2</v>
      </c>
    </row>
    <row r="244" spans="1:2" x14ac:dyDescent="0.3">
      <c r="A244" s="91" t="s">
        <v>712</v>
      </c>
      <c r="B244" s="133">
        <f>INDEX(National!L:L,MATCH($A244&amp;$A$238,National!$J:$J,0))</f>
        <v>0.116521104221616</v>
      </c>
    </row>
    <row r="245" spans="1:2" x14ac:dyDescent="0.3">
      <c r="A245" s="91" t="s">
        <v>713</v>
      </c>
      <c r="B245" s="133">
        <f>INDEX(National!L:L,MATCH($A245&amp;$A$238,National!$J:$J,0))</f>
        <v>0.14588193162184601</v>
      </c>
    </row>
    <row r="246" spans="1:2" x14ac:dyDescent="0.3">
      <c r="A246" s="91" t="s">
        <v>714</v>
      </c>
      <c r="B246" s="133">
        <f>INDEX(National!L:L,MATCH($A246&amp;$A$238,National!$J:$J,0))</f>
        <v>0.135234895298533</v>
      </c>
    </row>
    <row r="247" spans="1:2" x14ac:dyDescent="0.3">
      <c r="A247" s="91" t="s">
        <v>715</v>
      </c>
      <c r="B247" s="133">
        <f>INDEX(National!L:L,MATCH($A247&amp;$A$238,National!$J:$J,0))</f>
        <v>1.9315942527846599E-2</v>
      </c>
    </row>
    <row r="248" spans="1:2" x14ac:dyDescent="0.3">
      <c r="A248" s="91" t="s">
        <v>716</v>
      </c>
      <c r="B248" s="133">
        <f>INDEX(National!L:L,MATCH($A248&amp;$A$238,National!$J:$J,0))</f>
        <v>0.41008396572033601</v>
      </c>
    </row>
    <row r="251" spans="1:2" x14ac:dyDescent="0.3">
      <c r="A251" s="94" t="s">
        <v>717</v>
      </c>
    </row>
    <row r="252" spans="1:2" x14ac:dyDescent="0.3">
      <c r="A252" s="22" t="s">
        <v>83</v>
      </c>
      <c r="B252" s="108"/>
    </row>
    <row r="253" spans="1:2" x14ac:dyDescent="0.3">
      <c r="A253" s="18"/>
      <c r="B253" s="108"/>
    </row>
    <row r="254" spans="1:2" x14ac:dyDescent="0.3">
      <c r="A254" s="18"/>
      <c r="B254" s="134" t="s">
        <v>3</v>
      </c>
    </row>
    <row r="255" spans="1:2" x14ac:dyDescent="0.3">
      <c r="A255" s="92" t="s">
        <v>718</v>
      </c>
      <c r="B255" s="133">
        <f>INDEX(National!L:L,MATCH($A255&amp;$A$252,National!$J:$J,0))</f>
        <v>0.139808127513114</v>
      </c>
    </row>
    <row r="256" spans="1:2" x14ac:dyDescent="0.3">
      <c r="A256" s="92" t="s">
        <v>719</v>
      </c>
      <c r="B256" s="133">
        <f>INDEX(National!L:L,MATCH($A256&amp;$A$252,National!$J:$J,0))</f>
        <v>0.20482924735288099</v>
      </c>
    </row>
    <row r="257" spans="1:2" x14ac:dyDescent="0.3">
      <c r="A257" s="92" t="s">
        <v>720</v>
      </c>
      <c r="B257" s="133">
        <f>INDEX(National!L:L,MATCH($A257&amp;$A$252,National!$J:$J,0))</f>
        <v>0.22791469993830801</v>
      </c>
    </row>
    <row r="258" spans="1:2" x14ac:dyDescent="0.3">
      <c r="A258" s="92" t="s">
        <v>721</v>
      </c>
      <c r="B258" s="133">
        <f>INDEX(National!L:L,MATCH($A258&amp;$A$252,National!$J:$J,0))</f>
        <v>0.12977672063245099</v>
      </c>
    </row>
    <row r="259" spans="1:2" x14ac:dyDescent="0.3">
      <c r="A259" s="92" t="s">
        <v>722</v>
      </c>
      <c r="B259" s="133">
        <f>INDEX(National!L:L,MATCH($A259&amp;$A$252,National!$J:$J,0))</f>
        <v>7.5781876816323895E-2</v>
      </c>
    </row>
    <row r="260" spans="1:2" x14ac:dyDescent="0.3">
      <c r="A260" s="92" t="s">
        <v>723</v>
      </c>
      <c r="B260" s="133">
        <f>INDEX(National!L:L,MATCH($A260&amp;$A$252,National!$J:$J,0))</f>
        <v>5.6632380870311798E-2</v>
      </c>
    </row>
    <row r="261" spans="1:2" x14ac:dyDescent="0.3">
      <c r="A261" s="92" t="s">
        <v>724</v>
      </c>
      <c r="B261" s="133">
        <f>INDEX(National!L:L,MATCH($A261&amp;$A$252,National!$J:$J,0))</f>
        <v>1.02630033412821E-2</v>
      </c>
    </row>
    <row r="262" spans="1:2" x14ac:dyDescent="0.3">
      <c r="A262" s="92" t="s">
        <v>725</v>
      </c>
      <c r="B262" s="133">
        <f>INDEX(National!L:L,MATCH($A262&amp;$A$252,National!$J:$J,0))</f>
        <v>0.154993943535328</v>
      </c>
    </row>
    <row r="264" spans="1:2" x14ac:dyDescent="0.3">
      <c r="A264" s="22" t="s">
        <v>84</v>
      </c>
      <c r="B264" s="108"/>
    </row>
    <row r="265" spans="1:2" x14ac:dyDescent="0.3">
      <c r="A265" s="18"/>
      <c r="B265" s="108"/>
    </row>
    <row r="266" spans="1:2" x14ac:dyDescent="0.3">
      <c r="A266" s="18"/>
      <c r="B266" s="134" t="s">
        <v>3</v>
      </c>
    </row>
    <row r="267" spans="1:2" x14ac:dyDescent="0.3">
      <c r="A267" s="92" t="s">
        <v>718</v>
      </c>
      <c r="B267" s="133">
        <f>INDEX(National!L:L,MATCH($A267&amp;$A$264,National!$J:$J,0))</f>
        <v>0.132072095096152</v>
      </c>
    </row>
    <row r="268" spans="1:2" x14ac:dyDescent="0.3">
      <c r="A268" s="92" t="s">
        <v>719</v>
      </c>
      <c r="B268" s="133">
        <f>INDEX(National!L:L,MATCH($A268&amp;$A$264,National!$J:$J,0))</f>
        <v>0.184669395260705</v>
      </c>
    </row>
    <row r="269" spans="1:2" x14ac:dyDescent="0.3">
      <c r="A269" s="92" t="s">
        <v>720</v>
      </c>
      <c r="B269" s="133">
        <f>INDEX(National!L:L,MATCH($A269&amp;$A$264,National!$J:$J,0))</f>
        <v>0.22334720251339599</v>
      </c>
    </row>
    <row r="270" spans="1:2" x14ac:dyDescent="0.3">
      <c r="A270" s="92" t="s">
        <v>721</v>
      </c>
      <c r="B270" s="133">
        <f>INDEX(National!L:L,MATCH($A270&amp;$A$264,National!$J:$J,0))</f>
        <v>0.165922090339164</v>
      </c>
    </row>
    <row r="271" spans="1:2" x14ac:dyDescent="0.3">
      <c r="A271" s="92" t="s">
        <v>722</v>
      </c>
      <c r="B271" s="133">
        <f>INDEX(National!L:L,MATCH($A271&amp;$A$264,National!$J:$J,0))</f>
        <v>7.9470600195834504E-2</v>
      </c>
    </row>
    <row r="272" spans="1:2" x14ac:dyDescent="0.3">
      <c r="A272" s="92" t="s">
        <v>723</v>
      </c>
      <c r="B272" s="133">
        <f>INDEX(National!L:L,MATCH($A272&amp;$A$264,National!$J:$J,0))</f>
        <v>7.0719291823524905E-2</v>
      </c>
    </row>
    <row r="273" spans="1:2" x14ac:dyDescent="0.3">
      <c r="A273" s="92" t="s">
        <v>724</v>
      </c>
      <c r="B273" s="133">
        <f>INDEX(National!L:L,MATCH($A273&amp;$A$264,National!$J:$J,0))</f>
        <v>8.8713062227872997E-3</v>
      </c>
    </row>
    <row r="274" spans="1:2" x14ac:dyDescent="0.3">
      <c r="A274" s="92" t="s">
        <v>725</v>
      </c>
      <c r="B274" s="133">
        <f>INDEX(National!L:L,MATCH($A274&amp;$A$264,National!$J:$J,0))</f>
        <v>0.134928018548436</v>
      </c>
    </row>
    <row r="276" spans="1:2" x14ac:dyDescent="0.3">
      <c r="A276" s="22" t="s">
        <v>76</v>
      </c>
      <c r="B276" s="108"/>
    </row>
    <row r="277" spans="1:2" x14ac:dyDescent="0.3">
      <c r="A277" s="18"/>
      <c r="B277" s="108"/>
    </row>
    <row r="278" spans="1:2" x14ac:dyDescent="0.3">
      <c r="A278" s="18"/>
      <c r="B278" s="134" t="s">
        <v>3</v>
      </c>
    </row>
    <row r="279" spans="1:2" x14ac:dyDescent="0.3">
      <c r="A279" s="92" t="s">
        <v>718</v>
      </c>
      <c r="B279" s="133">
        <f>INDEX(National!L:L,MATCH($A279&amp;$A$276,National!$J:$J,0))</f>
        <v>0.16349533618072401</v>
      </c>
    </row>
    <row r="280" spans="1:2" x14ac:dyDescent="0.3">
      <c r="A280" s="92" t="s">
        <v>719</v>
      </c>
      <c r="B280" s="133">
        <f>INDEX(National!L:L,MATCH($A280&amp;$A$276,National!$J:$J,0))</f>
        <v>8.8970995933839794E-2</v>
      </c>
    </row>
    <row r="281" spans="1:2" x14ac:dyDescent="0.3">
      <c r="A281" s="92" t="s">
        <v>720</v>
      </c>
      <c r="B281" s="133">
        <f>INDEX(National!L:L,MATCH($A281&amp;$A$276,National!$J:$J,0))</f>
        <v>0.144698260290307</v>
      </c>
    </row>
    <row r="282" spans="1:2" x14ac:dyDescent="0.3">
      <c r="A282" s="92" t="s">
        <v>721</v>
      </c>
      <c r="B282" s="133">
        <f>INDEX(National!L:L,MATCH($A282&amp;$A$276,National!$J:$J,0))</f>
        <v>0.13021434604655299</v>
      </c>
    </row>
    <row r="283" spans="1:2" x14ac:dyDescent="0.3">
      <c r="A283" s="92" t="s">
        <v>722</v>
      </c>
      <c r="B283" s="133">
        <f>INDEX(National!L:L,MATCH($A283&amp;$A$276,National!$J:$J,0))</f>
        <v>7.9557564125962002E-2</v>
      </c>
    </row>
    <row r="284" spans="1:2" x14ac:dyDescent="0.3">
      <c r="A284" s="92" t="s">
        <v>723</v>
      </c>
      <c r="B284" s="133">
        <f>INDEX(National!L:L,MATCH($A284&amp;$A$276,National!$J:$J,0))</f>
        <v>8.7743393768764597E-2</v>
      </c>
    </row>
    <row r="285" spans="1:2" x14ac:dyDescent="0.3">
      <c r="A285" s="92" t="s">
        <v>724</v>
      </c>
      <c r="B285" s="133">
        <f>INDEX(National!L:L,MATCH($A285&amp;$A$276,National!$J:$J,0))</f>
        <v>1.40151790544843E-2</v>
      </c>
    </row>
    <row r="286" spans="1:2" x14ac:dyDescent="0.3">
      <c r="A286" s="92" t="s">
        <v>725</v>
      </c>
      <c r="B286" s="133">
        <f>INDEX(National!L:L,MATCH($A286&amp;$A$276,National!$J:$J,0))</f>
        <v>0.29130492459936602</v>
      </c>
    </row>
    <row r="289" spans="1:2" x14ac:dyDescent="0.3">
      <c r="A289" s="94" t="s">
        <v>726</v>
      </c>
      <c r="B289" s="108"/>
    </row>
    <row r="290" spans="1:2" x14ac:dyDescent="0.3">
      <c r="A290" s="22" t="s">
        <v>83</v>
      </c>
      <c r="B290" s="108"/>
    </row>
    <row r="291" spans="1:2" x14ac:dyDescent="0.3">
      <c r="A291" s="18"/>
      <c r="B291" s="108"/>
    </row>
    <row r="292" spans="1:2" x14ac:dyDescent="0.3">
      <c r="A292" s="18"/>
      <c r="B292" s="134" t="s">
        <v>3</v>
      </c>
    </row>
    <row r="293" spans="1:2" x14ac:dyDescent="0.3">
      <c r="A293" s="92" t="s">
        <v>727</v>
      </c>
      <c r="B293" s="133">
        <f>INDEX(National!L:L,MATCH($A293&amp;$A$290,National!$J:$J,0))</f>
        <v>5.4093958054458498E-2</v>
      </c>
    </row>
    <row r="294" spans="1:2" x14ac:dyDescent="0.3">
      <c r="A294" s="92" t="s">
        <v>728</v>
      </c>
      <c r="B294" s="133">
        <f>INDEX(National!L:L,MATCH($A294&amp;$A$290,National!$J:$J,0))</f>
        <v>0.15185050010963799</v>
      </c>
    </row>
    <row r="295" spans="1:2" x14ac:dyDescent="0.3">
      <c r="A295" s="92" t="s">
        <v>729</v>
      </c>
      <c r="B295" s="133">
        <f>INDEX(National!L:L,MATCH($A295&amp;$A$290,National!$J:$J,0))</f>
        <v>0.123490571342843</v>
      </c>
    </row>
    <row r="296" spans="1:2" x14ac:dyDescent="0.3">
      <c r="A296" s="92" t="s">
        <v>730</v>
      </c>
      <c r="B296" s="133">
        <f>INDEX(National!L:L,MATCH($A296&amp;$A$290,National!$J:$J,0))</f>
        <v>0.101022928815207</v>
      </c>
    </row>
    <row r="297" spans="1:2" x14ac:dyDescent="0.3">
      <c r="A297" s="91" t="s">
        <v>731</v>
      </c>
      <c r="B297" s="133">
        <f>INDEX(National!L:L,MATCH($A297&amp;$A$290,National!$J:$J,0))</f>
        <v>7.0333714192226504E-2</v>
      </c>
    </row>
    <row r="298" spans="1:2" x14ac:dyDescent="0.3">
      <c r="A298" s="91" t="s">
        <v>732</v>
      </c>
      <c r="B298" s="133">
        <f>INDEX(National!L:L,MATCH($A298&amp;$A$290,National!$J:$J,0))</f>
        <v>9.2218077120674993E-2</v>
      </c>
    </row>
    <row r="299" spans="1:2" x14ac:dyDescent="0.3">
      <c r="A299" s="91" t="s">
        <v>733</v>
      </c>
      <c r="B299" s="133">
        <f>INDEX(National!L:L,MATCH($A299&amp;$A$290,National!$J:$J,0))</f>
        <v>4.7530196226373903E-2</v>
      </c>
    </row>
    <row r="300" spans="1:2" x14ac:dyDescent="0.3">
      <c r="A300" s="91" t="s">
        <v>734</v>
      </c>
      <c r="B300" s="133">
        <f>INDEX(National!L:L,MATCH($A300&amp;$A$290,National!$J:$J,0))</f>
        <v>0.35946005413857801</v>
      </c>
    </row>
    <row r="302" spans="1:2" x14ac:dyDescent="0.3">
      <c r="A302" s="22" t="s">
        <v>84</v>
      </c>
      <c r="B302" s="108"/>
    </row>
    <row r="303" spans="1:2" x14ac:dyDescent="0.3">
      <c r="A303" s="18"/>
      <c r="B303" s="108"/>
    </row>
    <row r="304" spans="1:2" x14ac:dyDescent="0.3">
      <c r="A304" s="18"/>
      <c r="B304" s="134" t="s">
        <v>3</v>
      </c>
    </row>
    <row r="305" spans="1:2" x14ac:dyDescent="0.3">
      <c r="A305" s="92" t="s">
        <v>727</v>
      </c>
      <c r="B305" s="133">
        <f>INDEX(National!L:L,MATCH($A305&amp;$A$302,National!$J:$J,0))</f>
        <v>5.5416213370984402E-2</v>
      </c>
    </row>
    <row r="306" spans="1:2" x14ac:dyDescent="0.3">
      <c r="A306" s="92" t="s">
        <v>728</v>
      </c>
      <c r="B306" s="133">
        <f>INDEX(National!L:L,MATCH($A306&amp;$A$302,National!$J:$J,0))</f>
        <v>0.12517210729710801</v>
      </c>
    </row>
    <row r="307" spans="1:2" x14ac:dyDescent="0.3">
      <c r="A307" s="92" t="s">
        <v>729</v>
      </c>
      <c r="B307" s="133">
        <f>INDEX(National!L:L,MATCH($A307&amp;$A$302,National!$J:$J,0))</f>
        <v>0.13676939996714299</v>
      </c>
    </row>
    <row r="308" spans="1:2" x14ac:dyDescent="0.3">
      <c r="A308" s="92" t="s">
        <v>730</v>
      </c>
      <c r="B308" s="133">
        <f>INDEX(National!L:L,MATCH($A308&amp;$A$302,National!$J:$J,0))</f>
        <v>0.104449078145517</v>
      </c>
    </row>
    <row r="309" spans="1:2" x14ac:dyDescent="0.3">
      <c r="A309" s="91" t="s">
        <v>731</v>
      </c>
      <c r="B309" s="133">
        <f>INDEX(National!L:L,MATCH($A309&amp;$A$302,National!$J:$J,0))</f>
        <v>7.2570473732362306E-2</v>
      </c>
    </row>
    <row r="310" spans="1:2" x14ac:dyDescent="0.3">
      <c r="A310" s="91" t="s">
        <v>732</v>
      </c>
      <c r="B310" s="133">
        <f>INDEX(National!L:L,MATCH($A310&amp;$A$302,National!$J:$J,0))</f>
        <v>9.0371460858130498E-2</v>
      </c>
    </row>
    <row r="311" spans="1:2" x14ac:dyDescent="0.3">
      <c r="A311" s="91" t="s">
        <v>733</v>
      </c>
      <c r="B311" s="133">
        <f>INDEX(National!L:L,MATCH($A311&amp;$A$302,National!$J:$J,0))</f>
        <v>3.1063438153038501E-2</v>
      </c>
    </row>
    <row r="312" spans="1:2" x14ac:dyDescent="0.3">
      <c r="A312" s="91" t="s">
        <v>734</v>
      </c>
      <c r="B312" s="133">
        <f>INDEX(National!L:L,MATCH($A312&amp;$A$302,National!$J:$J,0))</f>
        <v>0.38418782847571498</v>
      </c>
    </row>
    <row r="313" spans="1:2" x14ac:dyDescent="0.3">
      <c r="A313" s="91"/>
    </row>
    <row r="314" spans="1:2" x14ac:dyDescent="0.3">
      <c r="A314" s="22" t="s">
        <v>76</v>
      </c>
      <c r="B314" s="108"/>
    </row>
    <row r="315" spans="1:2" x14ac:dyDescent="0.3">
      <c r="A315" s="18"/>
      <c r="B315" s="108"/>
    </row>
    <row r="316" spans="1:2" x14ac:dyDescent="0.3">
      <c r="A316" s="18"/>
      <c r="B316" s="134" t="s">
        <v>3</v>
      </c>
    </row>
    <row r="317" spans="1:2" x14ac:dyDescent="0.3">
      <c r="A317" s="92" t="s">
        <v>727</v>
      </c>
      <c r="B317" s="133">
        <f>INDEX(National!L:L,MATCH($A317&amp;$A$314,National!$J:$J,0))</f>
        <v>3.8873907589223301E-2</v>
      </c>
    </row>
    <row r="318" spans="1:2" x14ac:dyDescent="0.3">
      <c r="A318" s="92" t="s">
        <v>728</v>
      </c>
      <c r="B318" s="133">
        <f>INDEX(National!L:L,MATCH($A318&amp;$A$314,National!$J:$J,0))</f>
        <v>4.1294493196883802E-2</v>
      </c>
    </row>
    <row r="319" spans="1:2" x14ac:dyDescent="0.3">
      <c r="A319" s="92" t="s">
        <v>729</v>
      </c>
      <c r="B319" s="133">
        <f>INDEX(National!L:L,MATCH($A319&amp;$A$314,National!$J:$J,0))</f>
        <v>9.4784989428618099E-2</v>
      </c>
    </row>
    <row r="320" spans="1:2" x14ac:dyDescent="0.3">
      <c r="A320" s="92" t="s">
        <v>730</v>
      </c>
      <c r="B320" s="133">
        <f>INDEX(National!L:L,MATCH($A320&amp;$A$314,National!$J:$J,0))</f>
        <v>6.0134148880219201E-2</v>
      </c>
    </row>
    <row r="321" spans="1:2" x14ac:dyDescent="0.3">
      <c r="A321" s="91" t="s">
        <v>731</v>
      </c>
      <c r="B321" s="133">
        <f>INDEX(National!L:L,MATCH($A321&amp;$A$314,National!$J:$J,0))</f>
        <v>5.1835661240815498E-2</v>
      </c>
    </row>
    <row r="322" spans="1:2" x14ac:dyDescent="0.3">
      <c r="A322" s="91" t="s">
        <v>732</v>
      </c>
      <c r="B322" s="133">
        <f>INDEX(National!L:L,MATCH($A322&amp;$A$314,National!$J:$J,0))</f>
        <v>9.3750615869661894E-2</v>
      </c>
    </row>
    <row r="323" spans="1:2" x14ac:dyDescent="0.3">
      <c r="A323" s="91" t="s">
        <v>733</v>
      </c>
      <c r="B323" s="133">
        <f>INDEX(National!L:L,MATCH($A323&amp;$A$314,National!$J:$J,0))</f>
        <v>2.2498822140971E-2</v>
      </c>
    </row>
    <row r="324" spans="1:2" x14ac:dyDescent="0.3">
      <c r="A324" s="91" t="s">
        <v>734</v>
      </c>
      <c r="B324" s="133">
        <f>INDEX(National!L:L,MATCH($A324&amp;$A$314,National!$J:$J,0))</f>
        <v>0.59682736165360695</v>
      </c>
    </row>
    <row r="327" spans="1:2" x14ac:dyDescent="0.3">
      <c r="A327" s="94" t="s">
        <v>735</v>
      </c>
      <c r="B327" s="108"/>
    </row>
    <row r="328" spans="1:2" x14ac:dyDescent="0.3">
      <c r="A328" s="22" t="s">
        <v>83</v>
      </c>
      <c r="B328" s="108"/>
    </row>
    <row r="329" spans="1:2" x14ac:dyDescent="0.3">
      <c r="A329" s="18"/>
      <c r="B329" s="108"/>
    </row>
    <row r="330" spans="1:2" x14ac:dyDescent="0.3">
      <c r="A330" s="18"/>
      <c r="B330" s="134" t="s">
        <v>3</v>
      </c>
    </row>
    <row r="331" spans="1:2" x14ac:dyDescent="0.3">
      <c r="A331" s="70" t="s">
        <v>736</v>
      </c>
      <c r="B331" s="133">
        <f>INDEX(National!L:L,MATCH($A331&amp;$A$328,National!$J:$J,0))</f>
        <v>0.217495814939939</v>
      </c>
    </row>
    <row r="332" spans="1:2" x14ac:dyDescent="0.3">
      <c r="A332" s="70" t="s">
        <v>737</v>
      </c>
      <c r="B332" s="133">
        <f>INDEX(National!L:L,MATCH($A332&amp;$A$328,National!$J:$J,0))</f>
        <v>0.166560735131356</v>
      </c>
    </row>
    <row r="333" spans="1:2" x14ac:dyDescent="0.3">
      <c r="A333" s="70" t="s">
        <v>738</v>
      </c>
      <c r="B333" s="133">
        <f>INDEX(National!L:L,MATCH($A333&amp;$A$328,National!$J:$J,0))</f>
        <v>0.17101181642003099</v>
      </c>
    </row>
    <row r="334" spans="1:2" x14ac:dyDescent="0.3">
      <c r="A334" s="70" t="s">
        <v>739</v>
      </c>
      <c r="B334" s="133">
        <f>INDEX(National!L:L,MATCH($A334&amp;$A$328,National!$J:$J,0))</f>
        <v>8.5139599512532804E-2</v>
      </c>
    </row>
    <row r="335" spans="1:2" x14ac:dyDescent="0.3">
      <c r="A335" s="70" t="s">
        <v>740</v>
      </c>
      <c r="B335" s="133">
        <f>INDEX(National!L:L,MATCH($A335&amp;$A$328,National!$J:$J,0))</f>
        <v>5.3167673268346899E-2</v>
      </c>
    </row>
    <row r="336" spans="1:2" x14ac:dyDescent="0.3">
      <c r="A336" s="70" t="s">
        <v>741</v>
      </c>
      <c r="B336" s="133">
        <f>INDEX(National!L:L,MATCH($A336&amp;$A$328,National!$J:$J,0))</f>
        <v>6.2424060602390898E-2</v>
      </c>
    </row>
    <row r="337" spans="1:2" x14ac:dyDescent="0.3">
      <c r="A337" s="70" t="s">
        <v>742</v>
      </c>
      <c r="B337" s="133">
        <f>INDEX(National!L:L,MATCH($A337&amp;$A$328,National!$J:$J,0))</f>
        <v>3.2880700263372099E-3</v>
      </c>
    </row>
    <row r="338" spans="1:2" x14ac:dyDescent="0.3">
      <c r="A338" s="70" t="s">
        <v>743</v>
      </c>
      <c r="B338" s="133">
        <f>INDEX(National!L:L,MATCH($A338&amp;$A$328,National!$J:$J,0))</f>
        <v>0.24091223009906601</v>
      </c>
    </row>
    <row r="340" spans="1:2" x14ac:dyDescent="0.3">
      <c r="A340" s="22" t="s">
        <v>84</v>
      </c>
      <c r="B340" s="108"/>
    </row>
    <row r="341" spans="1:2" x14ac:dyDescent="0.3">
      <c r="A341" s="18"/>
      <c r="B341" s="108"/>
    </row>
    <row r="342" spans="1:2" x14ac:dyDescent="0.3">
      <c r="A342" s="18"/>
      <c r="B342" s="134" t="s">
        <v>3</v>
      </c>
    </row>
    <row r="343" spans="1:2" x14ac:dyDescent="0.3">
      <c r="A343" s="70" t="s">
        <v>736</v>
      </c>
      <c r="B343" s="133">
        <f>INDEX(National!L:L,MATCH($A343&amp;$A$340,National!$J:$J,0))</f>
        <v>0.20474600947743499</v>
      </c>
    </row>
    <row r="344" spans="1:2" x14ac:dyDescent="0.3">
      <c r="A344" s="70" t="s">
        <v>737</v>
      </c>
      <c r="B344" s="133">
        <f>INDEX(National!L:L,MATCH($A344&amp;$A$340,National!$J:$J,0))</f>
        <v>0.175053924213766</v>
      </c>
    </row>
    <row r="345" spans="1:2" x14ac:dyDescent="0.3">
      <c r="A345" s="70" t="s">
        <v>738</v>
      </c>
      <c r="B345" s="133">
        <f>INDEX(National!L:L,MATCH($A345&amp;$A$340,National!$J:$J,0))</f>
        <v>0.177192478553062</v>
      </c>
    </row>
    <row r="346" spans="1:2" x14ac:dyDescent="0.3">
      <c r="A346" s="70" t="s">
        <v>739</v>
      </c>
      <c r="B346" s="133">
        <f>INDEX(National!L:L,MATCH($A346&amp;$A$340,National!$J:$J,0))</f>
        <v>0.10770509819622499</v>
      </c>
    </row>
    <row r="347" spans="1:2" x14ac:dyDescent="0.3">
      <c r="A347" s="70" t="s">
        <v>740</v>
      </c>
      <c r="B347" s="133">
        <f>INDEX(National!L:L,MATCH($A347&amp;$A$340,National!$J:$J,0))</f>
        <v>4.53184459120081E-2</v>
      </c>
    </row>
    <row r="348" spans="1:2" x14ac:dyDescent="0.3">
      <c r="A348" s="70" t="s">
        <v>741</v>
      </c>
      <c r="B348" s="133">
        <f>INDEX(National!L:L,MATCH($A348&amp;$A$340,National!$J:$J,0))</f>
        <v>5.5805333217243298E-2</v>
      </c>
    </row>
    <row r="349" spans="1:2" x14ac:dyDescent="0.3">
      <c r="A349" s="70" t="s">
        <v>742</v>
      </c>
      <c r="B349" s="133">
        <f>INDEX(National!L:L,MATCH($A349&amp;$A$340,National!$J:$J,0))</f>
        <v>9.7695033467609105E-3</v>
      </c>
    </row>
    <row r="350" spans="1:2" x14ac:dyDescent="0.3">
      <c r="A350" s="70" t="s">
        <v>743</v>
      </c>
      <c r="B350" s="133">
        <f>INDEX(National!L:L,MATCH($A350&amp;$A$340,National!$J:$J,0))</f>
        <v>0.22440920708350001</v>
      </c>
    </row>
    <row r="352" spans="1:2" x14ac:dyDescent="0.3">
      <c r="A352" s="22" t="s">
        <v>76</v>
      </c>
      <c r="B352" s="108"/>
    </row>
    <row r="353" spans="1:2" x14ac:dyDescent="0.3">
      <c r="A353" s="18"/>
      <c r="B353" s="108"/>
    </row>
    <row r="354" spans="1:2" x14ac:dyDescent="0.3">
      <c r="A354" s="18"/>
      <c r="B354" s="134" t="s">
        <v>3</v>
      </c>
    </row>
    <row r="355" spans="1:2" x14ac:dyDescent="0.3">
      <c r="A355" s="70" t="s">
        <v>736</v>
      </c>
      <c r="B355" s="133">
        <f>INDEX(National!L:L,MATCH($A355&amp;$A$352,National!$J:$J,0))</f>
        <v>0.14313908720405599</v>
      </c>
    </row>
    <row r="356" spans="1:2" x14ac:dyDescent="0.3">
      <c r="A356" s="70" t="s">
        <v>737</v>
      </c>
      <c r="B356" s="133">
        <f>INDEX(National!L:L,MATCH($A356&amp;$A$352,National!$J:$J,0))</f>
        <v>8.5653026295448104E-2</v>
      </c>
    </row>
    <row r="357" spans="1:2" x14ac:dyDescent="0.3">
      <c r="A357" s="70" t="s">
        <v>738</v>
      </c>
      <c r="B357" s="133">
        <f>INDEX(National!L:L,MATCH($A357&amp;$A$352,National!$J:$J,0))</f>
        <v>0.140821394579314</v>
      </c>
    </row>
    <row r="358" spans="1:2" x14ac:dyDescent="0.3">
      <c r="A358" s="70" t="s">
        <v>739</v>
      </c>
      <c r="B358" s="133">
        <f>INDEX(National!L:L,MATCH($A358&amp;$A$352,National!$J:$J,0))</f>
        <v>0.14779206972626699</v>
      </c>
    </row>
    <row r="359" spans="1:2" x14ac:dyDescent="0.3">
      <c r="A359" s="70" t="s">
        <v>740</v>
      </c>
      <c r="B359" s="133">
        <f>INDEX(National!L:L,MATCH($A359&amp;$A$352,National!$J:$J,0))</f>
        <v>2.6371653922149001E-2</v>
      </c>
    </row>
    <row r="360" spans="1:2" x14ac:dyDescent="0.3">
      <c r="A360" s="70" t="s">
        <v>741</v>
      </c>
      <c r="B360" s="133">
        <f>INDEX(National!L:L,MATCH($A360&amp;$A$352,National!$J:$J,0))</f>
        <v>6.1183532118417303E-2</v>
      </c>
    </row>
    <row r="361" spans="1:2" x14ac:dyDescent="0.3">
      <c r="A361" s="70" t="s">
        <v>742</v>
      </c>
      <c r="B361" s="133">
        <f>INDEX(National!L:L,MATCH($A361&amp;$A$352,National!$J:$J,0))</f>
        <v>1.6638912269390599E-2</v>
      </c>
    </row>
    <row r="362" spans="1:2" x14ac:dyDescent="0.3">
      <c r="A362" s="70" t="s">
        <v>743</v>
      </c>
      <c r="B362" s="133">
        <f>INDEX(National!L:L,MATCH($A362&amp;$A$352,National!$J:$J,0))</f>
        <v>0.37840032388495798</v>
      </c>
    </row>
    <row r="365" spans="1:2" x14ac:dyDescent="0.3">
      <c r="A365" s="94" t="s">
        <v>744</v>
      </c>
      <c r="B365" s="108"/>
    </row>
    <row r="366" spans="1:2" x14ac:dyDescent="0.3">
      <c r="A366" s="22" t="s">
        <v>83</v>
      </c>
      <c r="B366" s="108"/>
    </row>
    <row r="367" spans="1:2" x14ac:dyDescent="0.3">
      <c r="A367" s="18"/>
      <c r="B367" s="108"/>
    </row>
    <row r="368" spans="1:2" x14ac:dyDescent="0.3">
      <c r="A368" s="18"/>
      <c r="B368" s="134" t="s">
        <v>3</v>
      </c>
    </row>
    <row r="369" spans="1:2" x14ac:dyDescent="0.3">
      <c r="A369" s="25" t="s">
        <v>745</v>
      </c>
      <c r="B369" s="133">
        <f>INDEX(National!L:L,MATCH($A369&amp;$A$366,National!$J:$J,0))</f>
        <v>3.1411931257183202E-2</v>
      </c>
    </row>
    <row r="370" spans="1:2" x14ac:dyDescent="0.3">
      <c r="A370" s="25" t="s">
        <v>746</v>
      </c>
      <c r="B370" s="133">
        <f>INDEX(National!L:L,MATCH($A370&amp;$A$366,National!$J:$J,0))</f>
        <v>5.1475898570053198E-2</v>
      </c>
    </row>
    <row r="371" spans="1:2" x14ac:dyDescent="0.3">
      <c r="A371" s="25" t="s">
        <v>747</v>
      </c>
      <c r="B371" s="133">
        <f>INDEX(National!L:L,MATCH($A371&amp;$A$366,National!$J:$J,0))</f>
        <v>8.9124065099703206E-2</v>
      </c>
    </row>
    <row r="372" spans="1:2" x14ac:dyDescent="0.3">
      <c r="A372" s="25" t="s">
        <v>748</v>
      </c>
      <c r="B372" s="133">
        <f>INDEX(National!L:L,MATCH($A372&amp;$A$366,National!$J:$J,0))</f>
        <v>9.8675583143624804E-2</v>
      </c>
    </row>
    <row r="373" spans="1:2" x14ac:dyDescent="0.3">
      <c r="A373" s="25" t="s">
        <v>749</v>
      </c>
      <c r="B373" s="133">
        <f>INDEX(National!L:L,MATCH($A373&amp;$A$366,National!$J:$J,0))</f>
        <v>7.8857467371000495E-2</v>
      </c>
    </row>
    <row r="374" spans="1:2" x14ac:dyDescent="0.3">
      <c r="A374" s="25" t="s">
        <v>750</v>
      </c>
      <c r="B374" s="133">
        <f>INDEX(National!L:L,MATCH($A374&amp;$A$366,National!$J:$J,0))</f>
        <v>0.10454549299296</v>
      </c>
    </row>
    <row r="375" spans="1:2" x14ac:dyDescent="0.3">
      <c r="A375" s="25" t="s">
        <v>751</v>
      </c>
      <c r="B375" s="133">
        <f>INDEX(National!L:L,MATCH($A375&amp;$A$366,National!$J:$J,0))</f>
        <v>4.8734458286927199E-2</v>
      </c>
    </row>
    <row r="376" spans="1:2" x14ac:dyDescent="0.3">
      <c r="A376" s="25" t="s">
        <v>752</v>
      </c>
      <c r="B376" s="133">
        <f>INDEX(National!L:L,MATCH($A376&amp;$A$366,National!$J:$J,0))</f>
        <v>0.49717510327854803</v>
      </c>
    </row>
    <row r="378" spans="1:2" x14ac:dyDescent="0.3">
      <c r="A378" s="22" t="s">
        <v>84</v>
      </c>
      <c r="B378" s="108"/>
    </row>
    <row r="379" spans="1:2" x14ac:dyDescent="0.3">
      <c r="A379" s="18"/>
      <c r="B379" s="108"/>
    </row>
    <row r="380" spans="1:2" x14ac:dyDescent="0.3">
      <c r="A380" s="18"/>
      <c r="B380" s="134" t="s">
        <v>3</v>
      </c>
    </row>
    <row r="381" spans="1:2" x14ac:dyDescent="0.3">
      <c r="A381" s="25" t="s">
        <v>745</v>
      </c>
      <c r="B381" s="133">
        <f>INDEX(National!L:L,MATCH($A381&amp;$A$378,National!$J:$J,0))</f>
        <v>2.6543397385098502E-2</v>
      </c>
    </row>
    <row r="382" spans="1:2" x14ac:dyDescent="0.3">
      <c r="A382" s="25" t="s">
        <v>746</v>
      </c>
      <c r="B382" s="133">
        <f>INDEX(National!L:L,MATCH($A382&amp;$A$378,National!$J:$J,0))</f>
        <v>6.4895519968641499E-2</v>
      </c>
    </row>
    <row r="383" spans="1:2" x14ac:dyDescent="0.3">
      <c r="A383" s="25" t="s">
        <v>747</v>
      </c>
      <c r="B383" s="133">
        <f>INDEX(National!L:L,MATCH($A383&amp;$A$378,National!$J:$J,0))</f>
        <v>7.7600026726033097E-2</v>
      </c>
    </row>
    <row r="384" spans="1:2" x14ac:dyDescent="0.3">
      <c r="A384" s="25" t="s">
        <v>748</v>
      </c>
      <c r="B384" s="133">
        <f>INDEX(National!L:L,MATCH($A384&amp;$A$378,National!$J:$J,0))</f>
        <v>8.9770562728211906E-2</v>
      </c>
    </row>
    <row r="385" spans="1:2" x14ac:dyDescent="0.3">
      <c r="A385" s="25" t="s">
        <v>749</v>
      </c>
      <c r="B385" s="133">
        <f>INDEX(National!L:L,MATCH($A385&amp;$A$378,National!$J:$J,0))</f>
        <v>8.08182724246643E-2</v>
      </c>
    </row>
    <row r="386" spans="1:2" x14ac:dyDescent="0.3">
      <c r="A386" s="25" t="s">
        <v>750</v>
      </c>
      <c r="B386" s="133">
        <f>INDEX(National!L:L,MATCH($A386&amp;$A$378,National!$J:$J,0))</f>
        <v>9.9586555292061604E-2</v>
      </c>
    </row>
    <row r="387" spans="1:2" x14ac:dyDescent="0.3">
      <c r="A387" s="25" t="s">
        <v>751</v>
      </c>
      <c r="B387" s="133">
        <f>INDEX(National!L:L,MATCH($A387&amp;$A$378,National!$J:$J,0))</f>
        <v>4.8323534203287E-2</v>
      </c>
    </row>
    <row r="388" spans="1:2" x14ac:dyDescent="0.3">
      <c r="A388" s="25" t="s">
        <v>752</v>
      </c>
      <c r="B388" s="133">
        <f>INDEX(National!L:L,MATCH($A388&amp;$A$378,National!$J:$J,0))</f>
        <v>0.51246213127200202</v>
      </c>
    </row>
    <row r="390" spans="1:2" x14ac:dyDescent="0.3">
      <c r="A390" s="22" t="s">
        <v>76</v>
      </c>
      <c r="B390" s="108"/>
    </row>
    <row r="391" spans="1:2" x14ac:dyDescent="0.3">
      <c r="A391" s="18"/>
      <c r="B391" s="108"/>
    </row>
    <row r="392" spans="1:2" x14ac:dyDescent="0.3">
      <c r="A392" s="18"/>
      <c r="B392" s="134" t="s">
        <v>3</v>
      </c>
    </row>
    <row r="393" spans="1:2" x14ac:dyDescent="0.3">
      <c r="A393" s="25" t="s">
        <v>745</v>
      </c>
      <c r="B393" s="133">
        <f>INDEX(National!L:L,MATCH($A393&amp;$A$390,National!$J:$J,0))</f>
        <v>2.06501994503876E-2</v>
      </c>
    </row>
    <row r="394" spans="1:2" x14ac:dyDescent="0.3">
      <c r="A394" s="25" t="s">
        <v>746</v>
      </c>
      <c r="B394" s="133">
        <f>INDEX(National!L:L,MATCH($A394&amp;$A$390,National!$J:$J,0))</f>
        <v>3.19852366532681E-2</v>
      </c>
    </row>
    <row r="395" spans="1:2" x14ac:dyDescent="0.3">
      <c r="A395" s="25" t="s">
        <v>747</v>
      </c>
      <c r="B395" s="133">
        <f>INDEX(National!L:L,MATCH($A395&amp;$A$390,National!$J:$J,0))</f>
        <v>6.93276508323733E-2</v>
      </c>
    </row>
    <row r="396" spans="1:2" x14ac:dyDescent="0.3">
      <c r="A396" s="25" t="s">
        <v>748</v>
      </c>
      <c r="B396" s="133">
        <f>INDEX(National!L:L,MATCH($A396&amp;$A$390,National!$J:$J,0))</f>
        <v>4.6540527181272502E-2</v>
      </c>
    </row>
    <row r="397" spans="1:2" x14ac:dyDescent="0.3">
      <c r="A397" s="25" t="s">
        <v>749</v>
      </c>
      <c r="B397" s="133">
        <f>INDEX(National!L:L,MATCH($A397&amp;$A$390,National!$J:$J,0))</f>
        <v>6.1735661726549401E-2</v>
      </c>
    </row>
    <row r="398" spans="1:2" x14ac:dyDescent="0.3">
      <c r="A398" s="25" t="s">
        <v>750</v>
      </c>
      <c r="B398" s="133">
        <f>INDEX(National!L:L,MATCH($A398&amp;$A$390,National!$J:$J,0))</f>
        <v>6.53982837818739E-2</v>
      </c>
    </row>
    <row r="399" spans="1:2" x14ac:dyDescent="0.3">
      <c r="A399" s="25" t="s">
        <v>751</v>
      </c>
      <c r="B399" s="133">
        <f>INDEX(National!L:L,MATCH($A399&amp;$A$390,National!$J:$J,0))</f>
        <v>2.4181209267644499E-2</v>
      </c>
    </row>
    <row r="400" spans="1:2" x14ac:dyDescent="0.3">
      <c r="A400" s="25" t="s">
        <v>752</v>
      </c>
      <c r="B400" s="133">
        <f>INDEX(National!L:L,MATCH($A400&amp;$A$390,National!$J:$J,0))</f>
        <v>0.68018123110663098</v>
      </c>
    </row>
    <row r="403" spans="1:2" x14ac:dyDescent="0.3">
      <c r="A403" s="20" t="s">
        <v>753</v>
      </c>
      <c r="B403" s="137"/>
    </row>
    <row r="404" spans="1:2" x14ac:dyDescent="0.3">
      <c r="A404" s="18"/>
      <c r="B404" s="108"/>
    </row>
    <row r="405" spans="1:2" x14ac:dyDescent="0.3">
      <c r="A405" s="22" t="s">
        <v>83</v>
      </c>
      <c r="B405" s="108"/>
    </row>
    <row r="406" spans="1:2" x14ac:dyDescent="0.3">
      <c r="A406" s="18"/>
      <c r="B406" s="108"/>
    </row>
    <row r="407" spans="1:2" x14ac:dyDescent="0.3">
      <c r="A407" s="18"/>
      <c r="B407" s="134" t="s">
        <v>3</v>
      </c>
    </row>
    <row r="408" spans="1:2" x14ac:dyDescent="0.3">
      <c r="A408" s="91" t="s">
        <v>754</v>
      </c>
      <c r="B408" s="133">
        <f>INDEX(National!L:L,MATCH($A408&amp;$A$405,National!$J:$J,0))</f>
        <v>0.30734783226607798</v>
      </c>
    </row>
    <row r="409" spans="1:2" x14ac:dyDescent="0.3">
      <c r="A409" s="91" t="s">
        <v>755</v>
      </c>
      <c r="B409" s="133">
        <f>INDEX(National!L:L,MATCH($A409&amp;$A$405,National!$J:$J,0))</f>
        <v>0.68810378894633095</v>
      </c>
    </row>
    <row r="410" spans="1:2" x14ac:dyDescent="0.3">
      <c r="A410" s="91" t="s">
        <v>756</v>
      </c>
      <c r="B410" s="133">
        <f>INDEX(National!L:L,MATCH($A410&amp;$A$405,National!$J:$J,0))</f>
        <v>3.7789475828539898E-3</v>
      </c>
    </row>
    <row r="411" spans="1:2" x14ac:dyDescent="0.3">
      <c r="A411" s="91" t="s">
        <v>757</v>
      </c>
      <c r="B411" s="133">
        <f>INDEX(National!L:L,MATCH($A411&amp;$A$405,National!$J:$J,0))</f>
        <v>7.6943120473698897E-4</v>
      </c>
    </row>
    <row r="413" spans="1:2" x14ac:dyDescent="0.3">
      <c r="A413" s="22" t="s">
        <v>84</v>
      </c>
      <c r="B413" s="108"/>
    </row>
    <row r="414" spans="1:2" x14ac:dyDescent="0.3">
      <c r="A414" s="18"/>
      <c r="B414" s="108"/>
    </row>
    <row r="415" spans="1:2" x14ac:dyDescent="0.3">
      <c r="A415" s="18"/>
      <c r="B415" s="134" t="s">
        <v>3</v>
      </c>
    </row>
    <row r="416" spans="1:2" x14ac:dyDescent="0.3">
      <c r="A416" s="91" t="s">
        <v>754</v>
      </c>
      <c r="B416" s="133">
        <f>INDEX(National!L:L,MATCH($A416&amp;$A$413,National!$J:$J,0))</f>
        <v>0.34312308119381701</v>
      </c>
    </row>
    <row r="417" spans="1:2" x14ac:dyDescent="0.3">
      <c r="A417" s="91" t="s">
        <v>755</v>
      </c>
      <c r="B417" s="133">
        <f>INDEX(National!L:L,MATCH($A417&amp;$A$413,National!$J:$J,0))</f>
        <v>0.64979318727351598</v>
      </c>
    </row>
    <row r="418" spans="1:2" x14ac:dyDescent="0.3">
      <c r="A418" s="91" t="s">
        <v>756</v>
      </c>
      <c r="B418" s="133">
        <f>INDEX(National!L:L,MATCH($A418&amp;$A$413,National!$J:$J,0))</f>
        <v>4.3067552860556503E-3</v>
      </c>
    </row>
    <row r="419" spans="1:2" x14ac:dyDescent="0.3">
      <c r="A419" s="91" t="s">
        <v>757</v>
      </c>
      <c r="B419" s="133">
        <f>INDEX(National!L:L,MATCH($A419&amp;$A$413,National!$J:$J,0))</f>
        <v>2.7769762466113598E-3</v>
      </c>
    </row>
    <row r="421" spans="1:2" x14ac:dyDescent="0.3">
      <c r="A421" s="22" t="s">
        <v>76</v>
      </c>
      <c r="B421" s="108"/>
    </row>
    <row r="422" spans="1:2" x14ac:dyDescent="0.3">
      <c r="A422" s="18"/>
      <c r="B422" s="108"/>
    </row>
    <row r="423" spans="1:2" x14ac:dyDescent="0.3">
      <c r="A423" s="18"/>
      <c r="B423" s="134" t="s">
        <v>3</v>
      </c>
    </row>
    <row r="424" spans="1:2" x14ac:dyDescent="0.3">
      <c r="A424" s="91" t="s">
        <v>754</v>
      </c>
      <c r="B424" s="133">
        <f>INDEX(National!L:L,MATCH($A424&amp;$A$421,National!$J:$J,0))</f>
        <v>0.37620227922487198</v>
      </c>
    </row>
    <row r="425" spans="1:2" x14ac:dyDescent="0.3">
      <c r="A425" s="91" t="s">
        <v>755</v>
      </c>
      <c r="B425" s="133">
        <f>INDEX(National!L:L,MATCH($A425&amp;$A$421,National!$J:$J,0))</f>
        <v>0.61054345632546003</v>
      </c>
    </row>
    <row r="426" spans="1:2" x14ac:dyDescent="0.3">
      <c r="A426" s="91" t="s">
        <v>756</v>
      </c>
      <c r="B426" s="133">
        <f>INDEX(National!L:L,MATCH($A426&amp;$A$421,National!$J:$J,0))</f>
        <v>1.32542644496681E-2</v>
      </c>
    </row>
    <row r="427" spans="1:2" x14ac:dyDescent="0.3">
      <c r="A427" s="91" t="s">
        <v>757</v>
      </c>
      <c r="B427" s="133">
        <f>INDEX(National!L:L,MATCH($A427&amp;$A$421,National!$J:$J,0))</f>
        <v>0</v>
      </c>
    </row>
    <row r="430" spans="1:2" x14ac:dyDescent="0.3">
      <c r="A430" s="20" t="s">
        <v>758</v>
      </c>
      <c r="B430" s="137"/>
    </row>
    <row r="431" spans="1:2" x14ac:dyDescent="0.3">
      <c r="A431" s="68" t="s">
        <v>759</v>
      </c>
      <c r="B431" s="138"/>
    </row>
    <row r="432" spans="1:2" x14ac:dyDescent="0.3">
      <c r="A432" s="68"/>
      <c r="B432" s="138"/>
    </row>
    <row r="433" spans="1:2" x14ac:dyDescent="0.3">
      <c r="A433" s="22" t="s">
        <v>83</v>
      </c>
      <c r="B433" s="108"/>
    </row>
    <row r="434" spans="1:2" x14ac:dyDescent="0.3">
      <c r="A434" s="18"/>
      <c r="B434" s="108"/>
    </row>
    <row r="435" spans="1:2" x14ac:dyDescent="0.3">
      <c r="A435" s="18"/>
      <c r="B435" s="134" t="s">
        <v>3</v>
      </c>
    </row>
    <row r="436" spans="1:2" x14ac:dyDescent="0.3">
      <c r="A436" s="70" t="s">
        <v>760</v>
      </c>
      <c r="B436" s="133">
        <f>INDEX(National!L:L,MATCH($A436&amp;$A$433,National!$J:$J,0))</f>
        <v>0.248401018681358</v>
      </c>
    </row>
    <row r="437" spans="1:2" x14ac:dyDescent="0.3">
      <c r="A437" s="24" t="s">
        <v>761</v>
      </c>
      <c r="B437" s="133">
        <f>INDEX(National!L:L,MATCH($A437&amp;$A$433,National!$J:$J,0))</f>
        <v>0.454274278473904</v>
      </c>
    </row>
    <row r="438" spans="1:2" x14ac:dyDescent="0.3">
      <c r="A438" s="91" t="s">
        <v>762</v>
      </c>
      <c r="B438" s="133">
        <f>INDEX(National!L:L,MATCH($A438&amp;$A$433,National!$J:$J,0))</f>
        <v>0.28078300545990498</v>
      </c>
    </row>
    <row r="439" spans="1:2" x14ac:dyDescent="0.3">
      <c r="A439" s="70" t="s">
        <v>763</v>
      </c>
      <c r="B439" s="133">
        <f>INDEX(National!L:L,MATCH($A439&amp;$A$433,National!$J:$J,0))</f>
        <v>0</v>
      </c>
    </row>
    <row r="440" spans="1:2" x14ac:dyDescent="0.3">
      <c r="A440" s="70" t="s">
        <v>764</v>
      </c>
      <c r="B440" s="133">
        <f>INDEX(National!L:L,MATCH($A440&amp;$A$433,National!$J:$J,0))</f>
        <v>1.6541697384833201E-2</v>
      </c>
    </row>
    <row r="442" spans="1:2" x14ac:dyDescent="0.3">
      <c r="A442" s="22" t="s">
        <v>84</v>
      </c>
      <c r="B442" s="108"/>
    </row>
    <row r="443" spans="1:2" x14ac:dyDescent="0.3">
      <c r="A443" s="18"/>
      <c r="B443" s="108"/>
    </row>
    <row r="444" spans="1:2" x14ac:dyDescent="0.3">
      <c r="A444" s="18"/>
      <c r="B444" s="134" t="s">
        <v>3</v>
      </c>
    </row>
    <row r="445" spans="1:2" x14ac:dyDescent="0.3">
      <c r="A445" s="70" t="s">
        <v>760</v>
      </c>
      <c r="B445" s="133">
        <f>INDEX(National!L:L,MATCH($A445&amp;$A$442,National!$J:$J,0))</f>
        <v>0.22206679647983099</v>
      </c>
    </row>
    <row r="446" spans="1:2" x14ac:dyDescent="0.3">
      <c r="A446" s="24" t="s">
        <v>761</v>
      </c>
      <c r="B446" s="133">
        <f>INDEX(National!L:L,MATCH($A446&amp;$A$442,National!$J:$J,0))</f>
        <v>0.43070293818001898</v>
      </c>
    </row>
    <row r="447" spans="1:2" x14ac:dyDescent="0.3">
      <c r="A447" s="91" t="s">
        <v>762</v>
      </c>
      <c r="B447" s="133">
        <f>INDEX(National!L:L,MATCH($A447&amp;$A$442,National!$J:$J,0))</f>
        <v>0.33000257880581102</v>
      </c>
    </row>
    <row r="448" spans="1:2" x14ac:dyDescent="0.3">
      <c r="A448" s="70" t="s">
        <v>763</v>
      </c>
      <c r="B448" s="133">
        <f>INDEX(National!L:L,MATCH($A448&amp;$A$442,National!$J:$J,0))</f>
        <v>5.0125862094728404E-3</v>
      </c>
    </row>
    <row r="449" spans="1:4" x14ac:dyDescent="0.3">
      <c r="A449" s="70" t="s">
        <v>764</v>
      </c>
      <c r="B449" s="133">
        <f>INDEX(National!L:L,MATCH($A449&amp;$A$442,National!$J:$J,0))</f>
        <v>1.22151003248663E-2</v>
      </c>
    </row>
    <row r="450" spans="1:4" x14ac:dyDescent="0.3">
      <c r="A450" s="91"/>
      <c r="B450" s="140"/>
    </row>
    <row r="452" spans="1:4" x14ac:dyDescent="0.3">
      <c r="A452" s="22" t="s">
        <v>76</v>
      </c>
      <c r="B452" s="108"/>
    </row>
    <row r="453" spans="1:4" x14ac:dyDescent="0.3">
      <c r="A453" s="18"/>
      <c r="B453" s="108"/>
    </row>
    <row r="454" spans="1:4" x14ac:dyDescent="0.3">
      <c r="A454" s="18"/>
      <c r="B454" s="134" t="s">
        <v>3</v>
      </c>
    </row>
    <row r="455" spans="1:4" x14ac:dyDescent="0.3">
      <c r="A455" s="70" t="s">
        <v>760</v>
      </c>
      <c r="B455" s="133">
        <f>INDEX(National!L:L,MATCH($A455&amp;$A$452,National!$J:$J,0))</f>
        <v>0.33876321214445398</v>
      </c>
    </row>
    <row r="456" spans="1:4" x14ac:dyDescent="0.3">
      <c r="A456" s="24" t="s">
        <v>761</v>
      </c>
      <c r="B456" s="133">
        <f>INDEX(National!L:L,MATCH($A456&amp;$A$452,National!$J:$J,0))</f>
        <v>0.50000684049628297</v>
      </c>
    </row>
    <row r="457" spans="1:4" x14ac:dyDescent="0.3">
      <c r="A457" s="91" t="s">
        <v>762</v>
      </c>
      <c r="B457" s="133">
        <f>INDEX(National!L:L,MATCH($A457&amp;$A$452,National!$J:$J,0))</f>
        <v>0.14230274516660599</v>
      </c>
    </row>
    <row r="458" spans="1:4" x14ac:dyDescent="0.3">
      <c r="A458" s="70" t="s">
        <v>763</v>
      </c>
      <c r="B458" s="133">
        <f>INDEX(National!L:L,MATCH($A458&amp;$A$452,National!$J:$J,0))</f>
        <v>1.04904372813134E-2</v>
      </c>
    </row>
    <row r="459" spans="1:4" x14ac:dyDescent="0.3">
      <c r="A459" s="70" t="s">
        <v>764</v>
      </c>
      <c r="B459" s="133">
        <f>INDEX(National!L:L,MATCH($A459&amp;$A$452,National!$J:$J,0))</f>
        <v>8.4367649113448202E-3</v>
      </c>
    </row>
    <row r="462" spans="1:4" x14ac:dyDescent="0.3">
      <c r="A462" s="20" t="s">
        <v>1676</v>
      </c>
      <c r="B462" s="20"/>
      <c r="C462" s="132"/>
      <c r="D462" s="64"/>
    </row>
    <row r="463" spans="1:4" x14ac:dyDescent="0.3">
      <c r="A463" s="68" t="s">
        <v>770</v>
      </c>
      <c r="B463" s="138"/>
    </row>
    <row r="464" spans="1:4" x14ac:dyDescent="0.3">
      <c r="A464" s="82"/>
      <c r="B464" s="138"/>
    </row>
    <row r="465" spans="1:2" x14ac:dyDescent="0.3">
      <c r="A465" s="22" t="s">
        <v>83</v>
      </c>
      <c r="B465" s="108"/>
    </row>
    <row r="466" spans="1:2" x14ac:dyDescent="0.3">
      <c r="A466" s="18"/>
      <c r="B466" s="108"/>
    </row>
    <row r="467" spans="1:2" x14ac:dyDescent="0.3">
      <c r="A467" s="18"/>
      <c r="B467" s="134" t="s">
        <v>3</v>
      </c>
    </row>
    <row r="468" spans="1:2" x14ac:dyDescent="0.3">
      <c r="A468" s="24" t="s">
        <v>765</v>
      </c>
      <c r="B468" s="133">
        <f>INDEX(National!L:L,MATCH($A468&amp;$A$465,National!$J:$J,0))</f>
        <v>0.121722344571491</v>
      </c>
    </row>
    <row r="469" spans="1:2" x14ac:dyDescent="0.3">
      <c r="A469" s="70" t="s">
        <v>766</v>
      </c>
      <c r="B469" s="133">
        <f>INDEX(National!L:L,MATCH($A469&amp;$A$465,National!$J:$J,0))</f>
        <v>0.868625059040397</v>
      </c>
    </row>
    <row r="470" spans="1:2" x14ac:dyDescent="0.3">
      <c r="A470" s="91" t="s">
        <v>767</v>
      </c>
      <c r="B470" s="133">
        <f>INDEX(National!L:L,MATCH($A470&amp;$A$465,National!$J:$J,0))</f>
        <v>7.8422072491378808E-3</v>
      </c>
    </row>
    <row r="471" spans="1:2" x14ac:dyDescent="0.3">
      <c r="A471" s="70" t="s">
        <v>768</v>
      </c>
      <c r="B471" s="133">
        <f>INDEX(National!L:L,MATCH($A471&amp;$A$465,National!$J:$J,0))</f>
        <v>1.8103891389740501E-3</v>
      </c>
    </row>
    <row r="473" spans="1:2" x14ac:dyDescent="0.3">
      <c r="A473" s="22" t="s">
        <v>84</v>
      </c>
      <c r="B473" s="108"/>
    </row>
    <row r="474" spans="1:2" x14ac:dyDescent="0.3">
      <c r="A474" s="18"/>
      <c r="B474" s="108"/>
    </row>
    <row r="475" spans="1:2" x14ac:dyDescent="0.3">
      <c r="A475" s="18"/>
      <c r="B475" s="134" t="s">
        <v>3</v>
      </c>
    </row>
    <row r="476" spans="1:2" x14ac:dyDescent="0.3">
      <c r="A476" s="24" t="s">
        <v>765</v>
      </c>
      <c r="B476" s="133">
        <f>INDEX(National!L:L,MATCH($A476&amp;$A$473,National!$J:$J,0))</f>
        <v>0.111076475465714</v>
      </c>
    </row>
    <row r="477" spans="1:2" x14ac:dyDescent="0.3">
      <c r="A477" s="70" t="s">
        <v>766</v>
      </c>
      <c r="B477" s="133">
        <f>INDEX(National!L:L,MATCH($A477&amp;$A$473,National!$J:$J,0))</f>
        <v>0.87822204267498305</v>
      </c>
    </row>
    <row r="478" spans="1:2" x14ac:dyDescent="0.3">
      <c r="A478" s="91" t="s">
        <v>767</v>
      </c>
      <c r="B478" s="133">
        <f>INDEX(National!L:L,MATCH($A478&amp;$A$473,National!$J:$J,0))</f>
        <v>6.3543344399291301E-3</v>
      </c>
    </row>
    <row r="479" spans="1:2" x14ac:dyDescent="0.3">
      <c r="A479" s="70" t="s">
        <v>768</v>
      </c>
      <c r="B479" s="133">
        <f>INDEX(National!L:L,MATCH($A479&amp;$A$473,National!$J:$J,0))</f>
        <v>4.3471474193734101E-3</v>
      </c>
    </row>
    <row r="480" spans="1:2" x14ac:dyDescent="0.3">
      <c r="A480" s="91"/>
      <c r="B480" s="140"/>
    </row>
    <row r="482" spans="1:2" x14ac:dyDescent="0.3">
      <c r="A482" s="22" t="s">
        <v>76</v>
      </c>
      <c r="B482" s="108"/>
    </row>
    <row r="483" spans="1:2" x14ac:dyDescent="0.3">
      <c r="A483" s="18"/>
      <c r="B483" s="108"/>
    </row>
    <row r="484" spans="1:2" x14ac:dyDescent="0.3">
      <c r="A484" s="18"/>
      <c r="B484" s="134" t="s">
        <v>3</v>
      </c>
    </row>
    <row r="485" spans="1:2" x14ac:dyDescent="0.3">
      <c r="A485" s="24" t="s">
        <v>765</v>
      </c>
      <c r="B485" s="133">
        <f>INDEX(National!L:L,MATCH($A485&amp;$A$482,National!$J:$J,0))</f>
        <v>6.9313174344164299E-2</v>
      </c>
    </row>
    <row r="486" spans="1:2" x14ac:dyDescent="0.3">
      <c r="A486" s="70" t="s">
        <v>766</v>
      </c>
      <c r="B486" s="133">
        <f>INDEX(National!L:L,MATCH($A486&amp;$A$482,National!$J:$J,0))</f>
        <v>0.92379344853621903</v>
      </c>
    </row>
    <row r="487" spans="1:2" x14ac:dyDescent="0.3">
      <c r="A487" s="91" t="s">
        <v>767</v>
      </c>
      <c r="B487" s="133">
        <f>INDEX(National!L:L,MATCH($A487&amp;$A$482,National!$J:$J,0))</f>
        <v>6.1440076145981596E-3</v>
      </c>
    </row>
    <row r="488" spans="1:2" x14ac:dyDescent="0.3">
      <c r="A488" s="70" t="s">
        <v>768</v>
      </c>
      <c r="B488" s="133">
        <f>INDEX(National!L:L,MATCH($A488&amp;$A$482,National!$J:$J,0))</f>
        <v>7.4936950501901603E-4</v>
      </c>
    </row>
    <row r="490" spans="1:2" x14ac:dyDescent="0.3">
      <c r="A490" s="20" t="s">
        <v>769</v>
      </c>
      <c r="B490" s="137"/>
    </row>
    <row r="491" spans="1:2" x14ac:dyDescent="0.3">
      <c r="A491" s="68" t="s">
        <v>770</v>
      </c>
    </row>
    <row r="492" spans="1:2" x14ac:dyDescent="0.3">
      <c r="A492" s="68"/>
    </row>
    <row r="493" spans="1:2" x14ac:dyDescent="0.3">
      <c r="A493" s="22" t="s">
        <v>83</v>
      </c>
      <c r="B493" s="108"/>
    </row>
    <row r="494" spans="1:2" x14ac:dyDescent="0.3">
      <c r="A494" s="18"/>
      <c r="B494" s="108"/>
    </row>
    <row r="495" spans="1:2" x14ac:dyDescent="0.3">
      <c r="A495" s="18"/>
      <c r="B495" s="134" t="s">
        <v>3</v>
      </c>
    </row>
    <row r="496" spans="1:2" x14ac:dyDescent="0.3">
      <c r="A496" s="91" t="s">
        <v>771</v>
      </c>
      <c r="B496" s="133">
        <f>INDEX(National!L:L,MATCH($A496&amp;$A$493,National!$J:$J,0))</f>
        <v>0.17606154269367499</v>
      </c>
    </row>
    <row r="497" spans="1:2" x14ac:dyDescent="0.3">
      <c r="A497" s="91" t="s">
        <v>772</v>
      </c>
      <c r="B497" s="133">
        <f>INDEX(National!L:L,MATCH($A497&amp;$A$493,National!$J:$J,0))</f>
        <v>0.47501604654021601</v>
      </c>
    </row>
    <row r="498" spans="1:2" x14ac:dyDescent="0.3">
      <c r="A498" s="91" t="s">
        <v>773</v>
      </c>
      <c r="B498" s="133">
        <f>INDEX(National!L:L,MATCH($A498&amp;$A$493,National!$J:$J,0))</f>
        <v>0.33857267167341598</v>
      </c>
    </row>
    <row r="499" spans="1:2" x14ac:dyDescent="0.3">
      <c r="A499" s="70" t="s">
        <v>774</v>
      </c>
      <c r="B499" s="133">
        <f>INDEX(National!L:L,MATCH($A499&amp;$A$493,National!$J:$J,0))</f>
        <v>0</v>
      </c>
    </row>
    <row r="500" spans="1:2" x14ac:dyDescent="0.3">
      <c r="A500" s="70" t="s">
        <v>775</v>
      </c>
      <c r="B500" s="133">
        <f>INDEX(National!L:L,MATCH($A500&amp;$A$493,National!$J:$J,0))</f>
        <v>1.0349739092693599E-2</v>
      </c>
    </row>
    <row r="501" spans="1:2" x14ac:dyDescent="0.3">
      <c r="A501" s="91"/>
      <c r="B501" s="140"/>
    </row>
    <row r="503" spans="1:2" x14ac:dyDescent="0.3">
      <c r="A503" s="22" t="s">
        <v>84</v>
      </c>
      <c r="B503" s="108"/>
    </row>
    <row r="504" spans="1:2" x14ac:dyDescent="0.3">
      <c r="A504" s="18"/>
      <c r="B504" s="108"/>
    </row>
    <row r="505" spans="1:2" x14ac:dyDescent="0.3">
      <c r="A505" s="18"/>
      <c r="B505" s="134" t="s">
        <v>3</v>
      </c>
    </row>
    <row r="506" spans="1:2" x14ac:dyDescent="0.3">
      <c r="A506" s="91" t="s">
        <v>771</v>
      </c>
      <c r="B506" s="133">
        <f>INDEX(National!L:L,MATCH($A506&amp;$A$503,National!$J:$J,0))</f>
        <v>0.12737522870646301</v>
      </c>
    </row>
    <row r="507" spans="1:2" x14ac:dyDescent="0.3">
      <c r="A507" s="91" t="s">
        <v>772</v>
      </c>
      <c r="B507" s="133">
        <f>INDEX(National!L:L,MATCH($A507&amp;$A$503,National!$J:$J,0))</f>
        <v>0.434400449021831</v>
      </c>
    </row>
    <row r="508" spans="1:2" x14ac:dyDescent="0.3">
      <c r="A508" s="91" t="s">
        <v>773</v>
      </c>
      <c r="B508" s="133">
        <f>INDEX(National!L:L,MATCH($A508&amp;$A$503,National!$J:$J,0))</f>
        <v>0.41418261282208402</v>
      </c>
    </row>
    <row r="509" spans="1:2" x14ac:dyDescent="0.3">
      <c r="A509" s="70" t="s">
        <v>774</v>
      </c>
      <c r="B509" s="133">
        <f>INDEX(National!L:L,MATCH($A509&amp;$A$503,National!$J:$J,0))</f>
        <v>1.7521964550015201E-2</v>
      </c>
    </row>
    <row r="510" spans="1:2" x14ac:dyDescent="0.3">
      <c r="A510" s="70" t="s">
        <v>775</v>
      </c>
      <c r="B510" s="133">
        <f>INDEX(National!L:L,MATCH($A510&amp;$A$503,National!$J:$J,0))</f>
        <v>6.5197448996066297E-3</v>
      </c>
    </row>
    <row r="512" spans="1:2" x14ac:dyDescent="0.3">
      <c r="A512" s="22" t="s">
        <v>76</v>
      </c>
      <c r="B512" s="108"/>
    </row>
    <row r="513" spans="1:7" x14ac:dyDescent="0.3">
      <c r="A513" s="18"/>
      <c r="B513" s="108"/>
    </row>
    <row r="514" spans="1:7" x14ac:dyDescent="0.3">
      <c r="A514" s="18"/>
      <c r="B514" s="134" t="s">
        <v>3</v>
      </c>
    </row>
    <row r="515" spans="1:7" x14ac:dyDescent="0.3">
      <c r="A515" s="91" t="s">
        <v>771</v>
      </c>
      <c r="B515" s="133">
        <f>INDEX(National!L:L,MATCH($A515&amp;$A$512,National!$J:$J,0))</f>
        <v>0.100534565953904</v>
      </c>
    </row>
    <row r="516" spans="1:7" x14ac:dyDescent="0.3">
      <c r="A516" s="91" t="s">
        <v>772</v>
      </c>
      <c r="B516" s="133">
        <f>INDEX(National!L:L,MATCH($A516&amp;$A$512,National!$J:$J,0))</f>
        <v>0.57871437537289006</v>
      </c>
    </row>
    <row r="517" spans="1:7" x14ac:dyDescent="0.3">
      <c r="A517" s="91" t="s">
        <v>773</v>
      </c>
      <c r="B517" s="133">
        <f>INDEX(National!L:L,MATCH($A517&amp;$A$512,National!$J:$J,0))</f>
        <v>0.32075105867320702</v>
      </c>
    </row>
    <row r="518" spans="1:7" x14ac:dyDescent="0.3">
      <c r="A518" s="70" t="s">
        <v>774</v>
      </c>
      <c r="B518" s="133">
        <f>INDEX(National!L:L,MATCH($A518&amp;$A$512,National!$J:$J,0))</f>
        <v>0</v>
      </c>
    </row>
    <row r="519" spans="1:7" x14ac:dyDescent="0.3">
      <c r="A519" s="70" t="s">
        <v>775</v>
      </c>
      <c r="B519" s="133">
        <f>INDEX(National!L:L,MATCH($A519&amp;$A$512,National!$J:$J,0))</f>
        <v>0</v>
      </c>
    </row>
    <row r="522" spans="1:7" x14ac:dyDescent="0.3">
      <c r="A522" s="20" t="s">
        <v>776</v>
      </c>
      <c r="B522" s="137"/>
      <c r="C522" s="72"/>
      <c r="D522" s="72"/>
      <c r="E522" s="72"/>
      <c r="F522" s="72"/>
      <c r="G522" s="72"/>
    </row>
    <row r="523" spans="1:7" x14ac:dyDescent="0.3">
      <c r="A523" s="68"/>
      <c r="B523" s="138"/>
    </row>
    <row r="524" spans="1:7" x14ac:dyDescent="0.3">
      <c r="A524" s="82"/>
      <c r="B524" s="138"/>
    </row>
    <row r="525" spans="1:7" x14ac:dyDescent="0.3">
      <c r="A525" s="22" t="s">
        <v>83</v>
      </c>
      <c r="B525" s="108"/>
    </row>
    <row r="526" spans="1:7" x14ac:dyDescent="0.3">
      <c r="A526" s="18"/>
      <c r="B526" s="108"/>
    </row>
    <row r="527" spans="1:7" x14ac:dyDescent="0.3">
      <c r="A527" s="18"/>
      <c r="B527" s="134" t="s">
        <v>3</v>
      </c>
    </row>
    <row r="528" spans="1:7" x14ac:dyDescent="0.3">
      <c r="A528" s="91" t="s">
        <v>777</v>
      </c>
      <c r="B528" s="133">
        <f>INDEX(National!L:L,MATCH($A528&amp;$A$525,National!$J:$J,0))</f>
        <v>0.121722344571491</v>
      </c>
    </row>
    <row r="529" spans="1:2" x14ac:dyDescent="0.3">
      <c r="A529" s="70" t="s">
        <v>778</v>
      </c>
      <c r="B529" s="133">
        <f>INDEX(National!L:L,MATCH($A529&amp;$A$525,National!$J:$J,0))</f>
        <v>0.868625059040397</v>
      </c>
    </row>
    <row r="530" spans="1:2" x14ac:dyDescent="0.3">
      <c r="A530" s="91" t="s">
        <v>779</v>
      </c>
      <c r="B530" s="133">
        <f>INDEX(National!L:L,MATCH($A530&amp;$A$525,National!$J:$J,0))</f>
        <v>7.8422072491378808E-3</v>
      </c>
    </row>
    <row r="531" spans="1:2" x14ac:dyDescent="0.3">
      <c r="A531" s="70" t="s">
        <v>780</v>
      </c>
      <c r="B531" s="133">
        <f>INDEX(National!L:L,MATCH($A531&amp;$A$525,National!$J:$J,0))</f>
        <v>1.8103891389740501E-3</v>
      </c>
    </row>
    <row r="532" spans="1:2" x14ac:dyDescent="0.3">
      <c r="A532" s="91"/>
      <c r="B532" s="140"/>
    </row>
    <row r="535" spans="1:2" x14ac:dyDescent="0.3">
      <c r="A535" s="22" t="s">
        <v>84</v>
      </c>
      <c r="B535" s="108"/>
    </row>
    <row r="536" spans="1:2" x14ac:dyDescent="0.3">
      <c r="A536" s="18"/>
      <c r="B536" s="108"/>
    </row>
    <row r="537" spans="1:2" x14ac:dyDescent="0.3">
      <c r="A537" s="18"/>
      <c r="B537" s="134" t="s">
        <v>3</v>
      </c>
    </row>
    <row r="538" spans="1:2" x14ac:dyDescent="0.3">
      <c r="A538" s="91" t="s">
        <v>777</v>
      </c>
      <c r="B538" s="133">
        <f>INDEX(National!L:L,MATCH($A538&amp;$A$535,National!$J:$J,0))</f>
        <v>0.111076475465714</v>
      </c>
    </row>
    <row r="539" spans="1:2" x14ac:dyDescent="0.3">
      <c r="A539" s="70" t="s">
        <v>778</v>
      </c>
      <c r="B539" s="133">
        <f>INDEX(National!L:L,MATCH($A539&amp;$A$535,National!$J:$J,0))</f>
        <v>0.87822204267498305</v>
      </c>
    </row>
    <row r="540" spans="1:2" x14ac:dyDescent="0.3">
      <c r="A540" s="91" t="s">
        <v>779</v>
      </c>
      <c r="B540" s="133">
        <f>INDEX(National!L:L,MATCH($A540&amp;$A$535,National!$J:$J,0))</f>
        <v>6.3543344399291301E-3</v>
      </c>
    </row>
    <row r="541" spans="1:2" x14ac:dyDescent="0.3">
      <c r="A541" s="70" t="s">
        <v>780</v>
      </c>
      <c r="B541" s="133">
        <f>INDEX(National!L:L,MATCH($A541&amp;$A$535,National!$J:$J,0))</f>
        <v>4.3471474193734101E-3</v>
      </c>
    </row>
    <row r="542" spans="1:2" x14ac:dyDescent="0.3">
      <c r="A542" s="91"/>
      <c r="B542" s="140"/>
    </row>
    <row r="544" spans="1:2" x14ac:dyDescent="0.3">
      <c r="A544" s="22" t="s">
        <v>76</v>
      </c>
      <c r="B544" s="108"/>
    </row>
    <row r="545" spans="1:5" x14ac:dyDescent="0.3">
      <c r="A545" s="18"/>
      <c r="B545" s="108"/>
    </row>
    <row r="546" spans="1:5" x14ac:dyDescent="0.3">
      <c r="A546" s="18"/>
      <c r="B546" s="134" t="s">
        <v>3</v>
      </c>
    </row>
    <row r="547" spans="1:5" x14ac:dyDescent="0.3">
      <c r="A547" s="91" t="s">
        <v>777</v>
      </c>
      <c r="B547" s="133">
        <f>INDEX(National!L:L,MATCH($A547&amp;$A$544,National!$J:$J,0))</f>
        <v>6.9313174344164299E-2</v>
      </c>
    </row>
    <row r="548" spans="1:5" x14ac:dyDescent="0.3">
      <c r="A548" s="70" t="s">
        <v>778</v>
      </c>
      <c r="B548" s="133">
        <f>INDEX(National!L:L,MATCH($A548&amp;$A$544,National!$J:$J,0))</f>
        <v>0.92379344853621903</v>
      </c>
    </row>
    <row r="549" spans="1:5" x14ac:dyDescent="0.3">
      <c r="A549" s="91" t="s">
        <v>779</v>
      </c>
      <c r="B549" s="133">
        <f>INDEX(National!L:L,MATCH($A549&amp;$A$544,National!$J:$J,0))</f>
        <v>6.1440076145981596E-3</v>
      </c>
    </row>
    <row r="550" spans="1:5" x14ac:dyDescent="0.3">
      <c r="A550" s="70" t="s">
        <v>780</v>
      </c>
      <c r="B550" s="133">
        <f>INDEX(National!L:L,MATCH($A550&amp;$A$544,National!$J:$J,0))</f>
        <v>7.4936950501901603E-4</v>
      </c>
    </row>
    <row r="553" spans="1:5" x14ac:dyDescent="0.3">
      <c r="A553" s="20" t="s">
        <v>781</v>
      </c>
      <c r="B553" s="137"/>
      <c r="C553" s="72"/>
      <c r="D553" s="72"/>
      <c r="E553" s="72"/>
    </row>
    <row r="554" spans="1:5" x14ac:dyDescent="0.3">
      <c r="A554" s="68" t="s">
        <v>770</v>
      </c>
      <c r="B554" s="138"/>
    </row>
    <row r="555" spans="1:5" x14ac:dyDescent="0.3">
      <c r="A555" s="82"/>
      <c r="B555" s="138"/>
    </row>
    <row r="556" spans="1:5" x14ac:dyDescent="0.3">
      <c r="A556" s="22" t="s">
        <v>83</v>
      </c>
      <c r="B556" s="108"/>
    </row>
    <row r="557" spans="1:5" x14ac:dyDescent="0.3">
      <c r="A557" s="18"/>
      <c r="B557" s="108"/>
    </row>
    <row r="558" spans="1:5" x14ac:dyDescent="0.3">
      <c r="A558" s="18"/>
      <c r="B558" s="134" t="s">
        <v>3</v>
      </c>
    </row>
    <row r="559" spans="1:5" x14ac:dyDescent="0.3">
      <c r="A559" s="25" t="s">
        <v>782</v>
      </c>
      <c r="B559" s="133">
        <f>INDEX(National!L:L,MATCH($A559&amp;$A$556,National!$J:$J,0))</f>
        <v>0.16273323689570701</v>
      </c>
    </row>
    <row r="560" spans="1:5" x14ac:dyDescent="0.3">
      <c r="A560" s="25" t="s">
        <v>783</v>
      </c>
      <c r="B560" s="133">
        <f>INDEX(National!L:L,MATCH($A560&amp;$A$556,National!$J:$J,0))</f>
        <v>0.44851977163801698</v>
      </c>
    </row>
    <row r="561" spans="1:2" x14ac:dyDescent="0.3">
      <c r="A561" s="25" t="s">
        <v>784</v>
      </c>
      <c r="B561" s="133">
        <f>INDEX(National!L:L,MATCH($A561&amp;$A$556,National!$J:$J,0))</f>
        <v>0.388746991466276</v>
      </c>
    </row>
    <row r="562" spans="1:2" x14ac:dyDescent="0.3">
      <c r="A562" s="25" t="s">
        <v>785</v>
      </c>
      <c r="B562" s="133">
        <f>INDEX(National!L:L,MATCH($A562&amp;$A$556,National!$J:$J,0))</f>
        <v>0</v>
      </c>
    </row>
    <row r="563" spans="1:2" x14ac:dyDescent="0.3">
      <c r="A563" s="25" t="s">
        <v>786</v>
      </c>
      <c r="B563" s="133">
        <f>INDEX(National!L:L,MATCH($A563&amp;$A$556,National!$J:$J,0))</f>
        <v>0</v>
      </c>
    </row>
    <row r="566" spans="1:2" x14ac:dyDescent="0.3">
      <c r="A566" s="22" t="s">
        <v>84</v>
      </c>
      <c r="B566" s="108"/>
    </row>
    <row r="567" spans="1:2" x14ac:dyDescent="0.3">
      <c r="A567" s="18"/>
      <c r="B567" s="108"/>
    </row>
    <row r="568" spans="1:2" x14ac:dyDescent="0.3">
      <c r="A568" s="18"/>
      <c r="B568" s="134" t="s">
        <v>3</v>
      </c>
    </row>
    <row r="569" spans="1:2" x14ac:dyDescent="0.3">
      <c r="A569" s="25" t="s">
        <v>782</v>
      </c>
      <c r="B569" s="133">
        <f>INDEX(National!L:L,MATCH($A569&amp;$A$566,National!$J:$J,0))</f>
        <v>0.14175457603778099</v>
      </c>
    </row>
    <row r="570" spans="1:2" x14ac:dyDescent="0.3">
      <c r="A570" s="25" t="s">
        <v>783</v>
      </c>
      <c r="B570" s="133">
        <f>INDEX(National!L:L,MATCH($A570&amp;$A$566,National!$J:$J,0))</f>
        <v>0.44459290561841502</v>
      </c>
    </row>
    <row r="571" spans="1:2" x14ac:dyDescent="0.3">
      <c r="A571" s="25" t="s">
        <v>784</v>
      </c>
      <c r="B571" s="133">
        <f>INDEX(National!L:L,MATCH($A571&amp;$A$566,National!$J:$J,0))</f>
        <v>0.39431062825174401</v>
      </c>
    </row>
    <row r="572" spans="1:2" x14ac:dyDescent="0.3">
      <c r="A572" s="25" t="s">
        <v>785</v>
      </c>
      <c r="B572" s="133">
        <f>INDEX(National!L:L,MATCH($A572&amp;$A$566,National!$J:$J,0))</f>
        <v>1.7618942464877801E-2</v>
      </c>
    </row>
    <row r="573" spans="1:2" x14ac:dyDescent="0.3">
      <c r="A573" s="25" t="s">
        <v>786</v>
      </c>
      <c r="B573" s="133">
        <f>INDEX(National!L:L,MATCH($A573&amp;$A$566,National!$J:$J,0))</f>
        <v>1.7229476271815099E-3</v>
      </c>
    </row>
    <row r="574" spans="1:2" x14ac:dyDescent="0.3">
      <c r="A574" s="91"/>
      <c r="B574" s="140"/>
    </row>
    <row r="576" spans="1:2" x14ac:dyDescent="0.3">
      <c r="A576" s="22" t="s">
        <v>76</v>
      </c>
      <c r="B576" s="108"/>
    </row>
    <row r="577" spans="1:3" x14ac:dyDescent="0.3">
      <c r="A577" s="18"/>
      <c r="B577" s="108"/>
    </row>
    <row r="578" spans="1:3" x14ac:dyDescent="0.3">
      <c r="A578" s="18"/>
      <c r="B578" s="134" t="s">
        <v>3</v>
      </c>
    </row>
    <row r="579" spans="1:3" x14ac:dyDescent="0.3">
      <c r="A579" s="25" t="s">
        <v>782</v>
      </c>
      <c r="B579" s="133">
        <f>INDEX(National!L:L,MATCH($A579&amp;$A$576,National!$J:$J,0))</f>
        <v>7.8067337063432607E-2</v>
      </c>
    </row>
    <row r="580" spans="1:3" x14ac:dyDescent="0.3">
      <c r="A580" s="25" t="s">
        <v>783</v>
      </c>
      <c r="B580" s="133">
        <f>INDEX(National!L:L,MATCH($A580&amp;$A$576,National!$J:$J,0))</f>
        <v>0.35929930525784398</v>
      </c>
    </row>
    <row r="581" spans="1:3" x14ac:dyDescent="0.3">
      <c r="A581" s="25" t="s">
        <v>784</v>
      </c>
      <c r="B581" s="133">
        <f>INDEX(National!L:L,MATCH($A581&amp;$A$576,National!$J:$J,0))</f>
        <v>0.56263335767872302</v>
      </c>
    </row>
    <row r="582" spans="1:3" x14ac:dyDescent="0.3">
      <c r="A582" s="25" t="s">
        <v>785</v>
      </c>
      <c r="B582" s="133">
        <f>INDEX(National!L:L,MATCH($A582&amp;$A$576,National!$J:$J,0))</f>
        <v>0</v>
      </c>
    </row>
    <row r="583" spans="1:3" x14ac:dyDescent="0.3">
      <c r="A583" s="25" t="s">
        <v>786</v>
      </c>
      <c r="B583" s="133">
        <f>INDEX(National!L:L,MATCH($A583&amp;$A$576,National!$J:$J,0))</f>
        <v>0</v>
      </c>
    </row>
    <row r="586" spans="1:3" x14ac:dyDescent="0.3">
      <c r="A586" s="20" t="s">
        <v>787</v>
      </c>
      <c r="B586" s="137"/>
      <c r="C586" s="72"/>
    </row>
    <row r="587" spans="1:3" x14ac:dyDescent="0.3">
      <c r="A587" s="82"/>
      <c r="B587" s="138"/>
    </row>
    <row r="588" spans="1:3" x14ac:dyDescent="0.3">
      <c r="A588" s="22" t="s">
        <v>83</v>
      </c>
      <c r="B588" s="108"/>
    </row>
    <row r="589" spans="1:3" x14ac:dyDescent="0.3">
      <c r="A589" s="18"/>
      <c r="B589" s="108"/>
    </row>
    <row r="590" spans="1:3" x14ac:dyDescent="0.3">
      <c r="A590" s="18"/>
      <c r="B590" s="134" t="s">
        <v>3</v>
      </c>
    </row>
    <row r="591" spans="1:3" x14ac:dyDescent="0.3">
      <c r="A591" s="24" t="s">
        <v>788</v>
      </c>
      <c r="B591" s="133">
        <f>INDEX(National!L:L,MATCH($A591&amp;$A$588,National!$J:$J,0))</f>
        <v>0.83589894456483804</v>
      </c>
    </row>
    <row r="592" spans="1:3" x14ac:dyDescent="0.3">
      <c r="A592" s="24" t="s">
        <v>789</v>
      </c>
      <c r="B592" s="133">
        <f>INDEX(National!L:L,MATCH($A592&amp;$A$588,National!$J:$J,0))</f>
        <v>2.83140118961198E-2</v>
      </c>
    </row>
    <row r="593" spans="1:2" x14ac:dyDescent="0.3">
      <c r="A593" s="24" t="s">
        <v>790</v>
      </c>
      <c r="B593" s="133">
        <f>INDEX(National!L:L,MATCH($A593&amp;$A$588,National!$J:$J,0))</f>
        <v>9.0567257652591299E-2</v>
      </c>
    </row>
    <row r="594" spans="1:2" x14ac:dyDescent="0.3">
      <c r="A594" s="91" t="s">
        <v>791</v>
      </c>
      <c r="B594" s="133">
        <f>INDEX(National!L:L,MATCH($A594&amp;$A$588,National!$J:$J,0))</f>
        <v>4.4410776133858902E-2</v>
      </c>
    </row>
    <row r="595" spans="1:2" x14ac:dyDescent="0.3">
      <c r="A595" s="70" t="s">
        <v>792</v>
      </c>
      <c r="B595" s="133">
        <f>INDEX(National!L:L,MATCH($A595&amp;$A$588,National!$J:$J,0))</f>
        <v>3.2302206253669101E-4</v>
      </c>
    </row>
    <row r="597" spans="1:2" x14ac:dyDescent="0.3">
      <c r="A597" s="22" t="s">
        <v>84</v>
      </c>
      <c r="B597" s="108"/>
    </row>
    <row r="598" spans="1:2" x14ac:dyDescent="0.3">
      <c r="A598" s="18"/>
      <c r="B598" s="108"/>
    </row>
    <row r="599" spans="1:2" x14ac:dyDescent="0.3">
      <c r="A599" s="18"/>
      <c r="B599" s="134" t="s">
        <v>3</v>
      </c>
    </row>
    <row r="600" spans="1:2" x14ac:dyDescent="0.3">
      <c r="A600" s="24" t="s">
        <v>788</v>
      </c>
      <c r="B600" s="133">
        <f>INDEX(National!L:L,MATCH($A600&amp;$A$597,National!$J:$J,0))</f>
        <v>0.83903006221871201</v>
      </c>
    </row>
    <row r="601" spans="1:2" x14ac:dyDescent="0.3">
      <c r="A601" s="24" t="s">
        <v>789</v>
      </c>
      <c r="B601" s="133">
        <f>INDEX(National!L:L,MATCH($A601&amp;$A$597,National!$J:$J,0))</f>
        <v>3.4761605321081301E-2</v>
      </c>
    </row>
    <row r="602" spans="1:2" x14ac:dyDescent="0.3">
      <c r="A602" s="24" t="s">
        <v>790</v>
      </c>
      <c r="B602" s="133">
        <f>INDEX(National!L:L,MATCH($A602&amp;$A$597,National!$J:$J,0))</f>
        <v>8.3736561213712396E-2</v>
      </c>
    </row>
    <row r="603" spans="1:2" x14ac:dyDescent="0.3">
      <c r="A603" s="91" t="s">
        <v>791</v>
      </c>
      <c r="B603" s="133">
        <f>INDEX(National!L:L,MATCH($A603&amp;$A$597,National!$J:$J,0))</f>
        <v>3.9704652488258801E-2</v>
      </c>
    </row>
    <row r="604" spans="1:2" x14ac:dyDescent="0.3">
      <c r="A604" s="70" t="s">
        <v>792</v>
      </c>
      <c r="B604" s="133">
        <f>INDEX(National!L:L,MATCH($A604&amp;$A$597,National!$J:$J,0))</f>
        <v>1.5894446867521701E-3</v>
      </c>
    </row>
    <row r="605" spans="1:2" x14ac:dyDescent="0.3">
      <c r="A605" s="70" t="s">
        <v>793</v>
      </c>
      <c r="B605" s="133">
        <f>INDEX(National!L:L,MATCH($A605&amp;$A$597,National!$J:$J,0))</f>
        <v>1.17767407148281E-3</v>
      </c>
    </row>
    <row r="607" spans="1:2" x14ac:dyDescent="0.3">
      <c r="A607" s="22" t="s">
        <v>76</v>
      </c>
      <c r="B607" s="108"/>
    </row>
    <row r="608" spans="1:2" x14ac:dyDescent="0.3">
      <c r="A608" s="18"/>
      <c r="B608" s="108"/>
    </row>
    <row r="609" spans="1:3" x14ac:dyDescent="0.3">
      <c r="A609" s="18"/>
      <c r="B609" s="134" t="s">
        <v>3</v>
      </c>
    </row>
    <row r="610" spans="1:3" x14ac:dyDescent="0.3">
      <c r="A610" s="24" t="s">
        <v>788</v>
      </c>
      <c r="B610" s="133">
        <f>INDEX(National!L:L,MATCH($A610&amp;$A$607,National!$J:$J,0))</f>
        <v>0.83704477228433005</v>
      </c>
    </row>
    <row r="611" spans="1:3" x14ac:dyDescent="0.3">
      <c r="A611" s="24" t="s">
        <v>789</v>
      </c>
      <c r="B611" s="133">
        <f>INDEX(National!L:L,MATCH($A611&amp;$A$607,National!$J:$J,0))</f>
        <v>2.3154093358183699E-2</v>
      </c>
    </row>
    <row r="612" spans="1:3" x14ac:dyDescent="0.3">
      <c r="A612" s="24" t="s">
        <v>790</v>
      </c>
      <c r="B612" s="133">
        <f>INDEX(National!L:L,MATCH($A612&amp;$A$607,National!$J:$J,0))</f>
        <v>0.118433444061695</v>
      </c>
    </row>
    <row r="613" spans="1:3" x14ac:dyDescent="0.3">
      <c r="A613" s="91" t="s">
        <v>791</v>
      </c>
      <c r="B613" s="133">
        <f>INDEX(National!L:L,MATCH($A613&amp;$A$607,National!$J:$J,0))</f>
        <v>2.1367690295791601E-2</v>
      </c>
    </row>
    <row r="614" spans="1:3" x14ac:dyDescent="0.3">
      <c r="A614" s="70" t="s">
        <v>792</v>
      </c>
      <c r="B614" s="133">
        <f>INDEX(National!L:L,MATCH($A614&amp;$A$607,National!$J:$J,0))</f>
        <v>0</v>
      </c>
    </row>
    <row r="615" spans="1:3" x14ac:dyDescent="0.3">
      <c r="A615" s="70" t="s">
        <v>793</v>
      </c>
      <c r="B615" s="133">
        <f>INDEX(National!L:L,MATCH($A615&amp;$A$607,National!$J:$J,0))</f>
        <v>0</v>
      </c>
    </row>
    <row r="618" spans="1:3" x14ac:dyDescent="0.3">
      <c r="A618" s="20" t="s">
        <v>1671</v>
      </c>
      <c r="B618" s="155"/>
      <c r="C618" s="155"/>
    </row>
    <row r="619" spans="1:3" x14ac:dyDescent="0.3">
      <c r="A619" s="82"/>
    </row>
    <row r="621" spans="1:3" x14ac:dyDescent="0.3">
      <c r="A621" s="22" t="s">
        <v>83</v>
      </c>
      <c r="B621" s="108"/>
    </row>
    <row r="622" spans="1:3" x14ac:dyDescent="0.3">
      <c r="A622" s="18"/>
      <c r="B622" s="108"/>
    </row>
    <row r="623" spans="1:3" x14ac:dyDescent="0.3">
      <c r="A623" s="18"/>
      <c r="B623" s="134" t="s">
        <v>3</v>
      </c>
      <c r="C623" s="132"/>
    </row>
    <row r="624" spans="1:3" x14ac:dyDescent="0.3">
      <c r="A624" s="24" t="s">
        <v>794</v>
      </c>
      <c r="B624" s="133">
        <f>INDEX(National!L:L,MATCH($A624&amp;$A$621,National!$J:$J,0))</f>
        <v>0.34225642153270602</v>
      </c>
    </row>
    <row r="625" spans="1:2" x14ac:dyDescent="0.3">
      <c r="A625" s="24" t="s">
        <v>795</v>
      </c>
      <c r="B625" s="133">
        <f>INDEX(National!L:L,MATCH($A625&amp;$A$621,National!$J:$J,0))</f>
        <v>0.405705728837011</v>
      </c>
    </row>
    <row r="626" spans="1:2" x14ac:dyDescent="0.3">
      <c r="A626" s="24" t="s">
        <v>796</v>
      </c>
      <c r="B626" s="133">
        <f>INDEX(National!L:L,MATCH($A626&amp;$A$621,National!$J:$J,0))</f>
        <v>6.9793218897909903E-2</v>
      </c>
    </row>
    <row r="627" spans="1:2" x14ac:dyDescent="0.3">
      <c r="A627" s="24" t="s">
        <v>797</v>
      </c>
      <c r="B627" s="133">
        <f>INDEX(National!L:L,MATCH($A627&amp;$A$621,National!$J:$J,0))</f>
        <v>0.175165246327709</v>
      </c>
    </row>
    <row r="628" spans="1:2" x14ac:dyDescent="0.3">
      <c r="A628" s="24" t="s">
        <v>798</v>
      </c>
      <c r="B628" s="133">
        <f>INDEX(National!L:L,MATCH($A628&amp;$A$621,National!$J:$J,0))</f>
        <v>1.8041670667806799E-3</v>
      </c>
    </row>
    <row r="629" spans="1:2" x14ac:dyDescent="0.3">
      <c r="A629" s="24" t="s">
        <v>799</v>
      </c>
      <c r="B629" s="133">
        <f>INDEX(National!L:L,MATCH($A629&amp;$A$621,National!$J:$J,0))</f>
        <v>5.2752173378837804E-3</v>
      </c>
    </row>
    <row r="631" spans="1:2" x14ac:dyDescent="0.3">
      <c r="A631" s="22" t="s">
        <v>84</v>
      </c>
      <c r="B631" s="108"/>
    </row>
    <row r="632" spans="1:2" x14ac:dyDescent="0.3">
      <c r="A632" s="18"/>
      <c r="B632" s="108"/>
    </row>
    <row r="633" spans="1:2" x14ac:dyDescent="0.3">
      <c r="A633" s="18"/>
      <c r="B633" s="134" t="s">
        <v>3</v>
      </c>
    </row>
    <row r="634" spans="1:2" x14ac:dyDescent="0.3">
      <c r="A634" s="24" t="s">
        <v>794</v>
      </c>
      <c r="B634" s="133">
        <f>INDEX(National!L:L,MATCH($A634&amp;$A$631,National!$J:$J,0))</f>
        <v>0.35731156976751</v>
      </c>
    </row>
    <row r="635" spans="1:2" x14ac:dyDescent="0.3">
      <c r="A635" s="24" t="s">
        <v>795</v>
      </c>
      <c r="B635" s="133">
        <f>INDEX(National!L:L,MATCH($A635&amp;$A$631,National!$J:$J,0))</f>
        <v>0.38681842597962501</v>
      </c>
    </row>
    <row r="636" spans="1:2" x14ac:dyDescent="0.3">
      <c r="A636" s="24" t="s">
        <v>796</v>
      </c>
      <c r="B636" s="133">
        <f>INDEX(National!L:L,MATCH($A636&amp;$A$631,National!$J:$J,0))</f>
        <v>7.6769198615053699E-2</v>
      </c>
    </row>
    <row r="637" spans="1:2" x14ac:dyDescent="0.3">
      <c r="A637" s="24" t="s">
        <v>797</v>
      </c>
      <c r="B637" s="133">
        <f>INDEX(National!L:L,MATCH($A637&amp;$A$631,National!$J:$J,0))</f>
        <v>0.17378714114607499</v>
      </c>
    </row>
    <row r="638" spans="1:2" x14ac:dyDescent="0.3">
      <c r="A638" s="24" t="s">
        <v>798</v>
      </c>
      <c r="B638" s="133">
        <f>INDEX(National!L:L,MATCH($A638&amp;$A$631,National!$J:$J,0))</f>
        <v>2.3951500592436698E-3</v>
      </c>
    </row>
    <row r="639" spans="1:2" x14ac:dyDescent="0.3">
      <c r="A639" s="24" t="s">
        <v>799</v>
      </c>
      <c r="B639" s="133">
        <f>INDEX(National!L:L,MATCH($A639&amp;$A$631,National!$J:$J,0))</f>
        <v>2.9185144324926399E-3</v>
      </c>
    </row>
    <row r="641" spans="1:2" x14ac:dyDescent="0.3">
      <c r="A641" s="22" t="s">
        <v>76</v>
      </c>
      <c r="B641" s="108"/>
    </row>
    <row r="642" spans="1:2" x14ac:dyDescent="0.3">
      <c r="A642" s="18"/>
      <c r="B642" s="108"/>
    </row>
    <row r="643" spans="1:2" x14ac:dyDescent="0.3">
      <c r="A643" s="18"/>
      <c r="B643" s="134" t="s">
        <v>3</v>
      </c>
    </row>
    <row r="644" spans="1:2" x14ac:dyDescent="0.3">
      <c r="A644" s="24" t="s">
        <v>794</v>
      </c>
      <c r="B644" s="133">
        <f>INDEX(National!L:L,MATCH($A644&amp;$A$641,National!$J:$J,0))</f>
        <v>0.348837991996446</v>
      </c>
    </row>
    <row r="645" spans="1:2" x14ac:dyDescent="0.3">
      <c r="A645" s="24" t="s">
        <v>795</v>
      </c>
      <c r="B645" s="133">
        <f>INDEX(National!L:L,MATCH($A645&amp;$A$641,National!$J:$J,0))</f>
        <v>0.51129032631427895</v>
      </c>
    </row>
    <row r="646" spans="1:2" x14ac:dyDescent="0.3">
      <c r="A646" s="24" t="s">
        <v>796</v>
      </c>
      <c r="B646" s="133">
        <f>INDEX(National!L:L,MATCH($A646&amp;$A$641,National!$J:$J,0))</f>
        <v>8.0140947572622107E-2</v>
      </c>
    </row>
    <row r="647" spans="1:2" x14ac:dyDescent="0.3">
      <c r="A647" s="24" t="s">
        <v>797</v>
      </c>
      <c r="B647" s="133">
        <f>INDEX(National!L:L,MATCH($A647&amp;$A$641,National!$J:$J,0))</f>
        <v>5.9730734116653098E-2</v>
      </c>
    </row>
    <row r="648" spans="1:2" x14ac:dyDescent="0.3">
      <c r="A648" s="24" t="s">
        <v>798</v>
      </c>
      <c r="B648" s="133">
        <f>INDEX(National!L:L,MATCH($A648&amp;$A$641,National!$J:$J,0))</f>
        <v>0</v>
      </c>
    </row>
    <row r="649" spans="1:2" x14ac:dyDescent="0.3">
      <c r="A649" s="24" t="s">
        <v>799</v>
      </c>
      <c r="B649" s="133">
        <f>INDEX(National!L:L,MATCH($A649&amp;$A$641,National!$J:$J,0))</f>
        <v>0</v>
      </c>
    </row>
    <row r="652" spans="1:2" x14ac:dyDescent="0.3">
      <c r="A652" s="20" t="s">
        <v>800</v>
      </c>
      <c r="B652" s="137"/>
    </row>
    <row r="653" spans="1:2" x14ac:dyDescent="0.3">
      <c r="A653" s="68"/>
      <c r="B653" s="138"/>
    </row>
    <row r="654" spans="1:2" x14ac:dyDescent="0.3">
      <c r="A654" s="22" t="s">
        <v>83</v>
      </c>
      <c r="B654" s="108"/>
    </row>
    <row r="655" spans="1:2" x14ac:dyDescent="0.3">
      <c r="A655" s="18"/>
      <c r="B655" s="108"/>
    </row>
    <row r="656" spans="1:2" x14ac:dyDescent="0.3">
      <c r="A656" s="18"/>
      <c r="B656" s="134" t="s">
        <v>3</v>
      </c>
    </row>
    <row r="657" spans="1:2" x14ac:dyDescent="0.3">
      <c r="A657" s="24" t="s">
        <v>801</v>
      </c>
      <c r="B657" s="133">
        <f>INDEX(National!L:L,MATCH($A657&amp;$A$654,National!$J:$J,0))</f>
        <v>0.413424516357143</v>
      </c>
    </row>
    <row r="658" spans="1:2" x14ac:dyDescent="0.3">
      <c r="A658" s="24" t="s">
        <v>802</v>
      </c>
      <c r="B658" s="133">
        <f>INDEX(National!L:L,MATCH($A658&amp;$A$654,National!$J:$J,0))</f>
        <v>9.2854206352545099E-2</v>
      </c>
    </row>
    <row r="659" spans="1:2" x14ac:dyDescent="0.3">
      <c r="A659" s="24" t="s">
        <v>803</v>
      </c>
      <c r="B659" s="133">
        <f>INDEX(National!L:L,MATCH($A659&amp;$A$654,National!$J:$J,0))</f>
        <v>0.207556270328832</v>
      </c>
    </row>
    <row r="660" spans="1:2" x14ac:dyDescent="0.3">
      <c r="A660" s="91" t="s">
        <v>804</v>
      </c>
      <c r="B660" s="133">
        <f>INDEX(National!L:L,MATCH($A660&amp;$A$654,National!$J:$J,0))</f>
        <v>0.278739454958574</v>
      </c>
    </row>
    <row r="661" spans="1:2" x14ac:dyDescent="0.3">
      <c r="A661" s="70" t="s">
        <v>805</v>
      </c>
      <c r="B661" s="133">
        <f>INDEX(National!L:L,MATCH($A661&amp;$A$654,National!$J:$J,0))</f>
        <v>1.9913816275149501E-3</v>
      </c>
    </row>
    <row r="662" spans="1:2" x14ac:dyDescent="0.3">
      <c r="A662" s="70" t="s">
        <v>806</v>
      </c>
      <c r="B662" s="133">
        <f>INDEX(National!L:L,MATCH($A662&amp;$A$654,National!$J:$J,0))</f>
        <v>5.4341703753901403E-3</v>
      </c>
    </row>
    <row r="664" spans="1:2" x14ac:dyDescent="0.3">
      <c r="A664" s="22" t="s">
        <v>84</v>
      </c>
      <c r="B664" s="108"/>
    </row>
    <row r="665" spans="1:2" x14ac:dyDescent="0.3">
      <c r="A665" s="18"/>
      <c r="B665" s="108"/>
    </row>
    <row r="666" spans="1:2" x14ac:dyDescent="0.3">
      <c r="A666" s="18"/>
      <c r="B666" s="134" t="s">
        <v>3</v>
      </c>
    </row>
    <row r="667" spans="1:2" x14ac:dyDescent="0.3">
      <c r="A667" s="24" t="s">
        <v>801</v>
      </c>
      <c r="B667" s="133">
        <f>INDEX(National!L:L,MATCH($A667&amp;$A$664,National!$J:$J,0))</f>
        <v>0.45990711651241001</v>
      </c>
    </row>
    <row r="668" spans="1:2" x14ac:dyDescent="0.3">
      <c r="A668" s="24" t="s">
        <v>802</v>
      </c>
      <c r="B668" s="133">
        <f>INDEX(National!L:L,MATCH($A668&amp;$A$664,National!$J:$J,0))</f>
        <v>8.4507146052426096E-2</v>
      </c>
    </row>
    <row r="669" spans="1:2" x14ac:dyDescent="0.3">
      <c r="A669" s="24" t="s">
        <v>803</v>
      </c>
      <c r="B669" s="133">
        <f>INDEX(National!L:L,MATCH($A669&amp;$A$664,National!$J:$J,0))</f>
        <v>0.21602422624265599</v>
      </c>
    </row>
    <row r="670" spans="1:2" x14ac:dyDescent="0.3">
      <c r="A670" s="91" t="s">
        <v>804</v>
      </c>
      <c r="B670" s="133">
        <f>INDEX(National!L:L,MATCH($A670&amp;$A$664,National!$J:$J,0))</f>
        <v>0.23494309629034499</v>
      </c>
    </row>
    <row r="671" spans="1:2" x14ac:dyDescent="0.3">
      <c r="A671" s="70" t="s">
        <v>805</v>
      </c>
      <c r="B671" s="133">
        <f>INDEX(National!L:L,MATCH($A671&amp;$A$664,National!$J:$J,0))</f>
        <v>1.68464306893278E-3</v>
      </c>
    </row>
    <row r="672" spans="1:2" x14ac:dyDescent="0.3">
      <c r="A672" s="70" t="s">
        <v>806</v>
      </c>
      <c r="B672" s="133">
        <f>INDEX(National!L:L,MATCH($A672&amp;$A$664,National!$J:$J,0))</f>
        <v>2.9337718332305101E-3</v>
      </c>
    </row>
    <row r="674" spans="1:2" x14ac:dyDescent="0.3">
      <c r="A674" s="22" t="s">
        <v>76</v>
      </c>
      <c r="B674" s="108"/>
    </row>
    <row r="675" spans="1:2" x14ac:dyDescent="0.3">
      <c r="A675" s="18"/>
      <c r="B675" s="108"/>
    </row>
    <row r="676" spans="1:2" x14ac:dyDescent="0.3">
      <c r="A676" s="18"/>
      <c r="B676" s="134" t="s">
        <v>3</v>
      </c>
    </row>
    <row r="677" spans="1:2" x14ac:dyDescent="0.3">
      <c r="A677" s="24" t="s">
        <v>801</v>
      </c>
      <c r="B677" s="133">
        <f>INDEX(National!L:L,MATCH($A677&amp;$A$674,National!$J:$J,0))</f>
        <v>0.39343525260386403</v>
      </c>
    </row>
    <row r="678" spans="1:2" x14ac:dyDescent="0.3">
      <c r="A678" s="24" t="s">
        <v>802</v>
      </c>
      <c r="B678" s="133">
        <f>INDEX(National!L:L,MATCH($A678&amp;$A$674,National!$J:$J,0))</f>
        <v>0.178215580647307</v>
      </c>
    </row>
    <row r="679" spans="1:2" x14ac:dyDescent="0.3">
      <c r="A679" s="24" t="s">
        <v>803</v>
      </c>
      <c r="B679" s="133">
        <f>INDEX(National!L:L,MATCH($A679&amp;$A$674,National!$J:$J,0))</f>
        <v>0.31903240093254698</v>
      </c>
    </row>
    <row r="680" spans="1:2" x14ac:dyDescent="0.3">
      <c r="A680" s="91" t="s">
        <v>804</v>
      </c>
      <c r="B680" s="133">
        <f>INDEX(National!L:L,MATCH($A680&amp;$A$674,National!$J:$J,0))</f>
        <v>9.8844951797534705E-2</v>
      </c>
    </row>
    <row r="681" spans="1:2" x14ac:dyDescent="0.3">
      <c r="A681" s="70" t="s">
        <v>805</v>
      </c>
      <c r="B681" s="133">
        <f>INDEX(National!L:L,MATCH($A681&amp;$A$674,National!$J:$J,0))</f>
        <v>0</v>
      </c>
    </row>
    <row r="682" spans="1:2" x14ac:dyDescent="0.3">
      <c r="A682" s="70" t="s">
        <v>806</v>
      </c>
      <c r="B682" s="133">
        <f>INDEX(National!L:L,MATCH($A682&amp;$A$674,National!$J:$J,0))</f>
        <v>1.0471814018747E-2</v>
      </c>
    </row>
    <row r="685" spans="1:2" x14ac:dyDescent="0.3">
      <c r="A685" s="20" t="s">
        <v>807</v>
      </c>
      <c r="B685" s="137"/>
    </row>
    <row r="686" spans="1:2" x14ac:dyDescent="0.3">
      <c r="A686" s="68"/>
      <c r="B686" s="138"/>
    </row>
    <row r="687" spans="1:2" x14ac:dyDescent="0.3">
      <c r="A687" s="22" t="s">
        <v>83</v>
      </c>
      <c r="B687" s="108"/>
    </row>
    <row r="688" spans="1:2" x14ac:dyDescent="0.3">
      <c r="A688" s="18"/>
      <c r="B688" s="108"/>
    </row>
    <row r="689" spans="1:2" x14ac:dyDescent="0.3">
      <c r="A689" s="18"/>
      <c r="B689" s="134" t="s">
        <v>3</v>
      </c>
    </row>
    <row r="690" spans="1:2" x14ac:dyDescent="0.3">
      <c r="A690" s="70" t="s">
        <v>808</v>
      </c>
      <c r="B690" s="133">
        <f>INDEX(National!L:L,MATCH($A690&amp;$A$687,National!$J:$J,0))</f>
        <v>0.17535407981790499</v>
      </c>
    </row>
    <row r="691" spans="1:2" x14ac:dyDescent="0.3">
      <c r="A691" s="91" t="s">
        <v>809</v>
      </c>
      <c r="B691" s="133">
        <f>INDEX(National!L:L,MATCH($A691&amp;$A$687,National!$J:$J,0))</f>
        <v>9.37812508686834E-2</v>
      </c>
    </row>
    <row r="692" spans="1:2" x14ac:dyDescent="0.3">
      <c r="A692" s="70" t="s">
        <v>810</v>
      </c>
      <c r="B692" s="133">
        <f>INDEX(National!L:L,MATCH($A692&amp;$A$687,National!$J:$J,0))</f>
        <v>0.41054974169039699</v>
      </c>
    </row>
    <row r="693" spans="1:2" x14ac:dyDescent="0.3">
      <c r="A693" s="24" t="s">
        <v>811</v>
      </c>
      <c r="B693" s="133">
        <f>INDEX(National!L:L,MATCH($A693&amp;$A$687,National!$J:$J,0))</f>
        <v>0.31442347692641698</v>
      </c>
    </row>
    <row r="694" spans="1:2" x14ac:dyDescent="0.3">
      <c r="A694" s="24" t="s">
        <v>812</v>
      </c>
      <c r="B694" s="133">
        <f>INDEX(National!L:L,MATCH($A694&amp;$A$687,National!$J:$J,0))</f>
        <v>2.1323188413251101E-3</v>
      </c>
    </row>
    <row r="695" spans="1:2" x14ac:dyDescent="0.3">
      <c r="A695" s="24" t="s">
        <v>813</v>
      </c>
      <c r="B695" s="133">
        <f>INDEX(National!L:L,MATCH($A695&amp;$A$687,National!$J:$J,0))</f>
        <v>3.7591318552726502E-3</v>
      </c>
    </row>
    <row r="697" spans="1:2" x14ac:dyDescent="0.3">
      <c r="A697" s="22" t="s">
        <v>84</v>
      </c>
      <c r="B697" s="108"/>
    </row>
    <row r="698" spans="1:2" x14ac:dyDescent="0.3">
      <c r="A698" s="18"/>
      <c r="B698" s="108"/>
    </row>
    <row r="699" spans="1:2" x14ac:dyDescent="0.3">
      <c r="A699" s="18"/>
      <c r="B699" s="134" t="s">
        <v>3</v>
      </c>
    </row>
    <row r="700" spans="1:2" x14ac:dyDescent="0.3">
      <c r="A700" s="70" t="s">
        <v>808</v>
      </c>
      <c r="B700" s="133">
        <f>INDEX(National!L:L,MATCH($A700&amp;$A$697,National!$J:$J,0))</f>
        <v>0.252095061082248</v>
      </c>
    </row>
    <row r="701" spans="1:2" x14ac:dyDescent="0.3">
      <c r="A701" s="91" t="s">
        <v>809</v>
      </c>
      <c r="B701" s="133">
        <f>INDEX(National!L:L,MATCH($A701&amp;$A$697,National!$J:$J,0))</f>
        <v>9.1893160044017194E-2</v>
      </c>
    </row>
    <row r="702" spans="1:2" x14ac:dyDescent="0.3">
      <c r="A702" s="70" t="s">
        <v>810</v>
      </c>
      <c r="B702" s="133">
        <f>INDEX(National!L:L,MATCH($A702&amp;$A$697,National!$J:$J,0))</f>
        <v>0.38478673716995598</v>
      </c>
    </row>
    <row r="703" spans="1:2" x14ac:dyDescent="0.3">
      <c r="A703" s="24" t="s">
        <v>811</v>
      </c>
      <c r="B703" s="133">
        <f>INDEX(National!L:L,MATCH($A703&amp;$A$697,National!$J:$J,0))</f>
        <v>0.266077122119172</v>
      </c>
    </row>
    <row r="704" spans="1:2" x14ac:dyDescent="0.3">
      <c r="A704" s="24" t="s">
        <v>812</v>
      </c>
      <c r="B704" s="133">
        <f>INDEX(National!L:L,MATCH($A704&amp;$A$697,National!$J:$J,0))</f>
        <v>2.2845457921379202E-3</v>
      </c>
    </row>
    <row r="705" spans="1:2" x14ac:dyDescent="0.3">
      <c r="A705" s="24" t="s">
        <v>813</v>
      </c>
      <c r="B705" s="133">
        <f>INDEX(National!L:L,MATCH($A705&amp;$A$697,National!$J:$J,0))</f>
        <v>2.8633737924684799E-3</v>
      </c>
    </row>
    <row r="707" spans="1:2" x14ac:dyDescent="0.3">
      <c r="A707" s="22" t="s">
        <v>76</v>
      </c>
      <c r="B707" s="108"/>
    </row>
    <row r="708" spans="1:2" x14ac:dyDescent="0.3">
      <c r="A708" s="18"/>
      <c r="B708" s="108"/>
    </row>
    <row r="709" spans="1:2" x14ac:dyDescent="0.3">
      <c r="A709" s="18"/>
      <c r="B709" s="134" t="s">
        <v>3</v>
      </c>
    </row>
    <row r="710" spans="1:2" x14ac:dyDescent="0.3">
      <c r="A710" s="70" t="s">
        <v>808</v>
      </c>
      <c r="B710" s="133">
        <f>INDEX(National!L:L,MATCH($A710&amp;$A$707,National!$J:$J,0))</f>
        <v>0.12809175970633199</v>
      </c>
    </row>
    <row r="711" spans="1:2" x14ac:dyDescent="0.3">
      <c r="A711" s="91" t="s">
        <v>809</v>
      </c>
      <c r="B711" s="133">
        <f>INDEX(National!L:L,MATCH($A711&amp;$A$707,National!$J:$J,0))</f>
        <v>0.19236456826530199</v>
      </c>
    </row>
    <row r="712" spans="1:2" x14ac:dyDescent="0.3">
      <c r="A712" s="70" t="s">
        <v>810</v>
      </c>
      <c r="B712" s="133">
        <f>INDEX(National!L:L,MATCH($A712&amp;$A$707,National!$J:$J,0))</f>
        <v>0.58563697443923302</v>
      </c>
    </row>
    <row r="713" spans="1:2" x14ac:dyDescent="0.3">
      <c r="A713" s="24" t="s">
        <v>811</v>
      </c>
      <c r="B713" s="133">
        <f>INDEX(National!L:L,MATCH($A713&amp;$A$707,National!$J:$J,0))</f>
        <v>9.3590830579799195E-2</v>
      </c>
    </row>
    <row r="714" spans="1:2" x14ac:dyDescent="0.3">
      <c r="A714" s="24" t="s">
        <v>812</v>
      </c>
      <c r="B714" s="133">
        <f>INDEX(National!L:L,MATCH($A714&amp;$A$707,National!$J:$J,0))</f>
        <v>0</v>
      </c>
    </row>
    <row r="715" spans="1:2" x14ac:dyDescent="0.3">
      <c r="A715" s="24" t="s">
        <v>813</v>
      </c>
      <c r="B715" s="133">
        <f>INDEX(National!L:L,MATCH($A715&amp;$A$707,National!$J:$J,0))</f>
        <v>3.1586700933448501E-4</v>
      </c>
    </row>
    <row r="718" spans="1:2" x14ac:dyDescent="0.3">
      <c r="A718" s="20" t="s">
        <v>814</v>
      </c>
      <c r="B718" s="137"/>
    </row>
    <row r="719" spans="1:2" x14ac:dyDescent="0.3">
      <c r="A719" s="68" t="s">
        <v>815</v>
      </c>
      <c r="B719" s="138"/>
    </row>
    <row r="720" spans="1:2" x14ac:dyDescent="0.3">
      <c r="A720" s="68"/>
      <c r="B720" s="138"/>
    </row>
    <row r="721" spans="1:2" x14ac:dyDescent="0.3">
      <c r="A721" s="22" t="s">
        <v>83</v>
      </c>
      <c r="B721" s="108"/>
    </row>
    <row r="722" spans="1:2" x14ac:dyDescent="0.3">
      <c r="A722" s="18"/>
      <c r="B722" s="108"/>
    </row>
    <row r="723" spans="1:2" x14ac:dyDescent="0.3">
      <c r="A723" s="18"/>
      <c r="B723" s="134" t="s">
        <v>3</v>
      </c>
    </row>
    <row r="724" spans="1:2" x14ac:dyDescent="0.3">
      <c r="A724" s="25" t="s">
        <v>816</v>
      </c>
      <c r="B724" s="133">
        <f>INDEX(National!L:L,MATCH($A724&amp;$A$721,National!$J:$J,0))</f>
        <v>1</v>
      </c>
    </row>
    <row r="725" spans="1:2" x14ac:dyDescent="0.3">
      <c r="A725" s="25" t="s">
        <v>817</v>
      </c>
      <c r="B725" s="133">
        <f>INDEX(National!L:L,MATCH($A725&amp;$A$721,National!$J:$J,0))</f>
        <v>0</v>
      </c>
    </row>
    <row r="727" spans="1:2" x14ac:dyDescent="0.3">
      <c r="A727" s="22" t="s">
        <v>84</v>
      </c>
      <c r="B727" s="108"/>
    </row>
    <row r="728" spans="1:2" x14ac:dyDescent="0.3">
      <c r="A728" s="18"/>
      <c r="B728" s="108"/>
    </row>
    <row r="729" spans="1:2" x14ac:dyDescent="0.3">
      <c r="A729" s="18"/>
      <c r="B729" s="134" t="s">
        <v>3</v>
      </c>
    </row>
    <row r="730" spans="1:2" x14ac:dyDescent="0.3">
      <c r="A730" s="25" t="s">
        <v>816</v>
      </c>
      <c r="B730" s="133">
        <f>INDEX(National!L:L,MATCH($A730&amp;$A$727,National!$J:$J,0))</f>
        <v>0.75889527713892502</v>
      </c>
    </row>
    <row r="731" spans="1:2" x14ac:dyDescent="0.3">
      <c r="A731" s="25" t="s">
        <v>817</v>
      </c>
      <c r="B731" s="133">
        <f>INDEX(National!L:L,MATCH($A731&amp;$A$727,National!$J:$J,0))</f>
        <v>0.24110472286107501</v>
      </c>
    </row>
    <row r="733" spans="1:2" x14ac:dyDescent="0.3">
      <c r="A733" s="22" t="s">
        <v>76</v>
      </c>
      <c r="B733" s="108"/>
    </row>
    <row r="734" spans="1:2" x14ac:dyDescent="0.3">
      <c r="A734" s="18"/>
      <c r="B734" s="108"/>
    </row>
    <row r="735" spans="1:2" x14ac:dyDescent="0.3">
      <c r="A735" s="18"/>
      <c r="B735" s="134" t="s">
        <v>3</v>
      </c>
    </row>
    <row r="736" spans="1:2" x14ac:dyDescent="0.3">
      <c r="A736" s="25" t="s">
        <v>816</v>
      </c>
      <c r="B736" s="133">
        <f>INDEX(National!L:L,MATCH($A736&amp;$A$733,National!$J:$J,0))</f>
        <v>0.71285262052391896</v>
      </c>
    </row>
    <row r="737" spans="1:2" x14ac:dyDescent="0.3">
      <c r="A737" s="25" t="s">
        <v>817</v>
      </c>
      <c r="B737" s="133">
        <f>INDEX(National!L:L,MATCH($A737&amp;$A$733,National!$J:$J,0))</f>
        <v>0.28714737947608099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E451"/>
  <sheetViews>
    <sheetView tabSelected="1" zoomScale="65" workbookViewId="0">
      <selection activeCell="C31" sqref="C31"/>
    </sheetView>
  </sheetViews>
  <sheetFormatPr defaultColWidth="10.90625" defaultRowHeight="14" x14ac:dyDescent="0.3"/>
  <cols>
    <col min="1" max="1" width="82.26953125" style="24" customWidth="1"/>
    <col min="2" max="2" width="45.90625" style="136" customWidth="1"/>
    <col min="3" max="3" width="17.54296875" style="24" customWidth="1"/>
    <col min="4" max="16384" width="10.90625" style="24"/>
  </cols>
  <sheetData>
    <row r="1" spans="1:5" x14ac:dyDescent="0.3">
      <c r="A1" s="125" t="s">
        <v>172</v>
      </c>
      <c r="B1" s="153"/>
    </row>
    <row r="2" spans="1:5" x14ac:dyDescent="0.3">
      <c r="A2" s="45"/>
      <c r="B2" s="154"/>
    </row>
    <row r="3" spans="1:5" x14ac:dyDescent="0.3">
      <c r="A3" s="47" t="s">
        <v>1481</v>
      </c>
      <c r="B3" s="155"/>
    </row>
    <row r="4" spans="1:5" x14ac:dyDescent="0.3">
      <c r="A4" s="75" t="s">
        <v>1677</v>
      </c>
      <c r="B4" s="154"/>
    </row>
    <row r="5" spans="1:5" x14ac:dyDescent="0.3">
      <c r="A5" s="45"/>
      <c r="B5" s="154"/>
      <c r="C5" s="132"/>
      <c r="D5" s="64"/>
      <c r="E5" s="64"/>
    </row>
    <row r="6" spans="1:5" x14ac:dyDescent="0.3">
      <c r="A6" s="49" t="s">
        <v>83</v>
      </c>
      <c r="B6" s="154"/>
      <c r="C6" s="64"/>
      <c r="D6" s="64"/>
      <c r="E6" s="64"/>
    </row>
    <row r="7" spans="1:5" x14ac:dyDescent="0.3">
      <c r="A7" s="45"/>
      <c r="B7" s="151" t="s">
        <v>3</v>
      </c>
      <c r="C7" s="131"/>
    </row>
    <row r="8" spans="1:5" x14ac:dyDescent="0.3">
      <c r="A8" s="26" t="s">
        <v>1482</v>
      </c>
      <c r="B8" s="133">
        <f>INDEX(National!L:L,MATCH($A8&amp;$A$6,National!$J:$J,0))</f>
        <v>0.82691119882430297</v>
      </c>
    </row>
    <row r="9" spans="1:5" x14ac:dyDescent="0.3">
      <c r="A9" s="26" t="s">
        <v>1483</v>
      </c>
      <c r="B9" s="133">
        <f>INDEX(National!L:L,MATCH($A9&amp;$A$6,National!$J:$J,0))</f>
        <v>0.173088801175697</v>
      </c>
    </row>
    <row r="10" spans="1:5" x14ac:dyDescent="0.3">
      <c r="A10" s="26" t="s">
        <v>1484</v>
      </c>
      <c r="B10" s="133">
        <f>INDEX(National!L:L,MATCH($A10&amp;$A$6,National!$J:$J,0))</f>
        <v>0</v>
      </c>
    </row>
    <row r="11" spans="1:5" x14ac:dyDescent="0.3">
      <c r="A11" s="26" t="s">
        <v>1485</v>
      </c>
      <c r="B11" s="133">
        <f>INDEX(National!L:L,MATCH($A11&amp;$A$6,National!$J:$J,0))</f>
        <v>0</v>
      </c>
    </row>
    <row r="12" spans="1:5" x14ac:dyDescent="0.3">
      <c r="A12" s="26"/>
      <c r="B12" s="133"/>
    </row>
    <row r="13" spans="1:5" x14ac:dyDescent="0.3">
      <c r="A13" s="91"/>
      <c r="B13" s="140"/>
    </row>
    <row r="14" spans="1:5" x14ac:dyDescent="0.3">
      <c r="A14" s="49" t="s">
        <v>76</v>
      </c>
      <c r="B14" s="154"/>
    </row>
    <row r="15" spans="1:5" x14ac:dyDescent="0.3">
      <c r="A15" s="45"/>
      <c r="B15" s="151" t="s">
        <v>3</v>
      </c>
    </row>
    <row r="16" spans="1:5" x14ac:dyDescent="0.3">
      <c r="A16" s="26" t="s">
        <v>1482</v>
      </c>
      <c r="B16" s="133">
        <f>INDEX(National!L:L,MATCH($A16&amp;$A$14,National!$J:$J,0))</f>
        <v>0.92697686482153097</v>
      </c>
    </row>
    <row r="17" spans="1:3" x14ac:dyDescent="0.3">
      <c r="A17" s="26" t="s">
        <v>1483</v>
      </c>
      <c r="B17" s="133">
        <f>INDEX(National!L:L,MATCH($A17&amp;$A$14,National!$J:$J,0))</f>
        <v>7.3023135178468701E-2</v>
      </c>
    </row>
    <row r="18" spans="1:3" x14ac:dyDescent="0.3">
      <c r="A18" s="26" t="s">
        <v>1484</v>
      </c>
      <c r="B18" s="133">
        <f>INDEX(National!L:L,MATCH($A18&amp;$A$14,National!$J:$J,0))</f>
        <v>0</v>
      </c>
    </row>
    <row r="19" spans="1:3" x14ac:dyDescent="0.3">
      <c r="A19" s="26" t="s">
        <v>1485</v>
      </c>
      <c r="B19" s="133">
        <f>INDEX(National!L:L,MATCH($A19&amp;$A$14,National!$J:$J,0))</f>
        <v>0</v>
      </c>
    </row>
    <row r="22" spans="1:3" x14ac:dyDescent="0.3">
      <c r="A22" s="49" t="s">
        <v>84</v>
      </c>
      <c r="B22" s="154"/>
    </row>
    <row r="23" spans="1:3" x14ac:dyDescent="0.3">
      <c r="A23" s="45"/>
      <c r="B23" s="154"/>
    </row>
    <row r="24" spans="1:3" x14ac:dyDescent="0.3">
      <c r="A24" s="45"/>
      <c r="B24" s="151" t="s">
        <v>3</v>
      </c>
    </row>
    <row r="25" spans="1:3" x14ac:dyDescent="0.3">
      <c r="A25" s="26" t="s">
        <v>1482</v>
      </c>
      <c r="B25" s="133">
        <f>INDEX(National!L:L,MATCH($A25&amp;$A$22,National!$J:$J,0))</f>
        <v>0.86783035963118504</v>
      </c>
      <c r="C25" s="131"/>
    </row>
    <row r="26" spans="1:3" x14ac:dyDescent="0.3">
      <c r="A26" s="26" t="s">
        <v>1483</v>
      </c>
      <c r="B26" s="133">
        <f>INDEX(National!L:L,MATCH($A26&amp;$A$22,National!$J:$J,0))</f>
        <v>0.129098948495173</v>
      </c>
    </row>
    <row r="27" spans="1:3" x14ac:dyDescent="0.3">
      <c r="A27" s="26" t="s">
        <v>1484</v>
      </c>
      <c r="B27" s="133">
        <f>INDEX(National!L:L,MATCH($A27&amp;$A$22,National!$J:$J,0))</f>
        <v>2.4544735033337202E-3</v>
      </c>
    </row>
    <row r="28" spans="1:3" x14ac:dyDescent="0.3">
      <c r="A28" s="26" t="s">
        <v>1485</v>
      </c>
      <c r="B28" s="133">
        <f>INDEX(National!L:L,MATCH($A28&amp;$A$22,National!$J:$J,0))</f>
        <v>6.1621837030851397E-4</v>
      </c>
    </row>
    <row r="29" spans="1:3" x14ac:dyDescent="0.3">
      <c r="A29" s="45"/>
      <c r="B29" s="154"/>
    </row>
    <row r="30" spans="1:3" x14ac:dyDescent="0.3">
      <c r="A30" s="45"/>
      <c r="B30" s="154"/>
    </row>
    <row r="31" spans="1:3" x14ac:dyDescent="0.3">
      <c r="A31" s="188" t="s">
        <v>1486</v>
      </c>
      <c r="B31" s="188"/>
    </row>
    <row r="32" spans="1:3" x14ac:dyDescent="0.3">
      <c r="A32" s="126"/>
    </row>
    <row r="33" spans="1:2" x14ac:dyDescent="0.3">
      <c r="A33" s="49" t="s">
        <v>83</v>
      </c>
      <c r="B33" s="154"/>
    </row>
    <row r="34" spans="1:2" x14ac:dyDescent="0.3">
      <c r="A34" s="45"/>
      <c r="B34" s="154"/>
    </row>
    <row r="35" spans="1:2" x14ac:dyDescent="0.3">
      <c r="A35" s="45"/>
      <c r="B35" s="151" t="s">
        <v>3</v>
      </c>
    </row>
    <row r="36" spans="1:2" x14ac:dyDescent="0.3">
      <c r="A36" s="25" t="s">
        <v>1487</v>
      </c>
      <c r="B36" s="133">
        <f>INDEX(National!L:L,MATCH($A36&amp;$A$33,National!$J:$J,0))</f>
        <v>0.471228595269718</v>
      </c>
    </row>
    <row r="37" spans="1:2" x14ac:dyDescent="0.3">
      <c r="A37" s="25" t="s">
        <v>1488</v>
      </c>
      <c r="B37" s="133">
        <f>INDEX(National!L:L,MATCH($A37&amp;$A$33,National!$J:$J,0))</f>
        <v>0.41921779323302799</v>
      </c>
    </row>
    <row r="38" spans="1:2" x14ac:dyDescent="0.3">
      <c r="A38" s="25" t="s">
        <v>1489</v>
      </c>
      <c r="B38" s="133">
        <f>INDEX(National!L:L,MATCH($A38&amp;$A$33,National!$J:$J,0))</f>
        <v>3.7880710637763597E-2</v>
      </c>
    </row>
    <row r="39" spans="1:2" x14ac:dyDescent="0.3">
      <c r="A39" s="25" t="s">
        <v>1490</v>
      </c>
      <c r="B39" s="133">
        <f>INDEX(National!L:L,MATCH($A39&amp;$A$33,National!$J:$J,0))</f>
        <v>6.2266678421994204E-3</v>
      </c>
    </row>
    <row r="40" spans="1:2" x14ac:dyDescent="0.3">
      <c r="A40" s="25" t="s">
        <v>1491</v>
      </c>
      <c r="B40" s="133">
        <f>INDEX(National!L:L,MATCH($A40&amp;$A$33,National!$J:$J,0))</f>
        <v>3.49137166318646E-2</v>
      </c>
    </row>
    <row r="41" spans="1:2" x14ac:dyDescent="0.3">
      <c r="A41" s="25" t="s">
        <v>1492</v>
      </c>
      <c r="B41" s="133">
        <f>INDEX(National!L:L,MATCH($A41&amp;$A$33,National!$J:$J,0))</f>
        <v>1.8485213213113999E-2</v>
      </c>
    </row>
    <row r="42" spans="1:2" x14ac:dyDescent="0.3">
      <c r="A42" s="24" t="s">
        <v>1493</v>
      </c>
      <c r="B42" s="133">
        <f>INDEX(National!L:L,MATCH($A42&amp;$A$33,National!$J:$J,0))</f>
        <v>1.6492689202788399E-2</v>
      </c>
    </row>
    <row r="43" spans="1:2" x14ac:dyDescent="0.3">
      <c r="A43" s="24" t="s">
        <v>1494</v>
      </c>
      <c r="B43" s="133">
        <f>INDEX(National!L:L,MATCH($A43&amp;$A$33,National!$J:$J,0))</f>
        <v>1.11022302462516E-16</v>
      </c>
    </row>
    <row r="44" spans="1:2" x14ac:dyDescent="0.3">
      <c r="A44" s="24" t="s">
        <v>1495</v>
      </c>
      <c r="B44" s="133">
        <f>INDEX(National!L:L,MATCH($A44&amp;$A$33,National!$J:$J,0))</f>
        <v>1.11022302462516E-16</v>
      </c>
    </row>
    <row r="45" spans="1:2" x14ac:dyDescent="0.3">
      <c r="B45" s="140"/>
    </row>
    <row r="47" spans="1:2" x14ac:dyDescent="0.3">
      <c r="A47" s="49" t="s">
        <v>76</v>
      </c>
      <c r="B47" s="154"/>
    </row>
    <row r="48" spans="1:2" x14ac:dyDescent="0.3">
      <c r="A48" s="45"/>
      <c r="B48" s="154"/>
    </row>
    <row r="49" spans="1:2" x14ac:dyDescent="0.3">
      <c r="A49" s="45"/>
      <c r="B49" s="151" t="s">
        <v>3</v>
      </c>
    </row>
    <row r="50" spans="1:2" x14ac:dyDescent="0.3">
      <c r="A50" s="25" t="s">
        <v>1487</v>
      </c>
      <c r="B50" s="133">
        <f>INDEX(National!L:L,MATCH($A50&amp;$A$47,National!$J:$J,0))</f>
        <v>0.41750255973036998</v>
      </c>
    </row>
    <row r="51" spans="1:2" x14ac:dyDescent="0.3">
      <c r="A51" s="25" t="s">
        <v>1488</v>
      </c>
      <c r="B51" s="133">
        <f>INDEX(National!L:L,MATCH($A51&amp;$A$47,National!$J:$J,0))</f>
        <v>0.51445947404968195</v>
      </c>
    </row>
    <row r="52" spans="1:2" x14ac:dyDescent="0.3">
      <c r="A52" s="25" t="s">
        <v>1489</v>
      </c>
      <c r="B52" s="133">
        <f>INDEX(National!L:L,MATCH($A52&amp;$A$47,National!$J:$J,0))</f>
        <v>1.0156626509194499E-2</v>
      </c>
    </row>
    <row r="53" spans="1:2" x14ac:dyDescent="0.3">
      <c r="A53" s="25" t="s">
        <v>1490</v>
      </c>
      <c r="B53" s="133">
        <f>INDEX(National!L:L,MATCH($A53&amp;$A$47,National!$J:$J,0))</f>
        <v>3.9375359866219602E-2</v>
      </c>
    </row>
    <row r="54" spans="1:2" x14ac:dyDescent="0.3">
      <c r="A54" s="25" t="s">
        <v>1491</v>
      </c>
      <c r="B54" s="133">
        <f>INDEX(National!L:L,MATCH($A54&amp;$A$47,National!$J:$J,0))</f>
        <v>1.9572913980038398E-2</v>
      </c>
    </row>
    <row r="55" spans="1:2" x14ac:dyDescent="0.3">
      <c r="A55" s="25" t="s">
        <v>1492</v>
      </c>
      <c r="B55" s="133">
        <f>INDEX(National!L:L,MATCH($A55&amp;$A$47,National!$J:$J,0))</f>
        <v>6.4213165840769899E-5</v>
      </c>
    </row>
    <row r="56" spans="1:2" x14ac:dyDescent="0.3">
      <c r="A56" s="24" t="s">
        <v>1493</v>
      </c>
      <c r="B56" s="133">
        <f>INDEX(National!L:L,MATCH($A56&amp;$A$47,National!$J:$J,0))</f>
        <v>8.9658717542766601E-4</v>
      </c>
    </row>
    <row r="57" spans="1:2" x14ac:dyDescent="0.3">
      <c r="A57" s="24" t="s">
        <v>1494</v>
      </c>
      <c r="B57" s="133">
        <f>INDEX(National!L:L,MATCH($A57&amp;$A$47,National!$J:$J,0))</f>
        <v>0</v>
      </c>
    </row>
    <row r="58" spans="1:2" x14ac:dyDescent="0.3">
      <c r="A58" s="24" t="s">
        <v>1495</v>
      </c>
      <c r="B58" s="133">
        <f>INDEX(National!L:L,MATCH($A58&amp;$A$47,National!$J:$J,0))</f>
        <v>0</v>
      </c>
    </row>
    <row r="61" spans="1:2" x14ac:dyDescent="0.3">
      <c r="A61" s="49" t="s">
        <v>84</v>
      </c>
      <c r="B61" s="154"/>
    </row>
    <row r="62" spans="1:2" x14ac:dyDescent="0.3">
      <c r="A62" s="45"/>
      <c r="B62" s="154"/>
    </row>
    <row r="63" spans="1:2" x14ac:dyDescent="0.3">
      <c r="A63" s="45"/>
      <c r="B63" s="151" t="s">
        <v>3</v>
      </c>
    </row>
    <row r="64" spans="1:2" x14ac:dyDescent="0.3">
      <c r="A64" s="25" t="s">
        <v>1487</v>
      </c>
      <c r="B64" s="133">
        <f>INDEX(National!L:L,MATCH($A64&amp;$A$61,National!$J:$J,0))</f>
        <v>0.52012890165682502</v>
      </c>
    </row>
    <row r="65" spans="1:2" x14ac:dyDescent="0.3">
      <c r="A65" s="25" t="s">
        <v>1488</v>
      </c>
      <c r="B65" s="133">
        <f>INDEX(National!L:L,MATCH($A65&amp;$A$61,National!$J:$J,0))</f>
        <v>0.375548500579858</v>
      </c>
    </row>
    <row r="66" spans="1:2" x14ac:dyDescent="0.3">
      <c r="A66" s="25" t="s">
        <v>1489</v>
      </c>
      <c r="B66" s="133">
        <f>INDEX(National!L:L,MATCH($A66&amp;$A$61,National!$J:$J,0))</f>
        <v>4.4727862350363003E-2</v>
      </c>
    </row>
    <row r="67" spans="1:2" x14ac:dyDescent="0.3">
      <c r="A67" s="25" t="s">
        <v>1490</v>
      </c>
      <c r="B67" s="133">
        <f>INDEX(National!L:L,MATCH($A67&amp;$A$61,National!$J:$J,0))</f>
        <v>1.6462287655582698E-2</v>
      </c>
    </row>
    <row r="68" spans="1:2" x14ac:dyDescent="0.3">
      <c r="A68" s="25" t="s">
        <v>1491</v>
      </c>
      <c r="B68" s="133">
        <f>INDEX(National!L:L,MATCH($A68&amp;$A$61,National!$J:$J,0))</f>
        <v>1.9237165988582099E-2</v>
      </c>
    </row>
    <row r="69" spans="1:2" x14ac:dyDescent="0.3">
      <c r="A69" s="25" t="s">
        <v>1492</v>
      </c>
      <c r="B69" s="133">
        <f>INDEX(National!L:L,MATCH($A69&amp;$A$61,National!$J:$J,0))</f>
        <v>1.1244523196785899E-2</v>
      </c>
    </row>
    <row r="70" spans="1:2" x14ac:dyDescent="0.3">
      <c r="A70" s="24" t="s">
        <v>1493</v>
      </c>
      <c r="B70" s="133">
        <f>INDEX(National!L:L,MATCH($A70&amp;$A$61,National!$J:$J,0))</f>
        <v>1.1730348473384699E-2</v>
      </c>
    </row>
    <row r="71" spans="1:2" x14ac:dyDescent="0.3">
      <c r="A71" s="24" t="s">
        <v>1494</v>
      </c>
      <c r="B71" s="133">
        <f>INDEX(National!L:L,MATCH($A71&amp;$A$61,National!$J:$J,0))</f>
        <v>2.4098018217245201E-3</v>
      </c>
    </row>
    <row r="72" spans="1:2" x14ac:dyDescent="0.3">
      <c r="A72" s="24" t="s">
        <v>1495</v>
      </c>
      <c r="B72" s="133">
        <f>INDEX(National!L:L,MATCH($A72&amp;$A$61,National!$J:$J,0))</f>
        <v>1.8575847638398701E-4</v>
      </c>
    </row>
    <row r="73" spans="1:2" x14ac:dyDescent="0.3">
      <c r="A73" s="45"/>
      <c r="B73" s="154"/>
    </row>
    <row r="74" spans="1:2" x14ac:dyDescent="0.3">
      <c r="A74" s="45"/>
      <c r="B74" s="154"/>
    </row>
    <row r="75" spans="1:2" x14ac:dyDescent="0.3">
      <c r="A75" s="47" t="s">
        <v>1496</v>
      </c>
      <c r="B75" s="152"/>
    </row>
    <row r="76" spans="1:2" x14ac:dyDescent="0.3">
      <c r="A76" s="127"/>
      <c r="B76" s="156"/>
    </row>
    <row r="77" spans="1:2" x14ac:dyDescent="0.3">
      <c r="A77" s="49" t="s">
        <v>83</v>
      </c>
      <c r="B77" s="154"/>
    </row>
    <row r="78" spans="1:2" x14ac:dyDescent="0.3">
      <c r="A78" s="45"/>
      <c r="B78" s="154"/>
    </row>
    <row r="79" spans="1:2" x14ac:dyDescent="0.3">
      <c r="A79" s="45"/>
      <c r="B79" s="151" t="s">
        <v>3</v>
      </c>
    </row>
    <row r="80" spans="1:2" x14ac:dyDescent="0.3">
      <c r="A80" s="24" t="s">
        <v>1497</v>
      </c>
      <c r="B80" s="133">
        <f>INDEX(National!L:L,MATCH($A80&amp;$A$77,National!$J:$J,0))</f>
        <v>0.94161145216934905</v>
      </c>
    </row>
    <row r="81" spans="1:2" x14ac:dyDescent="0.3">
      <c r="A81" s="91" t="s">
        <v>1498</v>
      </c>
      <c r="B81" s="133">
        <f>INDEX(National!L:L,MATCH($A81&amp;$A$77,National!$J:$J,0))</f>
        <v>5.8388547830650499E-2</v>
      </c>
    </row>
    <row r="82" spans="1:2" x14ac:dyDescent="0.3">
      <c r="A82" s="70" t="s">
        <v>1499</v>
      </c>
      <c r="B82" s="133">
        <f>INDEX(National!L:L,MATCH($A82&amp;$A$77,National!$J:$J,0))</f>
        <v>0</v>
      </c>
    </row>
    <row r="83" spans="1:2" x14ac:dyDescent="0.3">
      <c r="A83" s="24" t="s">
        <v>1500</v>
      </c>
      <c r="B83" s="133">
        <f>INDEX(National!L:L,MATCH($A83&amp;$A$77,National!$J:$J,0))</f>
        <v>0</v>
      </c>
    </row>
    <row r="85" spans="1:2" x14ac:dyDescent="0.3">
      <c r="A85" s="49" t="s">
        <v>76</v>
      </c>
      <c r="B85" s="154"/>
    </row>
    <row r="86" spans="1:2" x14ac:dyDescent="0.3">
      <c r="A86" s="45"/>
      <c r="B86" s="154"/>
    </row>
    <row r="87" spans="1:2" x14ac:dyDescent="0.3">
      <c r="A87" s="45"/>
      <c r="B87" s="151" t="s">
        <v>3</v>
      </c>
    </row>
    <row r="88" spans="1:2" x14ac:dyDescent="0.3">
      <c r="A88" s="24" t="s">
        <v>1497</v>
      </c>
      <c r="B88" s="133">
        <f>INDEX(National!L:L,MATCH($A88&amp;$A$85,National!$J:$J,0))</f>
        <v>0.87780803147825803</v>
      </c>
    </row>
    <row r="89" spans="1:2" x14ac:dyDescent="0.3">
      <c r="A89" s="91" t="s">
        <v>1498</v>
      </c>
      <c r="B89" s="133">
        <f>INDEX(National!L:L,MATCH($A89&amp;$A$85,National!$J:$J,0))</f>
        <v>0.12219196852174199</v>
      </c>
    </row>
    <row r="90" spans="1:2" x14ac:dyDescent="0.3">
      <c r="A90" s="70" t="s">
        <v>1499</v>
      </c>
      <c r="B90" s="133">
        <f>INDEX(National!L:L,MATCH($A90&amp;$A$85,National!$J:$J,0))</f>
        <v>0</v>
      </c>
    </row>
    <row r="91" spans="1:2" x14ac:dyDescent="0.3">
      <c r="A91" s="24" t="s">
        <v>1500</v>
      </c>
      <c r="B91" s="133">
        <f>INDEX(National!L:L,MATCH($A91&amp;$A$85,National!$J:$J,0))</f>
        <v>0</v>
      </c>
    </row>
    <row r="92" spans="1:2" x14ac:dyDescent="0.3">
      <c r="A92" s="91"/>
    </row>
    <row r="93" spans="1:2" x14ac:dyDescent="0.3">
      <c r="A93" s="49" t="s">
        <v>84</v>
      </c>
      <c r="B93" s="154"/>
    </row>
    <row r="94" spans="1:2" x14ac:dyDescent="0.3">
      <c r="A94" s="45"/>
      <c r="B94" s="154"/>
    </row>
    <row r="95" spans="1:2" x14ac:dyDescent="0.3">
      <c r="A95" s="45"/>
      <c r="B95" s="151" t="s">
        <v>3</v>
      </c>
    </row>
    <row r="96" spans="1:2" x14ac:dyDescent="0.3">
      <c r="A96" s="24" t="s">
        <v>1497</v>
      </c>
      <c r="B96" s="133">
        <f>INDEX(National!L:L,MATCH($A96&amp;$A$93,National!$J:$J,0))</f>
        <v>0.90444642244402396</v>
      </c>
    </row>
    <row r="97" spans="1:2" x14ac:dyDescent="0.3">
      <c r="A97" s="91" t="s">
        <v>1498</v>
      </c>
      <c r="B97" s="133">
        <f>INDEX(National!L:L,MATCH($A97&amp;$A$93,National!$J:$J,0))</f>
        <v>9.3211059165224999E-2</v>
      </c>
    </row>
    <row r="98" spans="1:2" x14ac:dyDescent="0.3">
      <c r="A98" s="70" t="s">
        <v>1499</v>
      </c>
      <c r="B98" s="133">
        <f>INDEX(National!L:L,MATCH($A98&amp;$A$93,National!$J:$J,0))</f>
        <v>3.8595966817713798E-4</v>
      </c>
    </row>
    <row r="99" spans="1:2" x14ac:dyDescent="0.3">
      <c r="A99" s="24" t="s">
        <v>1500</v>
      </c>
      <c r="B99" s="133">
        <f>INDEX(National!L:L,MATCH($A99&amp;$A$93,National!$J:$J,0))</f>
        <v>1.9565587225742901E-3</v>
      </c>
    </row>
    <row r="100" spans="1:2" x14ac:dyDescent="0.3">
      <c r="A100" s="45"/>
      <c r="B100" s="154"/>
    </row>
    <row r="101" spans="1:2" x14ac:dyDescent="0.3">
      <c r="A101" s="45"/>
      <c r="B101" s="154"/>
    </row>
    <row r="102" spans="1:2" x14ac:dyDescent="0.3">
      <c r="A102" s="47" t="s">
        <v>1501</v>
      </c>
      <c r="B102" s="152"/>
    </row>
    <row r="103" spans="1:2" x14ac:dyDescent="0.3">
      <c r="A103" s="127"/>
      <c r="B103" s="156"/>
    </row>
    <row r="104" spans="1:2" x14ac:dyDescent="0.3">
      <c r="A104" s="49" t="s">
        <v>83</v>
      </c>
      <c r="B104" s="154"/>
    </row>
    <row r="105" spans="1:2" x14ac:dyDescent="0.3">
      <c r="A105" s="45"/>
      <c r="B105" s="154"/>
    </row>
    <row r="106" spans="1:2" x14ac:dyDescent="0.3">
      <c r="A106" s="45"/>
      <c r="B106" s="151" t="s">
        <v>3</v>
      </c>
    </row>
    <row r="107" spans="1:2" x14ac:dyDescent="0.3">
      <c r="A107" s="24" t="s">
        <v>1502</v>
      </c>
      <c r="B107" s="133">
        <f>INDEX(National!L:L,MATCH($A107&amp;$A$104,National!$J:$J,0))</f>
        <v>0.91998449769199997</v>
      </c>
    </row>
    <row r="108" spans="1:2" x14ac:dyDescent="0.3">
      <c r="A108" s="70" t="s">
        <v>1503</v>
      </c>
      <c r="B108" s="133">
        <f>INDEX(National!L:L,MATCH($A108&amp;$A$104,National!$J:$J,0))</f>
        <v>8.0015502307999697E-2</v>
      </c>
    </row>
    <row r="109" spans="1:2" x14ac:dyDescent="0.3">
      <c r="A109" s="24" t="s">
        <v>1504</v>
      </c>
      <c r="B109" s="133">
        <f>INDEX(National!L:L,MATCH($A109&amp;$A$104,National!$J:$J,0))</f>
        <v>0</v>
      </c>
    </row>
    <row r="110" spans="1:2" x14ac:dyDescent="0.3">
      <c r="A110" s="91" t="s">
        <v>1505</v>
      </c>
      <c r="B110" s="133">
        <f>INDEX(National!L:L,MATCH($A110&amp;$A$104,National!$J:$J,0))</f>
        <v>0</v>
      </c>
    </row>
    <row r="112" spans="1:2" x14ac:dyDescent="0.3">
      <c r="A112" s="49" t="s">
        <v>76</v>
      </c>
      <c r="B112" s="154"/>
    </row>
    <row r="113" spans="1:2" x14ac:dyDescent="0.3">
      <c r="A113" s="45"/>
      <c r="B113" s="154"/>
    </row>
    <row r="114" spans="1:2" x14ac:dyDescent="0.3">
      <c r="A114" s="45"/>
      <c r="B114" s="151" t="s">
        <v>3</v>
      </c>
    </row>
    <row r="115" spans="1:2" x14ac:dyDescent="0.3">
      <c r="A115" s="24" t="s">
        <v>1502</v>
      </c>
      <c r="B115" s="133">
        <f>INDEX(National!L:L,MATCH($A115&amp;$A$112,National!$J:$J,0))</f>
        <v>0.829274211421412</v>
      </c>
    </row>
    <row r="116" spans="1:2" x14ac:dyDescent="0.3">
      <c r="A116" s="70" t="s">
        <v>1503</v>
      </c>
      <c r="B116" s="133">
        <f>INDEX(National!L:L,MATCH($A116&amp;$A$112,National!$J:$J,0))</f>
        <v>0.170725788578588</v>
      </c>
    </row>
    <row r="117" spans="1:2" x14ac:dyDescent="0.3">
      <c r="A117" s="24" t="s">
        <v>1504</v>
      </c>
      <c r="B117" s="133">
        <f>INDEX(National!L:L,MATCH($A117&amp;$A$112,National!$J:$J,0))</f>
        <v>0</v>
      </c>
    </row>
    <row r="118" spans="1:2" x14ac:dyDescent="0.3">
      <c r="A118" s="91" t="s">
        <v>1505</v>
      </c>
      <c r="B118" s="133">
        <f>INDEX(National!L:L,MATCH($A118&amp;$A$112,National!$J:$J,0))</f>
        <v>0</v>
      </c>
    </row>
    <row r="119" spans="1:2" x14ac:dyDescent="0.3">
      <c r="A119" s="91"/>
    </row>
    <row r="120" spans="1:2" x14ac:dyDescent="0.3">
      <c r="A120" s="49" t="s">
        <v>84</v>
      </c>
      <c r="B120" s="154"/>
    </row>
    <row r="121" spans="1:2" x14ac:dyDescent="0.3">
      <c r="A121" s="45"/>
      <c r="B121" s="154"/>
    </row>
    <row r="122" spans="1:2" x14ac:dyDescent="0.3">
      <c r="A122" s="45"/>
      <c r="B122" s="151" t="s">
        <v>3</v>
      </c>
    </row>
    <row r="123" spans="1:2" x14ac:dyDescent="0.3">
      <c r="A123" s="24" t="s">
        <v>1502</v>
      </c>
      <c r="B123" s="133">
        <f>INDEX(National!L:L,MATCH($A123&amp;$A$120,National!$J:$J,0))</f>
        <v>0.90556653609001103</v>
      </c>
    </row>
    <row r="124" spans="1:2" x14ac:dyDescent="0.3">
      <c r="A124" s="70" t="s">
        <v>1503</v>
      </c>
      <c r="B124" s="133">
        <f>INDEX(National!L:L,MATCH($A124&amp;$A$120,National!$J:$J,0))</f>
        <v>9.1048483513709005E-2</v>
      </c>
    </row>
    <row r="125" spans="1:2" x14ac:dyDescent="0.3">
      <c r="A125" s="24" t="s">
        <v>1504</v>
      </c>
      <c r="B125" s="133">
        <f>INDEX(National!L:L,MATCH($A125&amp;$A$120,National!$J:$J,0))</f>
        <v>9.3827629566774705E-4</v>
      </c>
    </row>
    <row r="126" spans="1:2" x14ac:dyDescent="0.3">
      <c r="A126" s="91" t="s">
        <v>1505</v>
      </c>
      <c r="B126" s="133">
        <f>INDEX(National!L:L,MATCH($A126&amp;$A$120,National!$J:$J,0))</f>
        <v>2.44670410061258E-3</v>
      </c>
    </row>
    <row r="127" spans="1:2" x14ac:dyDescent="0.3">
      <c r="A127" s="45"/>
      <c r="B127" s="154"/>
    </row>
    <row r="128" spans="1:2" x14ac:dyDescent="0.3">
      <c r="A128" s="45"/>
      <c r="B128" s="154"/>
    </row>
    <row r="129" spans="1:2" x14ac:dyDescent="0.3">
      <c r="A129" s="45"/>
      <c r="B129" s="154"/>
    </row>
    <row r="130" spans="1:2" x14ac:dyDescent="0.3">
      <c r="A130" s="47" t="s">
        <v>1506</v>
      </c>
      <c r="B130" s="152"/>
    </row>
    <row r="131" spans="1:2" x14ac:dyDescent="0.3">
      <c r="A131" s="45"/>
      <c r="B131" s="154"/>
    </row>
    <row r="132" spans="1:2" x14ac:dyDescent="0.3">
      <c r="A132" s="49" t="s">
        <v>83</v>
      </c>
      <c r="B132" s="154"/>
    </row>
    <row r="133" spans="1:2" x14ac:dyDescent="0.3">
      <c r="A133" s="45"/>
      <c r="B133" s="154"/>
    </row>
    <row r="134" spans="1:2" x14ac:dyDescent="0.3">
      <c r="A134" s="45"/>
      <c r="B134" s="151" t="s">
        <v>3</v>
      </c>
    </row>
    <row r="135" spans="1:2" x14ac:dyDescent="0.3">
      <c r="A135" s="24" t="s">
        <v>1507</v>
      </c>
      <c r="B135" s="133">
        <f>INDEX(National!L:L,MATCH($A135&amp;$A$132,National!$J:$J,0))</f>
        <v>0.75066861328094603</v>
      </c>
    </row>
    <row r="136" spans="1:2" x14ac:dyDescent="0.3">
      <c r="A136" s="24" t="s">
        <v>1508</v>
      </c>
      <c r="B136" s="133">
        <f>INDEX(National!L:L,MATCH($A136&amp;$A$132,National!$J:$J,0))</f>
        <v>0.13623472486934499</v>
      </c>
    </row>
    <row r="137" spans="1:2" x14ac:dyDescent="0.3">
      <c r="A137" s="24" t="s">
        <v>1509</v>
      </c>
      <c r="B137" s="133">
        <f>INDEX(National!L:L,MATCH($A137&amp;$A$132,National!$J:$J,0))</f>
        <v>1.2017691290016201E-2</v>
      </c>
    </row>
    <row r="138" spans="1:2" x14ac:dyDescent="0.3">
      <c r="A138" s="24" t="s">
        <v>1510</v>
      </c>
      <c r="B138" s="133">
        <f>INDEX(National!L:L,MATCH($A138&amp;$A$132,National!$J:$J,0))</f>
        <v>0</v>
      </c>
    </row>
    <row r="139" spans="1:2" x14ac:dyDescent="0.3">
      <c r="A139" s="24" t="s">
        <v>1511</v>
      </c>
      <c r="B139" s="133">
        <f>INDEX(National!L:L,MATCH($A139&amp;$A$132,National!$J:$J,0))</f>
        <v>3.40311727153447E-3</v>
      </c>
    </row>
    <row r="140" spans="1:2" x14ac:dyDescent="0.3">
      <c r="A140" s="24" t="s">
        <v>1512</v>
      </c>
      <c r="B140" s="133">
        <f>INDEX(National!L:L,MATCH($A140&amp;$A$132,National!$J:$J,0))</f>
        <v>6.8310912473385998E-2</v>
      </c>
    </row>
    <row r="141" spans="1:2" x14ac:dyDescent="0.3">
      <c r="A141" s="24" t="s">
        <v>1513</v>
      </c>
      <c r="B141" s="133">
        <f>INDEX(National!L:L,MATCH($A141&amp;$A$132,National!$J:$J,0))</f>
        <v>1.7452680903363601E-2</v>
      </c>
    </row>
    <row r="142" spans="1:2" x14ac:dyDescent="0.3">
      <c r="A142" s="24" t="s">
        <v>1514</v>
      </c>
      <c r="B142" s="133">
        <f>INDEX(National!L:L,MATCH($A142&amp;$A$132,National!$J:$J,0))</f>
        <v>2.3201668645192901E-2</v>
      </c>
    </row>
    <row r="143" spans="1:2" x14ac:dyDescent="0.3">
      <c r="A143" s="24" t="s">
        <v>1515</v>
      </c>
      <c r="B143" s="133">
        <f>INDEX(National!L:L,MATCH($A143&amp;$A$132,National!$J:$J,0))</f>
        <v>2.4832360334081901E-3</v>
      </c>
    </row>
    <row r="145" spans="1:2" x14ac:dyDescent="0.3">
      <c r="A145" s="49" t="s">
        <v>76</v>
      </c>
      <c r="B145" s="154"/>
    </row>
    <row r="146" spans="1:2" x14ac:dyDescent="0.3">
      <c r="A146" s="45"/>
      <c r="B146" s="154"/>
    </row>
    <row r="147" spans="1:2" x14ac:dyDescent="0.3">
      <c r="A147" s="45"/>
      <c r="B147" s="151" t="s">
        <v>3</v>
      </c>
    </row>
    <row r="148" spans="1:2" x14ac:dyDescent="0.3">
      <c r="A148" s="24" t="s">
        <v>1507</v>
      </c>
      <c r="B148" s="133">
        <f>INDEX(National!L:L,MATCH($A148&amp;$A$145,National!$J:$J,0))</f>
        <v>0.71582763365324698</v>
      </c>
    </row>
    <row r="149" spans="1:2" x14ac:dyDescent="0.3">
      <c r="A149" s="24" t="s">
        <v>1508</v>
      </c>
      <c r="B149" s="133">
        <f>INDEX(National!L:L,MATCH($A149&amp;$A$145,National!$J:$J,0))</f>
        <v>0.188629437012197</v>
      </c>
    </row>
    <row r="150" spans="1:2" x14ac:dyDescent="0.3">
      <c r="A150" s="24" t="s">
        <v>1509</v>
      </c>
      <c r="B150" s="133">
        <f>INDEX(National!L:L,MATCH($A150&amp;$A$145,National!$J:$J,0))</f>
        <v>1.72645104641043E-2</v>
      </c>
    </row>
    <row r="151" spans="1:2" x14ac:dyDescent="0.3">
      <c r="A151" s="24" t="s">
        <v>1510</v>
      </c>
      <c r="B151" s="133">
        <f>INDEX(National!L:L,MATCH($A151&amp;$A$145,National!$J:$J,0))</f>
        <v>2.4048841473244299E-2</v>
      </c>
    </row>
    <row r="152" spans="1:2" x14ac:dyDescent="0.3">
      <c r="A152" s="24" t="s">
        <v>1511</v>
      </c>
      <c r="B152" s="133">
        <f>INDEX(National!L:L,MATCH($A152&amp;$A$145,National!$J:$J,0))</f>
        <v>1.94024047630952E-2</v>
      </c>
    </row>
    <row r="153" spans="1:2" x14ac:dyDescent="0.3">
      <c r="A153" s="24" t="s">
        <v>1512</v>
      </c>
      <c r="B153" s="133">
        <f>INDEX(National!L:L,MATCH($A153&amp;$A$145,National!$J:$J,0))</f>
        <v>6.9708813472697806E-2</v>
      </c>
    </row>
    <row r="154" spans="1:2" x14ac:dyDescent="0.3">
      <c r="A154" s="24" t="s">
        <v>1513</v>
      </c>
      <c r="B154" s="133">
        <f>INDEX(National!L:L,MATCH($A154&amp;$A$145,National!$J:$J,0))</f>
        <v>3.7207668281384797E-2</v>
      </c>
    </row>
    <row r="155" spans="1:2" x14ac:dyDescent="0.3">
      <c r="A155" s="24" t="s">
        <v>1514</v>
      </c>
      <c r="B155" s="133">
        <f>INDEX(National!L:L,MATCH($A155&amp;$A$145,National!$J:$J,0))</f>
        <v>0</v>
      </c>
    </row>
    <row r="156" spans="1:2" x14ac:dyDescent="0.3">
      <c r="A156" s="24" t="s">
        <v>1515</v>
      </c>
      <c r="B156" s="133">
        <f>INDEX(National!L:L,MATCH($A156&amp;$A$145,National!$J:$J,0))</f>
        <v>0</v>
      </c>
    </row>
    <row r="157" spans="1:2" x14ac:dyDescent="0.3">
      <c r="B157" s="140"/>
    </row>
    <row r="159" spans="1:2" x14ac:dyDescent="0.3">
      <c r="A159" s="49" t="s">
        <v>84</v>
      </c>
      <c r="B159" s="154"/>
    </row>
    <row r="160" spans="1:2" x14ac:dyDescent="0.3">
      <c r="A160" s="128"/>
      <c r="B160" s="154"/>
    </row>
    <row r="161" spans="1:2" x14ac:dyDescent="0.3">
      <c r="B161" s="151" t="s">
        <v>3</v>
      </c>
    </row>
    <row r="162" spans="1:2" x14ac:dyDescent="0.3">
      <c r="A162" s="24" t="s">
        <v>1507</v>
      </c>
      <c r="B162" s="133">
        <f>INDEX(National!L:L,MATCH($A162&amp;$A$159,National!$J:$J,0))</f>
        <v>0.75310978944215901</v>
      </c>
    </row>
    <row r="163" spans="1:2" x14ac:dyDescent="0.3">
      <c r="A163" s="24" t="s">
        <v>1508</v>
      </c>
      <c r="B163" s="133">
        <f>INDEX(National!L:L,MATCH($A163&amp;$A$159,National!$J:$J,0))</f>
        <v>0.138965274743165</v>
      </c>
    </row>
    <row r="164" spans="1:2" x14ac:dyDescent="0.3">
      <c r="A164" s="24" t="s">
        <v>1509</v>
      </c>
      <c r="B164" s="133">
        <f>INDEX(National!L:L,MATCH($A164&amp;$A$159,National!$J:$J,0))</f>
        <v>6.1154163092311401E-3</v>
      </c>
    </row>
    <row r="165" spans="1:2" x14ac:dyDescent="0.3">
      <c r="A165" s="24" t="s">
        <v>1510</v>
      </c>
      <c r="B165" s="133">
        <f>INDEX(National!L:L,MATCH($A165&amp;$A$159,National!$J:$J,0))</f>
        <v>7.5027547312804498E-3</v>
      </c>
    </row>
    <row r="166" spans="1:2" x14ac:dyDescent="0.3">
      <c r="A166" s="24" t="s">
        <v>1511</v>
      </c>
      <c r="B166" s="133">
        <f>INDEX(National!L:L,MATCH($A166&amp;$A$159,National!$J:$J,0))</f>
        <v>1.1930392800430199E-2</v>
      </c>
    </row>
    <row r="167" spans="1:2" x14ac:dyDescent="0.3">
      <c r="A167" s="24" t="s">
        <v>1512</v>
      </c>
      <c r="B167" s="133">
        <f>INDEX(National!L:L,MATCH($A167&amp;$A$159,National!$J:$J,0))</f>
        <v>8.3375781451852302E-2</v>
      </c>
    </row>
    <row r="168" spans="1:2" x14ac:dyDescent="0.3">
      <c r="A168" s="24" t="s">
        <v>1513</v>
      </c>
      <c r="B168" s="133">
        <f>INDEX(National!L:L,MATCH($A168&amp;$A$159,National!$J:$J,0))</f>
        <v>9.68081121212876E-3</v>
      </c>
    </row>
    <row r="169" spans="1:2" x14ac:dyDescent="0.3">
      <c r="A169" s="24" t="s">
        <v>1514</v>
      </c>
      <c r="B169" s="133">
        <f>INDEX(National!L:L,MATCH($A169&amp;$A$159,National!$J:$J,0))</f>
        <v>1.1657387335234901E-2</v>
      </c>
    </row>
    <row r="170" spans="1:2" x14ac:dyDescent="0.3">
      <c r="A170" s="24" t="s">
        <v>1515</v>
      </c>
      <c r="B170" s="133">
        <f>INDEX(National!L:L,MATCH($A170&amp;$A$159,National!$J:$J,0))</f>
        <v>4.9677595532610598E-3</v>
      </c>
    </row>
    <row r="171" spans="1:2" x14ac:dyDescent="0.3">
      <c r="B171" s="140"/>
    </row>
    <row r="173" spans="1:2" x14ac:dyDescent="0.3">
      <c r="A173" s="47" t="s">
        <v>1516</v>
      </c>
      <c r="B173" s="152"/>
    </row>
    <row r="174" spans="1:2" x14ac:dyDescent="0.3">
      <c r="A174" s="127"/>
      <c r="B174" s="156"/>
    </row>
    <row r="175" spans="1:2" x14ac:dyDescent="0.3">
      <c r="A175" s="49" t="s">
        <v>83</v>
      </c>
      <c r="B175" s="154"/>
    </row>
    <row r="176" spans="1:2" x14ac:dyDescent="0.3">
      <c r="A176" s="45"/>
      <c r="B176" s="154"/>
    </row>
    <row r="177" spans="1:2" x14ac:dyDescent="0.3">
      <c r="A177" s="45"/>
      <c r="B177" s="151" t="s">
        <v>3</v>
      </c>
    </row>
    <row r="178" spans="1:2" x14ac:dyDescent="0.3">
      <c r="A178" s="91" t="s">
        <v>1517</v>
      </c>
      <c r="B178" s="133">
        <f>INDEX(National!L:L,MATCH($A178&amp;$A$175,National!$J:$J,0))</f>
        <v>2.01219745669079E-2</v>
      </c>
    </row>
    <row r="179" spans="1:2" x14ac:dyDescent="0.3">
      <c r="A179" s="24" t="s">
        <v>1518</v>
      </c>
      <c r="B179" s="133">
        <f>INDEX(National!L:L,MATCH($A179&amp;$A$175,National!$J:$J,0))</f>
        <v>0.97987802543309199</v>
      </c>
    </row>
    <row r="180" spans="1:2" x14ac:dyDescent="0.3">
      <c r="A180" s="24" t="s">
        <v>1519</v>
      </c>
      <c r="B180" s="133">
        <f>INDEX(National!L:L,MATCH($A180&amp;$A$175,National!$J:$J,0))</f>
        <v>0</v>
      </c>
    </row>
    <row r="181" spans="1:2" x14ac:dyDescent="0.3">
      <c r="A181" s="70" t="s">
        <v>1520</v>
      </c>
      <c r="B181" s="133">
        <f>INDEX(National!L:L,MATCH($A181&amp;$A$175,National!$J:$J,0))</f>
        <v>0</v>
      </c>
    </row>
    <row r="183" spans="1:2" x14ac:dyDescent="0.3">
      <c r="A183" s="49" t="s">
        <v>76</v>
      </c>
      <c r="B183" s="154"/>
    </row>
    <row r="184" spans="1:2" x14ac:dyDescent="0.3">
      <c r="A184" s="45"/>
      <c r="B184" s="154"/>
    </row>
    <row r="185" spans="1:2" x14ac:dyDescent="0.3">
      <c r="A185" s="45"/>
      <c r="B185" s="151" t="s">
        <v>3</v>
      </c>
    </row>
    <row r="186" spans="1:2" x14ac:dyDescent="0.3">
      <c r="A186" s="91" t="s">
        <v>1517</v>
      </c>
      <c r="B186" s="133">
        <f>INDEX(National!L:L,MATCH($A186&amp;$A$183,National!$J:$J,0))</f>
        <v>7.1518316109360006E-2</v>
      </c>
    </row>
    <row r="187" spans="1:2" x14ac:dyDescent="0.3">
      <c r="A187" s="24" t="s">
        <v>1518</v>
      </c>
      <c r="B187" s="133">
        <f>INDEX(National!L:L,MATCH($A187&amp;$A$183,National!$J:$J,0))</f>
        <v>0.92848168389064001</v>
      </c>
    </row>
    <row r="188" spans="1:2" x14ac:dyDescent="0.3">
      <c r="A188" s="24" t="s">
        <v>1519</v>
      </c>
      <c r="B188" s="133">
        <f>INDEX(National!L:L,MATCH($A188&amp;$A$183,National!$J:$J,0))</f>
        <v>0</v>
      </c>
    </row>
    <row r="189" spans="1:2" x14ac:dyDescent="0.3">
      <c r="A189" s="70" t="s">
        <v>1520</v>
      </c>
      <c r="B189" s="133">
        <f>INDEX(National!L:L,MATCH($A189&amp;$A$183,National!$J:$J,0))</f>
        <v>0</v>
      </c>
    </row>
    <row r="190" spans="1:2" x14ac:dyDescent="0.3">
      <c r="A190" s="91"/>
    </row>
    <row r="191" spans="1:2" x14ac:dyDescent="0.3">
      <c r="A191" s="49" t="s">
        <v>84</v>
      </c>
      <c r="B191" s="154"/>
    </row>
    <row r="192" spans="1:2" x14ac:dyDescent="0.3">
      <c r="A192" s="45"/>
      <c r="B192" s="154"/>
    </row>
    <row r="193" spans="1:2" x14ac:dyDescent="0.3">
      <c r="A193" s="45"/>
      <c r="B193" s="151" t="s">
        <v>3</v>
      </c>
    </row>
    <row r="194" spans="1:2" x14ac:dyDescent="0.3">
      <c r="A194" s="91" t="s">
        <v>1517</v>
      </c>
      <c r="B194" s="133">
        <f>INDEX(National!L:L,MATCH($A194&amp;$A$191,National!$J:$J,0))</f>
        <v>7.4312145293147294E-2</v>
      </c>
    </row>
    <row r="195" spans="1:2" x14ac:dyDescent="0.3">
      <c r="A195" s="24" t="s">
        <v>1518</v>
      </c>
      <c r="B195" s="133">
        <f>INDEX(National!L:L,MATCH($A195&amp;$A$191,National!$J:$J,0))</f>
        <v>0.92295972637594503</v>
      </c>
    </row>
    <row r="196" spans="1:2" x14ac:dyDescent="0.3">
      <c r="A196" s="24" t="s">
        <v>1519</v>
      </c>
      <c r="B196" s="133">
        <f>INDEX(National!L:L,MATCH($A196&amp;$A$191,National!$J:$J,0))</f>
        <v>1.8791255457601501E-4</v>
      </c>
    </row>
    <row r="197" spans="1:2" x14ac:dyDescent="0.3">
      <c r="A197" s="70" t="s">
        <v>1520</v>
      </c>
      <c r="B197" s="133">
        <f>INDEX(National!L:L,MATCH($A197&amp;$A$191,National!$J:$J,0))</f>
        <v>2.5402157763311502E-3</v>
      </c>
    </row>
    <row r="199" spans="1:2" x14ac:dyDescent="0.3">
      <c r="A199" s="47" t="s">
        <v>1521</v>
      </c>
      <c r="B199" s="152"/>
    </row>
    <row r="200" spans="1:2" x14ac:dyDescent="0.3">
      <c r="A200" s="127"/>
      <c r="B200" s="156"/>
    </row>
    <row r="201" spans="1:2" x14ac:dyDescent="0.3">
      <c r="A201" s="49" t="s">
        <v>83</v>
      </c>
      <c r="B201" s="154"/>
    </row>
    <row r="202" spans="1:2" x14ac:dyDescent="0.3">
      <c r="A202" s="45"/>
      <c r="B202" s="154"/>
    </row>
    <row r="203" spans="1:2" x14ac:dyDescent="0.3">
      <c r="A203" s="45"/>
      <c r="B203" s="151" t="s">
        <v>3</v>
      </c>
    </row>
    <row r="204" spans="1:2" x14ac:dyDescent="0.3">
      <c r="A204" s="70" t="s">
        <v>1522</v>
      </c>
      <c r="B204" s="133">
        <f>INDEX(National!L:L,MATCH($A204&amp;$A$201,National!$J:$J,0))</f>
        <v>0.36845309032340101</v>
      </c>
    </row>
    <row r="205" spans="1:2" x14ac:dyDescent="0.3">
      <c r="A205" s="24" t="s">
        <v>1523</v>
      </c>
      <c r="B205" s="133">
        <f>INDEX(National!L:L,MATCH($A205&amp;$A$201,National!$J:$J,0))</f>
        <v>0.63154690967659899</v>
      </c>
    </row>
    <row r="206" spans="1:2" x14ac:dyDescent="0.3">
      <c r="A206" s="91" t="s">
        <v>1524</v>
      </c>
      <c r="B206" s="133">
        <f>INDEX(National!L:L,MATCH($A206&amp;$A$201,National!$J:$J,0))</f>
        <v>0</v>
      </c>
    </row>
    <row r="207" spans="1:2" x14ac:dyDescent="0.3">
      <c r="A207" s="24" t="s">
        <v>1525</v>
      </c>
      <c r="B207" s="133">
        <f>INDEX(National!L:L,MATCH($A207&amp;$A$201,National!$J:$J,0))</f>
        <v>0</v>
      </c>
    </row>
    <row r="209" spans="1:2" x14ac:dyDescent="0.3">
      <c r="A209" s="49" t="s">
        <v>76</v>
      </c>
      <c r="B209" s="154"/>
    </row>
    <row r="210" spans="1:2" x14ac:dyDescent="0.3">
      <c r="A210" s="45"/>
      <c r="B210" s="154"/>
    </row>
    <row r="211" spans="1:2" x14ac:dyDescent="0.3">
      <c r="A211" s="45"/>
      <c r="B211" s="151" t="s">
        <v>3</v>
      </c>
    </row>
    <row r="212" spans="1:2" x14ac:dyDescent="0.3">
      <c r="A212" s="70" t="s">
        <v>1522</v>
      </c>
      <c r="B212" s="133">
        <f>INDEX(National!L:L,MATCH($A212&amp;$A$209,National!$J:$J,0))</f>
        <v>7.77012463948097E-2</v>
      </c>
    </row>
    <row r="213" spans="1:2" x14ac:dyDescent="0.3">
      <c r="A213" s="24" t="s">
        <v>1523</v>
      </c>
      <c r="B213" s="133">
        <f>INDEX(National!L:L,MATCH($A213&amp;$A$209,National!$J:$J,0))</f>
        <v>0.90350190515884798</v>
      </c>
    </row>
    <row r="214" spans="1:2" x14ac:dyDescent="0.3">
      <c r="A214" s="91" t="s">
        <v>1524</v>
      </c>
      <c r="B214" s="133">
        <f>INDEX(National!L:L,MATCH($A214&amp;$A$209,National!$J:$J,0))</f>
        <v>0</v>
      </c>
    </row>
    <row r="215" spans="1:2" x14ac:dyDescent="0.3">
      <c r="A215" s="24" t="s">
        <v>1525</v>
      </c>
      <c r="B215" s="133">
        <f>INDEX(National!L:L,MATCH($A215&amp;$A$209,National!$J:$J,0))</f>
        <v>1.8796848446342398E-2</v>
      </c>
    </row>
    <row r="216" spans="1:2" x14ac:dyDescent="0.3">
      <c r="A216" s="91"/>
    </row>
    <row r="217" spans="1:2" x14ac:dyDescent="0.3">
      <c r="A217" s="49" t="s">
        <v>84</v>
      </c>
      <c r="B217" s="154"/>
    </row>
    <row r="218" spans="1:2" x14ac:dyDescent="0.3">
      <c r="A218" s="45"/>
      <c r="B218" s="154"/>
    </row>
    <row r="219" spans="1:2" x14ac:dyDescent="0.3">
      <c r="A219" s="45"/>
      <c r="B219" s="151" t="s">
        <v>3</v>
      </c>
    </row>
    <row r="220" spans="1:2" x14ac:dyDescent="0.3">
      <c r="A220" s="70" t="s">
        <v>1522</v>
      </c>
      <c r="B220" s="133">
        <f>INDEX(National!L:L,MATCH($A220&amp;$A$217,National!$J:$J,0))</f>
        <v>0.110271299599628</v>
      </c>
    </row>
    <row r="221" spans="1:2" x14ac:dyDescent="0.3">
      <c r="A221" s="24" t="s">
        <v>1523</v>
      </c>
      <c r="B221" s="133">
        <f>INDEX(National!L:L,MATCH($A221&amp;$A$217,National!$J:$J,0))</f>
        <v>0.88581089863320195</v>
      </c>
    </row>
    <row r="222" spans="1:2" x14ac:dyDescent="0.3">
      <c r="A222" s="91" t="s">
        <v>1524</v>
      </c>
      <c r="B222" s="133">
        <f>INDEX(National!L:L,MATCH($A222&amp;$A$217,National!$J:$J,0))</f>
        <v>0</v>
      </c>
    </row>
    <row r="223" spans="1:2" s="78" customFormat="1" x14ac:dyDescent="0.3">
      <c r="A223" s="24" t="s">
        <v>1525</v>
      </c>
      <c r="B223" s="133">
        <f>INDEX(National!L:L,MATCH($A223&amp;$A$217,National!$J:$J,0))</f>
        <v>3.9178017671698401E-3</v>
      </c>
    </row>
    <row r="224" spans="1:2" x14ac:dyDescent="0.3">
      <c r="A224" s="45"/>
      <c r="B224" s="154"/>
    </row>
    <row r="225" spans="1:2" x14ac:dyDescent="0.3">
      <c r="A225" s="45"/>
      <c r="B225" s="154"/>
    </row>
    <row r="226" spans="1:2" x14ac:dyDescent="0.3">
      <c r="A226" s="47" t="s">
        <v>1526</v>
      </c>
      <c r="B226" s="152"/>
    </row>
    <row r="227" spans="1:2" x14ac:dyDescent="0.3">
      <c r="A227" s="78" t="s">
        <v>1527</v>
      </c>
      <c r="B227" s="157"/>
    </row>
    <row r="228" spans="1:2" x14ac:dyDescent="0.3">
      <c r="A228" s="45"/>
      <c r="B228" s="154"/>
    </row>
    <row r="229" spans="1:2" x14ac:dyDescent="0.3">
      <c r="A229" s="49" t="s">
        <v>83</v>
      </c>
      <c r="B229" s="154"/>
    </row>
    <row r="230" spans="1:2" x14ac:dyDescent="0.3">
      <c r="A230" s="45"/>
      <c r="B230" s="154"/>
    </row>
    <row r="231" spans="1:2" x14ac:dyDescent="0.3">
      <c r="A231" s="45"/>
      <c r="B231" s="151" t="s">
        <v>3</v>
      </c>
    </row>
    <row r="232" spans="1:2" x14ac:dyDescent="0.3">
      <c r="A232" s="24" t="s">
        <v>1528</v>
      </c>
      <c r="B232" s="133">
        <f>INDEX(National!L:L,MATCH($A232&amp;$A$229,National!$J:$J,0))</f>
        <v>5.0692033818221099E-2</v>
      </c>
    </row>
    <row r="233" spans="1:2" x14ac:dyDescent="0.3">
      <c r="A233" s="24" t="s">
        <v>1529</v>
      </c>
      <c r="B233" s="133">
        <f>INDEX(National!L:L,MATCH($A233&amp;$A$229,National!$J:$J,0))</f>
        <v>0</v>
      </c>
    </row>
    <row r="234" spans="1:2" x14ac:dyDescent="0.3">
      <c r="A234" s="24" t="s">
        <v>1530</v>
      </c>
      <c r="B234" s="133">
        <f>INDEX(National!L:L,MATCH($A234&amp;$A$229,National!$J:$J,0))</f>
        <v>0</v>
      </c>
    </row>
    <row r="235" spans="1:2" x14ac:dyDescent="0.3">
      <c r="A235" s="24" t="s">
        <v>1531</v>
      </c>
      <c r="B235" s="133">
        <f>INDEX(National!L:L,MATCH($A235&amp;$A$229,National!$J:$J,0))</f>
        <v>4.2783010674254197E-2</v>
      </c>
    </row>
    <row r="236" spans="1:2" x14ac:dyDescent="0.3">
      <c r="A236" s="24" t="s">
        <v>1532</v>
      </c>
      <c r="B236" s="133">
        <f>INDEX(National!L:L,MATCH($A236&amp;$A$229,National!$J:$J,0))</f>
        <v>0</v>
      </c>
    </row>
    <row r="237" spans="1:2" x14ac:dyDescent="0.3">
      <c r="A237" s="24" t="s">
        <v>1533</v>
      </c>
      <c r="B237" s="133">
        <f>INDEX(National!L:L,MATCH($A237&amp;$A$229,National!$J:$J,0))</f>
        <v>0</v>
      </c>
    </row>
    <row r="238" spans="1:2" x14ac:dyDescent="0.3">
      <c r="A238" s="24" t="s">
        <v>1534</v>
      </c>
      <c r="B238" s="133">
        <f>INDEX(National!L:L,MATCH($A238&amp;$A$229,National!$J:$J,0))</f>
        <v>3.16487477290747E-3</v>
      </c>
    </row>
    <row r="239" spans="1:2" x14ac:dyDescent="0.3">
      <c r="A239" s="24" t="s">
        <v>1535</v>
      </c>
      <c r="B239" s="133">
        <f>INDEX(National!L:L,MATCH($A239&amp;$A$229,National!$J:$J,0))</f>
        <v>0</v>
      </c>
    </row>
    <row r="240" spans="1:2" x14ac:dyDescent="0.3">
      <c r="A240" s="24" t="s">
        <v>1536</v>
      </c>
      <c r="B240" s="133">
        <f>INDEX(National!L:L,MATCH($A240&amp;$A$229,National!$J:$J,0))</f>
        <v>3.16487477290747E-3</v>
      </c>
    </row>
    <row r="241" spans="1:2" x14ac:dyDescent="0.3">
      <c r="A241" s="24" t="s">
        <v>1537</v>
      </c>
      <c r="B241" s="133">
        <f>INDEX(National!L:L,MATCH($A241&amp;$A$229,National!$J:$J,0))</f>
        <v>0</v>
      </c>
    </row>
    <row r="242" spans="1:2" x14ac:dyDescent="0.3">
      <c r="A242" s="24" t="s">
        <v>1538</v>
      </c>
      <c r="B242" s="133">
        <f>INDEX(National!L:L,MATCH($A242&amp;$A$229,National!$J:$J,0))</f>
        <v>0</v>
      </c>
    </row>
    <row r="243" spans="1:2" x14ac:dyDescent="0.3">
      <c r="A243" s="24" t="s">
        <v>1539</v>
      </c>
      <c r="B243" s="133">
        <f>INDEX(National!L:L,MATCH($A243&amp;$A$229,National!$J:$J,0))</f>
        <v>0.16370330127485599</v>
      </c>
    </row>
    <row r="244" spans="1:2" x14ac:dyDescent="0.3">
      <c r="A244" s="24" t="s">
        <v>1540</v>
      </c>
      <c r="B244" s="133">
        <f>INDEX(National!L:L,MATCH($A244&amp;$A$229,National!$J:$J,0))</f>
        <v>0.24555495191228299</v>
      </c>
    </row>
    <row r="245" spans="1:2" x14ac:dyDescent="0.3">
      <c r="A245" s="24" t="s">
        <v>1541</v>
      </c>
      <c r="B245" s="133">
        <f>INDEX(National!L:L,MATCH($A245&amp;$A$229,National!$J:$J,0))</f>
        <v>0</v>
      </c>
    </row>
    <row r="246" spans="1:2" x14ac:dyDescent="0.3">
      <c r="A246" s="24" t="s">
        <v>1542</v>
      </c>
      <c r="B246" s="133">
        <f>INDEX(National!L:L,MATCH($A246&amp;$A$229,National!$J:$J,0))</f>
        <v>8.1851650637427803E-2</v>
      </c>
    </row>
    <row r="247" spans="1:2" x14ac:dyDescent="0.3">
      <c r="A247" s="101" t="s">
        <v>1543</v>
      </c>
      <c r="B247" s="133">
        <f>INDEX(National!L:L,MATCH($A247&amp;$A$229,National!$J:$J,0))</f>
        <v>0</v>
      </c>
    </row>
    <row r="248" spans="1:2" x14ac:dyDescent="0.3">
      <c r="A248" s="101" t="s">
        <v>1544</v>
      </c>
      <c r="B248" s="133">
        <f>INDEX(National!L:L,MATCH($A248&amp;$A$229,National!$J:$J,0))</f>
        <v>3.16487477290747E-3</v>
      </c>
    </row>
    <row r="249" spans="1:2" x14ac:dyDescent="0.3">
      <c r="A249" s="101" t="s">
        <v>1545</v>
      </c>
      <c r="B249" s="133">
        <f>INDEX(National!L:L,MATCH($A249&amp;$A$229,National!$J:$J,0))</f>
        <v>0</v>
      </c>
    </row>
    <row r="250" spans="1:2" x14ac:dyDescent="0.3">
      <c r="A250" s="101" t="s">
        <v>1546</v>
      </c>
      <c r="B250" s="133">
        <f>INDEX(National!L:L,MATCH($A250&amp;$A$229,National!$J:$J,0))</f>
        <v>0</v>
      </c>
    </row>
    <row r="251" spans="1:2" x14ac:dyDescent="0.3">
      <c r="A251" s="101" t="s">
        <v>1547</v>
      </c>
      <c r="B251" s="133">
        <f>INDEX(National!L:L,MATCH($A251&amp;$A$229,National!$J:$J,0))</f>
        <v>0.57296155446199404</v>
      </c>
    </row>
    <row r="252" spans="1:2" x14ac:dyDescent="0.3">
      <c r="A252" s="101" t="s">
        <v>1548</v>
      </c>
      <c r="B252" s="133">
        <f>INDEX(National!L:L,MATCH($A252&amp;$A$229,National!$J:$J,0))</f>
        <v>0.81851650637427797</v>
      </c>
    </row>
    <row r="253" spans="1:2" x14ac:dyDescent="0.3">
      <c r="A253" s="101" t="s">
        <v>1549</v>
      </c>
      <c r="B253" s="133">
        <f>INDEX(National!L:L,MATCH($A253&amp;$A$229,National!$J:$J,0))</f>
        <v>0.81851650637427797</v>
      </c>
    </row>
    <row r="254" spans="1:2" x14ac:dyDescent="0.3">
      <c r="A254" s="101" t="s">
        <v>1550</v>
      </c>
      <c r="B254" s="133">
        <f>INDEX(National!L:L,MATCH($A254&amp;$A$229,National!$J:$J,0))</f>
        <v>8.4843574360339305E-2</v>
      </c>
    </row>
    <row r="255" spans="1:2" x14ac:dyDescent="0.3">
      <c r="A255" s="101" t="s">
        <v>1551</v>
      </c>
      <c r="B255" s="133">
        <f>INDEX(National!L:L,MATCH($A255&amp;$A$229,National!$J:$J,0))</f>
        <v>0</v>
      </c>
    </row>
    <row r="256" spans="1:2" x14ac:dyDescent="0.3">
      <c r="A256" s="101" t="s">
        <v>1552</v>
      </c>
      <c r="B256" s="133">
        <f>INDEX(National!L:L,MATCH($A256&amp;$A$229,National!$J:$J,0))</f>
        <v>0</v>
      </c>
    </row>
    <row r="257" spans="1:2" x14ac:dyDescent="0.3">
      <c r="A257" s="101"/>
      <c r="B257" s="154"/>
    </row>
    <row r="258" spans="1:2" x14ac:dyDescent="0.3">
      <c r="A258" s="49" t="s">
        <v>76</v>
      </c>
      <c r="B258" s="154"/>
    </row>
    <row r="259" spans="1:2" x14ac:dyDescent="0.3">
      <c r="A259" s="101"/>
      <c r="B259" s="154"/>
    </row>
    <row r="260" spans="1:2" x14ac:dyDescent="0.3">
      <c r="A260" s="101"/>
      <c r="B260" s="151" t="s">
        <v>3</v>
      </c>
    </row>
    <row r="261" spans="1:2" x14ac:dyDescent="0.3">
      <c r="A261" s="24" t="s">
        <v>1528</v>
      </c>
      <c r="B261" s="133">
        <f>INDEX(National!L:L,MATCH($A261&amp;$A$258,National!$J:$J,0))</f>
        <v>0.88102021966664201</v>
      </c>
    </row>
    <row r="262" spans="1:2" x14ac:dyDescent="0.3">
      <c r="A262" s="24" t="s">
        <v>1529</v>
      </c>
      <c r="B262" s="133">
        <f>INDEX(National!L:L,MATCH($A262&amp;$A$258,National!$J:$J,0))</f>
        <v>0</v>
      </c>
    </row>
    <row r="263" spans="1:2" x14ac:dyDescent="0.3">
      <c r="A263" s="24" t="s">
        <v>1530</v>
      </c>
      <c r="B263" s="133">
        <f>INDEX(National!L:L,MATCH($A263&amp;$A$258,National!$J:$J,0))</f>
        <v>0</v>
      </c>
    </row>
    <row r="264" spans="1:2" x14ac:dyDescent="0.3">
      <c r="A264" s="24" t="s">
        <v>1531</v>
      </c>
      <c r="B264" s="133">
        <f>INDEX(National!L:L,MATCH($A264&amp;$A$258,National!$J:$J,0))</f>
        <v>0</v>
      </c>
    </row>
    <row r="265" spans="1:2" x14ac:dyDescent="0.3">
      <c r="A265" s="24" t="s">
        <v>1532</v>
      </c>
      <c r="B265" s="133">
        <f>INDEX(National!L:L,MATCH($A265&amp;$A$258,National!$J:$J,0))</f>
        <v>0</v>
      </c>
    </row>
    <row r="266" spans="1:2" x14ac:dyDescent="0.3">
      <c r="A266" s="24" t="s">
        <v>1533</v>
      </c>
      <c r="B266" s="133">
        <f>INDEX(National!L:L,MATCH($A266&amp;$A$258,National!$J:$J,0))</f>
        <v>0</v>
      </c>
    </row>
    <row r="267" spans="1:2" x14ac:dyDescent="0.3">
      <c r="A267" s="24" t="s">
        <v>1534</v>
      </c>
      <c r="B267" s="133">
        <f>INDEX(National!L:L,MATCH($A267&amp;$A$258,National!$J:$J,0))</f>
        <v>9.1249008483262894E-3</v>
      </c>
    </row>
    <row r="268" spans="1:2" x14ac:dyDescent="0.3">
      <c r="A268" s="24" t="s">
        <v>1535</v>
      </c>
      <c r="B268" s="133">
        <f>INDEX(National!L:L,MATCH($A268&amp;$A$258,National!$J:$J,0))</f>
        <v>4.5624504241631499E-3</v>
      </c>
    </row>
    <row r="269" spans="1:2" x14ac:dyDescent="0.3">
      <c r="A269" s="24" t="s">
        <v>1536</v>
      </c>
      <c r="B269" s="133">
        <f>INDEX(National!L:L,MATCH($A269&amp;$A$258,National!$J:$J,0))</f>
        <v>0</v>
      </c>
    </row>
    <row r="270" spans="1:2" x14ac:dyDescent="0.3">
      <c r="A270" s="24" t="s">
        <v>1537</v>
      </c>
      <c r="B270" s="133">
        <f>INDEX(National!L:L,MATCH($A270&amp;$A$258,National!$J:$J,0))</f>
        <v>0</v>
      </c>
    </row>
    <row r="271" spans="1:2" x14ac:dyDescent="0.3">
      <c r="A271" s="24" t="s">
        <v>1538</v>
      </c>
      <c r="B271" s="133">
        <f>INDEX(National!L:L,MATCH($A271&amp;$A$258,National!$J:$J,0))</f>
        <v>0.99087509915167404</v>
      </c>
    </row>
    <row r="272" spans="1:2" x14ac:dyDescent="0.3">
      <c r="A272" s="24" t="s">
        <v>1539</v>
      </c>
      <c r="B272" s="133">
        <f>INDEX(National!L:L,MATCH($A272&amp;$A$258,National!$J:$J,0))</f>
        <v>0</v>
      </c>
    </row>
    <row r="273" spans="1:2" x14ac:dyDescent="0.3">
      <c r="A273" s="24" t="s">
        <v>1540</v>
      </c>
      <c r="B273" s="133">
        <f>INDEX(National!L:L,MATCH($A273&amp;$A$258,National!$J:$J,0))</f>
        <v>0</v>
      </c>
    </row>
    <row r="274" spans="1:2" x14ac:dyDescent="0.3">
      <c r="A274" s="24" t="s">
        <v>1541</v>
      </c>
      <c r="B274" s="133">
        <f>INDEX(National!L:L,MATCH($A274&amp;$A$258,National!$J:$J,0))</f>
        <v>0</v>
      </c>
    </row>
    <row r="275" spans="1:2" x14ac:dyDescent="0.3">
      <c r="A275" s="24" t="s">
        <v>1542</v>
      </c>
      <c r="B275" s="133">
        <f>INDEX(National!L:L,MATCH($A275&amp;$A$258,National!$J:$J,0))</f>
        <v>0</v>
      </c>
    </row>
    <row r="276" spans="1:2" x14ac:dyDescent="0.3">
      <c r="A276" s="101" t="s">
        <v>1543</v>
      </c>
      <c r="B276" s="133">
        <f>INDEX(National!L:L,MATCH($A276&amp;$A$258,National!$J:$J,0))</f>
        <v>0</v>
      </c>
    </row>
    <row r="277" spans="1:2" x14ac:dyDescent="0.3">
      <c r="A277" s="101" t="s">
        <v>1544</v>
      </c>
      <c r="B277" s="133">
        <f>INDEX(National!L:L,MATCH($A277&amp;$A$258,National!$J:$J,0))</f>
        <v>0</v>
      </c>
    </row>
    <row r="278" spans="1:2" x14ac:dyDescent="0.3">
      <c r="A278" s="101" t="s">
        <v>1545</v>
      </c>
      <c r="B278" s="133">
        <f>INDEX(National!L:L,MATCH($A278&amp;$A$258,National!$J:$J,0))</f>
        <v>0</v>
      </c>
    </row>
    <row r="279" spans="1:2" x14ac:dyDescent="0.3">
      <c r="A279" s="101" t="s">
        <v>1546</v>
      </c>
      <c r="B279" s="133">
        <f>INDEX(National!L:L,MATCH($A279&amp;$A$258,National!$J:$J,0))</f>
        <v>0</v>
      </c>
    </row>
    <row r="280" spans="1:2" x14ac:dyDescent="0.3">
      <c r="A280" s="101" t="s">
        <v>1547</v>
      </c>
      <c r="B280" s="133">
        <f>INDEX(National!L:L,MATCH($A280&amp;$A$258,National!$J:$J,0))</f>
        <v>0</v>
      </c>
    </row>
    <row r="281" spans="1:2" x14ac:dyDescent="0.3">
      <c r="A281" s="101" t="s">
        <v>1548</v>
      </c>
      <c r="B281" s="133">
        <f>INDEX(National!L:L,MATCH($A281&amp;$A$258,National!$J:$J,0))</f>
        <v>4.5624504241631499E-3</v>
      </c>
    </row>
    <row r="282" spans="1:2" x14ac:dyDescent="0.3">
      <c r="A282" s="101" t="s">
        <v>1549</v>
      </c>
      <c r="B282" s="133">
        <f>INDEX(National!L:L,MATCH($A282&amp;$A$258,National!$J:$J,0))</f>
        <v>0</v>
      </c>
    </row>
    <row r="283" spans="1:2" x14ac:dyDescent="0.3">
      <c r="A283" s="101" t="s">
        <v>1550</v>
      </c>
      <c r="B283" s="133">
        <f>INDEX(National!L:L,MATCH($A283&amp;$A$258,National!$J:$J,0))</f>
        <v>0</v>
      </c>
    </row>
    <row r="284" spans="1:2" x14ac:dyDescent="0.3">
      <c r="A284" s="101" t="s">
        <v>1551</v>
      </c>
      <c r="B284" s="133">
        <f>INDEX(National!L:L,MATCH($A284&amp;$A$258,National!$J:$J,0))</f>
        <v>0</v>
      </c>
    </row>
    <row r="285" spans="1:2" x14ac:dyDescent="0.3">
      <c r="A285" s="101" t="s">
        <v>1552</v>
      </c>
      <c r="B285" s="133">
        <f>INDEX(National!L:L,MATCH($A285&amp;$A$258,National!$J:$J,0))</f>
        <v>0</v>
      </c>
    </row>
    <row r="286" spans="1:2" x14ac:dyDescent="0.3">
      <c r="A286" s="101"/>
      <c r="B286" s="140"/>
    </row>
    <row r="287" spans="1:2" x14ac:dyDescent="0.3">
      <c r="A287" s="101"/>
      <c r="B287" s="140"/>
    </row>
    <row r="288" spans="1:2" x14ac:dyDescent="0.3">
      <c r="A288" s="49" t="s">
        <v>84</v>
      </c>
      <c r="B288" s="154"/>
    </row>
    <row r="289" spans="1:2" x14ac:dyDescent="0.3">
      <c r="A289" s="101"/>
      <c r="B289" s="154"/>
    </row>
    <row r="290" spans="1:2" x14ac:dyDescent="0.3">
      <c r="A290" s="101"/>
      <c r="B290" s="151" t="s">
        <v>3</v>
      </c>
    </row>
    <row r="291" spans="1:2" x14ac:dyDescent="0.3">
      <c r="A291" s="24" t="s">
        <v>1528</v>
      </c>
      <c r="B291" s="133">
        <f>INDEX(National!L:L,MATCH($A291&amp;$A$288,National!$J:$J,0))</f>
        <v>0.18969064555766901</v>
      </c>
    </row>
    <row r="292" spans="1:2" x14ac:dyDescent="0.3">
      <c r="A292" s="24" t="s">
        <v>1529</v>
      </c>
      <c r="B292" s="133">
        <f>INDEX(National!L:L,MATCH($A292&amp;$A$288,National!$J:$J,0))</f>
        <v>1.6303825541893299E-2</v>
      </c>
    </row>
    <row r="293" spans="1:2" x14ac:dyDescent="0.3">
      <c r="A293" s="24" t="s">
        <v>1530</v>
      </c>
      <c r="B293" s="133">
        <f>INDEX(National!L:L,MATCH($A293&amp;$A$288,National!$J:$J,0))</f>
        <v>1.11022302462516E-16</v>
      </c>
    </row>
    <row r="294" spans="1:2" x14ac:dyDescent="0.3">
      <c r="A294" s="24" t="s">
        <v>1531</v>
      </c>
      <c r="B294" s="133">
        <f>INDEX(National!L:L,MATCH($A294&amp;$A$288,National!$J:$J,0))</f>
        <v>1.11022302462516E-16</v>
      </c>
    </row>
    <row r="295" spans="1:2" x14ac:dyDescent="0.3">
      <c r="A295" s="24" t="s">
        <v>1532</v>
      </c>
      <c r="B295" s="133">
        <f>INDEX(National!L:L,MATCH($A295&amp;$A$288,National!$J:$J,0))</f>
        <v>1.11022302462516E-16</v>
      </c>
    </row>
    <row r="296" spans="1:2" x14ac:dyDescent="0.3">
      <c r="A296" s="24" t="s">
        <v>1533</v>
      </c>
      <c r="B296" s="133">
        <f>INDEX(National!L:L,MATCH($A296&amp;$A$288,National!$J:$J,0))</f>
        <v>1.11022302462516E-16</v>
      </c>
    </row>
    <row r="297" spans="1:2" x14ac:dyDescent="0.3">
      <c r="A297" s="24" t="s">
        <v>1534</v>
      </c>
      <c r="B297" s="133">
        <f>INDEX(National!L:L,MATCH($A297&amp;$A$288,National!$J:$J,0))</f>
        <v>0.36109388250623697</v>
      </c>
    </row>
    <row r="298" spans="1:2" x14ac:dyDescent="0.3">
      <c r="A298" s="24" t="s">
        <v>1535</v>
      </c>
      <c r="B298" s="133">
        <f>INDEX(National!L:L,MATCH($A298&amp;$A$288,National!$J:$J,0))</f>
        <v>1.6303825541893299E-2</v>
      </c>
    </row>
    <row r="299" spans="1:2" x14ac:dyDescent="0.3">
      <c r="A299" s="24" t="s">
        <v>1536</v>
      </c>
      <c r="B299" s="133">
        <f>INDEX(National!L:L,MATCH($A299&amp;$A$288,National!$J:$J,0))</f>
        <v>1.6303825541893299E-2</v>
      </c>
    </row>
    <row r="300" spans="1:2" x14ac:dyDescent="0.3">
      <c r="A300" s="24" t="s">
        <v>1537</v>
      </c>
      <c r="B300" s="133">
        <f>INDEX(National!L:L,MATCH($A300&amp;$A$288,National!$J:$J,0))</f>
        <v>1.11022302462516E-16</v>
      </c>
    </row>
    <row r="301" spans="1:2" x14ac:dyDescent="0.3">
      <c r="A301" s="24" t="s">
        <v>1538</v>
      </c>
      <c r="B301" s="133">
        <f>INDEX(National!L:L,MATCH($A301&amp;$A$288,National!$J:$J,0))</f>
        <v>4.0332280912457802E-2</v>
      </c>
    </row>
    <row r="302" spans="1:2" x14ac:dyDescent="0.3">
      <c r="A302" s="24" t="s">
        <v>1539</v>
      </c>
      <c r="B302" s="133">
        <f>INDEX(National!L:L,MATCH($A302&amp;$A$288,National!$J:$J,0))</f>
        <v>1.11022302462516E-16</v>
      </c>
    </row>
    <row r="303" spans="1:2" x14ac:dyDescent="0.3">
      <c r="A303" s="24" t="s">
        <v>1540</v>
      </c>
      <c r="B303" s="133">
        <f>INDEX(National!L:L,MATCH($A303&amp;$A$288,National!$J:$J,0))</f>
        <v>1.11022302462516E-16</v>
      </c>
    </row>
    <row r="304" spans="1:2" x14ac:dyDescent="0.3">
      <c r="A304" s="24" t="s">
        <v>1541</v>
      </c>
      <c r="B304" s="133">
        <f>INDEX(National!L:L,MATCH($A304&amp;$A$288,National!$J:$J,0))</f>
        <v>1.11022302462516E-16</v>
      </c>
    </row>
    <row r="305" spans="1:2" x14ac:dyDescent="0.3">
      <c r="A305" s="24" t="s">
        <v>1542</v>
      </c>
      <c r="B305" s="133">
        <f>INDEX(National!L:L,MATCH($A305&amp;$A$288,National!$J:$J,0))</f>
        <v>2.3036055488183601E-2</v>
      </c>
    </row>
    <row r="306" spans="1:2" x14ac:dyDescent="0.3">
      <c r="A306" s="101" t="s">
        <v>1543</v>
      </c>
      <c r="B306" s="133">
        <f>INDEX(National!L:L,MATCH($A306&amp;$A$288,National!$J:$J,0))</f>
        <v>2.3036055488183601E-2</v>
      </c>
    </row>
    <row r="307" spans="1:2" x14ac:dyDescent="0.3">
      <c r="A307" s="101" t="s">
        <v>1544</v>
      </c>
      <c r="B307" s="133">
        <f>INDEX(National!L:L,MATCH($A307&amp;$A$288,National!$J:$J,0))</f>
        <v>6.2871942214602294E-2</v>
      </c>
    </row>
    <row r="308" spans="1:2" x14ac:dyDescent="0.3">
      <c r="A308" s="101" t="s">
        <v>1545</v>
      </c>
      <c r="B308" s="133">
        <f>INDEX(National!L:L,MATCH($A308&amp;$A$288,National!$J:$J,0))</f>
        <v>1.11022302462516E-16</v>
      </c>
    </row>
    <row r="309" spans="1:2" x14ac:dyDescent="0.3">
      <c r="A309" s="101" t="s">
        <v>1546</v>
      </c>
      <c r="B309" s="133">
        <f>INDEX(National!L:L,MATCH($A309&amp;$A$288,National!$J:$J,0))</f>
        <v>1.18237476130807E-2</v>
      </c>
    </row>
    <row r="310" spans="1:2" x14ac:dyDescent="0.3">
      <c r="A310" s="101" t="s">
        <v>1547</v>
      </c>
      <c r="B310" s="133">
        <f>INDEX(National!L:L,MATCH($A310&amp;$A$288,National!$J:$J,0))</f>
        <v>0.29130785553580502</v>
      </c>
    </row>
    <row r="311" spans="1:2" x14ac:dyDescent="0.3">
      <c r="A311" s="101" t="s">
        <v>1548</v>
      </c>
      <c r="B311" s="133">
        <f>INDEX(National!L:L,MATCH($A311&amp;$A$288,National!$J:$J,0))</f>
        <v>0.49650200035924302</v>
      </c>
    </row>
    <row r="312" spans="1:2" x14ac:dyDescent="0.3">
      <c r="A312" s="101" t="s">
        <v>1549</v>
      </c>
      <c r="B312" s="133">
        <f>INDEX(National!L:L,MATCH($A312&amp;$A$288,National!$J:$J,0))</f>
        <v>0.496165213604912</v>
      </c>
    </row>
    <row r="313" spans="1:2" x14ac:dyDescent="0.3">
      <c r="A313" s="101" t="s">
        <v>1550</v>
      </c>
      <c r="B313" s="133">
        <f>INDEX(National!L:L,MATCH($A313&amp;$A$288,National!$J:$J,0))</f>
        <v>1.11022302462516E-16</v>
      </c>
    </row>
    <row r="314" spans="1:2" x14ac:dyDescent="0.3">
      <c r="A314" s="101" t="s">
        <v>1551</v>
      </c>
      <c r="B314" s="133">
        <f>INDEX(National!L:L,MATCH($A314&amp;$A$288,National!$J:$J,0))</f>
        <v>1.70409304377736E-3</v>
      </c>
    </row>
    <row r="315" spans="1:2" x14ac:dyDescent="0.3">
      <c r="A315" s="101" t="s">
        <v>1552</v>
      </c>
      <c r="B315" s="133">
        <f>INDEX(National!L:L,MATCH($A315&amp;$A$288,National!$J:$J,0))</f>
        <v>1.11022302462516E-16</v>
      </c>
    </row>
    <row r="316" spans="1:2" x14ac:dyDescent="0.3">
      <c r="A316" s="45"/>
      <c r="B316" s="140"/>
    </row>
    <row r="317" spans="1:2" x14ac:dyDescent="0.3">
      <c r="A317" s="45"/>
      <c r="B317" s="154"/>
    </row>
    <row r="318" spans="1:2" x14ac:dyDescent="0.3">
      <c r="A318" s="45"/>
      <c r="B318" s="154"/>
    </row>
    <row r="319" spans="1:2" x14ac:dyDescent="0.3">
      <c r="A319" s="47" t="s">
        <v>1553</v>
      </c>
      <c r="B319" s="152"/>
    </row>
    <row r="320" spans="1:2" s="78" customFormat="1" x14ac:dyDescent="0.3">
      <c r="A320" s="78" t="s">
        <v>1554</v>
      </c>
      <c r="B320" s="157"/>
    </row>
    <row r="321" spans="1:2" x14ac:dyDescent="0.3">
      <c r="A321" s="45"/>
      <c r="B321" s="154"/>
    </row>
    <row r="322" spans="1:2" x14ac:dyDescent="0.3">
      <c r="A322" s="49" t="s">
        <v>83</v>
      </c>
      <c r="B322" s="154"/>
    </row>
    <row r="323" spans="1:2" x14ac:dyDescent="0.3">
      <c r="A323" s="45"/>
      <c r="B323" s="154"/>
    </row>
    <row r="324" spans="1:2" x14ac:dyDescent="0.3">
      <c r="A324" s="45"/>
      <c r="B324" s="151" t="s">
        <v>3</v>
      </c>
    </row>
    <row r="325" spans="1:2" x14ac:dyDescent="0.3">
      <c r="A325" s="24" t="s">
        <v>1555</v>
      </c>
      <c r="B325" s="133">
        <f>INDEX(National!L:L,MATCH($A325&amp;$A$322,National!$J:$J,0))</f>
        <v>0.27268428168453801</v>
      </c>
    </row>
    <row r="326" spans="1:2" x14ac:dyDescent="0.3">
      <c r="A326" s="24" t="s">
        <v>1556</v>
      </c>
      <c r="B326" s="133">
        <f>INDEX(National!L:L,MATCH($A326&amp;$A$322,National!$J:$J,0))</f>
        <v>0.13729260769797799</v>
      </c>
    </row>
    <row r="327" spans="1:2" x14ac:dyDescent="0.3">
      <c r="A327" s="24" t="s">
        <v>1557</v>
      </c>
      <c r="B327" s="133">
        <f>INDEX(National!L:L,MATCH($A327&amp;$A$322,National!$J:$J,0))</f>
        <v>0</v>
      </c>
    </row>
    <row r="328" spans="1:2" x14ac:dyDescent="0.3">
      <c r="A328" s="24" t="s">
        <v>1558</v>
      </c>
      <c r="B328" s="133">
        <f>INDEX(National!L:L,MATCH($A328&amp;$A$322,National!$J:$J,0))</f>
        <v>6.6049236542916695E-2</v>
      </c>
    </row>
    <row r="329" spans="1:2" x14ac:dyDescent="0.3">
      <c r="A329" s="24" t="s">
        <v>1559</v>
      </c>
      <c r="B329" s="133">
        <f>INDEX(National!L:L,MATCH($A329&amp;$A$322,National!$J:$J,0))</f>
        <v>0.18552226862986701</v>
      </c>
    </row>
    <row r="330" spans="1:2" x14ac:dyDescent="0.3">
      <c r="A330" s="24" t="s">
        <v>1560</v>
      </c>
      <c r="B330" s="133">
        <f>INDEX(National!L:L,MATCH($A330&amp;$A$322,National!$J:$J,0))</f>
        <v>1.25818218762275E-2</v>
      </c>
    </row>
    <row r="331" spans="1:2" x14ac:dyDescent="0.3">
      <c r="A331" s="24" t="s">
        <v>1561</v>
      </c>
      <c r="B331" s="133">
        <f>INDEX(National!L:L,MATCH($A331&amp;$A$322,National!$J:$J,0))</f>
        <v>0</v>
      </c>
    </row>
    <row r="332" spans="1:2" x14ac:dyDescent="0.3">
      <c r="A332" s="24" t="s">
        <v>1562</v>
      </c>
      <c r="B332" s="133">
        <f>INDEX(National!L:L,MATCH($A332&amp;$A$322,National!$J:$J,0))</f>
        <v>0</v>
      </c>
    </row>
    <row r="333" spans="1:2" x14ac:dyDescent="0.3">
      <c r="A333" s="24" t="s">
        <v>1563</v>
      </c>
      <c r="B333" s="133">
        <f>INDEX(National!L:L,MATCH($A333&amp;$A$322,National!$J:$J,0))</f>
        <v>0</v>
      </c>
    </row>
    <row r="334" spans="1:2" x14ac:dyDescent="0.3">
      <c r="A334" s="24" t="s">
        <v>1564</v>
      </c>
      <c r="B334" s="133">
        <f>INDEX(National!L:L,MATCH($A334&amp;$A$322,National!$J:$J,0))</f>
        <v>4.3617002480157201E-2</v>
      </c>
    </row>
    <row r="335" spans="1:2" x14ac:dyDescent="0.3">
      <c r="A335" s="24" t="s">
        <v>1565</v>
      </c>
      <c r="B335" s="133">
        <f>INDEX(National!L:L,MATCH($A335&amp;$A$322,National!$J:$J,0))</f>
        <v>5.3423795544033398E-2</v>
      </c>
    </row>
    <row r="336" spans="1:2" x14ac:dyDescent="0.3">
      <c r="A336" s="24" t="s">
        <v>1566</v>
      </c>
      <c r="B336" s="133">
        <f>INDEX(National!L:L,MATCH($A336&amp;$A$322,National!$J:$J,0))</f>
        <v>0.37751551578471798</v>
      </c>
    </row>
    <row r="337" spans="1:2" x14ac:dyDescent="0.3">
      <c r="A337" s="24" t="s">
        <v>1567</v>
      </c>
      <c r="B337" s="133">
        <f>INDEX(National!L:L,MATCH($A337&amp;$A$322,National!$J:$J,0))</f>
        <v>0</v>
      </c>
    </row>
    <row r="338" spans="1:2" x14ac:dyDescent="0.3">
      <c r="A338" s="24" t="s">
        <v>1568</v>
      </c>
      <c r="B338" s="133">
        <f>INDEX(National!L:L,MATCH($A338&amp;$A$322,National!$J:$J,0))</f>
        <v>0.143093165483479</v>
      </c>
    </row>
    <row r="339" spans="1:2" x14ac:dyDescent="0.3">
      <c r="A339" s="24" t="s">
        <v>1569</v>
      </c>
      <c r="B339" s="133">
        <f>INDEX(National!L:L,MATCH($A339&amp;$A$322,National!$J:$J,0))</f>
        <v>0</v>
      </c>
    </row>
    <row r="340" spans="1:2" x14ac:dyDescent="0.3">
      <c r="B340" s="156"/>
    </row>
    <row r="341" spans="1:2" x14ac:dyDescent="0.3">
      <c r="A341" s="49" t="s">
        <v>76</v>
      </c>
      <c r="B341" s="154"/>
    </row>
    <row r="342" spans="1:2" x14ac:dyDescent="0.3">
      <c r="A342" s="45"/>
      <c r="B342" s="154"/>
    </row>
    <row r="343" spans="1:2" x14ac:dyDescent="0.3">
      <c r="A343" s="45"/>
      <c r="B343" s="151" t="s">
        <v>3</v>
      </c>
    </row>
    <row r="344" spans="1:2" x14ac:dyDescent="0.3">
      <c r="A344" s="24" t="s">
        <v>1555</v>
      </c>
      <c r="B344" s="133">
        <f>INDEX(National!L:L,MATCH($A344&amp;$A$341,National!$J:$J,0))</f>
        <v>0</v>
      </c>
    </row>
    <row r="345" spans="1:2" x14ac:dyDescent="0.3">
      <c r="A345" s="24" t="s">
        <v>1556</v>
      </c>
      <c r="B345" s="133">
        <f>INDEX(National!L:L,MATCH($A345&amp;$A$341,National!$J:$J,0))</f>
        <v>0</v>
      </c>
    </row>
    <row r="346" spans="1:2" x14ac:dyDescent="0.3">
      <c r="A346" s="24" t="s">
        <v>1557</v>
      </c>
      <c r="B346" s="133">
        <f>INDEX(National!L:L,MATCH($A346&amp;$A$341,National!$J:$J,0))</f>
        <v>0</v>
      </c>
    </row>
    <row r="347" spans="1:2" x14ac:dyDescent="0.3">
      <c r="A347" s="24" t="s">
        <v>1558</v>
      </c>
      <c r="B347" s="133">
        <f>INDEX(National!L:L,MATCH($A347&amp;$A$341,National!$J:$J,0))</f>
        <v>0</v>
      </c>
    </row>
    <row r="348" spans="1:2" x14ac:dyDescent="0.3">
      <c r="A348" s="24" t="s">
        <v>1559</v>
      </c>
      <c r="B348" s="133">
        <f>INDEX(National!L:L,MATCH($A348&amp;$A$341,National!$J:$J,0))</f>
        <v>0</v>
      </c>
    </row>
    <row r="349" spans="1:2" x14ac:dyDescent="0.3">
      <c r="A349" s="24" t="s">
        <v>1560</v>
      </c>
      <c r="B349" s="133">
        <f>INDEX(National!L:L,MATCH($A349&amp;$A$341,National!$J:$J,0))</f>
        <v>0</v>
      </c>
    </row>
    <row r="350" spans="1:2" x14ac:dyDescent="0.3">
      <c r="A350" s="24" t="s">
        <v>1561</v>
      </c>
      <c r="B350" s="133">
        <f>INDEX(National!L:L,MATCH($A350&amp;$A$341,National!$J:$J,0))</f>
        <v>0</v>
      </c>
    </row>
    <row r="351" spans="1:2" x14ac:dyDescent="0.3">
      <c r="A351" s="24" t="s">
        <v>1562</v>
      </c>
      <c r="B351" s="133">
        <f>INDEX(National!L:L,MATCH($A351&amp;$A$341,National!$J:$J,0))</f>
        <v>0</v>
      </c>
    </row>
    <row r="352" spans="1:2" x14ac:dyDescent="0.3">
      <c r="A352" s="24" t="s">
        <v>1563</v>
      </c>
      <c r="B352" s="133">
        <f>INDEX(National!L:L,MATCH($A352&amp;$A$341,National!$J:$J,0))</f>
        <v>0</v>
      </c>
    </row>
    <row r="353" spans="1:2" x14ac:dyDescent="0.3">
      <c r="A353" s="24" t="s">
        <v>1564</v>
      </c>
      <c r="B353" s="133">
        <f>INDEX(National!L:L,MATCH($A353&amp;$A$341,National!$J:$J,0))</f>
        <v>0</v>
      </c>
    </row>
    <row r="354" spans="1:2" x14ac:dyDescent="0.3">
      <c r="A354" s="24" t="s">
        <v>1565</v>
      </c>
      <c r="B354" s="133">
        <f>INDEX(National!L:L,MATCH($A354&amp;$A$341,National!$J:$J,0))</f>
        <v>0.35769890846101299</v>
      </c>
    </row>
    <row r="355" spans="1:2" x14ac:dyDescent="0.3">
      <c r="A355" s="24" t="s">
        <v>1566</v>
      </c>
      <c r="B355" s="133">
        <f>INDEX(National!L:L,MATCH($A355&amp;$A$341,National!$J:$J,0))</f>
        <v>0.64230109153898696</v>
      </c>
    </row>
    <row r="356" spans="1:2" ht="17" customHeight="1" x14ac:dyDescent="0.3">
      <c r="A356" s="24" t="s">
        <v>1567</v>
      </c>
      <c r="B356" s="133">
        <f>INDEX(National!L:L,MATCH($A356&amp;$A$341,National!$J:$J,0))</f>
        <v>0</v>
      </c>
    </row>
    <row r="357" spans="1:2" ht="17" customHeight="1" x14ac:dyDescent="0.3">
      <c r="A357" s="24" t="s">
        <v>1568</v>
      </c>
      <c r="B357" s="133">
        <f>INDEX(National!L:L,MATCH($A357&amp;$A$341,National!$J:$J,0))</f>
        <v>0</v>
      </c>
    </row>
    <row r="358" spans="1:2" ht="17" customHeight="1" x14ac:dyDescent="0.3">
      <c r="A358" s="24" t="s">
        <v>1569</v>
      </c>
      <c r="B358" s="133">
        <f>INDEX(National!L:L,MATCH($A358&amp;$A$341,National!$J:$J,0))</f>
        <v>0</v>
      </c>
    </row>
    <row r="360" spans="1:2" x14ac:dyDescent="0.3">
      <c r="A360" s="49" t="s">
        <v>84</v>
      </c>
      <c r="B360" s="154"/>
    </row>
    <row r="361" spans="1:2" x14ac:dyDescent="0.3">
      <c r="A361" s="45"/>
      <c r="B361" s="154"/>
    </row>
    <row r="362" spans="1:2" x14ac:dyDescent="0.3">
      <c r="A362" s="45"/>
      <c r="B362" s="151" t="s">
        <v>3</v>
      </c>
    </row>
    <row r="363" spans="1:2" x14ac:dyDescent="0.3">
      <c r="A363" s="24" t="s">
        <v>1555</v>
      </c>
      <c r="B363" s="133">
        <f>INDEX(National!L:L,MATCH($A363&amp;$A$360,National!$J:$J,0))</f>
        <v>0.10769891638191</v>
      </c>
    </row>
    <row r="364" spans="1:2" x14ac:dyDescent="0.3">
      <c r="A364" s="24" t="s">
        <v>1556</v>
      </c>
      <c r="B364" s="133">
        <f>INDEX(National!L:L,MATCH($A364&amp;$A$360,National!$J:$J,0))</f>
        <v>0.184331066927933</v>
      </c>
    </row>
    <row r="365" spans="1:2" x14ac:dyDescent="0.3">
      <c r="A365" s="24" t="s">
        <v>1557</v>
      </c>
      <c r="B365" s="133">
        <f>INDEX(National!L:L,MATCH($A365&amp;$A$360,National!$J:$J,0))</f>
        <v>8.1764474433863796E-2</v>
      </c>
    </row>
    <row r="366" spans="1:2" x14ac:dyDescent="0.3">
      <c r="A366" s="24" t="s">
        <v>1558</v>
      </c>
      <c r="B366" s="133">
        <f>INDEX(National!L:L,MATCH($A366&amp;$A$360,National!$J:$J,0))</f>
        <v>8.5894869901915694E-2</v>
      </c>
    </row>
    <row r="367" spans="1:2" x14ac:dyDescent="0.3">
      <c r="A367" s="24" t="s">
        <v>1559</v>
      </c>
      <c r="B367" s="133">
        <f>INDEX(National!L:L,MATCH($A367&amp;$A$360,National!$J:$J,0))</f>
        <v>7.4675874126673703E-2</v>
      </c>
    </row>
    <row r="368" spans="1:2" x14ac:dyDescent="0.3">
      <c r="A368" s="24" t="s">
        <v>1560</v>
      </c>
      <c r="B368" s="133">
        <f>INDEX(National!L:L,MATCH($A368&amp;$A$360,National!$J:$J,0))</f>
        <v>5.5185647089340303E-2</v>
      </c>
    </row>
    <row r="369" spans="1:2" x14ac:dyDescent="0.3">
      <c r="A369" s="24" t="s">
        <v>1561</v>
      </c>
      <c r="B369" s="133">
        <f>INDEX(National!L:L,MATCH($A369&amp;$A$360,National!$J:$J,0))</f>
        <v>0.17102977084453899</v>
      </c>
    </row>
    <row r="370" spans="1:2" x14ac:dyDescent="0.3">
      <c r="A370" s="24" t="s">
        <v>1562</v>
      </c>
      <c r="B370" s="133">
        <f>INDEX(National!L:L,MATCH($A370&amp;$A$360,National!$J:$J,0))</f>
        <v>0</v>
      </c>
    </row>
    <row r="371" spans="1:2" x14ac:dyDescent="0.3">
      <c r="A371" s="24" t="s">
        <v>1563</v>
      </c>
      <c r="B371" s="133">
        <f>INDEX(National!L:L,MATCH($A371&amp;$A$360,National!$J:$J,0))</f>
        <v>2.9446243158810399E-2</v>
      </c>
    </row>
    <row r="372" spans="1:2" x14ac:dyDescent="0.3">
      <c r="A372" s="24" t="s">
        <v>1564</v>
      </c>
      <c r="B372" s="133">
        <f>INDEX(National!L:L,MATCH($A372&amp;$A$360,National!$J:$J,0))</f>
        <v>4.98851600731521E-2</v>
      </c>
    </row>
    <row r="373" spans="1:2" x14ac:dyDescent="0.3">
      <c r="A373" s="24" t="s">
        <v>1565</v>
      </c>
      <c r="B373" s="133">
        <f>INDEX(National!L:L,MATCH($A373&amp;$A$360,National!$J:$J,0))</f>
        <v>9.3089886143961798E-2</v>
      </c>
    </row>
    <row r="374" spans="1:2" x14ac:dyDescent="0.3">
      <c r="A374" s="24" t="s">
        <v>1566</v>
      </c>
      <c r="B374" s="133">
        <f>INDEX(National!L:L,MATCH($A374&amp;$A$360,National!$J:$J,0))</f>
        <v>0.31297333585794401</v>
      </c>
    </row>
    <row r="375" spans="1:2" x14ac:dyDescent="0.3">
      <c r="A375" s="24" t="s">
        <v>1567</v>
      </c>
      <c r="B375" s="133">
        <f>INDEX(National!L:L,MATCH($A375&amp;$A$360,National!$J:$J,0))</f>
        <v>0</v>
      </c>
    </row>
    <row r="376" spans="1:2" x14ac:dyDescent="0.3">
      <c r="A376" s="24" t="s">
        <v>1568</v>
      </c>
      <c r="B376" s="133">
        <f>INDEX(National!L:L,MATCH($A376&amp;$A$360,National!$J:$J,0))</f>
        <v>0.137195195047566</v>
      </c>
    </row>
    <row r="377" spans="1:2" x14ac:dyDescent="0.3">
      <c r="A377" s="24" t="s">
        <v>1569</v>
      </c>
      <c r="B377" s="133">
        <f>INDEX(National!L:L,MATCH($A377&amp;$A$360,National!$J:$J,0))</f>
        <v>4.7248948081877198E-2</v>
      </c>
    </row>
    <row r="378" spans="1:2" x14ac:dyDescent="0.3">
      <c r="B378" s="140"/>
    </row>
    <row r="379" spans="1:2" ht="19.5" customHeight="1" x14ac:dyDescent="0.3">
      <c r="A379" s="129" t="s">
        <v>1570</v>
      </c>
      <c r="B379" s="152"/>
    </row>
    <row r="380" spans="1:2" x14ac:dyDescent="0.3">
      <c r="A380" s="45"/>
      <c r="B380" s="154"/>
    </row>
    <row r="381" spans="1:2" x14ac:dyDescent="0.3">
      <c r="A381" s="49" t="s">
        <v>83</v>
      </c>
      <c r="B381" s="154"/>
    </row>
    <row r="382" spans="1:2" x14ac:dyDescent="0.3">
      <c r="A382" s="45"/>
      <c r="B382" s="154"/>
    </row>
    <row r="383" spans="1:2" x14ac:dyDescent="0.3">
      <c r="A383" s="45"/>
      <c r="B383" s="151" t="s">
        <v>3</v>
      </c>
    </row>
    <row r="384" spans="1:2" x14ac:dyDescent="0.3">
      <c r="A384" s="24" t="s">
        <v>1571</v>
      </c>
      <c r="B384" s="133">
        <f>INDEX(National!L:L,MATCH($A384&amp;$A$381,National!$J:$J,0))</f>
        <v>3.0356789553165099E-2</v>
      </c>
    </row>
    <row r="385" spans="1:2" x14ac:dyDescent="0.3">
      <c r="A385" s="24" t="s">
        <v>1572</v>
      </c>
      <c r="B385" s="133">
        <f>INDEX(National!L:L,MATCH($A385&amp;$A$381,National!$J:$J,0))</f>
        <v>0.54671779095956796</v>
      </c>
    </row>
    <row r="386" spans="1:2" x14ac:dyDescent="0.3">
      <c r="A386" s="24" t="s">
        <v>1573</v>
      </c>
      <c r="B386" s="133">
        <f>INDEX(National!L:L,MATCH($A386&amp;$A$381,National!$J:$J,0))</f>
        <v>0.15851676277003701</v>
      </c>
    </row>
    <row r="387" spans="1:2" x14ac:dyDescent="0.3">
      <c r="A387" s="24" t="s">
        <v>1574</v>
      </c>
      <c r="B387" s="133">
        <f>INDEX(National!L:L,MATCH($A387&amp;$A$381,National!$J:$J,0))</f>
        <v>7.0303949141418904E-3</v>
      </c>
    </row>
    <row r="388" spans="1:2" x14ac:dyDescent="0.3">
      <c r="A388" s="24" t="s">
        <v>1575</v>
      </c>
      <c r="B388" s="133">
        <f>INDEX(National!L:L,MATCH($A388&amp;$A$381,National!$J:$J,0))</f>
        <v>7.0924216819016395E-4</v>
      </c>
    </row>
    <row r="389" spans="1:2" x14ac:dyDescent="0.3">
      <c r="A389" s="24" t="s">
        <v>1576</v>
      </c>
      <c r="B389" s="133">
        <f>INDEX(National!L:L,MATCH($A389&amp;$A$381,National!$J:$J,0))</f>
        <v>0.25666901963489702</v>
      </c>
    </row>
    <row r="390" spans="1:2" x14ac:dyDescent="0.3">
      <c r="B390" s="156"/>
    </row>
    <row r="391" spans="1:2" x14ac:dyDescent="0.3">
      <c r="A391" s="49" t="s">
        <v>76</v>
      </c>
      <c r="B391" s="154"/>
    </row>
    <row r="392" spans="1:2" x14ac:dyDescent="0.3">
      <c r="A392" s="45"/>
      <c r="B392" s="154"/>
    </row>
    <row r="393" spans="1:2" x14ac:dyDescent="0.3">
      <c r="A393" s="45"/>
      <c r="B393" s="151" t="s">
        <v>3</v>
      </c>
    </row>
    <row r="394" spans="1:2" x14ac:dyDescent="0.3">
      <c r="A394" s="24" t="s">
        <v>1571</v>
      </c>
      <c r="B394" s="133">
        <f>INDEX(National!L:L,MATCH($A394&amp;$A$391,National!$J:$J,0))</f>
        <v>0.103539166265128</v>
      </c>
    </row>
    <row r="395" spans="1:2" x14ac:dyDescent="0.3">
      <c r="A395" s="24" t="s">
        <v>1572</v>
      </c>
      <c r="B395" s="133">
        <f>INDEX(National!L:L,MATCH($A395&amp;$A$391,National!$J:$J,0))</f>
        <v>0.58487681697618299</v>
      </c>
    </row>
    <row r="396" spans="1:2" x14ac:dyDescent="0.3">
      <c r="A396" s="24" t="s">
        <v>1573</v>
      </c>
      <c r="B396" s="133">
        <f>INDEX(National!L:L,MATCH($A396&amp;$A$391,National!$J:$J,0))</f>
        <v>2.6057839191364501E-3</v>
      </c>
    </row>
    <row r="397" spans="1:2" x14ac:dyDescent="0.3">
      <c r="A397" s="24" t="s">
        <v>1574</v>
      </c>
      <c r="B397" s="133">
        <f>INDEX(National!L:L,MATCH($A397&amp;$A$391,National!$J:$J,0))</f>
        <v>2.0675031491181601E-3</v>
      </c>
    </row>
    <row r="398" spans="1:2" x14ac:dyDescent="0.3">
      <c r="A398" s="24" t="s">
        <v>1575</v>
      </c>
      <c r="B398" s="133">
        <f>INDEX(National!L:L,MATCH($A398&amp;$A$391,National!$J:$J,0))</f>
        <v>0</v>
      </c>
    </row>
    <row r="399" spans="1:2" x14ac:dyDescent="0.3">
      <c r="A399" s="24" t="s">
        <v>1576</v>
      </c>
      <c r="B399" s="133">
        <f>INDEX(National!L:L,MATCH($A399&amp;$A$391,National!$J:$J,0))</f>
        <v>0.27446976675036899</v>
      </c>
    </row>
    <row r="401" spans="1:2" x14ac:dyDescent="0.3">
      <c r="A401" s="49" t="s">
        <v>84</v>
      </c>
      <c r="B401" s="154"/>
    </row>
    <row r="402" spans="1:2" x14ac:dyDescent="0.3">
      <c r="A402" s="45"/>
      <c r="B402" s="154"/>
    </row>
    <row r="403" spans="1:2" x14ac:dyDescent="0.3">
      <c r="A403" s="45"/>
      <c r="B403" s="151" t="s">
        <v>3</v>
      </c>
    </row>
    <row r="404" spans="1:2" x14ac:dyDescent="0.3">
      <c r="A404" s="24" t="s">
        <v>1571</v>
      </c>
      <c r="B404" s="133">
        <f>INDEX(National!L:L,MATCH($A404&amp;$A$401,National!$J:$J,0))</f>
        <v>0.12601170863105801</v>
      </c>
    </row>
    <row r="405" spans="1:2" x14ac:dyDescent="0.3">
      <c r="A405" s="24" t="s">
        <v>1572</v>
      </c>
      <c r="B405" s="133">
        <f>INDEX(National!L:L,MATCH($A405&amp;$A$401,National!$J:$J,0))</f>
        <v>0.35061670278361301</v>
      </c>
    </row>
    <row r="406" spans="1:2" x14ac:dyDescent="0.3">
      <c r="A406" s="24" t="s">
        <v>1573</v>
      </c>
      <c r="B406" s="133">
        <f>INDEX(National!L:L,MATCH($A406&amp;$A$401,National!$J:$J,0))</f>
        <v>6.3567744373651605E-2</v>
      </c>
    </row>
    <row r="407" spans="1:2" x14ac:dyDescent="0.3">
      <c r="A407" s="24" t="s">
        <v>1574</v>
      </c>
      <c r="B407" s="133">
        <f>INDEX(National!L:L,MATCH($A407&amp;$A$401,National!$J:$J,0))</f>
        <v>0</v>
      </c>
    </row>
    <row r="408" spans="1:2" x14ac:dyDescent="0.3">
      <c r="A408" s="24" t="s">
        <v>1575</v>
      </c>
      <c r="B408" s="133">
        <f>INDEX(National!L:L,MATCH($A408&amp;$A$401,National!$J:$J,0))</f>
        <v>0.45980384421167703</v>
      </c>
    </row>
    <row r="409" spans="1:2" x14ac:dyDescent="0.3">
      <c r="A409" s="24" t="s">
        <v>1576</v>
      </c>
      <c r="B409" s="133">
        <f>INDEX(National!L:L,MATCH($A409&amp;$A$401,National!$J:$J,0))</f>
        <v>3.2440962940065099E-2</v>
      </c>
    </row>
    <row r="411" spans="1:2" x14ac:dyDescent="0.3">
      <c r="A411" s="47" t="s">
        <v>1577</v>
      </c>
      <c r="B411" s="152"/>
    </row>
    <row r="412" spans="1:2" x14ac:dyDescent="0.3">
      <c r="A412" s="127"/>
      <c r="B412" s="156"/>
    </row>
    <row r="413" spans="1:2" x14ac:dyDescent="0.3">
      <c r="A413" s="49" t="s">
        <v>83</v>
      </c>
      <c r="B413" s="154"/>
    </row>
    <row r="414" spans="1:2" x14ac:dyDescent="0.3">
      <c r="A414" s="45"/>
      <c r="B414" s="154"/>
    </row>
    <row r="415" spans="1:2" x14ac:dyDescent="0.3">
      <c r="A415" s="45"/>
      <c r="B415" s="151" t="s">
        <v>3</v>
      </c>
    </row>
    <row r="416" spans="1:2" x14ac:dyDescent="0.3">
      <c r="A416" s="70" t="s">
        <v>2009</v>
      </c>
      <c r="B416" s="133">
        <f>INDEX(National!L:L,MATCH($A416&amp;$A$413,National!$J:$J,0))</f>
        <v>6.20893767465815E-3</v>
      </c>
    </row>
    <row r="417" spans="1:2" x14ac:dyDescent="0.3">
      <c r="A417" s="24" t="s">
        <v>2010</v>
      </c>
      <c r="B417" s="133">
        <f>INDEX(National!L:L,MATCH($A417&amp;$A$413,National!$J:$J,0))</f>
        <v>2.4594203119644099E-2</v>
      </c>
    </row>
    <row r="418" spans="1:2" x14ac:dyDescent="0.3">
      <c r="A418" s="91" t="s">
        <v>2011</v>
      </c>
      <c r="B418" s="133">
        <f>INDEX(National!L:L,MATCH($A418&amp;$A$413,National!$J:$J,0))</f>
        <v>0.35870643461413698</v>
      </c>
    </row>
    <row r="419" spans="1:2" x14ac:dyDescent="0.3">
      <c r="A419" s="24" t="s">
        <v>2012</v>
      </c>
      <c r="B419" s="133">
        <f>INDEX(National!L:L,MATCH($A419&amp;$A$413,National!$J:$J,0))</f>
        <v>0.61049042459156</v>
      </c>
    </row>
    <row r="421" spans="1:2" x14ac:dyDescent="0.3">
      <c r="A421" s="49" t="s">
        <v>76</v>
      </c>
      <c r="B421" s="154"/>
    </row>
    <row r="422" spans="1:2" x14ac:dyDescent="0.3">
      <c r="A422" s="45"/>
      <c r="B422" s="154"/>
    </row>
    <row r="423" spans="1:2" x14ac:dyDescent="0.3">
      <c r="A423" s="45"/>
      <c r="B423" s="151" t="s">
        <v>3</v>
      </c>
    </row>
    <row r="424" spans="1:2" x14ac:dyDescent="0.3">
      <c r="A424" s="70" t="s">
        <v>2009</v>
      </c>
      <c r="B424" s="133">
        <f>INDEX(National!L:L,MATCH($A424&amp;$A$421,National!$J:$J,0))</f>
        <v>0.67175651120796198</v>
      </c>
    </row>
    <row r="425" spans="1:2" x14ac:dyDescent="0.3">
      <c r="A425" s="24" t="s">
        <v>2010</v>
      </c>
      <c r="B425" s="133">
        <f>INDEX(National!L:L,MATCH($A425&amp;$A$421,National!$J:$J,0))</f>
        <v>7.26736627833071E-3</v>
      </c>
    </row>
    <row r="426" spans="1:2" x14ac:dyDescent="0.3">
      <c r="A426" s="91" t="s">
        <v>2011</v>
      </c>
      <c r="B426" s="133">
        <f>INDEX(National!L:L,MATCH($A426&amp;$A$421,National!$J:$J,0))</f>
        <v>0.354935710851908</v>
      </c>
    </row>
    <row r="427" spans="1:2" x14ac:dyDescent="0.3">
      <c r="A427" s="24" t="s">
        <v>2012</v>
      </c>
      <c r="B427" s="133">
        <f>INDEX(National!L:L,MATCH($A427&amp;$A$421,National!$J:$J,0))</f>
        <v>0.63779692286976097</v>
      </c>
    </row>
    <row r="428" spans="1:2" x14ac:dyDescent="0.3">
      <c r="A428" s="91"/>
    </row>
    <row r="429" spans="1:2" x14ac:dyDescent="0.3">
      <c r="A429" s="49" t="s">
        <v>84</v>
      </c>
      <c r="B429" s="154"/>
    </row>
    <row r="430" spans="1:2" x14ac:dyDescent="0.3">
      <c r="A430" s="45"/>
      <c r="B430" s="154"/>
    </row>
    <row r="431" spans="1:2" x14ac:dyDescent="0.3">
      <c r="A431" s="45"/>
      <c r="B431" s="151" t="s">
        <v>3</v>
      </c>
    </row>
    <row r="432" spans="1:2" x14ac:dyDescent="0.3">
      <c r="A432" s="70" t="s">
        <v>2009</v>
      </c>
      <c r="B432" s="133">
        <f>INDEX(National!L:L,MATCH($A432&amp;$A$429,National!$J:$J,0))</f>
        <v>0</v>
      </c>
    </row>
    <row r="433" spans="1:2" x14ac:dyDescent="0.3">
      <c r="A433" s="24" t="s">
        <v>2010</v>
      </c>
      <c r="B433" s="133">
        <f>INDEX(National!L:L,MATCH($A433&amp;$A$429,National!$J:$J,0))</f>
        <v>4.4472956762747103E-3</v>
      </c>
    </row>
    <row r="434" spans="1:2" x14ac:dyDescent="0.3">
      <c r="A434" s="91" t="s">
        <v>2011</v>
      </c>
      <c r="B434" s="133">
        <f>INDEX(National!L:L,MATCH($A434&amp;$A$429,National!$J:$J,0))</f>
        <v>2.7500967610178E-2</v>
      </c>
    </row>
    <row r="435" spans="1:2" x14ac:dyDescent="0.3">
      <c r="A435" s="24" t="s">
        <v>2012</v>
      </c>
      <c r="B435" s="133">
        <f>INDEX(National!L:L,MATCH($A435&amp;$A$429,National!$J:$J,0))</f>
        <v>0.29629522550558501</v>
      </c>
    </row>
    <row r="439" spans="1:2" x14ac:dyDescent="0.3">
      <c r="A439" s="47" t="s">
        <v>1578</v>
      </c>
      <c r="B439" s="152"/>
    </row>
    <row r="440" spans="1:2" x14ac:dyDescent="0.3">
      <c r="A440" s="75" t="s">
        <v>1579</v>
      </c>
      <c r="B440" s="154"/>
    </row>
    <row r="441" spans="1:2" x14ac:dyDescent="0.3">
      <c r="A441" s="45"/>
      <c r="B441" s="151" t="s">
        <v>3</v>
      </c>
    </row>
    <row r="442" spans="1:2" x14ac:dyDescent="0.3">
      <c r="A442" s="49" t="s">
        <v>83</v>
      </c>
    </row>
    <row r="443" spans="1:2" x14ac:dyDescent="0.3">
      <c r="A443" s="26" t="s">
        <v>1580</v>
      </c>
      <c r="B443" s="69">
        <f>INDEX(National!L:L,MATCH($A443&amp;$A$442,National!$J:$J,0))</f>
        <v>25.884118986922399</v>
      </c>
    </row>
    <row r="444" spans="1:2" x14ac:dyDescent="0.3">
      <c r="A444" s="49" t="s">
        <v>76</v>
      </c>
      <c r="B444" s="69"/>
    </row>
    <row r="445" spans="1:2" x14ac:dyDescent="0.3">
      <c r="A445" s="26" t="s">
        <v>1580</v>
      </c>
      <c r="B445" s="69">
        <f>INDEX(National!L:L,MATCH($A445&amp;$A$444,National!$J:$J,0))</f>
        <v>25.930022031599901</v>
      </c>
    </row>
    <row r="446" spans="1:2" x14ac:dyDescent="0.3">
      <c r="A446" s="49" t="s">
        <v>84</v>
      </c>
      <c r="B446" s="69"/>
    </row>
    <row r="447" spans="1:2" x14ac:dyDescent="0.3">
      <c r="A447" s="26" t="s">
        <v>1580</v>
      </c>
      <c r="B447" s="69">
        <f>INDEX(National!L:L,MATCH($A447&amp;$A$446,National!$J:$J,0))</f>
        <v>25.014162984870101</v>
      </c>
    </row>
    <row r="448" spans="1:2" x14ac:dyDescent="0.3">
      <c r="B448" s="158"/>
    </row>
    <row r="449" spans="1:2" x14ac:dyDescent="0.3">
      <c r="B449" s="71"/>
    </row>
    <row r="450" spans="1:2" x14ac:dyDescent="0.3">
      <c r="B450" s="71"/>
    </row>
    <row r="451" spans="1:2" x14ac:dyDescent="0.3">
      <c r="A451" s="127"/>
      <c r="B451" s="156"/>
    </row>
  </sheetData>
  <mergeCells count="1">
    <mergeCell ref="A31:B3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J1119"/>
  <sheetViews>
    <sheetView zoomScale="90" zoomScaleNormal="90" workbookViewId="0">
      <selection activeCell="G43" sqref="G43"/>
    </sheetView>
  </sheetViews>
  <sheetFormatPr defaultColWidth="10.90625" defaultRowHeight="14" x14ac:dyDescent="0.3"/>
  <cols>
    <col min="1" max="1" width="92.08984375" style="24" customWidth="1"/>
    <col min="2" max="2" width="21.7265625" style="24" customWidth="1"/>
    <col min="3" max="3" width="36.36328125" style="24" customWidth="1"/>
    <col min="4" max="16384" width="10.90625" style="24"/>
  </cols>
  <sheetData>
    <row r="1" spans="1:2" ht="18" x14ac:dyDescent="0.4">
      <c r="A1" s="16" t="s">
        <v>1044</v>
      </c>
      <c r="B1" s="17"/>
    </row>
    <row r="2" spans="1:2" x14ac:dyDescent="0.3">
      <c r="A2" s="18"/>
      <c r="B2" s="19"/>
    </row>
    <row r="3" spans="1:2" x14ac:dyDescent="0.3">
      <c r="A3" s="20" t="s">
        <v>1045</v>
      </c>
      <c r="B3" s="21"/>
    </row>
    <row r="4" spans="1:2" x14ac:dyDescent="0.3">
      <c r="A4" s="75" t="s">
        <v>1046</v>
      </c>
      <c r="B4" s="19"/>
    </row>
    <row r="5" spans="1:2" x14ac:dyDescent="0.3">
      <c r="A5" s="75"/>
      <c r="B5" s="19"/>
    </row>
    <row r="6" spans="1:2" x14ac:dyDescent="0.3">
      <c r="A6" s="22" t="s">
        <v>83</v>
      </c>
      <c r="B6" s="19"/>
    </row>
    <row r="7" spans="1:2" x14ac:dyDescent="0.3">
      <c r="A7" s="18"/>
      <c r="B7" s="108"/>
    </row>
    <row r="8" spans="1:2" x14ac:dyDescent="0.3">
      <c r="A8" s="18"/>
      <c r="B8" s="134" t="s">
        <v>3</v>
      </c>
    </row>
    <row r="9" spans="1:2" x14ac:dyDescent="0.3">
      <c r="A9" s="24" t="s">
        <v>1047</v>
      </c>
      <c r="B9" s="133">
        <f>INDEX(National!L:L,MATCH($A9&amp;$A$6,National!$J:$J,0))</f>
        <v>0.75331470432501102</v>
      </c>
    </row>
    <row r="10" spans="1:2" x14ac:dyDescent="0.3">
      <c r="A10" s="24" t="s">
        <v>1048</v>
      </c>
      <c r="B10" s="133">
        <f>INDEX(National!L:L,MATCH($A10&amp;$A$6,National!$J:$J,0))</f>
        <v>3.5842651874382299E-2</v>
      </c>
    </row>
    <row r="11" spans="1:2" x14ac:dyDescent="0.3">
      <c r="A11" s="24" t="s">
        <v>1049</v>
      </c>
      <c r="B11" s="133">
        <f>INDEX(National!L:L,MATCH($A11&amp;$A$6,National!$J:$J,0))</f>
        <v>5.5907324036394302E-3</v>
      </c>
    </row>
    <row r="12" spans="1:2" x14ac:dyDescent="0.3">
      <c r="A12" s="24" t="s">
        <v>1050</v>
      </c>
      <c r="B12" s="133">
        <f>INDEX(National!L:L,MATCH($A12&amp;$A$6,National!$J:$J,0))</f>
        <v>1.2684329266368E-2</v>
      </c>
    </row>
    <row r="13" spans="1:2" x14ac:dyDescent="0.3">
      <c r="A13" s="24" t="s">
        <v>1051</v>
      </c>
      <c r="B13" s="133">
        <f>INDEX(National!L:L,MATCH($A13&amp;$A$6,National!$J:$J,0))</f>
        <v>0.18227484649145101</v>
      </c>
    </row>
    <row r="14" spans="1:2" x14ac:dyDescent="0.3">
      <c r="A14" s="24" t="s">
        <v>1052</v>
      </c>
      <c r="B14" s="133">
        <f>INDEX(National!L:L,MATCH($A14&amp;$A$6,National!$J:$J,0))</f>
        <v>1.81113808785952E-2</v>
      </c>
    </row>
    <row r="15" spans="1:2" x14ac:dyDescent="0.3">
      <c r="A15" s="24" t="s">
        <v>1053</v>
      </c>
      <c r="B15" s="133">
        <f>INDEX(National!L:L,MATCH($A15&amp;$A$6,National!$J:$J,0))</f>
        <v>4.3376351212022102E-2</v>
      </c>
    </row>
    <row r="16" spans="1:2" x14ac:dyDescent="0.3">
      <c r="A16" s="24" t="s">
        <v>1054</v>
      </c>
      <c r="B16" s="133">
        <f>INDEX(National!L:L,MATCH($A16&amp;$A$6,National!$J:$J,0))</f>
        <v>2.92350073961373E-2</v>
      </c>
    </row>
    <row r="17" spans="1:2" x14ac:dyDescent="0.3">
      <c r="A17" s="24" t="s">
        <v>1055</v>
      </c>
      <c r="B17" s="133">
        <f>INDEX(National!L:L,MATCH($A17&amp;$A$6,National!$J:$J,0))</f>
        <v>3.8417996911070701E-2</v>
      </c>
    </row>
    <row r="18" spans="1:2" x14ac:dyDescent="0.3">
      <c r="A18" s="24" t="s">
        <v>1056</v>
      </c>
      <c r="B18" s="133">
        <f>INDEX(National!L:L,MATCH($A18&amp;$A$6,National!$J:$J,0))</f>
        <v>3.6003929059868101E-2</v>
      </c>
    </row>
    <row r="19" spans="1:2" x14ac:dyDescent="0.3">
      <c r="A19" s="24" t="s">
        <v>1057</v>
      </c>
      <c r="B19" s="133">
        <f>INDEX(National!L:L,MATCH($A19&amp;$A$6,National!$J:$J,0))</f>
        <v>8.7642078855021798E-3</v>
      </c>
    </row>
    <row r="20" spans="1:2" x14ac:dyDescent="0.3">
      <c r="A20" s="24" t="s">
        <v>1058</v>
      </c>
      <c r="B20" s="133">
        <f>INDEX(National!L:L,MATCH($A20&amp;$A$6,National!$J:$J,0))</f>
        <v>8.8500960114211002E-3</v>
      </c>
    </row>
    <row r="21" spans="1:2" x14ac:dyDescent="0.3">
      <c r="A21" s="24" t="s">
        <v>1059</v>
      </c>
      <c r="B21" s="133">
        <f>INDEX(National!L:L,MATCH($A21&amp;$A$6,National!$J:$J,0))</f>
        <v>1.5588517451248399E-2</v>
      </c>
    </row>
    <row r="22" spans="1:2" x14ac:dyDescent="0.3">
      <c r="A22" s="24" t="s">
        <v>1060</v>
      </c>
      <c r="B22" s="133">
        <f>INDEX(National!L:L,MATCH($A22&amp;$A$6,National!$J:$J,0))</f>
        <v>0</v>
      </c>
    </row>
    <row r="23" spans="1:2" x14ac:dyDescent="0.3">
      <c r="A23" s="24" t="s">
        <v>1061</v>
      </c>
      <c r="B23" s="133">
        <f>INDEX(National!L:L,MATCH($A23&amp;$A$6,National!$J:$J,0))</f>
        <v>0</v>
      </c>
    </row>
    <row r="24" spans="1:2" x14ac:dyDescent="0.3">
      <c r="A24" s="24" t="s">
        <v>1062</v>
      </c>
      <c r="B24" s="133">
        <f>INDEX(National!L:L,MATCH($A24&amp;$A$6,National!$J:$J,0))</f>
        <v>3.8644568076077399E-3</v>
      </c>
    </row>
    <row r="25" spans="1:2" x14ac:dyDescent="0.3">
      <c r="A25" s="101" t="s">
        <v>1063</v>
      </c>
      <c r="B25" s="133">
        <f>INDEX(National!L:L,MATCH($A25&amp;$A$6,National!$J:$J,0))</f>
        <v>3.5124313146055E-3</v>
      </c>
    </row>
    <row r="26" spans="1:2" x14ac:dyDescent="0.3">
      <c r="A26" s="45" t="s">
        <v>1064</v>
      </c>
      <c r="B26" s="133">
        <f>INDEX(National!L:L,MATCH($A26&amp;$A$6,National!$J:$J,0))</f>
        <v>0</v>
      </c>
    </row>
    <row r="27" spans="1:2" x14ac:dyDescent="0.3">
      <c r="A27" s="45" t="s">
        <v>1065</v>
      </c>
      <c r="B27" s="133">
        <f>INDEX(National!L:L,MATCH($A27&amp;$A$6,National!$J:$J,0))</f>
        <v>0</v>
      </c>
    </row>
    <row r="28" spans="1:2" x14ac:dyDescent="0.3">
      <c r="A28" s="24" t="s">
        <v>1066</v>
      </c>
      <c r="B28" s="133">
        <f>INDEX(National!L:L,MATCH($A28&amp;$A$6,National!$J:$J,0))</f>
        <v>2.0553057563932999E-3</v>
      </c>
    </row>
    <row r="29" spans="1:2" x14ac:dyDescent="0.3">
      <c r="A29" s="24" t="s">
        <v>1067</v>
      </c>
      <c r="B29" s="133">
        <f>INDEX(National!L:L,MATCH($A29&amp;$A$6,National!$J:$J,0))</f>
        <v>0</v>
      </c>
    </row>
    <row r="30" spans="1:2" x14ac:dyDescent="0.3">
      <c r="A30" s="24" t="s">
        <v>1068</v>
      </c>
      <c r="B30" s="133">
        <f>INDEX(National!L:L,MATCH($A30&amp;$A$6,National!$J:$J,0))</f>
        <v>7.3967109651881205E-4</v>
      </c>
    </row>
    <row r="31" spans="1:2" x14ac:dyDescent="0.3">
      <c r="A31" s="24" t="s">
        <v>1069</v>
      </c>
      <c r="B31" s="133">
        <f>INDEX(National!L:L,MATCH($A31&amp;$A$6,National!$J:$J,0))</f>
        <v>2.6723556192376199E-3</v>
      </c>
    </row>
    <row r="32" spans="1:2" x14ac:dyDescent="0.3">
      <c r="A32" s="24" t="s">
        <v>1070</v>
      </c>
      <c r="B32" s="133">
        <f>INDEX(National!L:L,MATCH($A32&amp;$A$6,National!$J:$J,0))</f>
        <v>1.6950210767485601E-3</v>
      </c>
    </row>
    <row r="33" spans="1:2" x14ac:dyDescent="0.3">
      <c r="A33" s="24" t="s">
        <v>1071</v>
      </c>
      <c r="B33" s="133">
        <f>INDEX(National!L:L,MATCH($A33&amp;$A$6,National!$J:$J,0))</f>
        <v>0</v>
      </c>
    </row>
    <row r="34" spans="1:2" x14ac:dyDescent="0.3">
      <c r="A34" s="24" t="s">
        <v>1072</v>
      </c>
      <c r="B34" s="133">
        <f>INDEX(National!L:L,MATCH($A34&amp;$A$6,National!$J:$J,0))</f>
        <v>8.4356540197580399E-4</v>
      </c>
    </row>
    <row r="35" spans="1:2" x14ac:dyDescent="0.3">
      <c r="A35" s="24" t="s">
        <v>1073</v>
      </c>
      <c r="B35" s="133">
        <f>INDEX(National!L:L,MATCH($A35&amp;$A$6,National!$J:$J,0))</f>
        <v>0</v>
      </c>
    </row>
    <row r="36" spans="1:2" x14ac:dyDescent="0.3">
      <c r="A36" s="24" t="s">
        <v>1074</v>
      </c>
      <c r="B36" s="133">
        <f>INDEX(National!L:L,MATCH($A36&amp;$A$6,National!$J:$J,0))</f>
        <v>2.1380414169395101E-3</v>
      </c>
    </row>
    <row r="37" spans="1:2" x14ac:dyDescent="0.3">
      <c r="A37" s="24" t="s">
        <v>1075</v>
      </c>
      <c r="B37" s="133">
        <f>INDEX(National!L:L,MATCH($A37&amp;$A$6,National!$J:$J,0))</f>
        <v>1.5989267682728601E-2</v>
      </c>
    </row>
    <row r="38" spans="1:2" x14ac:dyDescent="0.3">
      <c r="A38" s="24" t="s">
        <v>1076</v>
      </c>
      <c r="B38" s="133">
        <f>INDEX(National!L:L,MATCH($A38&amp;$A$6,National!$J:$J,0))</f>
        <v>3.7690171078117298E-4</v>
      </c>
    </row>
    <row r="39" spans="1:2" x14ac:dyDescent="0.3">
      <c r="B39" s="135"/>
    </row>
    <row r="40" spans="1:2" x14ac:dyDescent="0.3">
      <c r="B40" s="136"/>
    </row>
    <row r="41" spans="1:2" x14ac:dyDescent="0.3">
      <c r="A41" s="22" t="s">
        <v>84</v>
      </c>
      <c r="B41" s="108"/>
    </row>
    <row r="42" spans="1:2" x14ac:dyDescent="0.3">
      <c r="A42" s="18"/>
      <c r="B42" s="108"/>
    </row>
    <row r="43" spans="1:2" x14ac:dyDescent="0.3">
      <c r="A43" s="18"/>
      <c r="B43" s="134" t="s">
        <v>3</v>
      </c>
    </row>
    <row r="44" spans="1:2" x14ac:dyDescent="0.3">
      <c r="A44" s="24" t="s">
        <v>1047</v>
      </c>
      <c r="B44" s="133">
        <f>INDEX(National!L:L,MATCH($A44&amp;$A$41,National!$J:$J,0))</f>
        <v>0.66878161412383696</v>
      </c>
    </row>
    <row r="45" spans="1:2" x14ac:dyDescent="0.3">
      <c r="A45" s="24" t="s">
        <v>1048</v>
      </c>
      <c r="B45" s="133">
        <f>INDEX(National!L:L,MATCH($A45&amp;$A$41,National!$J:$J,0))</f>
        <v>9.7698765703340198E-2</v>
      </c>
    </row>
    <row r="46" spans="1:2" x14ac:dyDescent="0.3">
      <c r="A46" s="24" t="s">
        <v>1049</v>
      </c>
      <c r="B46" s="133">
        <f>INDEX(National!L:L,MATCH($A46&amp;$A$41,National!$J:$J,0))</f>
        <v>1.22052409699042E-2</v>
      </c>
    </row>
    <row r="47" spans="1:2" x14ac:dyDescent="0.3">
      <c r="A47" s="24" t="s">
        <v>1050</v>
      </c>
      <c r="B47" s="133">
        <f>INDEX(National!L:L,MATCH($A47&amp;$A$41,National!$J:$J,0))</f>
        <v>1.8451795939432799E-2</v>
      </c>
    </row>
    <row r="48" spans="1:2" x14ac:dyDescent="0.3">
      <c r="A48" s="24" t="s">
        <v>1051</v>
      </c>
      <c r="B48" s="133">
        <f>INDEX(National!L:L,MATCH($A48&amp;$A$41,National!$J:$J,0))</f>
        <v>0.24696071296199101</v>
      </c>
    </row>
    <row r="49" spans="1:2" x14ac:dyDescent="0.3">
      <c r="A49" s="24" t="s">
        <v>1052</v>
      </c>
      <c r="B49" s="133">
        <f>INDEX(National!L:L,MATCH($A49&amp;$A$41,National!$J:$J,0))</f>
        <v>2.1175674475705002E-2</v>
      </c>
    </row>
    <row r="50" spans="1:2" x14ac:dyDescent="0.3">
      <c r="A50" s="24" t="s">
        <v>1053</v>
      </c>
      <c r="B50" s="133">
        <f>INDEX(National!L:L,MATCH($A50&amp;$A$41,National!$J:$J,0))</f>
        <v>4.17468482572637E-2</v>
      </c>
    </row>
    <row r="51" spans="1:2" x14ac:dyDescent="0.3">
      <c r="A51" s="24" t="s">
        <v>1054</v>
      </c>
      <c r="B51" s="133">
        <f>INDEX(National!L:L,MATCH($A51&amp;$A$41,National!$J:$J,0))</f>
        <v>5.6643922847028197E-2</v>
      </c>
    </row>
    <row r="52" spans="1:2" x14ac:dyDescent="0.3">
      <c r="A52" s="24" t="s">
        <v>1055</v>
      </c>
      <c r="B52" s="133">
        <f>INDEX(National!L:L,MATCH($A52&amp;$A$41,National!$J:$J,0))</f>
        <v>4.45309250988878E-2</v>
      </c>
    </row>
    <row r="53" spans="1:2" x14ac:dyDescent="0.3">
      <c r="A53" s="24" t="s">
        <v>1056</v>
      </c>
      <c r="B53" s="133">
        <f>INDEX(National!L:L,MATCH($A53&amp;$A$41,National!$J:$J,0))</f>
        <v>2.5795400150930299E-2</v>
      </c>
    </row>
    <row r="54" spans="1:2" x14ac:dyDescent="0.3">
      <c r="A54" s="24" t="s">
        <v>1057</v>
      </c>
      <c r="B54" s="133">
        <f>INDEX(National!L:L,MATCH($A54&amp;$A$41,National!$J:$J,0))</f>
        <v>0</v>
      </c>
    </row>
    <row r="55" spans="1:2" x14ac:dyDescent="0.3">
      <c r="A55" s="24" t="s">
        <v>1058</v>
      </c>
      <c r="B55" s="133">
        <f>INDEX(National!L:L,MATCH($A55&amp;$A$41,National!$J:$J,0))</f>
        <v>0</v>
      </c>
    </row>
    <row r="56" spans="1:2" x14ac:dyDescent="0.3">
      <c r="A56" s="24" t="s">
        <v>1059</v>
      </c>
      <c r="B56" s="133">
        <f>INDEX(National!L:L,MATCH($A56&amp;$A$41,National!$J:$J,0))</f>
        <v>2.0600262829387699E-2</v>
      </c>
    </row>
    <row r="57" spans="1:2" x14ac:dyDescent="0.3">
      <c r="A57" s="24" t="s">
        <v>1060</v>
      </c>
      <c r="B57" s="133">
        <f>INDEX(National!L:L,MATCH($A57&amp;$A$41,National!$J:$J,0))</f>
        <v>0</v>
      </c>
    </row>
    <row r="58" spans="1:2" x14ac:dyDescent="0.3">
      <c r="A58" s="24" t="s">
        <v>1061</v>
      </c>
      <c r="B58" s="133">
        <f>INDEX(National!L:L,MATCH($A58&amp;$A$41,National!$J:$J,0))</f>
        <v>0</v>
      </c>
    </row>
    <row r="59" spans="1:2" x14ac:dyDescent="0.3">
      <c r="A59" s="24" t="s">
        <v>1062</v>
      </c>
      <c r="B59" s="133">
        <f>INDEX(National!L:L,MATCH($A59&amp;$A$41,National!$J:$J,0))</f>
        <v>8.7620649284191297E-3</v>
      </c>
    </row>
    <row r="60" spans="1:2" x14ac:dyDescent="0.3">
      <c r="A60" s="101" t="s">
        <v>1063</v>
      </c>
      <c r="B60" s="133">
        <f>INDEX(National!L:L,MATCH($A60&amp;$A$41,National!$J:$J,0))</f>
        <v>0</v>
      </c>
    </row>
    <row r="61" spans="1:2" x14ac:dyDescent="0.3">
      <c r="A61" s="45" t="s">
        <v>1064</v>
      </c>
      <c r="B61" s="133">
        <f>INDEX(National!L:L,MATCH($A61&amp;$A$41,National!$J:$J,0))</f>
        <v>2.7213611134358799E-3</v>
      </c>
    </row>
    <row r="62" spans="1:2" x14ac:dyDescent="0.3">
      <c r="A62" s="45" t="s">
        <v>1065</v>
      </c>
      <c r="B62" s="133">
        <f>INDEX(National!L:L,MATCH($A62&amp;$A$41,National!$J:$J,0))</f>
        <v>0</v>
      </c>
    </row>
    <row r="63" spans="1:2" x14ac:dyDescent="0.3">
      <c r="A63" s="24" t="s">
        <v>1066</v>
      </c>
      <c r="B63" s="133">
        <f>INDEX(National!L:L,MATCH($A63&amp;$A$41,National!$J:$J,0))</f>
        <v>0</v>
      </c>
    </row>
    <row r="64" spans="1:2" x14ac:dyDescent="0.3">
      <c r="A64" s="24" t="s">
        <v>1067</v>
      </c>
      <c r="B64" s="133">
        <f>INDEX(National!L:L,MATCH($A64&amp;$A$41,National!$J:$J,0))</f>
        <v>0</v>
      </c>
    </row>
    <row r="65" spans="1:2" x14ac:dyDescent="0.3">
      <c r="A65" s="24" t="s">
        <v>1068</v>
      </c>
      <c r="B65" s="133">
        <f>INDEX(National!L:L,MATCH($A65&amp;$A$41,National!$J:$J,0))</f>
        <v>0</v>
      </c>
    </row>
    <row r="66" spans="1:2" x14ac:dyDescent="0.3">
      <c r="A66" s="24" t="s">
        <v>1069</v>
      </c>
      <c r="B66" s="133">
        <f>INDEX(National!L:L,MATCH($A66&amp;$A$41,National!$J:$J,0))</f>
        <v>5.6094457796811003E-3</v>
      </c>
    </row>
    <row r="67" spans="1:2" x14ac:dyDescent="0.3">
      <c r="A67" s="24" t="s">
        <v>1070</v>
      </c>
      <c r="B67" s="133">
        <f>INDEX(National!L:L,MATCH($A67&amp;$A$41,National!$J:$J,0))</f>
        <v>3.1586700933448501E-4</v>
      </c>
    </row>
    <row r="68" spans="1:2" x14ac:dyDescent="0.3">
      <c r="A68" s="24" t="s">
        <v>1071</v>
      </c>
      <c r="B68" s="133">
        <f>INDEX(National!L:L,MATCH($A68&amp;$A$41,National!$J:$J,0))</f>
        <v>8.7620649284191297E-3</v>
      </c>
    </row>
    <row r="69" spans="1:2" x14ac:dyDescent="0.3">
      <c r="A69" s="24" t="s">
        <v>1072</v>
      </c>
      <c r="B69" s="133">
        <f>INDEX(National!L:L,MATCH($A69&amp;$A$41,National!$J:$J,0))</f>
        <v>0</v>
      </c>
    </row>
    <row r="70" spans="1:2" x14ac:dyDescent="0.3">
      <c r="A70" s="24" t="s">
        <v>1073</v>
      </c>
      <c r="B70" s="133">
        <f>INDEX(National!L:L,MATCH($A70&amp;$A$41,National!$J:$J,0))</f>
        <v>8.7620649284191297E-3</v>
      </c>
    </row>
    <row r="71" spans="1:2" x14ac:dyDescent="0.3">
      <c r="A71" s="24" t="s">
        <v>1074</v>
      </c>
      <c r="B71" s="133">
        <f>INDEX(National!L:L,MATCH($A71&amp;$A$41,National!$J:$J,0))</f>
        <v>0</v>
      </c>
    </row>
    <row r="72" spans="1:2" x14ac:dyDescent="0.3">
      <c r="A72" s="24" t="s">
        <v>1075</v>
      </c>
      <c r="B72" s="133">
        <f>INDEX(National!L:L,MATCH($A72&amp;$A$41,National!$J:$J,0))</f>
        <v>2.7213611134358799E-3</v>
      </c>
    </row>
    <row r="73" spans="1:2" x14ac:dyDescent="0.3">
      <c r="A73" s="24" t="s">
        <v>1076</v>
      </c>
      <c r="B73" s="133">
        <f>INDEX(National!L:L,MATCH($A73&amp;$A$41,National!$J:$J,0))</f>
        <v>1.7524129856838301E-2</v>
      </c>
    </row>
    <row r="74" spans="1:2" x14ac:dyDescent="0.3">
      <c r="B74" s="135"/>
    </row>
    <row r="75" spans="1:2" x14ac:dyDescent="0.3">
      <c r="B75" s="136"/>
    </row>
    <row r="76" spans="1:2" x14ac:dyDescent="0.3">
      <c r="A76" s="22" t="s">
        <v>76</v>
      </c>
      <c r="B76" s="108"/>
    </row>
    <row r="77" spans="1:2" x14ac:dyDescent="0.3">
      <c r="A77" s="18"/>
      <c r="B77" s="108"/>
    </row>
    <row r="78" spans="1:2" x14ac:dyDescent="0.3">
      <c r="A78" s="18"/>
      <c r="B78" s="134" t="s">
        <v>3</v>
      </c>
    </row>
    <row r="79" spans="1:2" x14ac:dyDescent="0.3">
      <c r="A79" s="24" t="s">
        <v>1047</v>
      </c>
      <c r="B79" s="133">
        <f>INDEX(National!L:L,MATCH($A79&amp;$A$76,National!$J:$J,0))</f>
        <v>0.72601677417834698</v>
      </c>
    </row>
    <row r="80" spans="1:2" x14ac:dyDescent="0.3">
      <c r="A80" s="24" t="s">
        <v>1048</v>
      </c>
      <c r="B80" s="133">
        <f>INDEX(National!L:L,MATCH($A80&amp;$A$76,National!$J:$J,0))</f>
        <v>4.5821894686446797E-2</v>
      </c>
    </row>
    <row r="81" spans="1:2" x14ac:dyDescent="0.3">
      <c r="A81" s="24" t="s">
        <v>1049</v>
      </c>
      <c r="B81" s="133">
        <f>INDEX(National!L:L,MATCH($A81&amp;$A$76,National!$J:$J,0))</f>
        <v>6.5307430416819299E-3</v>
      </c>
    </row>
    <row r="82" spans="1:2" x14ac:dyDescent="0.3">
      <c r="A82" s="24" t="s">
        <v>1050</v>
      </c>
      <c r="B82" s="133">
        <f>INDEX(National!L:L,MATCH($A82&amp;$A$76,National!$J:$J,0))</f>
        <v>1.7348828365933398E-2</v>
      </c>
    </row>
    <row r="83" spans="1:2" x14ac:dyDescent="0.3">
      <c r="A83" s="24" t="s">
        <v>1051</v>
      </c>
      <c r="B83" s="133">
        <f>INDEX(National!L:L,MATCH($A83&amp;$A$76,National!$J:$J,0))</f>
        <v>0.18883012945674299</v>
      </c>
    </row>
    <row r="84" spans="1:2" x14ac:dyDescent="0.3">
      <c r="A84" s="24" t="s">
        <v>1052</v>
      </c>
      <c r="B84" s="133">
        <f>INDEX(National!L:L,MATCH($A84&amp;$A$76,National!$J:$J,0))</f>
        <v>2.2113077096815599E-2</v>
      </c>
    </row>
    <row r="85" spans="1:2" x14ac:dyDescent="0.3">
      <c r="A85" s="24" t="s">
        <v>1053</v>
      </c>
      <c r="B85" s="133">
        <f>INDEX(National!L:L,MATCH($A85&amp;$A$76,National!$J:$J,0))</f>
        <v>4.8300985479334403E-2</v>
      </c>
    </row>
    <row r="86" spans="1:2" x14ac:dyDescent="0.3">
      <c r="A86" s="24" t="s">
        <v>1054</v>
      </c>
      <c r="B86" s="133">
        <f>INDEX(National!L:L,MATCH($A86&amp;$A$76,National!$J:$J,0))</f>
        <v>4.2389402299133398E-2</v>
      </c>
    </row>
    <row r="87" spans="1:2" x14ac:dyDescent="0.3">
      <c r="A87" s="24" t="s">
        <v>1055</v>
      </c>
      <c r="B87" s="133">
        <f>INDEX(National!L:L,MATCH($A87&amp;$A$76,National!$J:$J,0))</f>
        <v>6.3764071978650499E-2</v>
      </c>
    </row>
    <row r="88" spans="1:2" x14ac:dyDescent="0.3">
      <c r="A88" s="24" t="s">
        <v>1056</v>
      </c>
      <c r="B88" s="133">
        <f>INDEX(National!L:L,MATCH($A88&amp;$A$76,National!$J:$J,0))</f>
        <v>5.1769938096863498E-2</v>
      </c>
    </row>
    <row r="89" spans="1:2" x14ac:dyDescent="0.3">
      <c r="A89" s="24" t="s">
        <v>1057</v>
      </c>
      <c r="B89" s="133">
        <f>INDEX(National!L:L,MATCH($A89&amp;$A$76,National!$J:$J,0))</f>
        <v>5.6944094266235404E-3</v>
      </c>
    </row>
    <row r="90" spans="1:2" x14ac:dyDescent="0.3">
      <c r="A90" s="24" t="s">
        <v>1058</v>
      </c>
      <c r="B90" s="133">
        <f>INDEX(National!L:L,MATCH($A90&amp;$A$76,National!$J:$J,0))</f>
        <v>9.1245639872507903E-3</v>
      </c>
    </row>
    <row r="91" spans="1:2" x14ac:dyDescent="0.3">
      <c r="A91" s="24" t="s">
        <v>1059</v>
      </c>
      <c r="B91" s="133">
        <f>INDEX(National!L:L,MATCH($A91&amp;$A$76,National!$J:$J,0))</f>
        <v>2.44590314306504E-2</v>
      </c>
    </row>
    <row r="92" spans="1:2" x14ac:dyDescent="0.3">
      <c r="A92" s="24" t="s">
        <v>1060</v>
      </c>
      <c r="B92" s="133">
        <f>INDEX(National!L:L,MATCH($A92&amp;$A$76,National!$J:$J,0))</f>
        <v>1.6812147326673999E-3</v>
      </c>
    </row>
    <row r="93" spans="1:2" x14ac:dyDescent="0.3">
      <c r="A93" s="24" t="s">
        <v>1061</v>
      </c>
      <c r="B93" s="133">
        <f>INDEX(National!L:L,MATCH($A93&amp;$A$76,National!$J:$J,0))</f>
        <v>0</v>
      </c>
    </row>
    <row r="94" spans="1:2" x14ac:dyDescent="0.3">
      <c r="A94" s="24" t="s">
        <v>1062</v>
      </c>
      <c r="B94" s="133">
        <f>INDEX(National!L:L,MATCH($A94&amp;$A$76,National!$J:$J,0))</f>
        <v>6.92601728373393E-3</v>
      </c>
    </row>
    <row r="95" spans="1:2" x14ac:dyDescent="0.3">
      <c r="A95" s="101" t="s">
        <v>1063</v>
      </c>
      <c r="B95" s="133">
        <f>INDEX(National!L:L,MATCH($A95&amp;$A$76,National!$J:$J,0))</f>
        <v>7.2964337669963802E-3</v>
      </c>
    </row>
    <row r="96" spans="1:2" x14ac:dyDescent="0.3">
      <c r="A96" s="45" t="s">
        <v>1064</v>
      </c>
      <c r="B96" s="133">
        <f>INDEX(National!L:L,MATCH($A96&amp;$A$76,National!$J:$J,0))</f>
        <v>1.0043120716899201E-3</v>
      </c>
    </row>
    <row r="97" spans="1:2" x14ac:dyDescent="0.3">
      <c r="A97" s="45" t="s">
        <v>1065</v>
      </c>
      <c r="B97" s="133">
        <f>INDEX(National!L:L,MATCH($A97&amp;$A$76,National!$J:$J,0))</f>
        <v>2.0200653118652501E-4</v>
      </c>
    </row>
    <row r="98" spans="1:2" x14ac:dyDescent="0.3">
      <c r="A98" s="24" t="s">
        <v>1066</v>
      </c>
      <c r="B98" s="133">
        <f>INDEX(National!L:L,MATCH($A98&amp;$A$76,National!$J:$J,0))</f>
        <v>5.4854665741181302E-3</v>
      </c>
    </row>
    <row r="99" spans="1:2" x14ac:dyDescent="0.3">
      <c r="A99" s="24" t="s">
        <v>1067</v>
      </c>
      <c r="B99" s="133">
        <f>INDEX(National!L:L,MATCH($A99&amp;$A$76,National!$J:$J,0))</f>
        <v>3.1700279500608103E-4</v>
      </c>
    </row>
    <row r="100" spans="1:2" x14ac:dyDescent="0.3">
      <c r="A100" s="24" t="s">
        <v>1068</v>
      </c>
      <c r="B100" s="133">
        <f>INDEX(National!L:L,MATCH($A100&amp;$A$76,National!$J:$J,0))</f>
        <v>3.7300714621436499E-3</v>
      </c>
    </row>
    <row r="101" spans="1:2" x14ac:dyDescent="0.3">
      <c r="A101" s="24" t="s">
        <v>1069</v>
      </c>
      <c r="B101" s="133">
        <f>INDEX(National!L:L,MATCH($A101&amp;$A$76,National!$J:$J,0))</f>
        <v>3.7700349547442201E-3</v>
      </c>
    </row>
    <row r="102" spans="1:2" x14ac:dyDescent="0.3">
      <c r="A102" s="24" t="s">
        <v>1070</v>
      </c>
      <c r="B102" s="133">
        <f>INDEX(National!L:L,MATCH($A102&amp;$A$76,National!$J:$J,0))</f>
        <v>1.4062665296590299E-3</v>
      </c>
    </row>
    <row r="103" spans="1:2" x14ac:dyDescent="0.3">
      <c r="A103" s="24" t="s">
        <v>1071</v>
      </c>
      <c r="B103" s="133">
        <f>INDEX(National!L:L,MATCH($A103&amp;$A$76,National!$J:$J,0))</f>
        <v>1.2377404441017801E-3</v>
      </c>
    </row>
    <row r="104" spans="1:2" x14ac:dyDescent="0.3">
      <c r="A104" s="24" t="s">
        <v>1072</v>
      </c>
      <c r="B104" s="133">
        <f>INDEX(National!L:L,MATCH($A104&amp;$A$76,National!$J:$J,0))</f>
        <v>8.6351194336653503E-4</v>
      </c>
    </row>
    <row r="105" spans="1:2" x14ac:dyDescent="0.3">
      <c r="A105" s="24" t="s">
        <v>1073</v>
      </c>
      <c r="B105" s="133">
        <f>INDEX(National!L:L,MATCH($A105&amp;$A$76,National!$J:$J,0))</f>
        <v>0</v>
      </c>
    </row>
    <row r="106" spans="1:2" x14ac:dyDescent="0.3">
      <c r="A106" s="24" t="s">
        <v>1074</v>
      </c>
      <c r="B106" s="133">
        <f>INDEX(National!L:L,MATCH($A106&amp;$A$76,National!$J:$J,0))</f>
        <v>0</v>
      </c>
    </row>
    <row r="107" spans="1:2" x14ac:dyDescent="0.3">
      <c r="A107" s="24" t="s">
        <v>1075</v>
      </c>
      <c r="B107" s="133">
        <f>INDEX(National!L:L,MATCH($A107&amp;$A$76,National!$J:$J,0))</f>
        <v>1.51361310275049E-2</v>
      </c>
    </row>
    <row r="108" spans="1:2" x14ac:dyDescent="0.3">
      <c r="A108" s="24" t="s">
        <v>1076</v>
      </c>
      <c r="B108" s="133">
        <f>INDEX(National!L:L,MATCH($A108&amp;$A$76,National!$J:$J,0))</f>
        <v>1.07021952923555E-3</v>
      </c>
    </row>
    <row r="109" spans="1:2" x14ac:dyDescent="0.3">
      <c r="B109" s="136"/>
    </row>
    <row r="110" spans="1:2" x14ac:dyDescent="0.3">
      <c r="B110" s="136"/>
    </row>
    <row r="111" spans="1:2" x14ac:dyDescent="0.3">
      <c r="B111" s="136"/>
    </row>
    <row r="112" spans="1:2" x14ac:dyDescent="0.3">
      <c r="A112" s="20" t="s">
        <v>1077</v>
      </c>
      <c r="B112" s="137"/>
    </row>
    <row r="113" spans="1:2" x14ac:dyDescent="0.3">
      <c r="A113" s="75" t="s">
        <v>1078</v>
      </c>
      <c r="B113" s="108"/>
    </row>
    <row r="114" spans="1:2" x14ac:dyDescent="0.3">
      <c r="A114" s="75"/>
      <c r="B114" s="108"/>
    </row>
    <row r="115" spans="1:2" x14ac:dyDescent="0.3">
      <c r="A115" s="22" t="s">
        <v>83</v>
      </c>
      <c r="B115" s="108"/>
    </row>
    <row r="116" spans="1:2" x14ac:dyDescent="0.3">
      <c r="A116" s="18"/>
      <c r="B116" s="108"/>
    </row>
    <row r="117" spans="1:2" x14ac:dyDescent="0.3">
      <c r="A117" s="18"/>
      <c r="B117" s="134" t="s">
        <v>3</v>
      </c>
    </row>
    <row r="118" spans="1:2" x14ac:dyDescent="0.3">
      <c r="A118" s="24" t="s">
        <v>1079</v>
      </c>
      <c r="B118" s="133">
        <f>INDEX(National!L:L,MATCH($A118&amp;$A$115,National!$J:$J,0))</f>
        <v>0.68666382270793502</v>
      </c>
    </row>
    <row r="119" spans="1:2" x14ac:dyDescent="0.3">
      <c r="A119" s="24" t="s">
        <v>1080</v>
      </c>
      <c r="B119" s="133">
        <f>INDEX(National!L:L,MATCH($A119&amp;$A$115,National!$J:$J,0))</f>
        <v>7.0168603140129696E-2</v>
      </c>
    </row>
    <row r="120" spans="1:2" x14ac:dyDescent="0.3">
      <c r="A120" s="24" t="s">
        <v>1081</v>
      </c>
      <c r="B120" s="133">
        <f>INDEX(National!L:L,MATCH($A120&amp;$A$115,National!$J:$J,0))</f>
        <v>8.9122693114798805E-3</v>
      </c>
    </row>
    <row r="121" spans="1:2" x14ac:dyDescent="0.3">
      <c r="A121" s="24" t="s">
        <v>1082</v>
      </c>
      <c r="B121" s="133">
        <f>INDEX(National!L:L,MATCH($A121&amp;$A$115,National!$J:$J,0))</f>
        <v>5.0618304599166697E-3</v>
      </c>
    </row>
    <row r="122" spans="1:2" x14ac:dyDescent="0.3">
      <c r="A122" s="24" t="s">
        <v>1083</v>
      </c>
      <c r="B122" s="133">
        <f>INDEX(National!L:L,MATCH($A122&amp;$A$115,National!$J:$J,0))</f>
        <v>0.17618027536241501</v>
      </c>
    </row>
    <row r="123" spans="1:2" x14ac:dyDescent="0.3">
      <c r="A123" s="24" t="s">
        <v>1084</v>
      </c>
      <c r="B123" s="133">
        <f>INDEX(National!L:L,MATCH($A123&amp;$A$115,National!$J:$J,0))</f>
        <v>4.9245630858684497E-2</v>
      </c>
    </row>
    <row r="124" spans="1:2" x14ac:dyDescent="0.3">
      <c r="A124" s="24" t="s">
        <v>1085</v>
      </c>
      <c r="B124" s="133">
        <f>INDEX(National!L:L,MATCH($A124&amp;$A$115,National!$J:$J,0))</f>
        <v>0.124087421019521</v>
      </c>
    </row>
    <row r="125" spans="1:2" x14ac:dyDescent="0.3">
      <c r="A125" s="24" t="s">
        <v>1086</v>
      </c>
      <c r="B125" s="133">
        <f>INDEX(National!L:L,MATCH($A125&amp;$A$115,National!$J:$J,0))</f>
        <v>7.7111109515049597E-2</v>
      </c>
    </row>
    <row r="126" spans="1:2" x14ac:dyDescent="0.3">
      <c r="A126" s="24" t="s">
        <v>1087</v>
      </c>
      <c r="B126" s="133">
        <f>INDEX(National!L:L,MATCH($A126&amp;$A$115,National!$J:$J,0))</f>
        <v>0.101870880473662</v>
      </c>
    </row>
    <row r="127" spans="1:2" x14ac:dyDescent="0.3">
      <c r="A127" s="24" t="s">
        <v>1088</v>
      </c>
      <c r="B127" s="133">
        <f>INDEX(National!L:L,MATCH($A127&amp;$A$115,National!$J:$J,0))</f>
        <v>0.107596602878599</v>
      </c>
    </row>
    <row r="128" spans="1:2" x14ac:dyDescent="0.3">
      <c r="A128" s="24" t="s">
        <v>1089</v>
      </c>
      <c r="B128" s="133">
        <f>INDEX(National!L:L,MATCH($A128&amp;$A$115,National!$J:$J,0))</f>
        <v>2.3734814232387401E-2</v>
      </c>
    </row>
    <row r="129" spans="1:2" x14ac:dyDescent="0.3">
      <c r="A129" s="24" t="s">
        <v>1090</v>
      </c>
      <c r="B129" s="133">
        <f>INDEX(National!L:L,MATCH($A129&amp;$A$115,National!$J:$J,0))</f>
        <v>1.58232094882583E-2</v>
      </c>
    </row>
    <row r="130" spans="1:2" x14ac:dyDescent="0.3">
      <c r="A130" s="24" t="s">
        <v>1091</v>
      </c>
      <c r="B130" s="133">
        <f>INDEX(National!L:L,MATCH($A130&amp;$A$115,National!$J:$J,0))</f>
        <v>1.11022302462516E-16</v>
      </c>
    </row>
    <row r="131" spans="1:2" x14ac:dyDescent="0.3">
      <c r="A131" s="24" t="s">
        <v>1092</v>
      </c>
      <c r="B131" s="133">
        <f>INDEX(National!L:L,MATCH($A131&amp;$A$115,National!$J:$J,0))</f>
        <v>1.11022302462516E-16</v>
      </c>
    </row>
    <row r="132" spans="1:2" x14ac:dyDescent="0.3">
      <c r="A132" s="24" t="s">
        <v>1093</v>
      </c>
      <c r="B132" s="133">
        <f>INDEX(National!L:L,MATCH($A132&amp;$A$115,National!$J:$J,0))</f>
        <v>1.11022302462516E-16</v>
      </c>
    </row>
    <row r="133" spans="1:2" x14ac:dyDescent="0.3">
      <c r="A133" s="24" t="s">
        <v>1094</v>
      </c>
      <c r="B133" s="133">
        <f>INDEX(National!L:L,MATCH($A133&amp;$A$115,National!$J:$J,0))</f>
        <v>1.5287302392157099E-2</v>
      </c>
    </row>
    <row r="134" spans="1:2" x14ac:dyDescent="0.3">
      <c r="A134" s="101" t="s">
        <v>1095</v>
      </c>
      <c r="B134" s="133">
        <f>INDEX(National!L:L,MATCH($A134&amp;$A$115,National!$J:$J,0))</f>
        <v>3.68767472403932E-3</v>
      </c>
    </row>
    <row r="135" spans="1:2" x14ac:dyDescent="0.3">
      <c r="A135" s="45" t="s">
        <v>1096</v>
      </c>
      <c r="B135" s="133">
        <f>INDEX(National!L:L,MATCH($A135&amp;$A$115,National!$J:$J,0))</f>
        <v>1.11022302462516E-16</v>
      </c>
    </row>
    <row r="136" spans="1:2" x14ac:dyDescent="0.3">
      <c r="A136" s="45" t="s">
        <v>1097</v>
      </c>
      <c r="B136" s="133">
        <f>INDEX(National!L:L,MATCH($A136&amp;$A$115,National!$J:$J,0))</f>
        <v>1.11022302462516E-16</v>
      </c>
    </row>
    <row r="137" spans="1:2" x14ac:dyDescent="0.3">
      <c r="A137" s="24" t="s">
        <v>1098</v>
      </c>
      <c r="B137" s="133">
        <f>INDEX(National!L:L,MATCH($A137&amp;$A$115,National!$J:$J,0))</f>
        <v>1.11022302462516E-16</v>
      </c>
    </row>
    <row r="138" spans="1:2" x14ac:dyDescent="0.3">
      <c r="A138" s="24" t="s">
        <v>1099</v>
      </c>
      <c r="B138" s="133">
        <f>INDEX(National!L:L,MATCH($A138&amp;$A$115,National!$J:$J,0))</f>
        <v>1.11022302462516E-16</v>
      </c>
    </row>
    <row r="139" spans="1:2" x14ac:dyDescent="0.3">
      <c r="A139" s="24" t="s">
        <v>1100</v>
      </c>
      <c r="B139" s="133">
        <f>INDEX(National!L:L,MATCH($A139&amp;$A$115,National!$J:$J,0))</f>
        <v>1.11022302462516E-16</v>
      </c>
    </row>
    <row r="140" spans="1:2" x14ac:dyDescent="0.3">
      <c r="A140" s="24" t="s">
        <v>1101</v>
      </c>
      <c r="B140" s="133">
        <f>INDEX(National!L:L,MATCH($A140&amp;$A$115,National!$J:$J,0))</f>
        <v>6.2110679646311803E-3</v>
      </c>
    </row>
    <row r="141" spans="1:2" x14ac:dyDescent="0.3">
      <c r="A141" s="24" t="s">
        <v>1102</v>
      </c>
      <c r="B141" s="133">
        <f>INDEX(National!L:L,MATCH($A141&amp;$A$115,National!$J:$J,0))</f>
        <v>1.11022302462516E-16</v>
      </c>
    </row>
    <row r="142" spans="1:2" x14ac:dyDescent="0.3">
      <c r="A142" s="24" t="s">
        <v>1103</v>
      </c>
      <c r="B142" s="133">
        <f>INDEX(National!L:L,MATCH($A142&amp;$A$115,National!$J:$J,0))</f>
        <v>1.11022302462516E-16</v>
      </c>
    </row>
    <row r="143" spans="1:2" x14ac:dyDescent="0.3">
      <c r="A143" s="24" t="s">
        <v>1104</v>
      </c>
      <c r="B143" s="133">
        <f>INDEX(National!L:L,MATCH($A143&amp;$A$115,National!$J:$J,0))</f>
        <v>1.11022302462516E-16</v>
      </c>
    </row>
    <row r="144" spans="1:2" x14ac:dyDescent="0.3">
      <c r="A144" s="24" t="s">
        <v>1105</v>
      </c>
      <c r="B144" s="133">
        <f>INDEX(National!L:L,MATCH($A144&amp;$A$115,National!$J:$J,0))</f>
        <v>1.11022302462516E-16</v>
      </c>
    </row>
    <row r="145" spans="1:2" x14ac:dyDescent="0.3">
      <c r="A145" s="24" t="s">
        <v>1106</v>
      </c>
      <c r="B145" s="133">
        <f>INDEX(National!L:L,MATCH($A145&amp;$A$115,National!$J:$J,0))</f>
        <v>1.1241942370713799E-2</v>
      </c>
    </row>
    <row r="146" spans="1:2" x14ac:dyDescent="0.3">
      <c r="A146" s="24" t="s">
        <v>1107</v>
      </c>
      <c r="B146" s="133">
        <f>INDEX(National!L:L,MATCH($A146&amp;$A$115,National!$J:$J,0))</f>
        <v>1.11022302462516E-16</v>
      </c>
    </row>
    <row r="147" spans="1:2" x14ac:dyDescent="0.3">
      <c r="B147" s="138"/>
    </row>
    <row r="148" spans="1:2" x14ac:dyDescent="0.3">
      <c r="A148" s="22" t="s">
        <v>84</v>
      </c>
      <c r="B148" s="108"/>
    </row>
    <row r="149" spans="1:2" x14ac:dyDescent="0.3">
      <c r="A149" s="18"/>
      <c r="B149" s="108"/>
    </row>
    <row r="150" spans="1:2" x14ac:dyDescent="0.3">
      <c r="A150" s="18"/>
      <c r="B150" s="134" t="s">
        <v>3</v>
      </c>
    </row>
    <row r="151" spans="1:2" x14ac:dyDescent="0.3">
      <c r="A151" s="24" t="s">
        <v>1079</v>
      </c>
      <c r="B151" s="133">
        <f>INDEX(National!L:L,MATCH($A151&amp;$A$148,National!$J:$J,0))</f>
        <v>0.64224016300363096</v>
      </c>
    </row>
    <row r="152" spans="1:2" x14ac:dyDescent="0.3">
      <c r="A152" s="24" t="s">
        <v>1080</v>
      </c>
      <c r="B152" s="133">
        <f>INDEX(National!L:L,MATCH($A152&amp;$A$148,National!$J:$J,0))</f>
        <v>9.0345905477379196E-2</v>
      </c>
    </row>
    <row r="153" spans="1:2" x14ac:dyDescent="0.3">
      <c r="A153" s="24" t="s">
        <v>1081</v>
      </c>
      <c r="B153" s="133">
        <f>INDEX(National!L:L,MATCH($A153&amp;$A$148,National!$J:$J,0))</f>
        <v>2.20252173620183E-2</v>
      </c>
    </row>
    <row r="154" spans="1:2" x14ac:dyDescent="0.3">
      <c r="A154" s="24" t="s">
        <v>1082</v>
      </c>
      <c r="B154" s="133">
        <f>INDEX(National!L:L,MATCH($A154&amp;$A$148,National!$J:$J,0))</f>
        <v>2.19309956382512E-2</v>
      </c>
    </row>
    <row r="155" spans="1:2" x14ac:dyDescent="0.3">
      <c r="A155" s="24" t="s">
        <v>1083</v>
      </c>
      <c r="B155" s="133">
        <f>INDEX(National!L:L,MATCH($A155&amp;$A$148,National!$J:$J,0))</f>
        <v>0.16105575582648099</v>
      </c>
    </row>
    <row r="156" spans="1:2" x14ac:dyDescent="0.3">
      <c r="A156" s="24" t="s">
        <v>1084</v>
      </c>
      <c r="B156" s="133">
        <f>INDEX(National!L:L,MATCH($A156&amp;$A$148,National!$J:$J,0))</f>
        <v>4.59349421818952E-2</v>
      </c>
    </row>
    <row r="157" spans="1:2" x14ac:dyDescent="0.3">
      <c r="A157" s="24" t="s">
        <v>1085</v>
      </c>
      <c r="B157" s="133">
        <f>INDEX(National!L:L,MATCH($A157&amp;$A$148,National!$J:$J,0))</f>
        <v>0.13369377880824199</v>
      </c>
    </row>
    <row r="158" spans="1:2" x14ac:dyDescent="0.3">
      <c r="A158" s="24" t="s">
        <v>1086</v>
      </c>
      <c r="B158" s="133">
        <f>INDEX(National!L:L,MATCH($A158&amp;$A$148,National!$J:$J,0))</f>
        <v>6.9201359323607506E-2</v>
      </c>
    </row>
    <row r="159" spans="1:2" x14ac:dyDescent="0.3">
      <c r="A159" s="24" t="s">
        <v>1087</v>
      </c>
      <c r="B159" s="133">
        <f>INDEX(National!L:L,MATCH($A159&amp;$A$148,National!$J:$J,0))</f>
        <v>0.121807316733265</v>
      </c>
    </row>
    <row r="160" spans="1:2" x14ac:dyDescent="0.3">
      <c r="A160" s="24" t="s">
        <v>1088</v>
      </c>
      <c r="B160" s="133">
        <f>INDEX(National!L:L,MATCH($A160&amp;$A$148,National!$J:$J,0))</f>
        <v>0.104071157413142</v>
      </c>
    </row>
    <row r="161" spans="1:2" x14ac:dyDescent="0.3">
      <c r="A161" s="24" t="s">
        <v>1089</v>
      </c>
      <c r="B161" s="133">
        <f>INDEX(National!L:L,MATCH($A161&amp;$A$148,National!$J:$J,0))</f>
        <v>6.8549296389524899E-3</v>
      </c>
    </row>
    <row r="162" spans="1:2" x14ac:dyDescent="0.3">
      <c r="A162" s="24" t="s">
        <v>1090</v>
      </c>
      <c r="B162" s="133">
        <f>INDEX(National!L:L,MATCH($A162&amp;$A$148,National!$J:$J,0))</f>
        <v>1.2767751676960299E-2</v>
      </c>
    </row>
    <row r="163" spans="1:2" x14ac:dyDescent="0.3">
      <c r="A163" s="24" t="s">
        <v>1091</v>
      </c>
      <c r="B163" s="133">
        <f>INDEX(National!L:L,MATCH($A163&amp;$A$148,National!$J:$J,0))</f>
        <v>2.4660935831847901E-2</v>
      </c>
    </row>
    <row r="164" spans="1:2" x14ac:dyDescent="0.3">
      <c r="A164" s="24" t="s">
        <v>1092</v>
      </c>
      <c r="B164" s="133">
        <f>INDEX(National!L:L,MATCH($A164&amp;$A$148,National!$J:$J,0))</f>
        <v>0</v>
      </c>
    </row>
    <row r="165" spans="1:2" x14ac:dyDescent="0.3">
      <c r="A165" s="24" t="s">
        <v>1093</v>
      </c>
      <c r="B165" s="133">
        <f>INDEX(National!L:L,MATCH($A165&amp;$A$148,National!$J:$J,0))</f>
        <v>0</v>
      </c>
    </row>
    <row r="166" spans="1:2" x14ac:dyDescent="0.3">
      <c r="A166" s="24" t="s">
        <v>1094</v>
      </c>
      <c r="B166" s="133">
        <f>INDEX(National!L:L,MATCH($A166&amp;$A$148,National!$J:$J,0))</f>
        <v>7.3190387646943598E-3</v>
      </c>
    </row>
    <row r="167" spans="1:2" x14ac:dyDescent="0.3">
      <c r="A167" s="101" t="s">
        <v>1095</v>
      </c>
      <c r="B167" s="133">
        <f>INDEX(National!L:L,MATCH($A167&amp;$A$148,National!$J:$J,0))</f>
        <v>3.762699789384E-3</v>
      </c>
    </row>
    <row r="168" spans="1:2" x14ac:dyDescent="0.3">
      <c r="A168" s="45" t="s">
        <v>1096</v>
      </c>
      <c r="B168" s="133">
        <f>INDEX(National!L:L,MATCH($A168&amp;$A$148,National!$J:$J,0))</f>
        <v>0</v>
      </c>
    </row>
    <row r="169" spans="1:2" x14ac:dyDescent="0.3">
      <c r="A169" s="45" t="s">
        <v>1097</v>
      </c>
      <c r="B169" s="133">
        <f>INDEX(National!L:L,MATCH($A169&amp;$A$148,National!$J:$J,0))</f>
        <v>1.24508079597479E-3</v>
      </c>
    </row>
    <row r="170" spans="1:2" x14ac:dyDescent="0.3">
      <c r="A170" s="24" t="s">
        <v>1098</v>
      </c>
      <c r="B170" s="133">
        <f>INDEX(National!L:L,MATCH($A170&amp;$A$148,National!$J:$J,0))</f>
        <v>9.7647994117175708E-3</v>
      </c>
    </row>
    <row r="171" spans="1:2" x14ac:dyDescent="0.3">
      <c r="A171" s="24" t="s">
        <v>1099</v>
      </c>
      <c r="B171" s="133">
        <f>INDEX(National!L:L,MATCH($A171&amp;$A$148,National!$J:$J,0))</f>
        <v>1.7914273231697999E-3</v>
      </c>
    </row>
    <row r="172" spans="1:2" x14ac:dyDescent="0.3">
      <c r="A172" s="24" t="s">
        <v>1100</v>
      </c>
      <c r="B172" s="133">
        <f>INDEX(National!L:L,MATCH($A172&amp;$A$148,National!$J:$J,0))</f>
        <v>1.3101385053317399E-2</v>
      </c>
    </row>
    <row r="173" spans="1:2" x14ac:dyDescent="0.3">
      <c r="A173" s="24" t="s">
        <v>1101</v>
      </c>
      <c r="B173" s="133">
        <f>INDEX(National!L:L,MATCH($A173&amp;$A$148,National!$J:$J,0))</f>
        <v>4.1624796694944097E-3</v>
      </c>
    </row>
    <row r="174" spans="1:2" x14ac:dyDescent="0.3">
      <c r="A174" s="24" t="s">
        <v>1102</v>
      </c>
      <c r="B174" s="133">
        <f>INDEX(National!L:L,MATCH($A174&amp;$A$148,National!$J:$J,0))</f>
        <v>1.65117764068962E-3</v>
      </c>
    </row>
    <row r="175" spans="1:2" x14ac:dyDescent="0.3">
      <c r="A175" s="24" t="s">
        <v>1103</v>
      </c>
      <c r="B175" s="133">
        <f>INDEX(National!L:L,MATCH($A175&amp;$A$148,National!$J:$J,0))</f>
        <v>8.4868708411939904E-4</v>
      </c>
    </row>
    <row r="176" spans="1:2" x14ac:dyDescent="0.3">
      <c r="A176" s="24" t="s">
        <v>1104</v>
      </c>
      <c r="B176" s="133">
        <f>INDEX(National!L:L,MATCH($A176&amp;$A$148,National!$J:$J,0))</f>
        <v>1.7246638639094401E-3</v>
      </c>
    </row>
    <row r="177" spans="1:2" x14ac:dyDescent="0.3">
      <c r="A177" s="24" t="s">
        <v>1105</v>
      </c>
      <c r="B177" s="133">
        <f>INDEX(National!L:L,MATCH($A177&amp;$A$148,National!$J:$J,0))</f>
        <v>1.6973741682388E-3</v>
      </c>
    </row>
    <row r="178" spans="1:2" x14ac:dyDescent="0.3">
      <c r="A178" s="24" t="s">
        <v>1106</v>
      </c>
      <c r="B178" s="133">
        <f>INDEX(National!L:L,MATCH($A178&amp;$A$148,National!$J:$J,0))</f>
        <v>1.2668286047757001E-2</v>
      </c>
    </row>
    <row r="179" spans="1:2" x14ac:dyDescent="0.3">
      <c r="A179" s="24" t="s">
        <v>1107</v>
      </c>
      <c r="B179" s="133">
        <f>INDEX(National!L:L,MATCH($A179&amp;$A$148,National!$J:$J,0))</f>
        <v>2.8208175366034598E-3</v>
      </c>
    </row>
    <row r="180" spans="1:2" x14ac:dyDescent="0.3">
      <c r="B180" s="136"/>
    </row>
    <row r="181" spans="1:2" x14ac:dyDescent="0.3">
      <c r="A181" s="22" t="s">
        <v>76</v>
      </c>
      <c r="B181" s="108"/>
    </row>
    <row r="182" spans="1:2" x14ac:dyDescent="0.3">
      <c r="A182" s="18"/>
      <c r="B182" s="108"/>
    </row>
    <row r="183" spans="1:2" x14ac:dyDescent="0.3">
      <c r="A183" s="18"/>
      <c r="B183" s="134" t="s">
        <v>3</v>
      </c>
    </row>
    <row r="184" spans="1:2" x14ac:dyDescent="0.3">
      <c r="A184" s="24" t="s">
        <v>1079</v>
      </c>
      <c r="B184" s="133">
        <f>INDEX(National!L:L,MATCH($A184&amp;$A$181,National!$J:$J,0))</f>
        <v>0.63726679850103995</v>
      </c>
    </row>
    <row r="185" spans="1:2" x14ac:dyDescent="0.3">
      <c r="A185" s="24" t="s">
        <v>1080</v>
      </c>
      <c r="B185" s="133">
        <f>INDEX(National!L:L,MATCH($A185&amp;$A$181,National!$J:$J,0))</f>
        <v>0.161218623793318</v>
      </c>
    </row>
    <row r="186" spans="1:2" x14ac:dyDescent="0.3">
      <c r="A186" s="24" t="s">
        <v>1081</v>
      </c>
      <c r="B186" s="133">
        <f>INDEX(National!L:L,MATCH($A186&amp;$A$181,National!$J:$J,0))</f>
        <v>2.01876038332542E-2</v>
      </c>
    </row>
    <row r="187" spans="1:2" x14ac:dyDescent="0.3">
      <c r="A187" s="24" t="s">
        <v>1082</v>
      </c>
      <c r="B187" s="133">
        <f>INDEX(National!L:L,MATCH($A187&amp;$A$181,National!$J:$J,0))</f>
        <v>2.01876038332542E-2</v>
      </c>
    </row>
    <row r="188" spans="1:2" x14ac:dyDescent="0.3">
      <c r="A188" s="24" t="s">
        <v>1083</v>
      </c>
      <c r="B188" s="133">
        <f>INDEX(National!L:L,MATCH($A188&amp;$A$181,National!$J:$J,0))</f>
        <v>0.13485403568840401</v>
      </c>
    </row>
    <row r="189" spans="1:2" x14ac:dyDescent="0.3">
      <c r="A189" s="24" t="s">
        <v>1084</v>
      </c>
      <c r="B189" s="133">
        <f>INDEX(National!L:L,MATCH($A189&amp;$A$181,National!$J:$J,0))</f>
        <v>7.5659719961579802E-2</v>
      </c>
    </row>
    <row r="190" spans="1:2" x14ac:dyDescent="0.3">
      <c r="A190" s="24" t="s">
        <v>1085</v>
      </c>
      <c r="B190" s="133">
        <f>INDEX(National!L:L,MATCH($A190&amp;$A$181,National!$J:$J,0))</f>
        <v>0.10119730889749599</v>
      </c>
    </row>
    <row r="191" spans="1:2" x14ac:dyDescent="0.3">
      <c r="A191" s="24" t="s">
        <v>1086</v>
      </c>
      <c r="B191" s="133">
        <f>INDEX(National!L:L,MATCH($A191&amp;$A$181,National!$J:$J,0))</f>
        <v>0.14793973085364501</v>
      </c>
    </row>
    <row r="192" spans="1:2" x14ac:dyDescent="0.3">
      <c r="A192" s="24" t="s">
        <v>1087</v>
      </c>
      <c r="B192" s="133">
        <f>INDEX(National!L:L,MATCH($A192&amp;$A$181,National!$J:$J,0))</f>
        <v>7.0585881764770694E-2</v>
      </c>
    </row>
    <row r="193" spans="1:2" x14ac:dyDescent="0.3">
      <c r="A193" s="24" t="s">
        <v>1088</v>
      </c>
      <c r="B193" s="133">
        <f>INDEX(National!L:L,MATCH($A193&amp;$A$181,National!$J:$J,0))</f>
        <v>3.8974593167088303E-2</v>
      </c>
    </row>
    <row r="194" spans="1:2" x14ac:dyDescent="0.3">
      <c r="A194" s="24" t="s">
        <v>1089</v>
      </c>
      <c r="B194" s="133">
        <f>INDEX(National!L:L,MATCH($A194&amp;$A$181,National!$J:$J,0))</f>
        <v>1.38820084889142E-2</v>
      </c>
    </row>
    <row r="195" spans="1:2" x14ac:dyDescent="0.3">
      <c r="A195" s="24" t="s">
        <v>1090</v>
      </c>
      <c r="B195" s="133">
        <f>INDEX(National!L:L,MATCH($A195&amp;$A$181,National!$J:$J,0))</f>
        <v>0</v>
      </c>
    </row>
    <row r="196" spans="1:2" x14ac:dyDescent="0.3">
      <c r="A196" s="24" t="s">
        <v>1091</v>
      </c>
      <c r="B196" s="133">
        <f>INDEX(National!L:L,MATCH($A196&amp;$A$181,National!$J:$J,0))</f>
        <v>2.01876038332542E-2</v>
      </c>
    </row>
    <row r="197" spans="1:2" x14ac:dyDescent="0.3">
      <c r="A197" s="24" t="s">
        <v>1092</v>
      </c>
      <c r="B197" s="133">
        <f>INDEX(National!L:L,MATCH($A197&amp;$A$181,National!$J:$J,0))</f>
        <v>0</v>
      </c>
    </row>
    <row r="198" spans="1:2" x14ac:dyDescent="0.3">
      <c r="A198" s="24" t="s">
        <v>1093</v>
      </c>
      <c r="B198" s="133">
        <f>INDEX(National!L:L,MATCH($A198&amp;$A$181,National!$J:$J,0))</f>
        <v>7.9330014581613598E-3</v>
      </c>
    </row>
    <row r="199" spans="1:2" x14ac:dyDescent="0.3">
      <c r="A199" s="24" t="s">
        <v>1094</v>
      </c>
      <c r="B199" s="133">
        <f>INDEX(National!L:L,MATCH($A199&amp;$A$181,National!$J:$J,0))</f>
        <v>0</v>
      </c>
    </row>
    <row r="200" spans="1:2" x14ac:dyDescent="0.3">
      <c r="A200" s="101" t="s">
        <v>1095</v>
      </c>
      <c r="B200" s="133">
        <f>INDEX(National!L:L,MATCH($A200&amp;$A$181,National!$J:$J,0))</f>
        <v>2.01876038332542E-2</v>
      </c>
    </row>
    <row r="201" spans="1:2" x14ac:dyDescent="0.3">
      <c r="A201" s="45" t="s">
        <v>1096</v>
      </c>
      <c r="B201" s="133">
        <f>INDEX(National!L:L,MATCH($A201&amp;$A$181,National!$J:$J,0))</f>
        <v>0</v>
      </c>
    </row>
    <row r="202" spans="1:2" x14ac:dyDescent="0.3">
      <c r="A202" s="45" t="s">
        <v>1097</v>
      </c>
      <c r="B202" s="133">
        <f>INDEX(National!L:L,MATCH($A202&amp;$A$181,National!$J:$J,0))</f>
        <v>2.01876038332542E-2</v>
      </c>
    </row>
    <row r="203" spans="1:2" x14ac:dyDescent="0.3">
      <c r="A203" s="24" t="s">
        <v>1098</v>
      </c>
      <c r="B203" s="133">
        <f>INDEX(National!L:L,MATCH($A203&amp;$A$181,National!$J:$J,0))</f>
        <v>0</v>
      </c>
    </row>
    <row r="204" spans="1:2" x14ac:dyDescent="0.3">
      <c r="A204" s="24" t="s">
        <v>1099</v>
      </c>
      <c r="B204" s="133">
        <f>INDEX(National!L:L,MATCH($A204&amp;$A$181,National!$J:$J,0))</f>
        <v>2.01876038332542E-2</v>
      </c>
    </row>
    <row r="205" spans="1:2" x14ac:dyDescent="0.3">
      <c r="A205" s="24" t="s">
        <v>1100</v>
      </c>
      <c r="B205" s="133">
        <f>INDEX(National!L:L,MATCH($A205&amp;$A$181,National!$J:$J,0))</f>
        <v>2.01876038332542E-2</v>
      </c>
    </row>
    <row r="206" spans="1:2" x14ac:dyDescent="0.3">
      <c r="A206" s="24" t="s">
        <v>1101</v>
      </c>
      <c r="B206" s="133">
        <f>INDEX(National!L:L,MATCH($A206&amp;$A$181,National!$J:$J,0))</f>
        <v>3.3111642863943302E-2</v>
      </c>
    </row>
    <row r="207" spans="1:2" x14ac:dyDescent="0.3">
      <c r="A207" s="24" t="s">
        <v>1102</v>
      </c>
      <c r="B207" s="133">
        <f>INDEX(National!L:L,MATCH($A207&amp;$A$181,National!$J:$J,0))</f>
        <v>2.8120605291415499E-2</v>
      </c>
    </row>
    <row r="208" spans="1:2" x14ac:dyDescent="0.3">
      <c r="A208" s="24" t="s">
        <v>1103</v>
      </c>
      <c r="B208" s="133">
        <f>INDEX(National!L:L,MATCH($A208&amp;$A$181,National!$J:$J,0))</f>
        <v>2.01876038332542E-2</v>
      </c>
    </row>
    <row r="209" spans="1:2" x14ac:dyDescent="0.3">
      <c r="A209" s="24" t="s">
        <v>1104</v>
      </c>
      <c r="B209" s="133">
        <f>INDEX(National!L:L,MATCH($A209&amp;$A$181,National!$J:$J,0))</f>
        <v>0</v>
      </c>
    </row>
    <row r="210" spans="1:2" x14ac:dyDescent="0.3">
      <c r="A210" s="24" t="s">
        <v>1105</v>
      </c>
      <c r="B210" s="133">
        <f>INDEX(National!L:L,MATCH($A210&amp;$A$181,National!$J:$J,0))</f>
        <v>0</v>
      </c>
    </row>
    <row r="211" spans="1:2" x14ac:dyDescent="0.3">
      <c r="A211" s="24" t="s">
        <v>1106</v>
      </c>
      <c r="B211" s="133">
        <f>INDEX(National!L:L,MATCH($A211&amp;$A$181,National!$J:$J,0))</f>
        <v>0</v>
      </c>
    </row>
    <row r="212" spans="1:2" x14ac:dyDescent="0.3">
      <c r="A212" s="24" t="s">
        <v>1107</v>
      </c>
      <c r="B212" s="133">
        <f>INDEX(National!L:L,MATCH($A212&amp;$A$181,National!$J:$J,0))</f>
        <v>2.01876038332542E-2</v>
      </c>
    </row>
    <row r="213" spans="1:2" x14ac:dyDescent="0.3">
      <c r="B213" s="136"/>
    </row>
    <row r="214" spans="1:2" x14ac:dyDescent="0.3">
      <c r="A214" s="20" t="s">
        <v>1108</v>
      </c>
      <c r="B214" s="137"/>
    </row>
    <row r="215" spans="1:2" x14ac:dyDescent="0.3">
      <c r="A215" s="75" t="s">
        <v>1109</v>
      </c>
      <c r="B215" s="108"/>
    </row>
    <row r="216" spans="1:2" x14ac:dyDescent="0.3">
      <c r="A216" s="75"/>
      <c r="B216" s="108"/>
    </row>
    <row r="217" spans="1:2" x14ac:dyDescent="0.3">
      <c r="A217" s="22" t="s">
        <v>83</v>
      </c>
      <c r="B217" s="108"/>
    </row>
    <row r="218" spans="1:2" x14ac:dyDescent="0.3">
      <c r="A218" s="18"/>
      <c r="B218" s="108"/>
    </row>
    <row r="219" spans="1:2" x14ac:dyDescent="0.3">
      <c r="A219" s="18"/>
      <c r="B219" s="134" t="s">
        <v>3</v>
      </c>
    </row>
    <row r="220" spans="1:2" x14ac:dyDescent="0.3">
      <c r="A220" s="24" t="s">
        <v>1110</v>
      </c>
      <c r="B220" s="133">
        <f>INDEX(National!L:L,MATCH($A220&amp;$A$181,National!$J:$J,0))</f>
        <v>0.67967607123631002</v>
      </c>
    </row>
    <row r="221" spans="1:2" x14ac:dyDescent="0.3">
      <c r="A221" s="24" t="s">
        <v>1111</v>
      </c>
      <c r="B221" s="133">
        <f>INDEX(National!L:L,MATCH($A221&amp;$A$217,National!$J:$J,0))</f>
        <v>8.5419739232745498E-2</v>
      </c>
    </row>
    <row r="222" spans="1:2" x14ac:dyDescent="0.3">
      <c r="A222" s="24" t="s">
        <v>1112</v>
      </c>
      <c r="B222" s="133">
        <f>INDEX(National!L:L,MATCH($A222&amp;$A$217,National!$J:$J,0))</f>
        <v>2.9316258355977901E-2</v>
      </c>
    </row>
    <row r="223" spans="1:2" x14ac:dyDescent="0.3">
      <c r="A223" s="24" t="s">
        <v>1113</v>
      </c>
      <c r="B223" s="133">
        <f>INDEX(National!L:L,MATCH($A223&amp;$A$217,National!$J:$J,0))</f>
        <v>2.3564321438000801E-2</v>
      </c>
    </row>
    <row r="224" spans="1:2" x14ac:dyDescent="0.3">
      <c r="A224" s="24" t="s">
        <v>1114</v>
      </c>
      <c r="B224" s="133">
        <f>INDEX(National!L:L,MATCH($A224&amp;$A$217,National!$J:$J,0))</f>
        <v>0.113022025441933</v>
      </c>
    </row>
    <row r="225" spans="1:2" x14ac:dyDescent="0.3">
      <c r="A225" s="24" t="s">
        <v>1115</v>
      </c>
      <c r="B225" s="133">
        <f>INDEX(National!L:L,MATCH($A225&amp;$A$217,National!$J:$J,0))</f>
        <v>3.8082672535921701E-2</v>
      </c>
    </row>
    <row r="226" spans="1:2" x14ac:dyDescent="0.3">
      <c r="A226" s="24" t="s">
        <v>1116</v>
      </c>
      <c r="B226" s="133">
        <f>INDEX(National!L:L,MATCH($A226&amp;$A$217,National!$J:$J,0))</f>
        <v>0.11124415891066899</v>
      </c>
    </row>
    <row r="227" spans="1:2" x14ac:dyDescent="0.3">
      <c r="A227" s="24" t="s">
        <v>1117</v>
      </c>
      <c r="B227" s="133">
        <f>INDEX(National!L:L,MATCH($A227&amp;$A$217,National!$J:$J,0))</f>
        <v>4.52559927399067E-2</v>
      </c>
    </row>
    <row r="228" spans="1:2" x14ac:dyDescent="0.3">
      <c r="A228" s="24" t="s">
        <v>1118</v>
      </c>
      <c r="B228" s="133">
        <f>INDEX(National!L:L,MATCH($A228&amp;$A$217,National!$J:$J,0))</f>
        <v>8.3225255571468107E-2</v>
      </c>
    </row>
    <row r="229" spans="1:2" x14ac:dyDescent="0.3">
      <c r="A229" s="24" t="s">
        <v>1119</v>
      </c>
      <c r="B229" s="133">
        <f>INDEX(National!L:L,MATCH($A229&amp;$A$217,National!$J:$J,0))</f>
        <v>5.4124875079535402E-2</v>
      </c>
    </row>
    <row r="230" spans="1:2" x14ac:dyDescent="0.3">
      <c r="A230" s="24" t="s">
        <v>1120</v>
      </c>
      <c r="B230" s="133">
        <f>INDEX(National!L:L,MATCH($A230&amp;$A$217,National!$J:$J,0))</f>
        <v>1.8880083901754999E-2</v>
      </c>
    </row>
    <row r="231" spans="1:2" x14ac:dyDescent="0.3">
      <c r="A231" s="24" t="s">
        <v>1121</v>
      </c>
      <c r="B231" s="133">
        <f>INDEX(National!L:L,MATCH($A231&amp;$A$217,National!$J:$J,0))</f>
        <v>1.53113609853699E-2</v>
      </c>
    </row>
    <row r="232" spans="1:2" x14ac:dyDescent="0.3">
      <c r="A232" s="24" t="s">
        <v>1122</v>
      </c>
      <c r="B232" s="133">
        <f>INDEX(National!L:L,MATCH($A232&amp;$A$217,National!$J:$J,0))</f>
        <v>1.3367732867630801E-2</v>
      </c>
    </row>
    <row r="233" spans="1:2" x14ac:dyDescent="0.3">
      <c r="A233" s="24" t="s">
        <v>1123</v>
      </c>
      <c r="B233" s="133">
        <f>INDEX(National!L:L,MATCH($A233&amp;$A$217,National!$J:$J,0))</f>
        <v>0</v>
      </c>
    </row>
    <row r="234" spans="1:2" x14ac:dyDescent="0.3">
      <c r="A234" s="24" t="s">
        <v>1124</v>
      </c>
      <c r="B234" s="133">
        <f>INDEX(National!L:L,MATCH($A234&amp;$A$217,National!$J:$J,0))</f>
        <v>0</v>
      </c>
    </row>
    <row r="235" spans="1:2" x14ac:dyDescent="0.3">
      <c r="A235" s="24" t="s">
        <v>1125</v>
      </c>
      <c r="B235" s="133">
        <f>INDEX(National!L:L,MATCH($A235&amp;$A$217,National!$J:$J,0))</f>
        <v>1.12244034090701E-2</v>
      </c>
    </row>
    <row r="236" spans="1:2" x14ac:dyDescent="0.3">
      <c r="A236" s="101" t="s">
        <v>1126</v>
      </c>
      <c r="B236" s="133">
        <f>INDEX(National!L:L,MATCH($A236&amp;$A$217,National!$J:$J,0))</f>
        <v>4.4107864086607102E-3</v>
      </c>
    </row>
    <row r="237" spans="1:2" x14ac:dyDescent="0.3">
      <c r="A237" s="45" t="s">
        <v>1127</v>
      </c>
      <c r="B237" s="133">
        <f>INDEX(National!L:L,MATCH($A237&amp;$A$217,National!$J:$J,0))</f>
        <v>0</v>
      </c>
    </row>
    <row r="238" spans="1:2" x14ac:dyDescent="0.3">
      <c r="A238" s="45" t="s">
        <v>1128</v>
      </c>
      <c r="B238" s="133">
        <f>INDEX(National!L:L,MATCH($A238&amp;$A$217,National!$J:$J,0))</f>
        <v>0</v>
      </c>
    </row>
    <row r="239" spans="1:2" x14ac:dyDescent="0.3">
      <c r="A239" s="24" t="s">
        <v>1129</v>
      </c>
      <c r="B239" s="133">
        <f>INDEX(National!L:L,MATCH($A239&amp;$A$217,National!$J:$J,0))</f>
        <v>0</v>
      </c>
    </row>
    <row r="240" spans="1:2" x14ac:dyDescent="0.3">
      <c r="A240" s="24" t="s">
        <v>1130</v>
      </c>
      <c r="B240" s="133">
        <f>INDEX(National!L:L,MATCH($A240&amp;$A$217,National!$J:$J,0))</f>
        <v>0</v>
      </c>
    </row>
    <row r="241" spans="1:2" x14ac:dyDescent="0.3">
      <c r="A241" s="24" t="s">
        <v>1131</v>
      </c>
      <c r="B241" s="133">
        <f>INDEX(National!L:L,MATCH($A241&amp;$A$217,National!$J:$J,0))</f>
        <v>5.62442867603569E-3</v>
      </c>
    </row>
    <row r="242" spans="1:2" x14ac:dyDescent="0.3">
      <c r="A242" s="24" t="s">
        <v>1132</v>
      </c>
      <c r="B242" s="133">
        <f>INDEX(National!L:L,MATCH($A242&amp;$A$217,National!$J:$J,0))</f>
        <v>6.0101526041037596E-3</v>
      </c>
    </row>
    <row r="243" spans="1:2" x14ac:dyDescent="0.3">
      <c r="A243" s="24" t="s">
        <v>1133</v>
      </c>
      <c r="B243" s="133">
        <f>INDEX(National!L:L,MATCH($A243&amp;$A$217,National!$J:$J,0))</f>
        <v>1.12244034090701E-2</v>
      </c>
    </row>
    <row r="244" spans="1:2" x14ac:dyDescent="0.3">
      <c r="A244" s="24" t="s">
        <v>1134</v>
      </c>
      <c r="B244" s="133">
        <f>INDEX(National!L:L,MATCH($A244&amp;$A$217,National!$J:$J,0))</f>
        <v>0</v>
      </c>
    </row>
    <row r="245" spans="1:2" x14ac:dyDescent="0.3">
      <c r="A245" s="24" t="s">
        <v>1135</v>
      </c>
      <c r="B245" s="133">
        <f>INDEX(National!L:L,MATCH($A245&amp;$A$217,National!$J:$J,0))</f>
        <v>0</v>
      </c>
    </row>
    <row r="246" spans="1:2" x14ac:dyDescent="0.3">
      <c r="A246" s="24" t="s">
        <v>1136</v>
      </c>
      <c r="B246" s="133">
        <f>INDEX(National!L:L,MATCH($A246&amp;$A$217,National!$J:$J,0))</f>
        <v>4.7339396707213903E-3</v>
      </c>
    </row>
    <row r="247" spans="1:2" x14ac:dyDescent="0.3">
      <c r="A247" s="24" t="s">
        <v>1137</v>
      </c>
      <c r="B247" s="133">
        <f>INDEX(National!L:L,MATCH($A247&amp;$A$217,National!$J:$J,0))</f>
        <v>4.0463278523392902E-4</v>
      </c>
    </row>
    <row r="248" spans="1:2" x14ac:dyDescent="0.3">
      <c r="A248" s="24" t="s">
        <v>1138</v>
      </c>
      <c r="B248" s="133">
        <f>INDEX(National!L:L,MATCH($A248&amp;$A$217,National!$J:$J,0))</f>
        <v>0</v>
      </c>
    </row>
    <row r="249" spans="1:2" x14ac:dyDescent="0.3">
      <c r="B249" s="138"/>
    </row>
    <row r="250" spans="1:2" x14ac:dyDescent="0.3">
      <c r="A250" s="22" t="s">
        <v>84</v>
      </c>
      <c r="B250" s="108"/>
    </row>
    <row r="251" spans="1:2" x14ac:dyDescent="0.3">
      <c r="A251" s="18"/>
      <c r="B251" s="108"/>
    </row>
    <row r="252" spans="1:2" x14ac:dyDescent="0.3">
      <c r="A252" s="18"/>
      <c r="B252" s="134" t="s">
        <v>3</v>
      </c>
    </row>
    <row r="253" spans="1:2" x14ac:dyDescent="0.3">
      <c r="A253" s="24" t="s">
        <v>1110</v>
      </c>
      <c r="B253" s="133">
        <f>INDEX(National!L:L,MATCH($A253&amp;$A$250,National!$J:$J,0))</f>
        <v>0.57675044157217403</v>
      </c>
    </row>
    <row r="254" spans="1:2" x14ac:dyDescent="0.3">
      <c r="A254" s="24" t="s">
        <v>1111</v>
      </c>
      <c r="B254" s="133">
        <f>INDEX(National!L:L,MATCH($A254&amp;$A$250,National!$J:$J,0))</f>
        <v>0.18751293723103499</v>
      </c>
    </row>
    <row r="255" spans="1:2" x14ac:dyDescent="0.3">
      <c r="A255" s="24" t="s">
        <v>1112</v>
      </c>
      <c r="B255" s="133">
        <f>INDEX(National!L:L,MATCH($A255&amp;$A$250,National!$J:$J,0))</f>
        <v>4.2210948959392501E-2</v>
      </c>
    </row>
    <row r="256" spans="1:2" x14ac:dyDescent="0.3">
      <c r="A256" s="24" t="s">
        <v>1113</v>
      </c>
      <c r="B256" s="133">
        <f>INDEX(National!L:L,MATCH($A256&amp;$A$250,National!$J:$J,0))</f>
        <v>2.17514617542219E-2</v>
      </c>
    </row>
    <row r="257" spans="1:2" x14ac:dyDescent="0.3">
      <c r="A257" s="24" t="s">
        <v>1114</v>
      </c>
      <c r="B257" s="133">
        <f>INDEX(National!L:L,MATCH($A257&amp;$A$250,National!$J:$J,0))</f>
        <v>0.15472960756087201</v>
      </c>
    </row>
    <row r="258" spans="1:2" x14ac:dyDescent="0.3">
      <c r="A258" s="24" t="s">
        <v>1115</v>
      </c>
      <c r="B258" s="133">
        <f>INDEX(National!L:L,MATCH($A258&amp;$A$250,National!$J:$J,0))</f>
        <v>5.7246052021678998E-2</v>
      </c>
    </row>
    <row r="259" spans="1:2" x14ac:dyDescent="0.3">
      <c r="A259" s="24" t="s">
        <v>1116</v>
      </c>
      <c r="B259" s="133">
        <f>INDEX(National!L:L,MATCH($A259&amp;$A$250,National!$J:$J,0))</f>
        <v>0.14739343864645099</v>
      </c>
    </row>
    <row r="260" spans="1:2" x14ac:dyDescent="0.3">
      <c r="A260" s="24" t="s">
        <v>1117</v>
      </c>
      <c r="B260" s="133">
        <f>INDEX(National!L:L,MATCH($A260&amp;$A$250,National!$J:$J,0))</f>
        <v>0.13386051676399999</v>
      </c>
    </row>
    <row r="261" spans="1:2" x14ac:dyDescent="0.3">
      <c r="A261" s="24" t="s">
        <v>1118</v>
      </c>
      <c r="B261" s="133">
        <f>INDEX(National!L:L,MATCH($A261&amp;$A$250,National!$J:$J,0))</f>
        <v>6.2006611350620598E-2</v>
      </c>
    </row>
    <row r="262" spans="1:2" x14ac:dyDescent="0.3">
      <c r="A262" s="24" t="s">
        <v>1119</v>
      </c>
      <c r="B262" s="133">
        <f>INDEX(National!L:L,MATCH($A262&amp;$A$250,National!$J:$J,0))</f>
        <v>3.9472774176740701E-2</v>
      </c>
    </row>
    <row r="263" spans="1:2" x14ac:dyDescent="0.3">
      <c r="A263" s="24" t="s">
        <v>1120</v>
      </c>
      <c r="B263" s="133">
        <f>INDEX(National!L:L,MATCH($A263&amp;$A$250,National!$J:$J,0))</f>
        <v>1.52522433625349E-2</v>
      </c>
    </row>
    <row r="264" spans="1:2" x14ac:dyDescent="0.3">
      <c r="A264" s="24" t="s">
        <v>1121</v>
      </c>
      <c r="B264" s="133">
        <f>INDEX(National!L:L,MATCH($A264&amp;$A$250,National!$J:$J,0))</f>
        <v>0</v>
      </c>
    </row>
    <row r="265" spans="1:2" x14ac:dyDescent="0.3">
      <c r="A265" s="24" t="s">
        <v>1122</v>
      </c>
      <c r="B265" s="133">
        <f>INDEX(National!L:L,MATCH($A265&amp;$A$250,National!$J:$J,0))</f>
        <v>0</v>
      </c>
    </row>
    <row r="266" spans="1:2" x14ac:dyDescent="0.3">
      <c r="A266" s="24" t="s">
        <v>1123</v>
      </c>
      <c r="B266" s="133">
        <f>INDEX(National!L:L,MATCH($A266&amp;$A$250,National!$J:$J,0))</f>
        <v>0</v>
      </c>
    </row>
    <row r="267" spans="1:2" x14ac:dyDescent="0.3">
      <c r="A267" s="24" t="s">
        <v>1124</v>
      </c>
      <c r="B267" s="133">
        <f>INDEX(National!L:L,MATCH($A267&amp;$A$250,National!$J:$J,0))</f>
        <v>8.5475413148905898E-3</v>
      </c>
    </row>
    <row r="268" spans="1:2" x14ac:dyDescent="0.3">
      <c r="A268" s="24" t="s">
        <v>1125</v>
      </c>
      <c r="B268" s="133">
        <f>INDEX(National!L:L,MATCH($A268&amp;$A$250,National!$J:$J,0))</f>
        <v>2.17514617542219E-2</v>
      </c>
    </row>
    <row r="269" spans="1:2" x14ac:dyDescent="0.3">
      <c r="A269" s="101" t="s">
        <v>1126</v>
      </c>
      <c r="B269" s="133">
        <f>INDEX(National!L:L,MATCH($A269&amp;$A$250,National!$J:$J,0))</f>
        <v>2.17514617542219E-2</v>
      </c>
    </row>
    <row r="270" spans="1:2" x14ac:dyDescent="0.3">
      <c r="A270" s="45" t="s">
        <v>1127</v>
      </c>
      <c r="B270" s="133">
        <f>INDEX(National!L:L,MATCH($A270&amp;$A$250,National!$J:$J,0))</f>
        <v>0</v>
      </c>
    </row>
    <row r="271" spans="1:2" x14ac:dyDescent="0.3">
      <c r="A271" s="45" t="s">
        <v>1128</v>
      </c>
      <c r="B271" s="133">
        <f>INDEX(National!L:L,MATCH($A271&amp;$A$250,National!$J:$J,0))</f>
        <v>0</v>
      </c>
    </row>
    <row r="272" spans="1:2" x14ac:dyDescent="0.3">
      <c r="A272" s="24" t="s">
        <v>1129</v>
      </c>
      <c r="B272" s="133">
        <f>INDEX(National!L:L,MATCH($A272&amp;$A$250,National!$J:$J,0))</f>
        <v>2.17514617542219E-2</v>
      </c>
    </row>
    <row r="273" spans="1:2" x14ac:dyDescent="0.3">
      <c r="A273" s="24" t="s">
        <v>1130</v>
      </c>
      <c r="B273" s="133">
        <f>INDEX(National!L:L,MATCH($A273&amp;$A$250,National!$J:$J,0))</f>
        <v>2.17514617542219E-2</v>
      </c>
    </row>
    <row r="274" spans="1:2" x14ac:dyDescent="0.3">
      <c r="A274" s="24" t="s">
        <v>1131</v>
      </c>
      <c r="B274" s="133">
        <f>INDEX(National!L:L,MATCH($A274&amp;$A$250,National!$J:$J,0))</f>
        <v>2.17514617542219E-2</v>
      </c>
    </row>
    <row r="275" spans="1:2" x14ac:dyDescent="0.3">
      <c r="A275" s="24" t="s">
        <v>1132</v>
      </c>
      <c r="B275" s="133">
        <f>INDEX(National!L:L,MATCH($A275&amp;$A$250,National!$J:$J,0))</f>
        <v>3.5676677594996299E-2</v>
      </c>
    </row>
    <row r="276" spans="1:2" x14ac:dyDescent="0.3">
      <c r="A276" s="24" t="s">
        <v>1133</v>
      </c>
      <c r="B276" s="133">
        <f>INDEX(National!L:L,MATCH($A276&amp;$A$250,National!$J:$J,0))</f>
        <v>3.0299003069112498E-2</v>
      </c>
    </row>
    <row r="277" spans="1:2" x14ac:dyDescent="0.3">
      <c r="A277" s="24" t="s">
        <v>1134</v>
      </c>
      <c r="B277" s="133">
        <f>INDEX(National!L:L,MATCH($A277&amp;$A$250,National!$J:$J,0))</f>
        <v>2.17514617542219E-2</v>
      </c>
    </row>
    <row r="278" spans="1:2" x14ac:dyDescent="0.3">
      <c r="A278" s="24" t="s">
        <v>1135</v>
      </c>
      <c r="B278" s="133">
        <f>INDEX(National!L:L,MATCH($A278&amp;$A$250,National!$J:$J,0))</f>
        <v>0</v>
      </c>
    </row>
    <row r="279" spans="1:2" x14ac:dyDescent="0.3">
      <c r="A279" s="24" t="s">
        <v>1136</v>
      </c>
      <c r="B279" s="133">
        <f>INDEX(National!L:L,MATCH($A279&amp;$A$250,National!$J:$J,0))</f>
        <v>0</v>
      </c>
    </row>
    <row r="280" spans="1:2" x14ac:dyDescent="0.3">
      <c r="A280" s="24" t="s">
        <v>1137</v>
      </c>
      <c r="B280" s="133">
        <f>INDEX(National!L:L,MATCH($A280&amp;$A$250,National!$J:$J,0))</f>
        <v>0</v>
      </c>
    </row>
    <row r="281" spans="1:2" x14ac:dyDescent="0.3">
      <c r="A281" s="24" t="s">
        <v>1138</v>
      </c>
      <c r="B281" s="133">
        <f>INDEX(National!L:L,MATCH($A281&amp;$A$250,National!$J:$J,0))</f>
        <v>4.3502923508443897E-2</v>
      </c>
    </row>
    <row r="282" spans="1:2" x14ac:dyDescent="0.3">
      <c r="B282" s="136"/>
    </row>
    <row r="283" spans="1:2" x14ac:dyDescent="0.3">
      <c r="A283" s="22" t="s">
        <v>76</v>
      </c>
      <c r="B283" s="108"/>
    </row>
    <row r="284" spans="1:2" x14ac:dyDescent="0.3">
      <c r="A284" s="18"/>
      <c r="B284" s="108"/>
    </row>
    <row r="285" spans="1:2" x14ac:dyDescent="0.3">
      <c r="A285" s="18"/>
      <c r="B285" s="134" t="s">
        <v>3</v>
      </c>
    </row>
    <row r="286" spans="1:2" x14ac:dyDescent="0.3">
      <c r="A286" s="24" t="s">
        <v>1110</v>
      </c>
      <c r="B286" s="133">
        <f>INDEX(National!L:L,MATCH($A286&amp;$A$283,National!$J:$J,0))</f>
        <v>0.67967607123631002</v>
      </c>
    </row>
    <row r="287" spans="1:2" x14ac:dyDescent="0.3">
      <c r="A287" s="24" t="s">
        <v>1111</v>
      </c>
      <c r="B287" s="133">
        <f>INDEX(National!L:L,MATCH($A287&amp;$A$283,National!$J:$J,0))</f>
        <v>8.9906324102264498E-2</v>
      </c>
    </row>
    <row r="288" spans="1:2" x14ac:dyDescent="0.3">
      <c r="A288" s="24" t="s">
        <v>1112</v>
      </c>
      <c r="B288" s="133">
        <f>INDEX(National!L:L,MATCH($A288&amp;$A$283,National!$J:$J,0))</f>
        <v>2.89007960055267E-2</v>
      </c>
    </row>
    <row r="289" spans="1:2" x14ac:dyDescent="0.3">
      <c r="A289" s="24" t="s">
        <v>1113</v>
      </c>
      <c r="B289" s="133">
        <f>INDEX(National!L:L,MATCH($A289&amp;$A$283,National!$J:$J,0))</f>
        <v>2.6574196820988299E-2</v>
      </c>
    </row>
    <row r="290" spans="1:2" x14ac:dyDescent="0.3">
      <c r="A290" s="24" t="s">
        <v>1114</v>
      </c>
      <c r="B290" s="133">
        <f>INDEX(National!L:L,MATCH($A290&amp;$A$283,National!$J:$J,0))</f>
        <v>0.15513058030683499</v>
      </c>
    </row>
    <row r="291" spans="1:2" x14ac:dyDescent="0.3">
      <c r="A291" s="24" t="s">
        <v>1115</v>
      </c>
      <c r="B291" s="133">
        <f>INDEX(National!L:L,MATCH($A291&amp;$A$283,National!$J:$J,0))</f>
        <v>2.8854562837894102E-2</v>
      </c>
    </row>
    <row r="292" spans="1:2" x14ac:dyDescent="0.3">
      <c r="A292" s="24" t="s">
        <v>1116</v>
      </c>
      <c r="B292" s="133">
        <f>INDEX(National!L:L,MATCH($A292&amp;$A$283,National!$J:$J,0))</f>
        <v>0.11909118970098</v>
      </c>
    </row>
    <row r="293" spans="1:2" x14ac:dyDescent="0.3">
      <c r="A293" s="24" t="s">
        <v>1117</v>
      </c>
      <c r="B293" s="133">
        <f>INDEX(National!L:L,MATCH($A293&amp;$A$283,National!$J:$J,0))</f>
        <v>5.28626088280559E-2</v>
      </c>
    </row>
    <row r="294" spans="1:2" x14ac:dyDescent="0.3">
      <c r="A294" s="24" t="s">
        <v>1118</v>
      </c>
      <c r="B294" s="133">
        <f>INDEX(National!L:L,MATCH($A294&amp;$A$283,National!$J:$J,0))</f>
        <v>7.6911327580173605E-2</v>
      </c>
    </row>
    <row r="295" spans="1:2" x14ac:dyDescent="0.3">
      <c r="A295" s="24" t="s">
        <v>1119</v>
      </c>
      <c r="B295" s="133">
        <f>INDEX(National!L:L,MATCH($A295&amp;$A$283,National!$J:$J,0))</f>
        <v>6.0924786017316497E-2</v>
      </c>
    </row>
    <row r="296" spans="1:2" x14ac:dyDescent="0.3">
      <c r="A296" s="24" t="s">
        <v>1120</v>
      </c>
      <c r="B296" s="133">
        <f>INDEX(National!L:L,MATCH($A296&amp;$A$283,National!$J:$J,0))</f>
        <v>5.4193368555002898E-3</v>
      </c>
    </row>
    <row r="297" spans="1:2" x14ac:dyDescent="0.3">
      <c r="A297" s="24" t="s">
        <v>1121</v>
      </c>
      <c r="B297" s="133">
        <f>INDEX(National!L:L,MATCH($A297&amp;$A$283,National!$J:$J,0))</f>
        <v>7.9728037600625898E-3</v>
      </c>
    </row>
    <row r="298" spans="1:2" x14ac:dyDescent="0.3">
      <c r="A298" s="24" t="s">
        <v>1122</v>
      </c>
      <c r="B298" s="133">
        <f>INDEX(National!L:L,MATCH($A298&amp;$A$283,National!$J:$J,0))</f>
        <v>1.8579134592489301E-2</v>
      </c>
    </row>
    <row r="299" spans="1:2" x14ac:dyDescent="0.3">
      <c r="A299" s="24" t="s">
        <v>1123</v>
      </c>
      <c r="B299" s="133">
        <f>INDEX(National!L:L,MATCH($A299&amp;$A$283,National!$J:$J,0))</f>
        <v>0</v>
      </c>
    </row>
    <row r="300" spans="1:2" x14ac:dyDescent="0.3">
      <c r="A300" s="24" t="s">
        <v>1124</v>
      </c>
      <c r="B300" s="133">
        <f>INDEX(National!L:L,MATCH($A300&amp;$A$283,National!$J:$J,0))</f>
        <v>0</v>
      </c>
    </row>
    <row r="301" spans="1:2" x14ac:dyDescent="0.3">
      <c r="A301" s="24" t="s">
        <v>1125</v>
      </c>
      <c r="B301" s="133">
        <f>INDEX(National!L:L,MATCH($A301&amp;$A$283,National!$J:$J,0))</f>
        <v>2.3736812027370699E-2</v>
      </c>
    </row>
    <row r="302" spans="1:2" x14ac:dyDescent="0.3">
      <c r="A302" s="101" t="s">
        <v>1126</v>
      </c>
      <c r="B302" s="133">
        <f>INDEX(National!L:L,MATCH($A302&amp;$A$283,National!$J:$J,0))</f>
        <v>5.4192380508388E-3</v>
      </c>
    </row>
    <row r="303" spans="1:2" x14ac:dyDescent="0.3">
      <c r="A303" s="45" t="s">
        <v>1127</v>
      </c>
      <c r="B303" s="133">
        <f>INDEX(National!L:L,MATCH($A303&amp;$A$283,National!$J:$J,0))</f>
        <v>2.3176910601409401E-4</v>
      </c>
    </row>
    <row r="304" spans="1:2" x14ac:dyDescent="0.3">
      <c r="A304" s="45" t="s">
        <v>1128</v>
      </c>
      <c r="B304" s="133">
        <f>INDEX(National!L:L,MATCH($A304&amp;$A$283,National!$J:$J,0))</f>
        <v>2.3176910601409401E-4</v>
      </c>
    </row>
    <row r="305" spans="1:2" x14ac:dyDescent="0.3">
      <c r="A305" s="24" t="s">
        <v>1129</v>
      </c>
      <c r="B305" s="133">
        <f>INDEX(National!L:L,MATCH($A305&amp;$A$283,National!$J:$J,0))</f>
        <v>7.8738659495910506E-3</v>
      </c>
    </row>
    <row r="306" spans="1:2" x14ac:dyDescent="0.3">
      <c r="A306" s="24" t="s">
        <v>1130</v>
      </c>
      <c r="B306" s="133">
        <f>INDEX(National!L:L,MATCH($A306&amp;$A$283,National!$J:$J,0))</f>
        <v>3.53777134964975E-3</v>
      </c>
    </row>
    <row r="307" spans="1:2" x14ac:dyDescent="0.3">
      <c r="A307" s="24" t="s">
        <v>1131</v>
      </c>
      <c r="B307" s="133">
        <f>INDEX(National!L:L,MATCH($A307&amp;$A$283,National!$J:$J,0))</f>
        <v>2.44912945916698E-3</v>
      </c>
    </row>
    <row r="308" spans="1:2" x14ac:dyDescent="0.3">
      <c r="A308" s="24" t="s">
        <v>1132</v>
      </c>
      <c r="B308" s="133">
        <f>INDEX(National!L:L,MATCH($A308&amp;$A$283,National!$J:$J,0))</f>
        <v>5.9591355138919498E-3</v>
      </c>
    </row>
    <row r="309" spans="1:2" x14ac:dyDescent="0.3">
      <c r="A309" s="24" t="s">
        <v>1133</v>
      </c>
      <c r="B309" s="133">
        <f>INDEX(National!L:L,MATCH($A309&amp;$A$283,National!$J:$J,0))</f>
        <v>1.5000443229726101E-3</v>
      </c>
    </row>
    <row r="310" spans="1:2" x14ac:dyDescent="0.3">
      <c r="A310" s="24" t="s">
        <v>1134</v>
      </c>
      <c r="B310" s="133">
        <f>INDEX(National!L:L,MATCH($A310&amp;$A$283,National!$J:$J,0))</f>
        <v>3.5093611225264E-3</v>
      </c>
    </row>
    <row r="311" spans="1:2" x14ac:dyDescent="0.3">
      <c r="A311" s="24" t="s">
        <v>1135</v>
      </c>
      <c r="B311" s="133">
        <f>INDEX(National!L:L,MATCH($A311&amp;$A$283,National!$J:$J,0))</f>
        <v>4.0423359684270497E-3</v>
      </c>
    </row>
    <row r="312" spans="1:2" x14ac:dyDescent="0.3">
      <c r="A312" s="24" t="s">
        <v>1136</v>
      </c>
      <c r="B312" s="133">
        <f>INDEX(National!L:L,MATCH($A312&amp;$A$283,National!$J:$J,0))</f>
        <v>3.59444753281609E-3</v>
      </c>
    </row>
    <row r="313" spans="1:2" x14ac:dyDescent="0.3">
      <c r="A313" s="24" t="s">
        <v>1137</v>
      </c>
      <c r="B313" s="133">
        <f>INDEX(National!L:L,MATCH($A313&amp;$A$283,National!$J:$J,0))</f>
        <v>1.1452576945183399E-2</v>
      </c>
    </row>
    <row r="314" spans="1:2" x14ac:dyDescent="0.3">
      <c r="A314" s="24" t="s">
        <v>1138</v>
      </c>
      <c r="B314" s="133">
        <f>INDEX(National!L:L,MATCH($A314&amp;$A$283,National!$J:$J,0))</f>
        <v>0</v>
      </c>
    </row>
    <row r="315" spans="1:2" x14ac:dyDescent="0.3">
      <c r="B315" s="136"/>
    </row>
    <row r="316" spans="1:2" x14ac:dyDescent="0.3">
      <c r="B316" s="136"/>
    </row>
    <row r="317" spans="1:2" x14ac:dyDescent="0.3">
      <c r="A317" s="20" t="s">
        <v>1139</v>
      </c>
      <c r="B317" s="137"/>
    </row>
    <row r="318" spans="1:2" x14ac:dyDescent="0.3">
      <c r="A318" s="75" t="s">
        <v>1140</v>
      </c>
      <c r="B318" s="108"/>
    </row>
    <row r="319" spans="1:2" x14ac:dyDescent="0.3">
      <c r="A319" s="75"/>
      <c r="B319" s="108"/>
    </row>
    <row r="320" spans="1:2" x14ac:dyDescent="0.3">
      <c r="A320" s="22" t="s">
        <v>83</v>
      </c>
      <c r="B320" s="108"/>
    </row>
    <row r="321" spans="1:2" x14ac:dyDescent="0.3">
      <c r="A321" s="18"/>
      <c r="B321" s="108"/>
    </row>
    <row r="322" spans="1:2" x14ac:dyDescent="0.3">
      <c r="A322" s="18"/>
      <c r="B322" s="134" t="s">
        <v>3</v>
      </c>
    </row>
    <row r="323" spans="1:2" x14ac:dyDescent="0.3">
      <c r="A323" s="24" t="s">
        <v>1141</v>
      </c>
      <c r="B323" s="133">
        <f>INDEX(National!L:L,MATCH($A323&amp;$A$320,National!$J:$J,0))</f>
        <v>0.56448164835738102</v>
      </c>
    </row>
    <row r="324" spans="1:2" x14ac:dyDescent="0.3">
      <c r="A324" s="24" t="s">
        <v>1142</v>
      </c>
      <c r="B324" s="133">
        <f>INDEX(National!L:L,MATCH($A324&amp;$A$320,National!$J:$J,0))</f>
        <v>0.22192820391732099</v>
      </c>
    </row>
    <row r="325" spans="1:2" x14ac:dyDescent="0.3">
      <c r="A325" s="24" t="s">
        <v>1143</v>
      </c>
      <c r="B325" s="133">
        <f>INDEX(National!L:L,MATCH($A325&amp;$A$320,National!$J:$J,0))</f>
        <v>4.3617002480157201E-2</v>
      </c>
    </row>
    <row r="326" spans="1:2" x14ac:dyDescent="0.3">
      <c r="A326" s="24" t="s">
        <v>1144</v>
      </c>
      <c r="B326" s="133">
        <f>INDEX(National!L:L,MATCH($A326&amp;$A$320,National!$J:$J,0))</f>
        <v>0.13746922776935799</v>
      </c>
    </row>
    <row r="327" spans="1:2" x14ac:dyDescent="0.3">
      <c r="A327" s="24" t="s">
        <v>1145</v>
      </c>
      <c r="B327" s="133">
        <f>INDEX(National!L:L,MATCH($A327&amp;$A$320,National!$J:$J,0))</f>
        <v>0.25999514877277502</v>
      </c>
    </row>
    <row r="328" spans="1:2" x14ac:dyDescent="0.3">
      <c r="A328" s="24" t="s">
        <v>1146</v>
      </c>
      <c r="B328" s="133">
        <f>INDEX(National!L:L,MATCH($A328&amp;$A$320,National!$J:$J,0))</f>
        <v>0.125300949815769</v>
      </c>
    </row>
    <row r="329" spans="1:2" x14ac:dyDescent="0.3">
      <c r="A329" s="24" t="s">
        <v>1147</v>
      </c>
      <c r="B329" s="133">
        <f>INDEX(National!L:L,MATCH($A329&amp;$A$320,National!$J:$J,0))</f>
        <v>0.125300949815769</v>
      </c>
    </row>
    <row r="330" spans="1:2" x14ac:dyDescent="0.3">
      <c r="A330" s="24" t="s">
        <v>1148</v>
      </c>
      <c r="B330" s="133">
        <f>INDEX(National!L:L,MATCH($A330&amp;$A$320,National!$J:$J,0))</f>
        <v>0.125300949815769</v>
      </c>
    </row>
    <row r="331" spans="1:2" x14ac:dyDescent="0.3">
      <c r="A331" s="24" t="s">
        <v>1149</v>
      </c>
      <c r="B331" s="133">
        <f>INDEX(National!L:L,MATCH($A331&amp;$A$320,National!$J:$J,0))</f>
        <v>0.125300949815769</v>
      </c>
    </row>
    <row r="332" spans="1:2" x14ac:dyDescent="0.3">
      <c r="A332" s="24" t="s">
        <v>1150</v>
      </c>
      <c r="B332" s="133">
        <f>INDEX(National!L:L,MATCH($A332&amp;$A$320,National!$J:$J,0))</f>
        <v>8.4458976147963105E-2</v>
      </c>
    </row>
    <row r="333" spans="1:2" x14ac:dyDescent="0.3">
      <c r="A333" s="24" t="s">
        <v>1151</v>
      </c>
      <c r="B333" s="133">
        <f>INDEX(National!L:L,MATCH($A333&amp;$A$320,National!$J:$J,0))</f>
        <v>0</v>
      </c>
    </row>
    <row r="334" spans="1:2" x14ac:dyDescent="0.3">
      <c r="A334" s="24" t="s">
        <v>1152</v>
      </c>
      <c r="B334" s="133">
        <f>INDEX(National!L:L,MATCH($A334&amp;$A$320,National!$J:$J,0))</f>
        <v>0</v>
      </c>
    </row>
    <row r="335" spans="1:2" x14ac:dyDescent="0.3">
      <c r="A335" s="24" t="s">
        <v>1153</v>
      </c>
      <c r="B335" s="133">
        <f>INDEX(National!L:L,MATCH($A335&amp;$A$320,National!$J:$J,0))</f>
        <v>0</v>
      </c>
    </row>
    <row r="336" spans="1:2" x14ac:dyDescent="0.3">
      <c r="A336" s="24" t="s">
        <v>1154</v>
      </c>
      <c r="B336" s="133">
        <f>INDEX(National!L:L,MATCH($A336&amp;$A$320,National!$J:$J,0))</f>
        <v>0</v>
      </c>
    </row>
    <row r="337" spans="1:2" x14ac:dyDescent="0.3">
      <c r="A337" s="24" t="s">
        <v>1155</v>
      </c>
      <c r="B337" s="133">
        <f>INDEX(National!L:L,MATCH($A337&amp;$A$320,National!$J:$J,0))</f>
        <v>0</v>
      </c>
    </row>
    <row r="338" spans="1:2" x14ac:dyDescent="0.3">
      <c r="A338" s="24" t="s">
        <v>1156</v>
      </c>
      <c r="B338" s="133">
        <f>INDEX(National!L:L,MATCH($A338&amp;$A$320,National!$J:$J,0))</f>
        <v>0</v>
      </c>
    </row>
    <row r="339" spans="1:2" x14ac:dyDescent="0.3">
      <c r="A339" s="101" t="s">
        <v>1157</v>
      </c>
      <c r="B339" s="133">
        <f>INDEX(National!L:L,MATCH($A339&amp;$A$320,National!$J:$J,0))</f>
        <v>0</v>
      </c>
    </row>
    <row r="340" spans="1:2" x14ac:dyDescent="0.3">
      <c r="A340" s="45" t="s">
        <v>1158</v>
      </c>
      <c r="B340" s="133">
        <f>INDEX(National!L:L,MATCH($A340&amp;$A$320,National!$J:$J,0))</f>
        <v>0</v>
      </c>
    </row>
    <row r="341" spans="1:2" x14ac:dyDescent="0.3">
      <c r="A341" s="45" t="s">
        <v>1159</v>
      </c>
      <c r="B341" s="133">
        <f>INDEX(National!L:L,MATCH($A341&amp;$A$320,National!$J:$J,0))</f>
        <v>0</v>
      </c>
    </row>
    <row r="342" spans="1:2" x14ac:dyDescent="0.3">
      <c r="A342" s="24" t="s">
        <v>1160</v>
      </c>
      <c r="B342" s="133">
        <f>INDEX(National!L:L,MATCH($A342&amp;$A$320,National!$J:$J,0))</f>
        <v>0</v>
      </c>
    </row>
    <row r="343" spans="1:2" x14ac:dyDescent="0.3">
      <c r="A343" s="24" t="s">
        <v>1161</v>
      </c>
      <c r="B343" s="133">
        <f>INDEX(National!L:L,MATCH($A343&amp;$A$320,National!$J:$J,0))</f>
        <v>0</v>
      </c>
    </row>
    <row r="344" spans="1:2" x14ac:dyDescent="0.3">
      <c r="A344" s="24" t="s">
        <v>1162</v>
      </c>
      <c r="B344" s="133">
        <f>INDEX(National!L:L,MATCH($A344&amp;$A$320,National!$J:$J,0))</f>
        <v>0</v>
      </c>
    </row>
    <row r="345" spans="1:2" x14ac:dyDescent="0.3">
      <c r="A345" s="24" t="s">
        <v>1163</v>
      </c>
      <c r="B345" s="133">
        <f>INDEX(National!L:L,MATCH($A345&amp;$A$320,National!$J:$J,0))</f>
        <v>0</v>
      </c>
    </row>
    <row r="346" spans="1:2" x14ac:dyDescent="0.3">
      <c r="A346" s="24" t="s">
        <v>1164</v>
      </c>
      <c r="B346" s="133">
        <f>INDEX(National!L:L,MATCH($A346&amp;$A$320,National!$J:$J,0))</f>
        <v>0</v>
      </c>
    </row>
    <row r="347" spans="1:2" x14ac:dyDescent="0.3">
      <c r="A347" s="24" t="s">
        <v>1165</v>
      </c>
      <c r="B347" s="133">
        <f>INDEX(National!L:L,MATCH($A347&amp;$A$320,National!$J:$J,0))</f>
        <v>0</v>
      </c>
    </row>
    <row r="348" spans="1:2" x14ac:dyDescent="0.3">
      <c r="A348" s="24" t="s">
        <v>1166</v>
      </c>
      <c r="B348" s="133">
        <f>INDEX(National!L:L,MATCH($A348&amp;$A$320,National!$J:$J,0))</f>
        <v>0</v>
      </c>
    </row>
    <row r="349" spans="1:2" x14ac:dyDescent="0.3">
      <c r="A349" s="24" t="s">
        <v>1167</v>
      </c>
      <c r="B349" s="133">
        <f>INDEX(National!L:L,MATCH($A349&amp;$A$320,National!$J:$J,0))</f>
        <v>3.8053975100486401E-2</v>
      </c>
    </row>
    <row r="350" spans="1:2" x14ac:dyDescent="0.3">
      <c r="A350" s="24" t="s">
        <v>1168</v>
      </c>
      <c r="B350" s="133">
        <f>INDEX(National!L:L,MATCH($A350&amp;$A$320,National!$J:$J,0))</f>
        <v>0</v>
      </c>
    </row>
    <row r="351" spans="1:2" x14ac:dyDescent="0.3">
      <c r="A351" s="24" t="s">
        <v>1169</v>
      </c>
      <c r="B351" s="133">
        <f>INDEX(National!L:L,MATCH($A351&amp;$A$320,National!$J:$J,0))</f>
        <v>0</v>
      </c>
    </row>
    <row r="352" spans="1:2" x14ac:dyDescent="0.3">
      <c r="B352" s="138"/>
    </row>
    <row r="353" spans="1:2" x14ac:dyDescent="0.3">
      <c r="A353" s="22" t="s">
        <v>84</v>
      </c>
      <c r="B353" s="108"/>
    </row>
    <row r="354" spans="1:2" x14ac:dyDescent="0.3">
      <c r="A354" s="18"/>
      <c r="B354" s="108"/>
    </row>
    <row r="355" spans="1:2" x14ac:dyDescent="0.3">
      <c r="A355" s="18"/>
      <c r="B355" s="134" t="s">
        <v>3</v>
      </c>
    </row>
    <row r="356" spans="1:2" x14ac:dyDescent="0.3">
      <c r="A356" s="24" t="s">
        <v>1141</v>
      </c>
      <c r="B356" s="133">
        <f>INDEX(National!L:L,MATCH($A356&amp;$A$353,National!$J:$J,0))</f>
        <v>0.49449114659480597</v>
      </c>
    </row>
    <row r="357" spans="1:2" x14ac:dyDescent="0.3">
      <c r="A357" s="24" t="s">
        <v>1142</v>
      </c>
      <c r="B357" s="133">
        <f>INDEX(National!L:L,MATCH($A357&amp;$A$353,National!$J:$J,0))</f>
        <v>0.217990269243303</v>
      </c>
    </row>
    <row r="358" spans="1:2" x14ac:dyDescent="0.3">
      <c r="A358" s="24" t="s">
        <v>1143</v>
      </c>
      <c r="B358" s="133">
        <f>INDEX(National!L:L,MATCH($A358&amp;$A$353,National!$J:$J,0))</f>
        <v>5.3525458884105502E-2</v>
      </c>
    </row>
    <row r="359" spans="1:2" x14ac:dyDescent="0.3">
      <c r="A359" s="24" t="s">
        <v>1144</v>
      </c>
      <c r="B359" s="133">
        <f>INDEX(National!L:L,MATCH($A359&amp;$A$353,National!$J:$J,0))</f>
        <v>3.5003625931890797E-2</v>
      </c>
    </row>
    <row r="360" spans="1:2" x14ac:dyDescent="0.3">
      <c r="A360" s="24" t="s">
        <v>1145</v>
      </c>
      <c r="B360" s="133">
        <f>INDEX(National!L:L,MATCH($A360&amp;$A$353,National!$J:$J,0))</f>
        <v>0.17580421312357999</v>
      </c>
    </row>
    <row r="361" spans="1:2" x14ac:dyDescent="0.3">
      <c r="A361" s="24" t="s">
        <v>1146</v>
      </c>
      <c r="B361" s="133">
        <f>INDEX(National!L:L,MATCH($A361&amp;$A$353,National!$J:$J,0))</f>
        <v>7.2875497918140297E-2</v>
      </c>
    </row>
    <row r="362" spans="1:2" x14ac:dyDescent="0.3">
      <c r="A362" s="24" t="s">
        <v>1147</v>
      </c>
      <c r="B362" s="133">
        <f>INDEX(National!L:L,MATCH($A362&amp;$A$353,National!$J:$J,0))</f>
        <v>0.13391681906911501</v>
      </c>
    </row>
    <row r="363" spans="1:2" x14ac:dyDescent="0.3">
      <c r="A363" s="24" t="s">
        <v>1148</v>
      </c>
      <c r="B363" s="133">
        <f>INDEX(National!L:L,MATCH($A363&amp;$A$353,National!$J:$J,0))</f>
        <v>7.0590980868157502E-2</v>
      </c>
    </row>
    <row r="364" spans="1:2" x14ac:dyDescent="0.3">
      <c r="A364" s="24" t="s">
        <v>1149</v>
      </c>
      <c r="B364" s="133">
        <f>INDEX(National!L:L,MATCH($A364&amp;$A$353,National!$J:$J,0))</f>
        <v>9.3512600024590095E-2</v>
      </c>
    </row>
    <row r="365" spans="1:2" x14ac:dyDescent="0.3">
      <c r="A365" s="24" t="s">
        <v>1150</v>
      </c>
      <c r="B365" s="133">
        <f>INDEX(National!L:L,MATCH($A365&amp;$A$353,National!$J:$J,0))</f>
        <v>5.0611282349041699E-2</v>
      </c>
    </row>
    <row r="366" spans="1:2" x14ac:dyDescent="0.3">
      <c r="A366" s="24" t="s">
        <v>1151</v>
      </c>
      <c r="B366" s="133">
        <f>INDEX(National!L:L,MATCH($A366&amp;$A$353,National!$J:$J,0))</f>
        <v>1.24664069585123E-2</v>
      </c>
    </row>
    <row r="367" spans="1:2" x14ac:dyDescent="0.3">
      <c r="A367" s="24" t="s">
        <v>1152</v>
      </c>
      <c r="B367" s="133">
        <f>INDEX(National!L:L,MATCH($A367&amp;$A$353,National!$J:$J,0))</f>
        <v>1.24664069585123E-2</v>
      </c>
    </row>
    <row r="368" spans="1:2" x14ac:dyDescent="0.3">
      <c r="A368" s="24" t="s">
        <v>1153</v>
      </c>
      <c r="B368" s="133">
        <f>INDEX(National!L:L,MATCH($A368&amp;$A$353,National!$J:$J,0))</f>
        <v>1.2867266660951501E-2</v>
      </c>
    </row>
    <row r="369" spans="1:2" x14ac:dyDescent="0.3">
      <c r="A369" s="24" t="s">
        <v>1154</v>
      </c>
      <c r="B369" s="133">
        <f>INDEX(National!L:L,MATCH($A369&amp;$A$353,National!$J:$J,0))</f>
        <v>0</v>
      </c>
    </row>
    <row r="370" spans="1:2" x14ac:dyDescent="0.3">
      <c r="A370" s="24" t="s">
        <v>1155</v>
      </c>
      <c r="B370" s="133">
        <f>INDEX(National!L:L,MATCH($A370&amp;$A$353,National!$J:$J,0))</f>
        <v>0</v>
      </c>
    </row>
    <row r="371" spans="1:2" x14ac:dyDescent="0.3">
      <c r="A371" s="24" t="s">
        <v>1156</v>
      </c>
      <c r="B371" s="133">
        <f>INDEX(National!L:L,MATCH($A371&amp;$A$353,National!$J:$J,0))</f>
        <v>2.30792311488601E-2</v>
      </c>
    </row>
    <row r="372" spans="1:2" x14ac:dyDescent="0.3">
      <c r="A372" s="101" t="s">
        <v>1157</v>
      </c>
      <c r="B372" s="133">
        <f>INDEX(National!L:L,MATCH($A372&amp;$A$353,National!$J:$J,0))</f>
        <v>2.30792311488601E-2</v>
      </c>
    </row>
    <row r="373" spans="1:2" x14ac:dyDescent="0.3">
      <c r="A373" s="45" t="s">
        <v>1158</v>
      </c>
      <c r="B373" s="133">
        <f>INDEX(National!L:L,MATCH($A373&amp;$A$353,National!$J:$J,0))</f>
        <v>0</v>
      </c>
    </row>
    <row r="374" spans="1:2" x14ac:dyDescent="0.3">
      <c r="A374" s="45" t="s">
        <v>1159</v>
      </c>
      <c r="B374" s="133">
        <f>INDEX(National!L:L,MATCH($A374&amp;$A$353,National!$J:$J,0))</f>
        <v>0</v>
      </c>
    </row>
    <row r="375" spans="1:2" x14ac:dyDescent="0.3">
      <c r="A375" s="24" t="s">
        <v>1160</v>
      </c>
      <c r="B375" s="133">
        <f>INDEX(National!L:L,MATCH($A375&amp;$A$353,National!$J:$J,0))</f>
        <v>1.2867266660951501E-2</v>
      </c>
    </row>
    <row r="376" spans="1:2" x14ac:dyDescent="0.3">
      <c r="A376" s="24" t="s">
        <v>1161</v>
      </c>
      <c r="B376" s="133">
        <f>INDEX(National!L:L,MATCH($A376&amp;$A$353,National!$J:$J,0))</f>
        <v>0</v>
      </c>
    </row>
    <row r="377" spans="1:2" x14ac:dyDescent="0.3">
      <c r="A377" s="24" t="s">
        <v>1162</v>
      </c>
      <c r="B377" s="133">
        <f>INDEX(National!L:L,MATCH($A377&amp;$A$353,National!$J:$J,0))</f>
        <v>0</v>
      </c>
    </row>
    <row r="378" spans="1:2" x14ac:dyDescent="0.3">
      <c r="A378" s="24" t="s">
        <v>1163</v>
      </c>
      <c r="B378" s="133">
        <f>INDEX(National!L:L,MATCH($A378&amp;$A$353,National!$J:$J,0))</f>
        <v>0</v>
      </c>
    </row>
    <row r="379" spans="1:2" x14ac:dyDescent="0.3">
      <c r="A379" s="24" t="s">
        <v>1164</v>
      </c>
      <c r="B379" s="133">
        <f>INDEX(National!L:L,MATCH($A379&amp;$A$353,National!$J:$J,0))</f>
        <v>3.8531926022130299E-2</v>
      </c>
    </row>
    <row r="380" spans="1:2" x14ac:dyDescent="0.3">
      <c r="A380" s="24" t="s">
        <v>1165</v>
      </c>
      <c r="B380" s="133">
        <f>INDEX(National!L:L,MATCH($A380&amp;$A$353,National!$J:$J,0))</f>
        <v>0</v>
      </c>
    </row>
    <row r="381" spans="1:2" x14ac:dyDescent="0.3">
      <c r="A381" s="24" t="s">
        <v>1166</v>
      </c>
      <c r="B381" s="133">
        <f>INDEX(National!L:L,MATCH($A381&amp;$A$353,National!$J:$J,0))</f>
        <v>0</v>
      </c>
    </row>
    <row r="382" spans="1:2" x14ac:dyDescent="0.3">
      <c r="A382" s="24" t="s">
        <v>1167</v>
      </c>
      <c r="B382" s="133">
        <f>INDEX(National!L:L,MATCH($A382&amp;$A$353,National!$J:$J,0))</f>
        <v>0</v>
      </c>
    </row>
    <row r="383" spans="1:2" x14ac:dyDescent="0.3">
      <c r="A383" s="24" t="s">
        <v>1168</v>
      </c>
      <c r="B383" s="133">
        <f>INDEX(National!L:L,MATCH($A383&amp;$A$353,National!$J:$J,0))</f>
        <v>4.8962013832093199E-2</v>
      </c>
    </row>
    <row r="384" spans="1:2" x14ac:dyDescent="0.3">
      <c r="A384" s="24" t="s">
        <v>1169</v>
      </c>
      <c r="B384" s="133">
        <f>INDEX(National!L:L,MATCH($A384&amp;$A$353,National!$J:$J,0))</f>
        <v>2.8567862994043399E-2</v>
      </c>
    </row>
    <row r="385" spans="1:2" x14ac:dyDescent="0.3">
      <c r="B385" s="136"/>
    </row>
    <row r="386" spans="1:2" x14ac:dyDescent="0.3">
      <c r="A386" s="22" t="s">
        <v>76</v>
      </c>
      <c r="B386" s="108"/>
    </row>
    <row r="387" spans="1:2" x14ac:dyDescent="0.3">
      <c r="A387" s="18"/>
      <c r="B387" s="108"/>
    </row>
    <row r="388" spans="1:2" x14ac:dyDescent="0.3">
      <c r="A388" s="18"/>
      <c r="B388" s="134" t="s">
        <v>3</v>
      </c>
    </row>
    <row r="389" spans="1:2" x14ac:dyDescent="0.3">
      <c r="A389" s="24" t="s">
        <v>1141</v>
      </c>
      <c r="B389" s="133">
        <f>INDEX(National!L:L,MATCH($A389&amp;$A$386,National!$J:$J,0))</f>
        <v>0.35769890846101299</v>
      </c>
    </row>
    <row r="390" spans="1:2" x14ac:dyDescent="0.3">
      <c r="A390" s="24" t="s">
        <v>1142</v>
      </c>
      <c r="B390" s="133">
        <f>INDEX(National!L:L,MATCH($A390&amp;$A$386,National!$J:$J,0))</f>
        <v>0.64230109153898696</v>
      </c>
    </row>
    <row r="391" spans="1:2" x14ac:dyDescent="0.3">
      <c r="A391" s="24" t="s">
        <v>1143</v>
      </c>
      <c r="B391" s="133">
        <f>INDEX(National!L:L,MATCH($A391&amp;$A$386,National!$J:$J,0))</f>
        <v>0</v>
      </c>
    </row>
    <row r="392" spans="1:2" x14ac:dyDescent="0.3">
      <c r="A392" s="24" t="s">
        <v>1144</v>
      </c>
      <c r="B392" s="133">
        <f>INDEX(National!L:L,MATCH($A392&amp;$A$386,National!$J:$J,0))</f>
        <v>0</v>
      </c>
    </row>
    <row r="393" spans="1:2" x14ac:dyDescent="0.3">
      <c r="A393" s="24" t="s">
        <v>1145</v>
      </c>
      <c r="B393" s="133">
        <f>INDEX(National!L:L,MATCH($A393&amp;$A$386,National!$J:$J,0))</f>
        <v>0.64230109153898696</v>
      </c>
    </row>
    <row r="394" spans="1:2" x14ac:dyDescent="0.3">
      <c r="A394" s="24" t="s">
        <v>1146</v>
      </c>
      <c r="B394" s="133">
        <f>INDEX(National!L:L,MATCH($A394&amp;$A$386,National!$J:$J,0))</f>
        <v>0</v>
      </c>
    </row>
    <row r="395" spans="1:2" x14ac:dyDescent="0.3">
      <c r="A395" s="24" t="s">
        <v>1147</v>
      </c>
      <c r="B395" s="133">
        <f>INDEX(National!L:L,MATCH($A395&amp;$A$386,National!$J:$J,0))</f>
        <v>0</v>
      </c>
    </row>
    <row r="396" spans="1:2" x14ac:dyDescent="0.3">
      <c r="A396" s="24" t="s">
        <v>1148</v>
      </c>
      <c r="B396" s="133">
        <f>INDEX(National!L:L,MATCH($A396&amp;$A$386,National!$J:$J,0))</f>
        <v>0</v>
      </c>
    </row>
    <row r="397" spans="1:2" x14ac:dyDescent="0.3">
      <c r="A397" s="24" t="s">
        <v>1149</v>
      </c>
      <c r="B397" s="133">
        <f>INDEX(National!L:L,MATCH($A397&amp;$A$386,National!$J:$J,0))</f>
        <v>0</v>
      </c>
    </row>
    <row r="398" spans="1:2" x14ac:dyDescent="0.3">
      <c r="A398" s="24" t="s">
        <v>1150</v>
      </c>
      <c r="B398" s="133">
        <f>INDEX(National!L:L,MATCH($A398&amp;$A$386,National!$J:$J,0))</f>
        <v>0</v>
      </c>
    </row>
    <row r="399" spans="1:2" x14ac:dyDescent="0.3">
      <c r="A399" s="24" t="s">
        <v>1151</v>
      </c>
      <c r="B399" s="133">
        <f>INDEX(National!L:L,MATCH($A399&amp;$A$386,National!$J:$J,0))</f>
        <v>0</v>
      </c>
    </row>
    <row r="400" spans="1:2" x14ac:dyDescent="0.3">
      <c r="A400" s="24" t="s">
        <v>1152</v>
      </c>
      <c r="B400" s="133">
        <f>INDEX(National!L:L,MATCH($A400&amp;$A$386,National!$J:$J,0))</f>
        <v>0</v>
      </c>
    </row>
    <row r="401" spans="1:2" x14ac:dyDescent="0.3">
      <c r="A401" s="24" t="s">
        <v>1153</v>
      </c>
      <c r="B401" s="133">
        <f>INDEX(National!L:L,MATCH($A401&amp;$A$386,National!$J:$J,0))</f>
        <v>0</v>
      </c>
    </row>
    <row r="402" spans="1:2" x14ac:dyDescent="0.3">
      <c r="A402" s="24" t="s">
        <v>1154</v>
      </c>
      <c r="B402" s="133">
        <f>INDEX(National!L:L,MATCH($A402&amp;$A$386,National!$J:$J,0))</f>
        <v>0</v>
      </c>
    </row>
    <row r="403" spans="1:2" x14ac:dyDescent="0.3">
      <c r="A403" s="24" t="s">
        <v>1155</v>
      </c>
      <c r="B403" s="133">
        <f>INDEX(National!L:L,MATCH($A403&amp;$A$386,National!$J:$J,0))</f>
        <v>0</v>
      </c>
    </row>
    <row r="404" spans="1:2" x14ac:dyDescent="0.3">
      <c r="A404" s="24" t="s">
        <v>1156</v>
      </c>
      <c r="B404" s="133">
        <f>INDEX(National!L:L,MATCH($A404&amp;$A$386,National!$J:$J,0))</f>
        <v>0</v>
      </c>
    </row>
    <row r="405" spans="1:2" x14ac:dyDescent="0.3">
      <c r="A405" s="101" t="s">
        <v>1157</v>
      </c>
      <c r="B405" s="133">
        <f>INDEX(National!L:L,MATCH($A405&amp;$A$386,National!$J:$J,0))</f>
        <v>0</v>
      </c>
    </row>
    <row r="406" spans="1:2" x14ac:dyDescent="0.3">
      <c r="A406" s="45" t="s">
        <v>1158</v>
      </c>
      <c r="B406" s="133">
        <f>INDEX(National!L:L,MATCH($A406&amp;$A$386,National!$J:$J,0))</f>
        <v>0</v>
      </c>
    </row>
    <row r="407" spans="1:2" x14ac:dyDescent="0.3">
      <c r="A407" s="45" t="s">
        <v>1159</v>
      </c>
      <c r="B407" s="133">
        <f>INDEX(National!L:L,MATCH($A407&amp;$A$386,National!$J:$J,0))</f>
        <v>0</v>
      </c>
    </row>
    <row r="408" spans="1:2" x14ac:dyDescent="0.3">
      <c r="A408" s="24" t="s">
        <v>1160</v>
      </c>
      <c r="B408" s="133">
        <f>INDEX(National!L:L,MATCH($A408&amp;$A$386,National!$J:$J,0))</f>
        <v>0</v>
      </c>
    </row>
    <row r="409" spans="1:2" x14ac:dyDescent="0.3">
      <c r="A409" s="24" t="s">
        <v>1161</v>
      </c>
      <c r="B409" s="133">
        <f>INDEX(National!L:L,MATCH($A409&amp;$A$386,National!$J:$J,0))</f>
        <v>0</v>
      </c>
    </row>
    <row r="410" spans="1:2" x14ac:dyDescent="0.3">
      <c r="A410" s="24" t="s">
        <v>1162</v>
      </c>
      <c r="B410" s="133">
        <f>INDEX(National!L:L,MATCH($A410&amp;$A$386,National!$J:$J,0))</f>
        <v>0</v>
      </c>
    </row>
    <row r="411" spans="1:2" x14ac:dyDescent="0.3">
      <c r="A411" s="24" t="s">
        <v>1163</v>
      </c>
      <c r="B411" s="133">
        <f>INDEX(National!L:L,MATCH($A411&amp;$A$386,National!$J:$J,0))</f>
        <v>0</v>
      </c>
    </row>
    <row r="412" spans="1:2" x14ac:dyDescent="0.3">
      <c r="A412" s="24" t="s">
        <v>1164</v>
      </c>
      <c r="B412" s="133">
        <f>INDEX(National!L:L,MATCH($A412&amp;$A$386,National!$J:$J,0))</f>
        <v>0</v>
      </c>
    </row>
    <row r="413" spans="1:2" x14ac:dyDescent="0.3">
      <c r="A413" s="24" t="s">
        <v>1165</v>
      </c>
      <c r="B413" s="133">
        <f>INDEX(National!L:L,MATCH($A413&amp;$A$386,National!$J:$J,0))</f>
        <v>0</v>
      </c>
    </row>
    <row r="414" spans="1:2" x14ac:dyDescent="0.3">
      <c r="A414" s="24" t="s">
        <v>1166</v>
      </c>
      <c r="B414" s="133">
        <f>INDEX(National!L:L,MATCH($A414&amp;$A$386,National!$J:$J,0))</f>
        <v>0</v>
      </c>
    </row>
    <row r="415" spans="1:2" x14ac:dyDescent="0.3">
      <c r="A415" s="24" t="s">
        <v>1167</v>
      </c>
      <c r="B415" s="133">
        <f>INDEX(National!L:L,MATCH($A415&amp;$A$386,National!$J:$J,0))</f>
        <v>0</v>
      </c>
    </row>
    <row r="416" spans="1:2" x14ac:dyDescent="0.3">
      <c r="A416" s="24" t="s">
        <v>1168</v>
      </c>
      <c r="B416" s="133">
        <f>INDEX(National!L:L,MATCH($A416&amp;$A$386,National!$J:$J,0))</f>
        <v>0</v>
      </c>
    </row>
    <row r="417" spans="1:2" x14ac:dyDescent="0.3">
      <c r="A417" s="24" t="s">
        <v>1169</v>
      </c>
      <c r="B417" s="133">
        <f>INDEX(National!L:L,MATCH($A417&amp;$A$386,National!$J:$J,0))</f>
        <v>0</v>
      </c>
    </row>
    <row r="418" spans="1:2" x14ac:dyDescent="0.3">
      <c r="B418" s="136"/>
    </row>
    <row r="419" spans="1:2" x14ac:dyDescent="0.3">
      <c r="B419" s="136"/>
    </row>
    <row r="420" spans="1:2" x14ac:dyDescent="0.3">
      <c r="B420" s="136"/>
    </row>
    <row r="421" spans="1:2" x14ac:dyDescent="0.3">
      <c r="B421" s="136"/>
    </row>
    <row r="422" spans="1:2" x14ac:dyDescent="0.3">
      <c r="A422" s="20" t="s">
        <v>1170</v>
      </c>
      <c r="B422" s="137"/>
    </row>
    <row r="423" spans="1:2" x14ac:dyDescent="0.3">
      <c r="A423" s="75" t="s">
        <v>1171</v>
      </c>
      <c r="B423" s="138"/>
    </row>
    <row r="424" spans="1:2" x14ac:dyDescent="0.3">
      <c r="A424" s="75"/>
      <c r="B424" s="138"/>
    </row>
    <row r="425" spans="1:2" x14ac:dyDescent="0.3">
      <c r="A425" s="22" t="s">
        <v>83</v>
      </c>
      <c r="B425" s="108"/>
    </row>
    <row r="426" spans="1:2" x14ac:dyDescent="0.3">
      <c r="A426" s="18"/>
      <c r="B426" s="108"/>
    </row>
    <row r="427" spans="1:2" x14ac:dyDescent="0.3">
      <c r="A427" s="18"/>
      <c r="B427" s="134" t="s">
        <v>3</v>
      </c>
    </row>
    <row r="428" spans="1:2" x14ac:dyDescent="0.3">
      <c r="A428" s="24" t="s">
        <v>1172</v>
      </c>
      <c r="B428" s="133">
        <f>INDEX(National!L:L,MATCH($A428&amp;$A$425,National!$J:$J,0))</f>
        <v>7.6970389227277697E-2</v>
      </c>
    </row>
    <row r="429" spans="1:2" x14ac:dyDescent="0.3">
      <c r="A429" s="70" t="s">
        <v>1173</v>
      </c>
      <c r="B429" s="133">
        <f>INDEX(National!L:L,MATCH($A429&amp;$A$425,National!$J:$J,0))</f>
        <v>0.87710670619060704</v>
      </c>
    </row>
    <row r="430" spans="1:2" x14ac:dyDescent="0.3">
      <c r="A430" s="24" t="s">
        <v>1174</v>
      </c>
      <c r="B430" s="133">
        <f>INDEX(National!L:L,MATCH($A430&amp;$A$425,National!$J:$J,0))</f>
        <v>4.3666712024661297E-2</v>
      </c>
    </row>
    <row r="431" spans="1:2" x14ac:dyDescent="0.3">
      <c r="A431" s="91" t="s">
        <v>1175</v>
      </c>
      <c r="B431" s="133">
        <f>INDEX(National!L:L,MATCH($A431&amp;$A$425,National!$J:$J,0))</f>
        <v>2.2561925574543199E-3</v>
      </c>
    </row>
    <row r="432" spans="1:2" x14ac:dyDescent="0.3">
      <c r="B432" s="136"/>
    </row>
    <row r="433" spans="1:2" x14ac:dyDescent="0.3">
      <c r="A433" s="22" t="s">
        <v>84</v>
      </c>
      <c r="B433" s="108"/>
    </row>
    <row r="434" spans="1:2" x14ac:dyDescent="0.3">
      <c r="A434" s="18"/>
      <c r="B434" s="108"/>
    </row>
    <row r="435" spans="1:2" x14ac:dyDescent="0.3">
      <c r="A435" s="18"/>
      <c r="B435" s="134" t="s">
        <v>3</v>
      </c>
    </row>
    <row r="436" spans="1:2" x14ac:dyDescent="0.3">
      <c r="A436" s="24" t="s">
        <v>1172</v>
      </c>
      <c r="B436" s="133">
        <f>INDEX(National!L:L,MATCH($A436&amp;$A$433,National!$J:$J,0))</f>
        <v>0.101924113854424</v>
      </c>
    </row>
    <row r="437" spans="1:2" x14ac:dyDescent="0.3">
      <c r="A437" s="70" t="s">
        <v>1173</v>
      </c>
      <c r="B437" s="133">
        <f>INDEX(National!L:L,MATCH($A437&amp;$A$433,National!$J:$J,0))</f>
        <v>0.86626443355442895</v>
      </c>
    </row>
    <row r="438" spans="1:2" x14ac:dyDescent="0.3">
      <c r="A438" s="24" t="s">
        <v>1174</v>
      </c>
      <c r="B438" s="133">
        <f>INDEX(National!L:L,MATCH($A438&amp;$A$433,National!$J:$J,0))</f>
        <v>3.1811452591146497E-2</v>
      </c>
    </row>
    <row r="439" spans="1:2" x14ac:dyDescent="0.3">
      <c r="A439" s="91"/>
      <c r="B439" s="136"/>
    </row>
    <row r="440" spans="1:2" x14ac:dyDescent="0.3">
      <c r="A440" s="22" t="s">
        <v>76</v>
      </c>
      <c r="B440" s="108"/>
    </row>
    <row r="441" spans="1:2" x14ac:dyDescent="0.3">
      <c r="A441" s="18"/>
      <c r="B441" s="108"/>
    </row>
    <row r="442" spans="1:2" x14ac:dyDescent="0.3">
      <c r="A442" s="18"/>
      <c r="B442" s="134" t="s">
        <v>3</v>
      </c>
    </row>
    <row r="443" spans="1:2" x14ac:dyDescent="0.3">
      <c r="A443" s="24" t="s">
        <v>1172</v>
      </c>
      <c r="B443" s="133">
        <f>INDEX(National!L:L,MATCH($A443&amp;$A$440,National!$J:$J,0))</f>
        <v>0.19676133707405</v>
      </c>
    </row>
    <row r="444" spans="1:2" x14ac:dyDescent="0.3">
      <c r="A444" s="70" t="s">
        <v>1173</v>
      </c>
      <c r="B444" s="133">
        <f>INDEX(National!L:L,MATCH($A444&amp;$A$440,National!$J:$J,0))</f>
        <v>0.78806899391534302</v>
      </c>
    </row>
    <row r="445" spans="1:2" x14ac:dyDescent="0.3">
      <c r="A445" s="24" t="s">
        <v>1174</v>
      </c>
      <c r="B445" s="133">
        <f>INDEX(National!L:L,MATCH($A445&amp;$A$440,National!$J:$J,0))</f>
        <v>6.4076040821879898E-3</v>
      </c>
    </row>
    <row r="446" spans="1:2" x14ac:dyDescent="0.3">
      <c r="A446" s="91" t="s">
        <v>1175</v>
      </c>
      <c r="B446" s="133">
        <f>INDEX(National!L:L,MATCH($A446&amp;$A$440,National!$J:$J,0))</f>
        <v>8.7620649284191297E-3</v>
      </c>
    </row>
    <row r="447" spans="1:2" x14ac:dyDescent="0.3">
      <c r="B447" s="136"/>
    </row>
    <row r="448" spans="1:2" x14ac:dyDescent="0.3">
      <c r="B448" s="136"/>
    </row>
    <row r="449" spans="1:2" x14ac:dyDescent="0.3">
      <c r="A449" s="20" t="s">
        <v>1176</v>
      </c>
      <c r="B449" s="137"/>
    </row>
    <row r="450" spans="1:2" x14ac:dyDescent="0.3">
      <c r="A450" s="63" t="s">
        <v>1177</v>
      </c>
      <c r="B450" s="138"/>
    </row>
    <row r="451" spans="1:2" x14ac:dyDescent="0.3">
      <c r="A451" s="82"/>
      <c r="B451" s="138"/>
    </row>
    <row r="452" spans="1:2" x14ac:dyDescent="0.3">
      <c r="A452" s="22" t="s">
        <v>83</v>
      </c>
      <c r="B452" s="108"/>
    </row>
    <row r="453" spans="1:2" x14ac:dyDescent="0.3">
      <c r="A453" s="18"/>
      <c r="B453" s="108"/>
    </row>
    <row r="454" spans="1:2" x14ac:dyDescent="0.3">
      <c r="A454" s="18"/>
      <c r="B454" s="134" t="s">
        <v>3</v>
      </c>
    </row>
    <row r="455" spans="1:2" x14ac:dyDescent="0.3">
      <c r="A455" s="26" t="s">
        <v>1178</v>
      </c>
      <c r="B455" s="133">
        <f>INDEX(National!L:L,MATCH($A455&amp;$A$452,National!$J:$J,0))</f>
        <v>0.42158415266183802</v>
      </c>
    </row>
    <row r="456" spans="1:2" x14ac:dyDescent="0.3">
      <c r="A456" s="26" t="s">
        <v>1179</v>
      </c>
      <c r="B456" s="133">
        <f>INDEX(National!L:L,MATCH($A456&amp;$A$452,National!$J:$J,0))</f>
        <v>0.16651183872046099</v>
      </c>
    </row>
    <row r="457" spans="1:2" x14ac:dyDescent="0.3">
      <c r="A457" s="26" t="s">
        <v>1180</v>
      </c>
      <c r="B457" s="133">
        <f>INDEX(National!L:L,MATCH($A457&amp;$A$452,National!$J:$J,0))</f>
        <v>0.104721522450704</v>
      </c>
    </row>
    <row r="458" spans="1:2" x14ac:dyDescent="0.3">
      <c r="A458" s="26" t="s">
        <v>1181</v>
      </c>
      <c r="B458" s="133">
        <f>INDEX(National!L:L,MATCH($A458&amp;$A$452,National!$J:$J,0))</f>
        <v>3.1270014251238099E-2</v>
      </c>
    </row>
    <row r="459" spans="1:2" x14ac:dyDescent="0.3">
      <c r="A459" s="26" t="s">
        <v>1182</v>
      </c>
      <c r="B459" s="133">
        <f>INDEX(National!L:L,MATCH($A459&amp;$A$452,National!$J:$J,0))</f>
        <v>0</v>
      </c>
    </row>
    <row r="460" spans="1:2" x14ac:dyDescent="0.3">
      <c r="A460" s="26" t="s">
        <v>1183</v>
      </c>
      <c r="B460" s="133">
        <f>INDEX(National!L:L,MATCH($A460&amp;$A$452,National!$J:$J,0))</f>
        <v>7.8413171079944805E-2</v>
      </c>
    </row>
    <row r="461" spans="1:2" x14ac:dyDescent="0.3">
      <c r="A461" s="26" t="s">
        <v>1184</v>
      </c>
      <c r="B461" s="133">
        <f>INDEX(National!L:L,MATCH($A461&amp;$A$452,National!$J:$J,0))</f>
        <v>0.27417585280630102</v>
      </c>
    </row>
    <row r="462" spans="1:2" x14ac:dyDescent="0.3">
      <c r="A462" s="26" t="s">
        <v>1185</v>
      </c>
      <c r="B462" s="133">
        <f>INDEX(National!L:L,MATCH($A462&amp;$A$452,National!$J:$J,0))</f>
        <v>0.56487961126936304</v>
      </c>
    </row>
    <row r="463" spans="1:2" x14ac:dyDescent="0.3">
      <c r="A463" s="26" t="s">
        <v>1186</v>
      </c>
      <c r="B463" s="133">
        <f>INDEX(National!L:L,MATCH($A463&amp;$A$452,National!$J:$J,0))</f>
        <v>0</v>
      </c>
    </row>
    <row r="464" spans="1:2" x14ac:dyDescent="0.3">
      <c r="A464" s="26" t="s">
        <v>1187</v>
      </c>
      <c r="B464" s="133">
        <f>INDEX(National!L:L,MATCH($A464&amp;$A$452,National!$J:$J,0))</f>
        <v>7.9286883967332801E-4</v>
      </c>
    </row>
    <row r="465" spans="1:2" x14ac:dyDescent="0.3">
      <c r="A465" s="26" t="s">
        <v>1188</v>
      </c>
      <c r="B465" s="133">
        <f>INDEX(National!L:L,MATCH($A465&amp;$A$452,National!$J:$J,0))</f>
        <v>0</v>
      </c>
    </row>
    <row r="466" spans="1:2" x14ac:dyDescent="0.3">
      <c r="B466" s="136"/>
    </row>
    <row r="467" spans="1:2" x14ac:dyDescent="0.3">
      <c r="B467" s="136"/>
    </row>
    <row r="468" spans="1:2" x14ac:dyDescent="0.3">
      <c r="A468" s="22" t="s">
        <v>84</v>
      </c>
      <c r="B468" s="108"/>
    </row>
    <row r="469" spans="1:2" x14ac:dyDescent="0.3">
      <c r="A469" s="18"/>
      <c r="B469" s="108"/>
    </row>
    <row r="470" spans="1:2" x14ac:dyDescent="0.3">
      <c r="A470" s="18"/>
      <c r="B470" s="134" t="s">
        <v>3</v>
      </c>
    </row>
    <row r="471" spans="1:2" x14ac:dyDescent="0.3">
      <c r="A471" s="26" t="s">
        <v>1178</v>
      </c>
      <c r="B471" s="133">
        <f>INDEX(National!L:L,MATCH($A471&amp;$A$468,National!$J:$J,0))</f>
        <v>0.40896578124355798</v>
      </c>
    </row>
    <row r="472" spans="1:2" x14ac:dyDescent="0.3">
      <c r="A472" s="26" t="s">
        <v>1179</v>
      </c>
      <c r="B472" s="133">
        <f>INDEX(National!L:L,MATCH($A472&amp;$A$468,National!$J:$J,0))</f>
        <v>0.10569525495332099</v>
      </c>
    </row>
    <row r="473" spans="1:2" x14ac:dyDescent="0.3">
      <c r="A473" s="26" t="s">
        <v>1180</v>
      </c>
      <c r="B473" s="133">
        <f>INDEX(National!L:L,MATCH($A473&amp;$A$468,National!$J:$J,0))</f>
        <v>9.8830711522042994E-2</v>
      </c>
    </row>
    <row r="474" spans="1:2" x14ac:dyDescent="0.3">
      <c r="A474" s="26" t="s">
        <v>1181</v>
      </c>
      <c r="B474" s="133">
        <f>INDEX(National!L:L,MATCH($A474&amp;$A$468,National!$J:$J,0))</f>
        <v>2.7380111141584701E-2</v>
      </c>
    </row>
    <row r="475" spans="1:2" x14ac:dyDescent="0.3">
      <c r="A475" s="26" t="s">
        <v>1182</v>
      </c>
      <c r="B475" s="133">
        <f>INDEX(National!L:L,MATCH($A475&amp;$A$468,National!$J:$J,0))</f>
        <v>3.3791758120684801E-2</v>
      </c>
    </row>
    <row r="476" spans="1:2" x14ac:dyDescent="0.3">
      <c r="A476" s="26" t="s">
        <v>1183</v>
      </c>
      <c r="B476" s="133">
        <f>INDEX(National!L:L,MATCH($A476&amp;$A$468,National!$J:$J,0))</f>
        <v>4.7331169668577103E-2</v>
      </c>
    </row>
    <row r="477" spans="1:2" x14ac:dyDescent="0.3">
      <c r="A477" s="26" t="s">
        <v>1184</v>
      </c>
      <c r="B477" s="133">
        <f>INDEX(National!L:L,MATCH($A477&amp;$A$468,National!$J:$J,0))</f>
        <v>0.25253219045854203</v>
      </c>
    </row>
    <row r="478" spans="1:2" x14ac:dyDescent="0.3">
      <c r="A478" s="26" t="s">
        <v>1185</v>
      </c>
      <c r="B478" s="133">
        <f>INDEX(National!L:L,MATCH($A478&amp;$A$468,National!$J:$J,0))</f>
        <v>0.60192795578464697</v>
      </c>
    </row>
    <row r="479" spans="1:2" x14ac:dyDescent="0.3">
      <c r="A479" s="26" t="s">
        <v>1186</v>
      </c>
      <c r="B479" s="133">
        <f>INDEX(National!L:L,MATCH($A479&amp;$A$468,National!$J:$J,0))</f>
        <v>0</v>
      </c>
    </row>
    <row r="480" spans="1:2" x14ac:dyDescent="0.3">
      <c r="A480" s="26" t="s">
        <v>1187</v>
      </c>
      <c r="B480" s="133">
        <f>INDEX(National!L:L,MATCH($A480&amp;$A$468,National!$J:$J,0))</f>
        <v>1.78654298465942E-2</v>
      </c>
    </row>
    <row r="481" spans="1:2" x14ac:dyDescent="0.3">
      <c r="A481" s="26" t="s">
        <v>1188</v>
      </c>
      <c r="B481" s="133">
        <f>INDEX(National!L:L,MATCH($A481&amp;$A$468,National!$J:$J,0))</f>
        <v>3.58235345393458E-3</v>
      </c>
    </row>
    <row r="482" spans="1:2" x14ac:dyDescent="0.3">
      <c r="B482" s="136"/>
    </row>
    <row r="483" spans="1:2" x14ac:dyDescent="0.3">
      <c r="B483" s="136"/>
    </row>
    <row r="484" spans="1:2" x14ac:dyDescent="0.3">
      <c r="A484" s="22" t="s">
        <v>76</v>
      </c>
      <c r="B484" s="108"/>
    </row>
    <row r="485" spans="1:2" x14ac:dyDescent="0.3">
      <c r="A485" s="18"/>
      <c r="B485" s="108"/>
    </row>
    <row r="486" spans="1:2" x14ac:dyDescent="0.3">
      <c r="A486" s="18"/>
      <c r="B486" s="134" t="s">
        <v>3</v>
      </c>
    </row>
    <row r="487" spans="1:2" x14ac:dyDescent="0.3">
      <c r="A487" s="26" t="s">
        <v>1178</v>
      </c>
      <c r="B487" s="133">
        <f>INDEX(National!L:L,MATCH($A487&amp;$A$484,National!$J:$J,0))</f>
        <v>0.43664893967923502</v>
      </c>
    </row>
    <row r="488" spans="1:2" x14ac:dyDescent="0.3">
      <c r="A488" s="26" t="s">
        <v>1179</v>
      </c>
      <c r="B488" s="133">
        <f>INDEX(National!L:L,MATCH($A488&amp;$A$484,National!$J:$J,0))</f>
        <v>7.2653463060455795E-2</v>
      </c>
    </row>
    <row r="489" spans="1:2" x14ac:dyDescent="0.3">
      <c r="A489" s="26" t="s">
        <v>1180</v>
      </c>
      <c r="B489" s="133">
        <f>INDEX(National!L:L,MATCH($A489&amp;$A$484,National!$J:$J,0))</f>
        <v>8.1570958210627296E-3</v>
      </c>
    </row>
    <row r="490" spans="1:2" x14ac:dyDescent="0.3">
      <c r="A490" s="26" t="s">
        <v>1181</v>
      </c>
      <c r="B490" s="133">
        <f>INDEX(National!L:L,MATCH($A490&amp;$A$484,National!$J:$J,0))</f>
        <v>7.5757121620938395E-2</v>
      </c>
    </row>
    <row r="491" spans="1:2" x14ac:dyDescent="0.3">
      <c r="A491" s="26" t="s">
        <v>1182</v>
      </c>
      <c r="B491" s="133">
        <f>INDEX(National!L:L,MATCH($A491&amp;$A$484,National!$J:$J,0))</f>
        <v>5.8362207802711098E-2</v>
      </c>
    </row>
    <row r="492" spans="1:2" x14ac:dyDescent="0.3">
      <c r="A492" s="26" t="s">
        <v>1183</v>
      </c>
      <c r="B492" s="133">
        <f>INDEX(National!L:L,MATCH($A492&amp;$A$484,National!$J:$J,0))</f>
        <v>4.4531436199386903E-2</v>
      </c>
    </row>
    <row r="493" spans="1:2" x14ac:dyDescent="0.3">
      <c r="A493" s="26" t="s">
        <v>1184</v>
      </c>
      <c r="B493" s="133">
        <f>INDEX(National!L:L,MATCH($A493&amp;$A$484,National!$J:$J,0))</f>
        <v>0.19915478235238199</v>
      </c>
    </row>
    <row r="494" spans="1:2" x14ac:dyDescent="0.3">
      <c r="A494" s="26" t="s">
        <v>1185</v>
      </c>
      <c r="B494" s="133">
        <f>INDEX(National!L:L,MATCH($A494&amp;$A$484,National!$J:$J,0))</f>
        <v>0.70261737077062403</v>
      </c>
    </row>
    <row r="495" spans="1:2" x14ac:dyDescent="0.3">
      <c r="A495" s="26" t="s">
        <v>1186</v>
      </c>
      <c r="B495" s="133">
        <f>INDEX(National!L:L,MATCH($A495&amp;$A$484,National!$J:$J,0))</f>
        <v>0</v>
      </c>
    </row>
    <row r="496" spans="1:2" x14ac:dyDescent="0.3">
      <c r="A496" s="26" t="s">
        <v>1187</v>
      </c>
      <c r="B496" s="133">
        <f>INDEX(National!L:L,MATCH($A496&amp;$A$484,National!$J:$J,0))</f>
        <v>2.6473664219999499E-2</v>
      </c>
    </row>
    <row r="497" spans="1:3" x14ac:dyDescent="0.3">
      <c r="A497" s="26" t="s">
        <v>1188</v>
      </c>
      <c r="B497" s="133">
        <f>INDEX(National!L:L,MATCH($A497&amp;$A$484,National!$J:$J,0))</f>
        <v>1.38307716033242E-2</v>
      </c>
    </row>
    <row r="498" spans="1:3" x14ac:dyDescent="0.3">
      <c r="B498" s="136"/>
    </row>
    <row r="499" spans="1:3" x14ac:dyDescent="0.3">
      <c r="B499" s="136"/>
    </row>
    <row r="500" spans="1:3" x14ac:dyDescent="0.3">
      <c r="B500" s="136"/>
    </row>
    <row r="501" spans="1:3" ht="26" x14ac:dyDescent="0.3">
      <c r="A501" s="65" t="s">
        <v>1189</v>
      </c>
      <c r="B501" s="136"/>
    </row>
    <row r="502" spans="1:3" x14ac:dyDescent="0.3">
      <c r="A502" s="75" t="s">
        <v>1672</v>
      </c>
      <c r="B502" s="136"/>
    </row>
    <row r="503" spans="1:3" x14ac:dyDescent="0.3">
      <c r="A503" s="75"/>
      <c r="B503" s="136"/>
    </row>
    <row r="504" spans="1:3" ht="15.5" x14ac:dyDescent="0.35">
      <c r="A504" s="102" t="s">
        <v>1190</v>
      </c>
      <c r="B504" s="136"/>
    </row>
    <row r="505" spans="1:3" x14ac:dyDescent="0.3">
      <c r="A505" s="22" t="s">
        <v>83</v>
      </c>
      <c r="B505" s="108"/>
    </row>
    <row r="506" spans="1:3" x14ac:dyDescent="0.3">
      <c r="A506" s="18"/>
      <c r="B506" s="108"/>
    </row>
    <row r="507" spans="1:3" x14ac:dyDescent="0.3">
      <c r="A507" s="18"/>
      <c r="B507" s="134" t="s">
        <v>3</v>
      </c>
    </row>
    <row r="508" spans="1:3" x14ac:dyDescent="0.3">
      <c r="A508" s="25" t="s">
        <v>1191</v>
      </c>
      <c r="B508" s="133">
        <f>INDEX(National!L:L,MATCH($A508&amp;$A$505,National!$J:$J,0))</f>
        <v>0.116987039523423</v>
      </c>
    </row>
    <row r="509" spans="1:3" x14ac:dyDescent="0.3">
      <c r="A509" s="25" t="s">
        <v>1192</v>
      </c>
      <c r="B509" s="133">
        <f>INDEX(National!L:L,MATCH($A509&amp;$A$505,National!$J:$J,0))</f>
        <v>0.59707831271418799</v>
      </c>
      <c r="C509" s="132"/>
    </row>
    <row r="510" spans="1:3" x14ac:dyDescent="0.3">
      <c r="A510" s="25" t="s">
        <v>1193</v>
      </c>
      <c r="B510" s="133">
        <f>INDEX(National!L:L,MATCH($A510&amp;$A$505,National!$J:$J,0))</f>
        <v>0.28593464776238797</v>
      </c>
    </row>
    <row r="511" spans="1:3" x14ac:dyDescent="0.3">
      <c r="A511" s="25" t="s">
        <v>1651</v>
      </c>
      <c r="B511" s="133">
        <f>INDEX(National!L:L,MATCH($A511&amp;$A$505,National!$J:$J,0))</f>
        <v>0</v>
      </c>
    </row>
    <row r="512" spans="1:3" x14ac:dyDescent="0.3">
      <c r="A512" s="31"/>
      <c r="B512" s="136"/>
    </row>
    <row r="513" spans="1:2" x14ac:dyDescent="0.3">
      <c r="A513" s="22" t="s">
        <v>84</v>
      </c>
      <c r="B513" s="108"/>
    </row>
    <row r="514" spans="1:2" x14ac:dyDescent="0.3">
      <c r="A514" s="18"/>
      <c r="B514" s="108"/>
    </row>
    <row r="515" spans="1:2" x14ac:dyDescent="0.3">
      <c r="A515" s="18"/>
      <c r="B515" s="134" t="s">
        <v>3</v>
      </c>
    </row>
    <row r="516" spans="1:2" x14ac:dyDescent="0.3">
      <c r="A516" s="25" t="s">
        <v>1191</v>
      </c>
      <c r="B516" s="133">
        <f>INDEX(National!L:L,MATCH($A516&amp;$A$513,National!$J:$J,0))</f>
        <v>0.10725054933155501</v>
      </c>
    </row>
    <row r="517" spans="1:2" x14ac:dyDescent="0.3">
      <c r="A517" s="25" t="s">
        <v>1192</v>
      </c>
      <c r="B517" s="133">
        <f>INDEX(National!L:L,MATCH($A517&amp;$A$513,National!$J:$J,0))</f>
        <v>0.64912706951705401</v>
      </c>
    </row>
    <row r="518" spans="1:2" x14ac:dyDescent="0.3">
      <c r="A518" s="25" t="s">
        <v>1193</v>
      </c>
      <c r="B518" s="133">
        <f>INDEX(National!L:L,MATCH($A518&amp;$A$513,National!$J:$J,0))</f>
        <v>0.24362238115139201</v>
      </c>
    </row>
    <row r="519" spans="1:2" x14ac:dyDescent="0.3">
      <c r="A519" s="25" t="s">
        <v>1651</v>
      </c>
      <c r="B519" s="133">
        <f>INDEX(National!L:L,MATCH($A519&amp;$A$513,National!$J:$J,0))</f>
        <v>0</v>
      </c>
    </row>
    <row r="520" spans="1:2" x14ac:dyDescent="0.3">
      <c r="B520" s="136"/>
    </row>
    <row r="521" spans="1:2" x14ac:dyDescent="0.3">
      <c r="A521" s="22" t="s">
        <v>76</v>
      </c>
      <c r="B521" s="108"/>
    </row>
    <row r="522" spans="1:2" x14ac:dyDescent="0.3">
      <c r="A522" s="18"/>
      <c r="B522" s="108"/>
    </row>
    <row r="523" spans="1:2" x14ac:dyDescent="0.3">
      <c r="A523" s="18"/>
      <c r="B523" s="134" t="s">
        <v>3</v>
      </c>
    </row>
    <row r="524" spans="1:2" x14ac:dyDescent="0.3">
      <c r="A524" s="25" t="s">
        <v>1191</v>
      </c>
      <c r="B524" s="133">
        <f>INDEX(National!L:L,MATCH($A524&amp;$A$521,National!$J:$J,0))</f>
        <v>0.12243201767178399</v>
      </c>
    </row>
    <row r="525" spans="1:2" x14ac:dyDescent="0.3">
      <c r="A525" s="25" t="s">
        <v>1192</v>
      </c>
      <c r="B525" s="133">
        <f>INDEX(National!L:L,MATCH($A525&amp;$A$521,National!$J:$J,0))</f>
        <v>0.63089667246521097</v>
      </c>
    </row>
    <row r="526" spans="1:2" x14ac:dyDescent="0.3">
      <c r="A526" s="25" t="s">
        <v>1193</v>
      </c>
      <c r="B526" s="133">
        <f>INDEX(National!L:L,MATCH($A526&amp;$A$521,National!$J:$J,0))</f>
        <v>0.24667130986300501</v>
      </c>
    </row>
    <row r="527" spans="1:2" x14ac:dyDescent="0.3">
      <c r="A527" s="25" t="s">
        <v>1651</v>
      </c>
      <c r="B527" s="133">
        <f>INDEX(National!L:L,MATCH($A527&amp;$A$521,National!$J:$J,0))</f>
        <v>0</v>
      </c>
    </row>
    <row r="528" spans="1:2" x14ac:dyDescent="0.3">
      <c r="A528" s="31"/>
      <c r="B528" s="136"/>
    </row>
    <row r="529" spans="1:3" ht="15.5" x14ac:dyDescent="0.35">
      <c r="A529" s="102" t="s">
        <v>1194</v>
      </c>
      <c r="B529" s="136"/>
    </row>
    <row r="530" spans="1:3" x14ac:dyDescent="0.3">
      <c r="A530" s="22" t="s">
        <v>83</v>
      </c>
      <c r="B530" s="108"/>
    </row>
    <row r="531" spans="1:3" x14ac:dyDescent="0.3">
      <c r="A531" s="18"/>
      <c r="B531" s="108"/>
    </row>
    <row r="532" spans="1:3" x14ac:dyDescent="0.3">
      <c r="A532" s="18"/>
      <c r="B532" s="134" t="s">
        <v>3</v>
      </c>
    </row>
    <row r="533" spans="1:3" x14ac:dyDescent="0.3">
      <c r="A533" s="25" t="s">
        <v>1195</v>
      </c>
      <c r="B533" s="133">
        <f>INDEX(National!L:L,MATCH($A533&amp;$A$530,National!$J:$J,0))</f>
        <v>0.13236653277024099</v>
      </c>
      <c r="C533" s="132"/>
    </row>
    <row r="534" spans="1:3" x14ac:dyDescent="0.3">
      <c r="A534" s="25" t="s">
        <v>1196</v>
      </c>
      <c r="B534" s="133">
        <f>INDEX(National!L:L,MATCH($A534&amp;$A$530,National!$J:$J,0))</f>
        <v>0.58801838314341903</v>
      </c>
    </row>
    <row r="535" spans="1:3" x14ac:dyDescent="0.3">
      <c r="A535" s="25" t="s">
        <v>1197</v>
      </c>
      <c r="B535" s="133">
        <f>INDEX(National!L:L,MATCH($A535&amp;$A$530,National!$J:$J,0))</f>
        <v>0.27961508408634</v>
      </c>
    </row>
    <row r="536" spans="1:3" x14ac:dyDescent="0.3">
      <c r="A536" s="25" t="s">
        <v>1652</v>
      </c>
      <c r="B536" s="133">
        <f>INDEX(National!L:L,MATCH($A536&amp;$A$530,National!$J:$J,0))</f>
        <v>0</v>
      </c>
    </row>
    <row r="537" spans="1:3" x14ac:dyDescent="0.3">
      <c r="B537" s="136"/>
    </row>
    <row r="538" spans="1:3" x14ac:dyDescent="0.3">
      <c r="A538" s="22" t="s">
        <v>84</v>
      </c>
      <c r="B538" s="108"/>
    </row>
    <row r="539" spans="1:3" x14ac:dyDescent="0.3">
      <c r="A539" s="18"/>
      <c r="B539" s="108"/>
    </row>
    <row r="540" spans="1:3" x14ac:dyDescent="0.3">
      <c r="A540" s="18"/>
      <c r="B540" s="134" t="s">
        <v>3</v>
      </c>
    </row>
    <row r="541" spans="1:3" x14ac:dyDescent="0.3">
      <c r="A541" s="25" t="s">
        <v>1195</v>
      </c>
      <c r="B541" s="133">
        <f>INDEX(National!L:L,MATCH($A541&amp;$A$538,National!$J:$J,0))</f>
        <v>0.1127616305336</v>
      </c>
    </row>
    <row r="542" spans="1:3" x14ac:dyDescent="0.3">
      <c r="A542" s="25" t="s">
        <v>1196</v>
      </c>
      <c r="B542" s="133">
        <f>INDEX(National!L:L,MATCH($A542&amp;$A$538,National!$J:$J,0))</f>
        <v>0.64793425432223195</v>
      </c>
    </row>
    <row r="543" spans="1:3" x14ac:dyDescent="0.3">
      <c r="A543" s="25" t="s">
        <v>1197</v>
      </c>
      <c r="B543" s="133">
        <f>INDEX(National!L:L,MATCH($A543&amp;$A$538,National!$J:$J,0))</f>
        <v>0.23930411514416799</v>
      </c>
    </row>
    <row r="544" spans="1:3" x14ac:dyDescent="0.3">
      <c r="A544" s="25" t="s">
        <v>1652</v>
      </c>
      <c r="B544" s="133">
        <f>INDEX(National!L:L,MATCH($A544&amp;$A$538,National!$J:$J,0))</f>
        <v>0</v>
      </c>
    </row>
    <row r="545" spans="1:3" x14ac:dyDescent="0.3">
      <c r="B545" s="136"/>
    </row>
    <row r="546" spans="1:3" x14ac:dyDescent="0.3">
      <c r="A546" s="22" t="s">
        <v>76</v>
      </c>
      <c r="B546" s="108"/>
    </row>
    <row r="547" spans="1:3" x14ac:dyDescent="0.3">
      <c r="A547" s="18"/>
      <c r="B547" s="108"/>
    </row>
    <row r="548" spans="1:3" x14ac:dyDescent="0.3">
      <c r="A548" s="18"/>
      <c r="B548" s="134" t="s">
        <v>3</v>
      </c>
    </row>
    <row r="549" spans="1:3" x14ac:dyDescent="0.3">
      <c r="A549" s="25" t="s">
        <v>1195</v>
      </c>
      <c r="B549" s="133">
        <f>INDEX(National!L:L,MATCH($A549&amp;$A$546,National!$J:$J,0))</f>
        <v>0.101778036109965</v>
      </c>
    </row>
    <row r="550" spans="1:3" x14ac:dyDescent="0.3">
      <c r="A550" s="25" t="s">
        <v>1196</v>
      </c>
      <c r="B550" s="133">
        <f>INDEX(National!L:L,MATCH($A550&amp;$A$546,National!$J:$J,0))</f>
        <v>0.64677976102185997</v>
      </c>
    </row>
    <row r="551" spans="1:3" x14ac:dyDescent="0.3">
      <c r="A551" s="25" t="s">
        <v>1197</v>
      </c>
      <c r="B551" s="133">
        <f>INDEX(National!L:L,MATCH($A551&amp;$A$546,National!$J:$J,0))</f>
        <v>0.25144220286817498</v>
      </c>
    </row>
    <row r="552" spans="1:3" x14ac:dyDescent="0.3">
      <c r="A552" s="25" t="s">
        <v>1652</v>
      </c>
      <c r="B552" s="133">
        <f>INDEX(National!L:L,MATCH($A552&amp;$A$546,National!$J:$J,0))</f>
        <v>0</v>
      </c>
    </row>
    <row r="553" spans="1:3" x14ac:dyDescent="0.3">
      <c r="B553" s="136"/>
    </row>
    <row r="554" spans="1:3" ht="15.5" x14ac:dyDescent="0.35">
      <c r="A554" s="102" t="s">
        <v>1198</v>
      </c>
      <c r="B554" s="136"/>
    </row>
    <row r="555" spans="1:3" x14ac:dyDescent="0.3">
      <c r="A555" s="22" t="s">
        <v>83</v>
      </c>
      <c r="B555" s="108"/>
    </row>
    <row r="556" spans="1:3" x14ac:dyDescent="0.3">
      <c r="A556" s="18"/>
      <c r="B556" s="108"/>
    </row>
    <row r="557" spans="1:3" x14ac:dyDescent="0.3">
      <c r="A557" s="18"/>
      <c r="B557" s="134" t="s">
        <v>3</v>
      </c>
    </row>
    <row r="558" spans="1:3" x14ac:dyDescent="0.3">
      <c r="A558" s="25" t="s">
        <v>1199</v>
      </c>
      <c r="B558" s="133">
        <f>INDEX(National!L:L,MATCH($A558&amp;$A$555,National!$J:$J,0))</f>
        <v>0.11559159972930599</v>
      </c>
      <c r="C558" s="132"/>
    </row>
    <row r="559" spans="1:3" x14ac:dyDescent="0.3">
      <c r="A559" s="25" t="s">
        <v>1200</v>
      </c>
      <c r="B559" s="133">
        <f>INDEX(National!L:L,MATCH($A559&amp;$A$555,National!$J:$J,0))</f>
        <v>0.57919639852879801</v>
      </c>
    </row>
    <row r="560" spans="1:3" x14ac:dyDescent="0.3">
      <c r="A560" s="25" t="s">
        <v>1653</v>
      </c>
      <c r="B560" s="133">
        <f>INDEX(National!L:L,MATCH($A560&amp;$A$555,National!$J:$J,0))</f>
        <v>0</v>
      </c>
    </row>
    <row r="561" spans="1:2" x14ac:dyDescent="0.3">
      <c r="B561" s="136"/>
    </row>
    <row r="562" spans="1:2" x14ac:dyDescent="0.3">
      <c r="B562" s="136"/>
    </row>
    <row r="563" spans="1:2" x14ac:dyDescent="0.3">
      <c r="A563" s="22" t="s">
        <v>84</v>
      </c>
      <c r="B563" s="108"/>
    </row>
    <row r="564" spans="1:2" x14ac:dyDescent="0.3">
      <c r="A564" s="18"/>
      <c r="B564" s="108"/>
    </row>
    <row r="565" spans="1:2" x14ac:dyDescent="0.3">
      <c r="A565" s="18"/>
      <c r="B565" s="134" t="s">
        <v>3</v>
      </c>
    </row>
    <row r="566" spans="1:2" x14ac:dyDescent="0.3">
      <c r="A566" s="25" t="s">
        <v>1199</v>
      </c>
      <c r="B566" s="133">
        <f>INDEX(National!L:L,MATCH($A566&amp;$A$563,National!$J:$J,0))</f>
        <v>0.127802724921598</v>
      </c>
    </row>
    <row r="567" spans="1:2" x14ac:dyDescent="0.3">
      <c r="A567" s="25" t="s">
        <v>1200</v>
      </c>
      <c r="B567" s="133">
        <f>INDEX(National!L:L,MATCH($A567&amp;$A$563,National!$J:$J,0))</f>
        <v>0.60763415767796802</v>
      </c>
    </row>
    <row r="568" spans="1:2" x14ac:dyDescent="0.3">
      <c r="A568" s="25" t="s">
        <v>1201</v>
      </c>
      <c r="B568" s="133">
        <f>INDEX(National!L:L,MATCH($A568&amp;$A$563,National!$J:$J,0))</f>
        <v>0.26456311740043398</v>
      </c>
    </row>
    <row r="569" spans="1:2" x14ac:dyDescent="0.3">
      <c r="A569" s="25" t="s">
        <v>1653</v>
      </c>
      <c r="B569" s="133">
        <f>INDEX(National!L:L,MATCH($A569&amp;$A$563,National!$J:$J,0))</f>
        <v>0</v>
      </c>
    </row>
    <row r="570" spans="1:2" x14ac:dyDescent="0.3">
      <c r="B570" s="136"/>
    </row>
    <row r="571" spans="1:2" x14ac:dyDescent="0.3">
      <c r="A571" s="22" t="s">
        <v>76</v>
      </c>
      <c r="B571" s="108"/>
    </row>
    <row r="572" spans="1:2" x14ac:dyDescent="0.3">
      <c r="A572" s="18"/>
      <c r="B572" s="108"/>
    </row>
    <row r="573" spans="1:2" x14ac:dyDescent="0.3">
      <c r="A573" s="18"/>
      <c r="B573" s="134" t="s">
        <v>3</v>
      </c>
    </row>
    <row r="574" spans="1:2" x14ac:dyDescent="0.3">
      <c r="A574" s="25" t="s">
        <v>1199</v>
      </c>
      <c r="B574" s="133">
        <f>INDEX(National!L:L,MATCH($A574&amp;$A$571,National!$J:$J,0))</f>
        <v>7.8380052616292495E-2</v>
      </c>
    </row>
    <row r="575" spans="1:2" x14ac:dyDescent="0.3">
      <c r="A575" s="25" t="s">
        <v>1200</v>
      </c>
      <c r="B575" s="133">
        <f>INDEX(National!L:L,MATCH($A575&amp;$A$571,National!$J:$J,0))</f>
        <v>0.64245682209326105</v>
      </c>
    </row>
    <row r="576" spans="1:2" x14ac:dyDescent="0.3">
      <c r="A576" s="25" t="s">
        <v>1201</v>
      </c>
      <c r="B576" s="133">
        <f>INDEX(National!L:L,MATCH($A576&amp;$A$571,National!$J:$J,0))</f>
        <v>0.27916312529044701</v>
      </c>
    </row>
    <row r="577" spans="1:2" x14ac:dyDescent="0.3">
      <c r="A577" s="25" t="s">
        <v>1653</v>
      </c>
      <c r="B577" s="133">
        <f>INDEX(National!L:L,MATCH($A577&amp;$A$571,National!$J:$J,0))</f>
        <v>0</v>
      </c>
    </row>
    <row r="578" spans="1:2" x14ac:dyDescent="0.3">
      <c r="B578" s="136"/>
    </row>
    <row r="579" spans="1:2" x14ac:dyDescent="0.3">
      <c r="A579" s="47" t="s">
        <v>1202</v>
      </c>
      <c r="B579" s="137"/>
    </row>
    <row r="580" spans="1:2" x14ac:dyDescent="0.3">
      <c r="A580" s="103" t="s">
        <v>1203</v>
      </c>
      <c r="B580" s="138"/>
    </row>
    <row r="581" spans="1:2" x14ac:dyDescent="0.3">
      <c r="A581" s="82"/>
      <c r="B581" s="138"/>
    </row>
    <row r="582" spans="1:2" x14ac:dyDescent="0.3">
      <c r="A582" s="22" t="s">
        <v>83</v>
      </c>
      <c r="B582" s="108"/>
    </row>
    <row r="583" spans="1:2" x14ac:dyDescent="0.3">
      <c r="A583" s="18"/>
      <c r="B583" s="108"/>
    </row>
    <row r="584" spans="1:2" x14ac:dyDescent="0.3">
      <c r="A584" s="18"/>
      <c r="B584" s="134" t="s">
        <v>3</v>
      </c>
    </row>
    <row r="585" spans="1:2" x14ac:dyDescent="0.3">
      <c r="A585" s="26" t="s">
        <v>1204</v>
      </c>
      <c r="B585" s="133">
        <f>INDEX(National!L:L,MATCH($A585&amp;$A$582,National!$J:$J,0))</f>
        <v>0.76421828405506198</v>
      </c>
    </row>
    <row r="586" spans="1:2" x14ac:dyDescent="0.3">
      <c r="A586" s="26" t="s">
        <v>1205</v>
      </c>
      <c r="B586" s="133">
        <f>INDEX(National!L:L,MATCH($A586&amp;$A$582,National!$J:$J,0))</f>
        <v>2.0122323674009401E-2</v>
      </c>
    </row>
    <row r="587" spans="1:2" x14ac:dyDescent="0.3">
      <c r="A587" s="26" t="s">
        <v>1206</v>
      </c>
      <c r="B587" s="133">
        <f>INDEX(National!L:L,MATCH($A587&amp;$A$582,National!$J:$J,0))</f>
        <v>1.99131051374676E-2</v>
      </c>
    </row>
    <row r="588" spans="1:2" x14ac:dyDescent="0.3">
      <c r="A588" s="26" t="s">
        <v>1207</v>
      </c>
      <c r="B588" s="133">
        <f>INDEX(National!L:L,MATCH($A588&amp;$A$582,National!$J:$J,0))</f>
        <v>3.9323247487306097E-2</v>
      </c>
    </row>
    <row r="589" spans="1:2" x14ac:dyDescent="0.3">
      <c r="A589" s="26" t="s">
        <v>1208</v>
      </c>
      <c r="B589" s="133">
        <f>INDEX(National!L:L,MATCH($A589&amp;$A$582,National!$J:$J,0))</f>
        <v>7.1240758425379302E-2</v>
      </c>
    </row>
    <row r="590" spans="1:2" x14ac:dyDescent="0.3">
      <c r="A590" s="26" t="s">
        <v>1209</v>
      </c>
      <c r="B590" s="133">
        <f>INDEX(National!L:L,MATCH($A590&amp;$A$582,National!$J:$J,0))</f>
        <v>0</v>
      </c>
    </row>
    <row r="591" spans="1:2" x14ac:dyDescent="0.3">
      <c r="A591" s="26" t="s">
        <v>1210</v>
      </c>
      <c r="B591" s="133">
        <f>INDEX(National!L:L,MATCH($A591&amp;$A$582,National!$J:$J,0))</f>
        <v>3.75892707375233E-2</v>
      </c>
    </row>
    <row r="592" spans="1:2" x14ac:dyDescent="0.3">
      <c r="A592" s="26" t="s">
        <v>1211</v>
      </c>
      <c r="B592" s="133">
        <f>INDEX(National!L:L,MATCH($A592&amp;$A$582,National!$J:$J,0))</f>
        <v>0</v>
      </c>
    </row>
    <row r="593" spans="1:2" x14ac:dyDescent="0.3">
      <c r="A593" s="26" t="s">
        <v>1212</v>
      </c>
      <c r="B593" s="133">
        <f>INDEX(National!L:L,MATCH($A593&amp;$A$582,National!$J:$J,0))</f>
        <v>0</v>
      </c>
    </row>
    <row r="594" spans="1:2" x14ac:dyDescent="0.3">
      <c r="A594" s="26" t="s">
        <v>1213</v>
      </c>
      <c r="B594" s="133">
        <f>INDEX(National!L:L,MATCH($A594&amp;$A$582,National!$J:$J,0))</f>
        <v>2.0260205012613601E-2</v>
      </c>
    </row>
    <row r="595" spans="1:2" x14ac:dyDescent="0.3">
      <c r="A595" s="26" t="s">
        <v>1214</v>
      </c>
      <c r="B595" s="133">
        <f>INDEX(National!L:L,MATCH($A595&amp;$A$582,National!$J:$J,0))</f>
        <v>0</v>
      </c>
    </row>
    <row r="596" spans="1:2" x14ac:dyDescent="0.3">
      <c r="A596" s="24" t="s">
        <v>1215</v>
      </c>
      <c r="B596" s="133">
        <f>INDEX(National!L:L,MATCH($A596&amp;$A$582,National!$J:$J,0))</f>
        <v>8.9816110259555507E-3</v>
      </c>
    </row>
    <row r="597" spans="1:2" x14ac:dyDescent="0.3">
      <c r="A597" s="24" t="s">
        <v>1216</v>
      </c>
      <c r="B597" s="133">
        <f>INDEX(National!L:L,MATCH($A597&amp;$A$582,National!$J:$J,0))</f>
        <v>0</v>
      </c>
    </row>
    <row r="598" spans="1:2" x14ac:dyDescent="0.3">
      <c r="A598" s="26" t="s">
        <v>1217</v>
      </c>
      <c r="B598" s="133">
        <f>INDEX(National!L:L,MATCH($A598&amp;$A$582,National!$J:$J,0))</f>
        <v>0</v>
      </c>
    </row>
    <row r="599" spans="1:2" x14ac:dyDescent="0.3">
      <c r="A599" s="45" t="s">
        <v>1218</v>
      </c>
      <c r="B599" s="133">
        <f>INDEX(National!L:L,MATCH($A599&amp;$A$582,National!$J:$J,0))</f>
        <v>3.2831456104805501E-3</v>
      </c>
    </row>
    <row r="600" spans="1:2" x14ac:dyDescent="0.3">
      <c r="A600" s="45" t="s">
        <v>1219</v>
      </c>
      <c r="B600" s="133">
        <f>INDEX(National!L:L,MATCH($A600&amp;$A$582,National!$J:$J,0))</f>
        <v>0</v>
      </c>
    </row>
    <row r="601" spans="1:2" x14ac:dyDescent="0.3">
      <c r="A601" s="26" t="s">
        <v>1220</v>
      </c>
      <c r="B601" s="133">
        <f>INDEX(National!L:L,MATCH($A601&amp;$A$582,National!$J:$J,0))</f>
        <v>0</v>
      </c>
    </row>
    <row r="602" spans="1:2" x14ac:dyDescent="0.3">
      <c r="A602" s="26" t="s">
        <v>1221</v>
      </c>
      <c r="B602" s="133">
        <f>INDEX(National!L:L,MATCH($A602&amp;$A$582,National!$J:$J,0))</f>
        <v>5.5534106514751698E-3</v>
      </c>
    </row>
    <row r="603" spans="1:2" x14ac:dyDescent="0.3">
      <c r="A603" s="26" t="s">
        <v>1222</v>
      </c>
      <c r="B603" s="133">
        <f>INDEX(National!L:L,MATCH($A603&amp;$A$582,National!$J:$J,0))</f>
        <v>7.6026120257986496E-2</v>
      </c>
    </row>
    <row r="604" spans="1:2" x14ac:dyDescent="0.3">
      <c r="A604" s="26" t="s">
        <v>1223</v>
      </c>
      <c r="B604" s="133">
        <f>INDEX(National!L:L,MATCH($A604&amp;$A$582,National!$J:$J,0))</f>
        <v>0</v>
      </c>
    </row>
    <row r="605" spans="1:2" x14ac:dyDescent="0.3">
      <c r="B605" s="136"/>
    </row>
    <row r="606" spans="1:2" x14ac:dyDescent="0.3">
      <c r="B606" s="136"/>
    </row>
    <row r="607" spans="1:2" x14ac:dyDescent="0.3">
      <c r="A607" s="22" t="s">
        <v>84</v>
      </c>
      <c r="B607" s="108"/>
    </row>
    <row r="608" spans="1:2" x14ac:dyDescent="0.3">
      <c r="A608" s="18"/>
      <c r="B608" s="108"/>
    </row>
    <row r="609" spans="1:2" x14ac:dyDescent="0.3">
      <c r="A609" s="18"/>
      <c r="B609" s="134" t="s">
        <v>3</v>
      </c>
    </row>
    <row r="610" spans="1:2" x14ac:dyDescent="0.3">
      <c r="A610" s="26" t="s">
        <v>1204</v>
      </c>
      <c r="B610" s="133">
        <f>INDEX(National!L:L,MATCH($A610&amp;$A$607,National!$J:$J,0))</f>
        <v>0.71257076686760301</v>
      </c>
    </row>
    <row r="611" spans="1:2" x14ac:dyDescent="0.3">
      <c r="A611" s="26" t="s">
        <v>1205</v>
      </c>
      <c r="B611" s="133">
        <f>INDEX(National!L:L,MATCH($A611&amp;$A$607,National!$J:$J,0))</f>
        <v>3.0490852864809601E-2</v>
      </c>
    </row>
    <row r="612" spans="1:2" x14ac:dyDescent="0.3">
      <c r="A612" s="26" t="s">
        <v>1206</v>
      </c>
      <c r="B612" s="133">
        <f>INDEX(National!L:L,MATCH($A612&amp;$A$607,National!$J:$J,0))</f>
        <v>6.4541734678408499E-2</v>
      </c>
    </row>
    <row r="613" spans="1:2" x14ac:dyDescent="0.3">
      <c r="A613" s="26" t="s">
        <v>1207</v>
      </c>
      <c r="B613" s="133">
        <f>INDEX(National!L:L,MATCH($A613&amp;$A$607,National!$J:$J,0))</f>
        <v>4.3749405190568101E-2</v>
      </c>
    </row>
    <row r="614" spans="1:2" x14ac:dyDescent="0.3">
      <c r="A614" s="26" t="s">
        <v>1208</v>
      </c>
      <c r="B614" s="133">
        <f>INDEX(National!L:L,MATCH($A614&amp;$A$607,National!$J:$J,0))</f>
        <v>4.8039373806277097E-2</v>
      </c>
    </row>
    <row r="615" spans="1:2" x14ac:dyDescent="0.3">
      <c r="A615" s="26" t="s">
        <v>1209</v>
      </c>
      <c r="B615" s="133">
        <f>INDEX(National!L:L,MATCH($A615&amp;$A$607,National!$J:$J,0))</f>
        <v>4.2611379529687897E-3</v>
      </c>
    </row>
    <row r="616" spans="1:2" x14ac:dyDescent="0.3">
      <c r="A616" s="26" t="s">
        <v>1210</v>
      </c>
      <c r="B616" s="133">
        <f>INDEX(National!L:L,MATCH($A616&amp;$A$607,National!$J:$J,0))</f>
        <v>8.7488533077320602E-2</v>
      </c>
    </row>
    <row r="617" spans="1:2" x14ac:dyDescent="0.3">
      <c r="A617" s="26" t="s">
        <v>1211</v>
      </c>
      <c r="B617" s="133">
        <f>INDEX(National!L:L,MATCH($A617&amp;$A$607,National!$J:$J,0))</f>
        <v>0</v>
      </c>
    </row>
    <row r="618" spans="1:2" x14ac:dyDescent="0.3">
      <c r="A618" s="26" t="s">
        <v>1212</v>
      </c>
      <c r="B618" s="133">
        <f>INDEX(National!L:L,MATCH($A618&amp;$A$607,National!$J:$J,0))</f>
        <v>7.6748482786656597E-3</v>
      </c>
    </row>
    <row r="619" spans="1:2" x14ac:dyDescent="0.3">
      <c r="A619" s="26" t="s">
        <v>1213</v>
      </c>
      <c r="B619" s="133">
        <f>INDEX(National!L:L,MATCH($A619&amp;$A$607,National!$J:$J,0))</f>
        <v>3.2266840156823899E-3</v>
      </c>
    </row>
    <row r="620" spans="1:2" x14ac:dyDescent="0.3">
      <c r="A620" s="26" t="s">
        <v>1214</v>
      </c>
      <c r="B620" s="133">
        <f>INDEX(National!L:L,MATCH($A620&amp;$A$607,National!$J:$J,0))</f>
        <v>0</v>
      </c>
    </row>
    <row r="621" spans="1:2" x14ac:dyDescent="0.3">
      <c r="A621" s="24" t="s">
        <v>1215</v>
      </c>
      <c r="B621" s="133">
        <f>INDEX(National!L:L,MATCH($A621&amp;$A$607,National!$J:$J,0))</f>
        <v>8.6736992438522201E-4</v>
      </c>
    </row>
    <row r="622" spans="1:2" x14ac:dyDescent="0.3">
      <c r="A622" s="24" t="s">
        <v>1216</v>
      </c>
      <c r="B622" s="133">
        <f>INDEX(National!L:L,MATCH($A622&amp;$A$607,National!$J:$J,0))</f>
        <v>5.2109816938658796E-3</v>
      </c>
    </row>
    <row r="623" spans="1:2" x14ac:dyDescent="0.3">
      <c r="A623" s="26" t="s">
        <v>1217</v>
      </c>
      <c r="B623" s="133">
        <f>INDEX(National!L:L,MATCH($A623&amp;$A$607,National!$J:$J,0))</f>
        <v>0</v>
      </c>
    </row>
    <row r="624" spans="1:2" x14ac:dyDescent="0.3">
      <c r="A624" s="45" t="s">
        <v>1218</v>
      </c>
      <c r="B624" s="133">
        <f>INDEX(National!L:L,MATCH($A624&amp;$A$607,National!$J:$J,0))</f>
        <v>0</v>
      </c>
    </row>
    <row r="625" spans="1:2" x14ac:dyDescent="0.3">
      <c r="A625" s="45" t="s">
        <v>1219</v>
      </c>
      <c r="B625" s="133">
        <f>INDEX(National!L:L,MATCH($A625&amp;$A$607,National!$J:$J,0))</f>
        <v>0</v>
      </c>
    </row>
    <row r="626" spans="1:2" x14ac:dyDescent="0.3">
      <c r="A626" s="26" t="s">
        <v>1220</v>
      </c>
      <c r="B626" s="133">
        <f>INDEX(National!L:L,MATCH($A626&amp;$A$607,National!$J:$J,0))</f>
        <v>1.04052690853257E-2</v>
      </c>
    </row>
    <row r="627" spans="1:2" x14ac:dyDescent="0.3">
      <c r="A627" s="26" t="s">
        <v>1221</v>
      </c>
      <c r="B627" s="133">
        <f>INDEX(National!L:L,MATCH($A627&amp;$A$607,National!$J:$J,0))</f>
        <v>1.53000220340852E-3</v>
      </c>
    </row>
    <row r="628" spans="1:2" x14ac:dyDescent="0.3">
      <c r="A628" s="26" t="s">
        <v>1222</v>
      </c>
      <c r="B628" s="133">
        <f>INDEX(National!L:L,MATCH($A628&amp;$A$607,National!$J:$J,0))</f>
        <v>7.1103205290912394E-2</v>
      </c>
    </row>
    <row r="629" spans="1:2" x14ac:dyDescent="0.3">
      <c r="A629" s="26" t="s">
        <v>1223</v>
      </c>
      <c r="B629" s="133">
        <f>INDEX(National!L:L,MATCH($A629&amp;$A$607,National!$J:$J,0))</f>
        <v>1.11306462635239E-2</v>
      </c>
    </row>
    <row r="630" spans="1:2" x14ac:dyDescent="0.3">
      <c r="B630" s="136"/>
    </row>
    <row r="631" spans="1:2" x14ac:dyDescent="0.3">
      <c r="A631" s="22" t="s">
        <v>76</v>
      </c>
      <c r="B631" s="108"/>
    </row>
    <row r="632" spans="1:2" x14ac:dyDescent="0.3">
      <c r="A632" s="18"/>
      <c r="B632" s="108"/>
    </row>
    <row r="633" spans="1:2" x14ac:dyDescent="0.3">
      <c r="A633" s="18"/>
      <c r="B633" s="134" t="s">
        <v>3</v>
      </c>
    </row>
    <row r="634" spans="1:2" x14ac:dyDescent="0.3">
      <c r="A634" s="26" t="s">
        <v>1204</v>
      </c>
      <c r="B634" s="133">
        <f>INDEX(National!L:L,MATCH($A634&amp;$A$631,National!$J:$J,0))</f>
        <v>0.80607820133974495</v>
      </c>
    </row>
    <row r="635" spans="1:2" x14ac:dyDescent="0.3">
      <c r="A635" s="26" t="s">
        <v>1205</v>
      </c>
      <c r="B635" s="133">
        <f>INDEX(National!L:L,MATCH($A635&amp;$A$631,National!$J:$J,0))</f>
        <v>0</v>
      </c>
    </row>
    <row r="636" spans="1:2" x14ac:dyDescent="0.3">
      <c r="A636" s="26" t="s">
        <v>1206</v>
      </c>
      <c r="B636" s="133">
        <f>INDEX(National!L:L,MATCH($A636&amp;$A$631,National!$J:$J,0))</f>
        <v>0</v>
      </c>
    </row>
    <row r="637" spans="1:2" x14ac:dyDescent="0.3">
      <c r="A637" s="26" t="s">
        <v>1207</v>
      </c>
      <c r="B637" s="133">
        <f>INDEX(National!L:L,MATCH($A637&amp;$A$631,National!$J:$J,0))</f>
        <v>8.7063147888482101E-2</v>
      </c>
    </row>
    <row r="638" spans="1:2" x14ac:dyDescent="0.3">
      <c r="A638" s="26" t="s">
        <v>1208</v>
      </c>
      <c r="B638" s="133">
        <f>INDEX(National!L:L,MATCH($A638&amp;$A$631,National!$J:$J,0))</f>
        <v>1.8118344835443001E-2</v>
      </c>
    </row>
    <row r="639" spans="1:2" x14ac:dyDescent="0.3">
      <c r="A639" s="26" t="s">
        <v>1209</v>
      </c>
      <c r="B639" s="133">
        <f>INDEX(National!L:L,MATCH($A639&amp;$A$631,National!$J:$J,0))</f>
        <v>2.16825596868707E-2</v>
      </c>
    </row>
    <row r="640" spans="1:2" x14ac:dyDescent="0.3">
      <c r="A640" s="26" t="s">
        <v>1210</v>
      </c>
      <c r="B640" s="133">
        <f>INDEX(National!L:L,MATCH($A640&amp;$A$631,National!$J:$J,0))</f>
        <v>4.1481246949973301E-2</v>
      </c>
    </row>
    <row r="641" spans="1:2" x14ac:dyDescent="0.3">
      <c r="A641" s="26" t="s">
        <v>1211</v>
      </c>
      <c r="B641" s="133">
        <f>INDEX(National!L:L,MATCH($A641&amp;$A$631,National!$J:$J,0))</f>
        <v>0</v>
      </c>
    </row>
    <row r="642" spans="1:2" x14ac:dyDescent="0.3">
      <c r="A642" s="26" t="s">
        <v>1212</v>
      </c>
      <c r="B642" s="133">
        <f>INDEX(National!L:L,MATCH($A642&amp;$A$631,National!$J:$J,0))</f>
        <v>0</v>
      </c>
    </row>
    <row r="643" spans="1:2" x14ac:dyDescent="0.3">
      <c r="A643" s="26" t="s">
        <v>1213</v>
      </c>
      <c r="B643" s="133">
        <f>INDEX(National!L:L,MATCH($A643&amp;$A$631,National!$J:$J,0))</f>
        <v>1.16592878504544E-2</v>
      </c>
    </row>
    <row r="644" spans="1:2" x14ac:dyDescent="0.3">
      <c r="A644" s="26" t="s">
        <v>1214</v>
      </c>
      <c r="B644" s="133">
        <f>INDEX(National!L:L,MATCH($A644&amp;$A$631,National!$J:$J,0))</f>
        <v>0</v>
      </c>
    </row>
    <row r="645" spans="1:2" x14ac:dyDescent="0.3">
      <c r="A645" s="24" t="s">
        <v>1215</v>
      </c>
      <c r="B645" s="133">
        <f>INDEX(National!L:L,MATCH($A645&amp;$A$631,National!$J:$J,0))</f>
        <v>0</v>
      </c>
    </row>
    <row r="646" spans="1:2" x14ac:dyDescent="0.3">
      <c r="A646" s="24" t="s">
        <v>1216</v>
      </c>
      <c r="B646" s="133">
        <f>INDEX(National!L:L,MATCH($A646&amp;$A$631,National!$J:$J,0))</f>
        <v>1.3284930481291901E-2</v>
      </c>
    </row>
    <row r="647" spans="1:2" x14ac:dyDescent="0.3">
      <c r="A647" s="26" t="s">
        <v>1217</v>
      </c>
      <c r="B647" s="133">
        <f>INDEX(National!L:L,MATCH($A647&amp;$A$631,National!$J:$J,0))</f>
        <v>0</v>
      </c>
    </row>
    <row r="648" spans="1:2" x14ac:dyDescent="0.3">
      <c r="A648" s="45" t="s">
        <v>1218</v>
      </c>
      <c r="B648" s="133">
        <f>INDEX(National!L:L,MATCH($A648&amp;$A$631,National!$J:$J,0))</f>
        <v>0</v>
      </c>
    </row>
    <row r="649" spans="1:2" x14ac:dyDescent="0.3">
      <c r="A649" s="45" t="s">
        <v>1219</v>
      </c>
      <c r="B649" s="133">
        <f>INDEX(National!L:L,MATCH($A649&amp;$A$631,National!$J:$J,0))</f>
        <v>0</v>
      </c>
    </row>
    <row r="650" spans="1:2" x14ac:dyDescent="0.3">
      <c r="A650" s="26" t="s">
        <v>1220</v>
      </c>
      <c r="B650" s="133">
        <f>INDEX(National!L:L,MATCH($A650&amp;$A$631,National!$J:$J,0))</f>
        <v>6.4555342783262802E-3</v>
      </c>
    </row>
    <row r="651" spans="1:2" x14ac:dyDescent="0.3">
      <c r="A651" s="26" t="s">
        <v>1221</v>
      </c>
      <c r="B651" s="133">
        <f>INDEX(National!L:L,MATCH($A651&amp;$A$631,National!$J:$J,0))</f>
        <v>0</v>
      </c>
    </row>
    <row r="652" spans="1:2" x14ac:dyDescent="0.3">
      <c r="A652" s="26" t="s">
        <v>1222</v>
      </c>
      <c r="B652" s="133">
        <f>INDEX(National!L:L,MATCH($A652&amp;$A$631,National!$J:$J,0))</f>
        <v>5.5546469660669603E-2</v>
      </c>
    </row>
    <row r="653" spans="1:2" x14ac:dyDescent="0.3">
      <c r="A653" s="26" t="s">
        <v>1223</v>
      </c>
      <c r="B653" s="133">
        <f>INDEX(National!L:L,MATCH($A653&amp;$A$631,National!$J:$J,0))</f>
        <v>2.89131942689861E-3</v>
      </c>
    </row>
    <row r="654" spans="1:2" x14ac:dyDescent="0.3">
      <c r="B654" s="136"/>
    </row>
    <row r="655" spans="1:2" x14ac:dyDescent="0.3">
      <c r="B655" s="136"/>
    </row>
    <row r="656" spans="1:2" x14ac:dyDescent="0.3">
      <c r="A656" s="65" t="s">
        <v>1224</v>
      </c>
      <c r="B656" s="136"/>
    </row>
    <row r="657" spans="1:3" x14ac:dyDescent="0.3">
      <c r="A657" s="67"/>
      <c r="B657" s="136"/>
    </row>
    <row r="658" spans="1:3" x14ac:dyDescent="0.3">
      <c r="A658" s="22" t="s">
        <v>83</v>
      </c>
      <c r="B658" s="108"/>
    </row>
    <row r="659" spans="1:3" x14ac:dyDescent="0.3">
      <c r="A659" s="18"/>
      <c r="B659" s="108"/>
    </row>
    <row r="660" spans="1:3" x14ac:dyDescent="0.3">
      <c r="A660" s="18"/>
      <c r="B660" s="134" t="s">
        <v>3</v>
      </c>
    </row>
    <row r="661" spans="1:3" x14ac:dyDescent="0.3">
      <c r="A661" s="25" t="s">
        <v>1225</v>
      </c>
      <c r="B661" s="133">
        <f>INDEX(National!L:L,MATCH($A661&amp;$A$658,National!$J:$J,0))</f>
        <v>8.7578806574646496E-3</v>
      </c>
      <c r="C661" s="132"/>
    </row>
    <row r="662" spans="1:3" x14ac:dyDescent="0.3">
      <c r="A662" s="25" t="s">
        <v>1226</v>
      </c>
      <c r="B662" s="133">
        <f>INDEX(National!L:L,MATCH($A662&amp;$A$658,National!$J:$J,0))</f>
        <v>0.963245432680636</v>
      </c>
    </row>
    <row r="663" spans="1:3" x14ac:dyDescent="0.3">
      <c r="A663" s="25" t="s">
        <v>1227</v>
      </c>
      <c r="B663" s="133">
        <f>INDEX(National!L:L,MATCH($A663&amp;$A$658,National!$J:$J,0))</f>
        <v>2.79966866618994E-2</v>
      </c>
    </row>
    <row r="664" spans="1:3" x14ac:dyDescent="0.3">
      <c r="A664" s="25" t="s">
        <v>1654</v>
      </c>
      <c r="B664" s="133">
        <f>INDEX(National!L:L,MATCH($A664&amp;$A$658,National!$J:$J,0))</f>
        <v>0</v>
      </c>
    </row>
    <row r="665" spans="1:3" x14ac:dyDescent="0.3">
      <c r="B665" s="136"/>
    </row>
    <row r="666" spans="1:3" x14ac:dyDescent="0.3">
      <c r="A666" s="22" t="s">
        <v>84</v>
      </c>
      <c r="B666" s="108"/>
    </row>
    <row r="667" spans="1:3" x14ac:dyDescent="0.3">
      <c r="A667" s="18"/>
      <c r="B667" s="108"/>
    </row>
    <row r="668" spans="1:3" x14ac:dyDescent="0.3">
      <c r="A668" s="18"/>
      <c r="B668" s="134" t="s">
        <v>3</v>
      </c>
    </row>
    <row r="669" spans="1:3" x14ac:dyDescent="0.3">
      <c r="A669" s="25" t="s">
        <v>1225</v>
      </c>
      <c r="B669" s="133">
        <f>INDEX(National!L:L,MATCH($A669&amp;$A$666,National!$J:$J,0))</f>
        <v>7.4256262336037096E-3</v>
      </c>
    </row>
    <row r="670" spans="1:3" x14ac:dyDescent="0.3">
      <c r="A670" s="25" t="s">
        <v>1226</v>
      </c>
      <c r="B670" s="133">
        <f>INDEX(National!L:L,MATCH($A670&amp;$A$666,National!$J:$J,0))</f>
        <v>0.96863691070257096</v>
      </c>
    </row>
    <row r="671" spans="1:3" x14ac:dyDescent="0.3">
      <c r="A671" s="25" t="s">
        <v>1227</v>
      </c>
      <c r="B671" s="133">
        <f>INDEX(National!L:L,MATCH($A671&amp;$A$666,National!$J:$J,0))</f>
        <v>2.3937463063825399E-2</v>
      </c>
    </row>
    <row r="672" spans="1:3" x14ac:dyDescent="0.3">
      <c r="A672" s="25" t="s">
        <v>1654</v>
      </c>
      <c r="B672" s="133">
        <f>INDEX(National!L:L,MATCH($A672&amp;$A$666,National!$J:$J,0))</f>
        <v>0</v>
      </c>
    </row>
    <row r="673" spans="1:10" x14ac:dyDescent="0.3">
      <c r="B673" s="136"/>
    </row>
    <row r="674" spans="1:10" x14ac:dyDescent="0.3">
      <c r="A674" s="22" t="s">
        <v>76</v>
      </c>
      <c r="B674" s="108"/>
    </row>
    <row r="675" spans="1:10" x14ac:dyDescent="0.3">
      <c r="A675" s="18"/>
      <c r="B675" s="108"/>
    </row>
    <row r="676" spans="1:10" x14ac:dyDescent="0.3">
      <c r="A676" s="18"/>
      <c r="B676" s="134" t="s">
        <v>3</v>
      </c>
    </row>
    <row r="677" spans="1:10" x14ac:dyDescent="0.3">
      <c r="A677" s="25" t="s">
        <v>1225</v>
      </c>
      <c r="B677" s="133">
        <f>INDEX(National!L:L,MATCH($A677&amp;$A$674,National!$J:$J,0))</f>
        <v>3.1586700933448501E-4</v>
      </c>
    </row>
    <row r="678" spans="1:10" x14ac:dyDescent="0.3">
      <c r="A678" s="25" t="s">
        <v>1226</v>
      </c>
      <c r="B678" s="133">
        <f>INDEX(National!L:L,MATCH($A678&amp;$A$674,National!$J:$J,0))</f>
        <v>0.91696457491955496</v>
      </c>
    </row>
    <row r="679" spans="1:10" x14ac:dyDescent="0.3">
      <c r="A679" s="25" t="s">
        <v>1227</v>
      </c>
      <c r="B679" s="133">
        <f>INDEX(National!L:L,MATCH($A679&amp;$A$674,National!$J:$J,0))</f>
        <v>8.27195580711102E-2</v>
      </c>
    </row>
    <row r="680" spans="1:10" x14ac:dyDescent="0.3">
      <c r="A680" s="25" t="s">
        <v>1654</v>
      </c>
      <c r="B680" s="133">
        <f>INDEX(National!L:L,MATCH($A680&amp;$A$674,National!$J:$J,0))</f>
        <v>0</v>
      </c>
    </row>
    <row r="681" spans="1:10" x14ac:dyDescent="0.3">
      <c r="B681" s="136"/>
    </row>
    <row r="682" spans="1:10" x14ac:dyDescent="0.3">
      <c r="B682" s="136"/>
    </row>
    <row r="683" spans="1:10" x14ac:dyDescent="0.3">
      <c r="A683" s="65" t="s">
        <v>1228</v>
      </c>
    </row>
    <row r="684" spans="1:10" x14ac:dyDescent="0.3">
      <c r="A684" s="104" t="s">
        <v>1229</v>
      </c>
      <c r="J684" s="46"/>
    </row>
    <row r="685" spans="1:10" x14ac:dyDescent="0.3">
      <c r="A685" s="67"/>
      <c r="B685" s="23" t="s">
        <v>3</v>
      </c>
    </row>
    <row r="686" spans="1:10" x14ac:dyDescent="0.3">
      <c r="A686" s="22" t="s">
        <v>83</v>
      </c>
      <c r="B686" s="19"/>
    </row>
    <row r="687" spans="1:10" x14ac:dyDescent="0.3">
      <c r="A687" s="26" t="s">
        <v>1230</v>
      </c>
      <c r="B687" s="69">
        <f>INDEX(National!L:L,MATCH($A687&amp;$A$686,National!$J:$J,0))</f>
        <v>1.89393181112321</v>
      </c>
    </row>
    <row r="688" spans="1:10" x14ac:dyDescent="0.3">
      <c r="A688" s="22" t="s">
        <v>84</v>
      </c>
      <c r="B688" s="38"/>
    </row>
    <row r="689" spans="1:2" x14ac:dyDescent="0.3">
      <c r="A689" s="26" t="s">
        <v>1230</v>
      </c>
      <c r="B689" s="69">
        <f>INDEX(National!L:L,MATCH($A689&amp;$A$688,National!$J:$J,0))</f>
        <v>1.8872250863262701</v>
      </c>
    </row>
    <row r="690" spans="1:2" x14ac:dyDescent="0.3">
      <c r="A690" s="22" t="s">
        <v>76</v>
      </c>
      <c r="B690" s="120"/>
    </row>
    <row r="691" spans="1:2" x14ac:dyDescent="0.3">
      <c r="A691" s="26" t="s">
        <v>1230</v>
      </c>
      <c r="B691" s="69">
        <f>INDEX(National!L:L,MATCH($A691&amp;$A$690,National!$J:$J,0))</f>
        <v>2</v>
      </c>
    </row>
    <row r="694" spans="1:2" x14ac:dyDescent="0.3">
      <c r="A694" s="65" t="s">
        <v>1224</v>
      </c>
    </row>
    <row r="695" spans="1:2" x14ac:dyDescent="0.3">
      <c r="A695" s="105" t="s">
        <v>1229</v>
      </c>
    </row>
    <row r="696" spans="1:2" x14ac:dyDescent="0.3">
      <c r="A696" s="67"/>
    </row>
    <row r="697" spans="1:2" x14ac:dyDescent="0.3">
      <c r="A697" s="22" t="s">
        <v>83</v>
      </c>
      <c r="B697" s="19"/>
    </row>
    <row r="698" spans="1:2" x14ac:dyDescent="0.3">
      <c r="A698" s="18"/>
      <c r="B698" s="19"/>
    </row>
    <row r="699" spans="1:2" x14ac:dyDescent="0.3">
      <c r="A699" s="18"/>
      <c r="B699" s="23" t="s">
        <v>3</v>
      </c>
    </row>
    <row r="700" spans="1:2" x14ac:dyDescent="0.3">
      <c r="A700" s="25" t="s">
        <v>1231</v>
      </c>
      <c r="B700" s="133">
        <f>INDEX(National!L:L,MATCH($A700&amp;$A$697,National!$J:$J,0))</f>
        <v>0</v>
      </c>
    </row>
    <row r="701" spans="1:2" x14ac:dyDescent="0.3">
      <c r="A701" s="25" t="s">
        <v>1232</v>
      </c>
      <c r="B701" s="133">
        <f>INDEX(National!L:L,MATCH($A701&amp;$A$697,National!$J:$J,0))</f>
        <v>0</v>
      </c>
    </row>
    <row r="702" spans="1:2" x14ac:dyDescent="0.3">
      <c r="A702" s="25" t="s">
        <v>1233</v>
      </c>
      <c r="B702" s="133">
        <f>INDEX(National!L:L,MATCH($A702&amp;$A$697,National!$J:$J,0))</f>
        <v>0</v>
      </c>
    </row>
    <row r="703" spans="1:2" x14ac:dyDescent="0.3">
      <c r="A703" s="24" t="s">
        <v>1234</v>
      </c>
      <c r="B703" s="133">
        <f>INDEX(National!L:L,MATCH($A703&amp;$A$697,National!$J:$J,0))</f>
        <v>0</v>
      </c>
    </row>
    <row r="704" spans="1:2" x14ac:dyDescent="0.3">
      <c r="A704" s="24" t="s">
        <v>1235</v>
      </c>
      <c r="B704" s="133">
        <f>INDEX(National!L:L,MATCH($A704&amp;$A$697,National!$J:$J,0))</f>
        <v>0</v>
      </c>
    </row>
    <row r="705" spans="1:2" x14ac:dyDescent="0.3">
      <c r="A705" s="24" t="s">
        <v>1236</v>
      </c>
      <c r="B705" s="133">
        <f>INDEX(National!L:L,MATCH($A705&amp;$A$697,National!$J:$J,0))</f>
        <v>0</v>
      </c>
    </row>
    <row r="706" spans="1:2" x14ac:dyDescent="0.3">
      <c r="A706" s="24" t="s">
        <v>1237</v>
      </c>
      <c r="B706" s="133">
        <f>INDEX(National!L:L,MATCH($A706&amp;$A$697,National!$J:$J,0))</f>
        <v>0</v>
      </c>
    </row>
    <row r="707" spans="1:2" x14ac:dyDescent="0.3">
      <c r="A707" s="24" t="s">
        <v>1238</v>
      </c>
      <c r="B707" s="133">
        <f>INDEX(National!L:L,MATCH($A707&amp;$A$697,National!$J:$J,0))</f>
        <v>0.38580029319540499</v>
      </c>
    </row>
    <row r="708" spans="1:2" x14ac:dyDescent="0.3">
      <c r="A708" s="24" t="s">
        <v>1239</v>
      </c>
      <c r="B708" s="133">
        <f>INDEX(National!L:L,MATCH($A708&amp;$A$697,National!$J:$J,0))</f>
        <v>0.47447129954906198</v>
      </c>
    </row>
    <row r="709" spans="1:2" x14ac:dyDescent="0.3">
      <c r="A709" s="24" t="s">
        <v>1240</v>
      </c>
      <c r="B709" s="133">
        <f>INDEX(National!L:L,MATCH($A709&amp;$A$697,National!$J:$J,0))</f>
        <v>0</v>
      </c>
    </row>
    <row r="710" spans="1:2" x14ac:dyDescent="0.3">
      <c r="A710" s="24" t="s">
        <v>1241</v>
      </c>
      <c r="B710" s="133">
        <f>INDEX(National!L:L,MATCH($A710&amp;$A$697,National!$J:$J,0))</f>
        <v>0.13972840725553301</v>
      </c>
    </row>
    <row r="711" spans="1:2" x14ac:dyDescent="0.3">
      <c r="B711" s="136"/>
    </row>
    <row r="712" spans="1:2" x14ac:dyDescent="0.3">
      <c r="A712" s="22" t="s">
        <v>84</v>
      </c>
      <c r="B712" s="108"/>
    </row>
    <row r="713" spans="1:2" x14ac:dyDescent="0.3">
      <c r="A713" s="18"/>
      <c r="B713" s="108"/>
    </row>
    <row r="714" spans="1:2" x14ac:dyDescent="0.3">
      <c r="A714" s="18"/>
      <c r="B714" s="134" t="s">
        <v>3</v>
      </c>
    </row>
    <row r="715" spans="1:2" x14ac:dyDescent="0.3">
      <c r="A715" s="25" t="s">
        <v>1231</v>
      </c>
      <c r="B715" s="133">
        <f>INDEX(National!L:L,MATCH($A715&amp;$A$712,National!$J:$J,0))</f>
        <v>0.39391856828732102</v>
      </c>
    </row>
    <row r="716" spans="1:2" x14ac:dyDescent="0.3">
      <c r="A716" s="25" t="s">
        <v>1232</v>
      </c>
      <c r="B716" s="133">
        <f>INDEX(National!L:L,MATCH($A716&amp;$A$712,National!$J:$J,0))</f>
        <v>6.9883713909561607E-2</v>
      </c>
    </row>
    <row r="717" spans="1:2" x14ac:dyDescent="0.3">
      <c r="A717" s="25" t="s">
        <v>1233</v>
      </c>
      <c r="B717" s="133">
        <f>INDEX(National!L:L,MATCH($A717&amp;$A$712,National!$J:$J,0))</f>
        <v>0.104782117861908</v>
      </c>
    </row>
    <row r="718" spans="1:2" x14ac:dyDescent="0.3">
      <c r="A718" s="24" t="s">
        <v>1234</v>
      </c>
      <c r="B718" s="133">
        <f>INDEX(National!L:L,MATCH($A718&amp;$A$712,National!$J:$J,0))</f>
        <v>0</v>
      </c>
    </row>
    <row r="719" spans="1:2" x14ac:dyDescent="0.3">
      <c r="A719" s="24" t="s">
        <v>1235</v>
      </c>
      <c r="B719" s="133">
        <f>INDEX(National!L:L,MATCH($A719&amp;$A$712,National!$J:$J,0))</f>
        <v>0</v>
      </c>
    </row>
    <row r="720" spans="1:2" x14ac:dyDescent="0.3">
      <c r="A720" s="24" t="s">
        <v>1236</v>
      </c>
      <c r="B720" s="133">
        <f>INDEX(National!L:L,MATCH($A720&amp;$A$712,National!$J:$J,0))</f>
        <v>0</v>
      </c>
    </row>
    <row r="721" spans="1:2" x14ac:dyDescent="0.3">
      <c r="A721" s="24" t="s">
        <v>1237</v>
      </c>
      <c r="B721" s="133">
        <f>INDEX(National!L:L,MATCH($A721&amp;$A$712,National!$J:$J,0))</f>
        <v>0</v>
      </c>
    </row>
    <row r="722" spans="1:2" x14ac:dyDescent="0.3">
      <c r="A722" s="24" t="s">
        <v>1238</v>
      </c>
      <c r="B722" s="133">
        <f>INDEX(National!L:L,MATCH($A722&amp;$A$712,National!$J:$J,0))</f>
        <v>0.18676644076804599</v>
      </c>
    </row>
    <row r="723" spans="1:2" x14ac:dyDescent="0.3">
      <c r="A723" s="24" t="s">
        <v>1239</v>
      </c>
      <c r="B723" s="133">
        <f>INDEX(National!L:L,MATCH($A723&amp;$A$712,National!$J:$J,0))</f>
        <v>0.20152117251099999</v>
      </c>
    </row>
    <row r="724" spans="1:2" x14ac:dyDescent="0.3">
      <c r="A724" s="24" t="s">
        <v>1240</v>
      </c>
      <c r="B724" s="133">
        <f>INDEX(National!L:L,MATCH($A724&amp;$A$712,National!$J:$J,0))</f>
        <v>0</v>
      </c>
    </row>
    <row r="725" spans="1:2" x14ac:dyDescent="0.3">
      <c r="A725" s="24" t="s">
        <v>1241</v>
      </c>
      <c r="B725" s="133">
        <f>INDEX(National!L:L,MATCH($A725&amp;$A$712,National!$J:$J,0))</f>
        <v>4.3127986662163199E-2</v>
      </c>
    </row>
    <row r="726" spans="1:2" x14ac:dyDescent="0.3">
      <c r="B726" s="136"/>
    </row>
    <row r="727" spans="1:2" x14ac:dyDescent="0.3">
      <c r="A727" s="22" t="s">
        <v>76</v>
      </c>
      <c r="B727" s="108"/>
    </row>
    <row r="728" spans="1:2" x14ac:dyDescent="0.3">
      <c r="A728" s="18"/>
      <c r="B728" s="108"/>
    </row>
    <row r="729" spans="1:2" x14ac:dyDescent="0.3">
      <c r="A729" s="18"/>
      <c r="B729" s="134" t="s">
        <v>3</v>
      </c>
    </row>
    <row r="730" spans="1:2" x14ac:dyDescent="0.3">
      <c r="A730" s="25" t="s">
        <v>1231</v>
      </c>
      <c r="B730" s="133">
        <f>INDEX(National!L:L,MATCH($A730&amp;$A$727,National!$J:$J,0))</f>
        <v>0</v>
      </c>
    </row>
    <row r="731" spans="1:2" x14ac:dyDescent="0.3">
      <c r="A731" s="25" t="s">
        <v>1232</v>
      </c>
      <c r="B731" s="133">
        <f>INDEX(National!L:L,MATCH($A731&amp;$A$727,National!$J:$J,0))</f>
        <v>0</v>
      </c>
    </row>
    <row r="732" spans="1:2" x14ac:dyDescent="0.3">
      <c r="A732" s="25" t="s">
        <v>1233</v>
      </c>
      <c r="B732" s="133">
        <f>INDEX(National!L:L,MATCH($A732&amp;$A$727,National!$J:$J,0))</f>
        <v>0</v>
      </c>
    </row>
    <row r="733" spans="1:2" x14ac:dyDescent="0.3">
      <c r="A733" s="24" t="s">
        <v>1234</v>
      </c>
      <c r="B733" s="133">
        <f>INDEX(National!L:L,MATCH($A733&amp;$A$727,National!$J:$J,0))</f>
        <v>0</v>
      </c>
    </row>
    <row r="734" spans="1:2" x14ac:dyDescent="0.3">
      <c r="A734" s="24" t="s">
        <v>1235</v>
      </c>
      <c r="B734" s="133">
        <f>INDEX(National!L:L,MATCH($A734&amp;$A$727,National!$J:$J,0))</f>
        <v>0</v>
      </c>
    </row>
    <row r="735" spans="1:2" x14ac:dyDescent="0.3">
      <c r="A735" s="24" t="s">
        <v>1236</v>
      </c>
      <c r="B735" s="133">
        <f>INDEX(National!L:L,MATCH($A735&amp;$A$727,National!$J:$J,0))</f>
        <v>0</v>
      </c>
    </row>
    <row r="736" spans="1:2" x14ac:dyDescent="0.3">
      <c r="A736" s="24" t="s">
        <v>1237</v>
      </c>
      <c r="B736" s="133">
        <f>INDEX(National!L:L,MATCH($A736&amp;$A$727,National!$J:$J,0))</f>
        <v>0</v>
      </c>
    </row>
    <row r="737" spans="1:2" x14ac:dyDescent="0.3">
      <c r="A737" s="24" t="s">
        <v>1238</v>
      </c>
      <c r="B737" s="133">
        <f>INDEX(National!L:L,MATCH($A737&amp;$A$727,National!$J:$J,0))</f>
        <v>1</v>
      </c>
    </row>
    <row r="738" spans="1:2" x14ac:dyDescent="0.3">
      <c r="A738" s="24" t="s">
        <v>1239</v>
      </c>
      <c r="B738" s="133">
        <f>INDEX(National!L:L,MATCH($A738&amp;$A$727,National!$J:$J,0))</f>
        <v>0</v>
      </c>
    </row>
    <row r="739" spans="1:2" x14ac:dyDescent="0.3">
      <c r="A739" s="24" t="s">
        <v>1240</v>
      </c>
      <c r="B739" s="133">
        <f>INDEX(National!L:L,MATCH($A739&amp;$A$727,National!$J:$J,0))</f>
        <v>0</v>
      </c>
    </row>
    <row r="740" spans="1:2" x14ac:dyDescent="0.3">
      <c r="A740" s="24" t="s">
        <v>1241</v>
      </c>
      <c r="B740" s="133">
        <f>INDEX(National!L:L,MATCH($A740&amp;$A$727,National!$J:$J,0))</f>
        <v>0</v>
      </c>
    </row>
    <row r="741" spans="1:2" x14ac:dyDescent="0.3">
      <c r="B741" s="136"/>
    </row>
    <row r="742" spans="1:2" x14ac:dyDescent="0.3">
      <c r="B742" s="136"/>
    </row>
    <row r="743" spans="1:2" x14ac:dyDescent="0.3">
      <c r="B743" s="136"/>
    </row>
    <row r="744" spans="1:2" x14ac:dyDescent="0.3">
      <c r="A744" s="20" t="s">
        <v>1242</v>
      </c>
      <c r="B744" s="137"/>
    </row>
    <row r="745" spans="1:2" x14ac:dyDescent="0.3">
      <c r="A745" s="82"/>
      <c r="B745" s="138"/>
    </row>
    <row r="746" spans="1:2" x14ac:dyDescent="0.3">
      <c r="A746" s="22" t="s">
        <v>83</v>
      </c>
      <c r="B746" s="108"/>
    </row>
    <row r="747" spans="1:2" x14ac:dyDescent="0.3">
      <c r="A747" s="18"/>
      <c r="B747" s="108"/>
    </row>
    <row r="748" spans="1:2" x14ac:dyDescent="0.3">
      <c r="A748" s="18"/>
      <c r="B748" s="134" t="s">
        <v>3</v>
      </c>
    </row>
    <row r="749" spans="1:2" x14ac:dyDescent="0.3">
      <c r="A749" s="24" t="s">
        <v>1243</v>
      </c>
      <c r="B749" s="133">
        <f>INDEX(National!L:L,MATCH($A749&amp;$A$746,National!$J:$J,0))</f>
        <v>0.19186203024832901</v>
      </c>
    </row>
    <row r="750" spans="1:2" x14ac:dyDescent="0.3">
      <c r="A750" s="70" t="s">
        <v>1244</v>
      </c>
      <c r="B750" s="133">
        <f>INDEX(National!L:L,MATCH($A750&amp;$A$746,National!$J:$J,0))</f>
        <v>0.80759116517018603</v>
      </c>
    </row>
    <row r="751" spans="1:2" x14ac:dyDescent="0.3">
      <c r="A751" s="24" t="s">
        <v>1245</v>
      </c>
      <c r="B751" s="133">
        <f>INDEX(National!L:L,MATCH($A751&amp;$A$746,National!$J:$J,0))</f>
        <v>5.4680458148476704E-4</v>
      </c>
    </row>
    <row r="752" spans="1:2" x14ac:dyDescent="0.3">
      <c r="A752" s="24" t="s">
        <v>1246</v>
      </c>
      <c r="B752" s="133">
        <f>INDEX(National!L:L,MATCH($A752&amp;$A$746,National!$J:$J,0))</f>
        <v>0</v>
      </c>
    </row>
    <row r="753" spans="1:2" x14ac:dyDescent="0.3">
      <c r="B753" s="136"/>
    </row>
    <row r="754" spans="1:2" x14ac:dyDescent="0.3">
      <c r="A754" s="22" t="s">
        <v>84</v>
      </c>
      <c r="B754" s="108"/>
    </row>
    <row r="755" spans="1:2" x14ac:dyDescent="0.3">
      <c r="A755" s="18"/>
      <c r="B755" s="108"/>
    </row>
    <row r="756" spans="1:2" x14ac:dyDescent="0.3">
      <c r="A756" s="18"/>
      <c r="B756" s="134" t="s">
        <v>3</v>
      </c>
    </row>
    <row r="757" spans="1:2" x14ac:dyDescent="0.3">
      <c r="A757" s="24" t="s">
        <v>1243</v>
      </c>
      <c r="B757" s="133">
        <f>INDEX(National!L:L,MATCH($A757&amp;$A$754,National!$J:$J,0))</f>
        <v>0.165513245231105</v>
      </c>
    </row>
    <row r="758" spans="1:2" x14ac:dyDescent="0.3">
      <c r="A758" s="70" t="s">
        <v>1244</v>
      </c>
      <c r="B758" s="133">
        <f>INDEX(National!L:L,MATCH($A758&amp;$A$754,National!$J:$J,0))</f>
        <v>0.83269092928889599</v>
      </c>
    </row>
    <row r="759" spans="1:2" x14ac:dyDescent="0.3">
      <c r="A759" s="24" t="s">
        <v>1245</v>
      </c>
      <c r="B759" s="133">
        <f>INDEX(National!L:L,MATCH($A759&amp;$A$754,National!$J:$J,0))</f>
        <v>1.7958254799993599E-3</v>
      </c>
    </row>
    <row r="760" spans="1:2" x14ac:dyDescent="0.3">
      <c r="A760" s="24" t="s">
        <v>1246</v>
      </c>
      <c r="B760" s="133">
        <f>INDEX(National!L:L,MATCH($A760&amp;$A$754,National!$J:$J,0))</f>
        <v>0</v>
      </c>
    </row>
    <row r="761" spans="1:2" x14ac:dyDescent="0.3">
      <c r="A761" s="91"/>
      <c r="B761" s="136"/>
    </row>
    <row r="762" spans="1:2" x14ac:dyDescent="0.3">
      <c r="A762" s="22" t="s">
        <v>76</v>
      </c>
      <c r="B762" s="108"/>
    </row>
    <row r="763" spans="1:2" x14ac:dyDescent="0.3">
      <c r="A763" s="18"/>
      <c r="B763" s="108"/>
    </row>
    <row r="764" spans="1:2" x14ac:dyDescent="0.3">
      <c r="A764" s="18"/>
      <c r="B764" s="134" t="s">
        <v>3</v>
      </c>
    </row>
    <row r="765" spans="1:2" x14ac:dyDescent="0.3">
      <c r="A765" s="24" t="s">
        <v>1243</v>
      </c>
      <c r="B765" s="133">
        <f>INDEX(National!L:L,MATCH($A765&amp;$A$762,National!$J:$J,0))</f>
        <v>0.13492523183012101</v>
      </c>
    </row>
    <row r="766" spans="1:2" x14ac:dyDescent="0.3">
      <c r="A766" s="70" t="s">
        <v>1244</v>
      </c>
      <c r="B766" s="133">
        <f>INDEX(National!L:L,MATCH($A766&amp;$A$762,National!$J:$J,0))</f>
        <v>0.86507476816987905</v>
      </c>
    </row>
    <row r="767" spans="1:2" x14ac:dyDescent="0.3">
      <c r="A767" s="24" t="s">
        <v>1245</v>
      </c>
      <c r="B767" s="133">
        <f>INDEX(National!L:L,MATCH($A767&amp;$A$762,National!$J:$J,0))</f>
        <v>0</v>
      </c>
    </row>
    <row r="768" spans="1:2" x14ac:dyDescent="0.3">
      <c r="A768" s="24" t="s">
        <v>1246</v>
      </c>
      <c r="B768" s="133">
        <f>INDEX(National!L:L,MATCH($A768&amp;$A$762,National!$J:$J,0))</f>
        <v>0</v>
      </c>
    </row>
    <row r="769" spans="1:2" x14ac:dyDescent="0.3">
      <c r="B769" s="136"/>
    </row>
    <row r="770" spans="1:2" x14ac:dyDescent="0.3">
      <c r="A770" s="20" t="s">
        <v>1247</v>
      </c>
      <c r="B770" s="137"/>
    </row>
    <row r="771" spans="1:2" x14ac:dyDescent="0.3">
      <c r="A771" s="68" t="s">
        <v>1248</v>
      </c>
      <c r="B771" s="138"/>
    </row>
    <row r="772" spans="1:2" x14ac:dyDescent="0.3">
      <c r="A772" s="82"/>
      <c r="B772" s="138"/>
    </row>
    <row r="773" spans="1:2" x14ac:dyDescent="0.3">
      <c r="A773" s="22" t="s">
        <v>83</v>
      </c>
      <c r="B773" s="108"/>
    </row>
    <row r="774" spans="1:2" x14ac:dyDescent="0.3">
      <c r="A774" s="18"/>
      <c r="B774" s="108"/>
    </row>
    <row r="775" spans="1:2" x14ac:dyDescent="0.3">
      <c r="A775" s="18"/>
      <c r="B775" s="134" t="s">
        <v>3</v>
      </c>
    </row>
    <row r="776" spans="1:2" x14ac:dyDescent="0.3">
      <c r="A776" s="24" t="s">
        <v>1249</v>
      </c>
      <c r="B776" s="133">
        <f>INDEX(National!L:L,MATCH($A776&amp;$A$773,National!$J:$J,0))</f>
        <v>0.27276542694380601</v>
      </c>
    </row>
    <row r="777" spans="1:2" x14ac:dyDescent="0.3">
      <c r="A777" s="70" t="s">
        <v>1250</v>
      </c>
      <c r="B777" s="133">
        <f>INDEX(National!L:L,MATCH($A777&amp;$A$773,National!$J:$J,0))</f>
        <v>0.75126649419439095</v>
      </c>
    </row>
    <row r="778" spans="1:2" x14ac:dyDescent="0.3">
      <c r="A778" s="24" t="s">
        <v>1251</v>
      </c>
      <c r="B778" s="133">
        <f>INDEX(National!L:L,MATCH($A778&amp;$A$773,National!$J:$J,0))</f>
        <v>1.17507724088818E-2</v>
      </c>
    </row>
    <row r="779" spans="1:2" x14ac:dyDescent="0.3">
      <c r="A779" s="24" t="s">
        <v>1252</v>
      </c>
      <c r="B779" s="133">
        <f>INDEX(National!L:L,MATCH($A779&amp;$A$773,National!$J:$J,0))</f>
        <v>2.03164135770431E-3</v>
      </c>
    </row>
    <row r="780" spans="1:2" x14ac:dyDescent="0.3">
      <c r="A780" s="24" t="s">
        <v>1253</v>
      </c>
      <c r="B780" s="133">
        <f>INDEX(National!L:L,MATCH($A780&amp;$A$773,National!$J:$J,0))</f>
        <v>2.5779825526543201E-2</v>
      </c>
    </row>
    <row r="781" spans="1:2" x14ac:dyDescent="0.3">
      <c r="A781" s="24" t="s">
        <v>1254</v>
      </c>
      <c r="B781" s="133">
        <f>INDEX(National!L:L,MATCH($A781&amp;$A$773,National!$J:$J,0))</f>
        <v>1.52880670563118E-2</v>
      </c>
    </row>
    <row r="782" spans="1:2" x14ac:dyDescent="0.3">
      <c r="A782" s="24" t="s">
        <v>1255</v>
      </c>
      <c r="B782" s="133">
        <f>INDEX(National!L:L,MATCH($A782&amp;$A$773,National!$J:$J,0))</f>
        <v>7.0203664237676502E-2</v>
      </c>
    </row>
    <row r="783" spans="1:2" x14ac:dyDescent="0.3">
      <c r="A783" s="24" t="s">
        <v>1256</v>
      </c>
      <c r="B783" s="133">
        <f>INDEX(National!L:L,MATCH($A783&amp;$A$773,National!$J:$J,0))</f>
        <v>1.9641303906121999E-2</v>
      </c>
    </row>
    <row r="784" spans="1:2" x14ac:dyDescent="0.3">
      <c r="A784" s="24" t="s">
        <v>1257</v>
      </c>
      <c r="B784" s="133">
        <f>INDEX(National!L:L,MATCH($A784&amp;$A$773,National!$J:$J,0))</f>
        <v>3.9740976678020297E-2</v>
      </c>
    </row>
    <row r="785" spans="1:2" x14ac:dyDescent="0.3">
      <c r="A785" s="24" t="s">
        <v>1258</v>
      </c>
      <c r="B785" s="133">
        <f>INDEX(National!L:L,MATCH($A785&amp;$A$773,National!$J:$J,0))</f>
        <v>3.4647367664003299E-3</v>
      </c>
    </row>
    <row r="786" spans="1:2" x14ac:dyDescent="0.3">
      <c r="A786" s="24" t="s">
        <v>1259</v>
      </c>
      <c r="B786" s="133">
        <f>INDEX(National!L:L,MATCH($A786&amp;$A$773,National!$J:$J,0))</f>
        <v>0</v>
      </c>
    </row>
    <row r="787" spans="1:2" x14ac:dyDescent="0.3">
      <c r="A787" s="24" t="s">
        <v>1260</v>
      </c>
      <c r="B787" s="133">
        <f>INDEX(National!L:L,MATCH($A787&amp;$A$773,National!$J:$J,0))</f>
        <v>0</v>
      </c>
    </row>
    <row r="788" spans="1:2" x14ac:dyDescent="0.3">
      <c r="A788" s="24" t="s">
        <v>1261</v>
      </c>
      <c r="B788" s="133">
        <f>INDEX(National!L:L,MATCH($A788&amp;$A$773,National!$J:$J,0))</f>
        <v>0</v>
      </c>
    </row>
    <row r="789" spans="1:2" x14ac:dyDescent="0.3">
      <c r="B789" s="136"/>
    </row>
    <row r="790" spans="1:2" x14ac:dyDescent="0.3">
      <c r="A790" s="22" t="s">
        <v>84</v>
      </c>
      <c r="B790" s="108"/>
    </row>
    <row r="791" spans="1:2" x14ac:dyDescent="0.3">
      <c r="A791" s="18"/>
      <c r="B791" s="108"/>
    </row>
    <row r="792" spans="1:2" x14ac:dyDescent="0.3">
      <c r="A792" s="18"/>
      <c r="B792" s="134" t="s">
        <v>3</v>
      </c>
    </row>
    <row r="793" spans="1:2" x14ac:dyDescent="0.3">
      <c r="A793" s="24" t="s">
        <v>1249</v>
      </c>
      <c r="B793" s="133">
        <f>INDEX(National!L:L,MATCH($A793&amp;$A$790,National!$J:$J,0))</f>
        <v>0.31966802058086202</v>
      </c>
    </row>
    <row r="794" spans="1:2" x14ac:dyDescent="0.3">
      <c r="A794" s="70" t="s">
        <v>1250</v>
      </c>
      <c r="B794" s="133">
        <f>INDEX(National!L:L,MATCH($A794&amp;$A$790,National!$J:$J,0))</f>
        <v>0.62851606083459799</v>
      </c>
    </row>
    <row r="795" spans="1:2" x14ac:dyDescent="0.3">
      <c r="A795" s="24" t="s">
        <v>1251</v>
      </c>
      <c r="B795" s="133">
        <f>INDEX(National!L:L,MATCH($A795&amp;$A$790,National!$J:$J,0))</f>
        <v>7.4826633149309204E-3</v>
      </c>
    </row>
    <row r="796" spans="1:2" x14ac:dyDescent="0.3">
      <c r="A796" s="24" t="s">
        <v>1252</v>
      </c>
      <c r="B796" s="133">
        <f>INDEX(National!L:L,MATCH($A796&amp;$A$790,National!$J:$J,0))</f>
        <v>6.2427482549702604E-3</v>
      </c>
    </row>
    <row r="797" spans="1:2" x14ac:dyDescent="0.3">
      <c r="A797" s="24" t="s">
        <v>1253</v>
      </c>
      <c r="B797" s="133">
        <f>INDEX(National!L:L,MATCH($A797&amp;$A$790,National!$J:$J,0))</f>
        <v>1.8154637055495401E-2</v>
      </c>
    </row>
    <row r="798" spans="1:2" x14ac:dyDescent="0.3">
      <c r="A798" s="24" t="s">
        <v>1254</v>
      </c>
      <c r="B798" s="133">
        <f>INDEX(National!L:L,MATCH($A798&amp;$A$790,National!$J:$J,0))</f>
        <v>4.4285902045904596E-3</v>
      </c>
    </row>
    <row r="799" spans="1:2" x14ac:dyDescent="0.3">
      <c r="A799" s="24" t="s">
        <v>1255</v>
      </c>
      <c r="B799" s="133">
        <f>INDEX(National!L:L,MATCH($A799&amp;$A$790,National!$J:$J,0))</f>
        <v>9.1227582375449603E-2</v>
      </c>
    </row>
    <row r="800" spans="1:2" x14ac:dyDescent="0.3">
      <c r="A800" s="24" t="s">
        <v>1256</v>
      </c>
      <c r="B800" s="133">
        <f>INDEX(National!L:L,MATCH($A800&amp;$A$790,National!$J:$J,0))</f>
        <v>3.09477699808525E-2</v>
      </c>
    </row>
    <row r="801" spans="1:2" x14ac:dyDescent="0.3">
      <c r="A801" s="24" t="s">
        <v>1257</v>
      </c>
      <c r="B801" s="133">
        <f>INDEX(National!L:L,MATCH($A801&amp;$A$790,National!$J:$J,0))</f>
        <v>2.07434565685988E-2</v>
      </c>
    </row>
    <row r="802" spans="1:2" x14ac:dyDescent="0.3">
      <c r="A802" s="24" t="s">
        <v>1258</v>
      </c>
      <c r="B802" s="133">
        <f>INDEX(National!L:L,MATCH($A802&amp;$A$790,National!$J:$J,0))</f>
        <v>0</v>
      </c>
    </row>
    <row r="803" spans="1:2" x14ac:dyDescent="0.3">
      <c r="A803" s="24" t="s">
        <v>1259</v>
      </c>
      <c r="B803" s="133">
        <f>INDEX(National!L:L,MATCH($A803&amp;$A$790,National!$J:$J,0))</f>
        <v>2.7770712328741799E-3</v>
      </c>
    </row>
    <row r="804" spans="1:2" x14ac:dyDescent="0.3">
      <c r="A804" s="24" t="s">
        <v>1260</v>
      </c>
      <c r="B804" s="133">
        <f>INDEX(National!L:L,MATCH($A804&amp;$A$790,National!$J:$J,0))</f>
        <v>0</v>
      </c>
    </row>
    <row r="805" spans="1:2" x14ac:dyDescent="0.3">
      <c r="A805" s="24" t="s">
        <v>1261</v>
      </c>
      <c r="B805" s="133">
        <f>INDEX(National!L:L,MATCH($A805&amp;$A$790,National!$J:$J,0))</f>
        <v>1.72248939974163E-3</v>
      </c>
    </row>
    <row r="806" spans="1:2" x14ac:dyDescent="0.3">
      <c r="B806" s="136"/>
    </row>
    <row r="807" spans="1:2" x14ac:dyDescent="0.3">
      <c r="A807" s="22" t="s">
        <v>76</v>
      </c>
      <c r="B807" s="108"/>
    </row>
    <row r="808" spans="1:2" x14ac:dyDescent="0.3">
      <c r="A808" s="18"/>
      <c r="B808" s="108"/>
    </row>
    <row r="809" spans="1:2" x14ac:dyDescent="0.3">
      <c r="A809" s="18"/>
      <c r="B809" s="134" t="s">
        <v>3</v>
      </c>
    </row>
    <row r="810" spans="1:2" x14ac:dyDescent="0.3">
      <c r="A810" s="24" t="s">
        <v>1249</v>
      </c>
      <c r="B810" s="133">
        <f>INDEX(National!L:L,MATCH($A810&amp;$A$807,National!$J:$J,0))</f>
        <v>0.16149040201255499</v>
      </c>
    </row>
    <row r="811" spans="1:2" x14ac:dyDescent="0.3">
      <c r="A811" s="70" t="s">
        <v>1250</v>
      </c>
      <c r="B811" s="133">
        <f>INDEX(National!L:L,MATCH($A811&amp;$A$807,National!$J:$J,0))</f>
        <v>0.83850959798744595</v>
      </c>
    </row>
    <row r="812" spans="1:2" x14ac:dyDescent="0.3">
      <c r="A812" s="24" t="s">
        <v>1251</v>
      </c>
      <c r="B812" s="133">
        <f>INDEX(National!L:L,MATCH($A812&amp;$A$807,National!$J:$J,0))</f>
        <v>0</v>
      </c>
    </row>
    <row r="813" spans="1:2" x14ac:dyDescent="0.3">
      <c r="A813" s="24" t="s">
        <v>1252</v>
      </c>
      <c r="B813" s="133">
        <f>INDEX(National!L:L,MATCH($A813&amp;$A$807,National!$J:$J,0))</f>
        <v>5.5539612187772199E-3</v>
      </c>
    </row>
    <row r="814" spans="1:2" x14ac:dyDescent="0.3">
      <c r="A814" s="24" t="s">
        <v>1253</v>
      </c>
      <c r="B814" s="133">
        <f>INDEX(National!L:L,MATCH($A814&amp;$A$807,National!$J:$J,0))</f>
        <v>2.5723362275373099E-2</v>
      </c>
    </row>
    <row r="815" spans="1:2" x14ac:dyDescent="0.3">
      <c r="A815" s="24" t="s">
        <v>1254</v>
      </c>
      <c r="B815" s="133">
        <f>INDEX(National!L:L,MATCH($A815&amp;$A$807,National!$J:$J,0))</f>
        <v>0</v>
      </c>
    </row>
    <row r="816" spans="1:2" x14ac:dyDescent="0.3">
      <c r="A816" s="24" t="s">
        <v>1255</v>
      </c>
      <c r="B816" s="133">
        <f>INDEX(National!L:L,MATCH($A816&amp;$A$807,National!$J:$J,0))</f>
        <v>5.29079248831935E-2</v>
      </c>
    </row>
    <row r="817" spans="1:2" x14ac:dyDescent="0.3">
      <c r="A817" s="24" t="s">
        <v>1256</v>
      </c>
      <c r="B817" s="133">
        <f>INDEX(National!L:L,MATCH($A817&amp;$A$807,National!$J:$J,0))</f>
        <v>2.55191411923625E-2</v>
      </c>
    </row>
    <row r="818" spans="1:2" x14ac:dyDescent="0.3">
      <c r="A818" s="24" t="s">
        <v>1257</v>
      </c>
      <c r="B818" s="133">
        <f>INDEX(National!L:L,MATCH($A818&amp;$A$807,National!$J:$J,0))</f>
        <v>4.5588736699812204E-3</v>
      </c>
    </row>
    <row r="819" spans="1:2" x14ac:dyDescent="0.3">
      <c r="A819" s="24" t="s">
        <v>1258</v>
      </c>
      <c r="B819" s="133">
        <f>INDEX(National!L:L,MATCH($A819&amp;$A$807,National!$J:$J,0))</f>
        <v>0</v>
      </c>
    </row>
    <row r="820" spans="1:2" x14ac:dyDescent="0.3">
      <c r="A820" s="24" t="s">
        <v>1259</v>
      </c>
      <c r="B820" s="133">
        <f>INDEX(National!L:L,MATCH($A820&amp;$A$807,National!$J:$J,0))</f>
        <v>0</v>
      </c>
    </row>
    <row r="821" spans="1:2" x14ac:dyDescent="0.3">
      <c r="A821" s="24" t="s">
        <v>1260</v>
      </c>
      <c r="B821" s="133">
        <f>INDEX(National!L:L,MATCH($A821&amp;$A$807,National!$J:$J,0))</f>
        <v>0</v>
      </c>
    </row>
    <row r="822" spans="1:2" x14ac:dyDescent="0.3">
      <c r="A822" s="24" t="s">
        <v>1261</v>
      </c>
      <c r="B822" s="133">
        <f>INDEX(National!L:L,MATCH($A822&amp;$A$807,National!$J:$J,0))</f>
        <v>0</v>
      </c>
    </row>
    <row r="823" spans="1:2" x14ac:dyDescent="0.3">
      <c r="B823" s="136"/>
    </row>
    <row r="824" spans="1:2" x14ac:dyDescent="0.3">
      <c r="B824" s="136"/>
    </row>
    <row r="825" spans="1:2" x14ac:dyDescent="0.3">
      <c r="A825" s="20" t="s">
        <v>1262</v>
      </c>
      <c r="B825" s="137"/>
    </row>
    <row r="826" spans="1:2" x14ac:dyDescent="0.3">
      <c r="A826" s="68" t="s">
        <v>1248</v>
      </c>
      <c r="B826" s="138"/>
    </row>
    <row r="827" spans="1:2" x14ac:dyDescent="0.3">
      <c r="A827" s="82"/>
      <c r="B827" s="138"/>
    </row>
    <row r="828" spans="1:2" x14ac:dyDescent="0.3">
      <c r="A828" s="22" t="s">
        <v>83</v>
      </c>
      <c r="B828" s="108"/>
    </row>
    <row r="829" spans="1:2" x14ac:dyDescent="0.3">
      <c r="A829" s="18"/>
      <c r="B829" s="108"/>
    </row>
    <row r="830" spans="1:2" x14ac:dyDescent="0.3">
      <c r="A830" s="18"/>
      <c r="B830" s="134" t="s">
        <v>3</v>
      </c>
    </row>
    <row r="831" spans="1:2" x14ac:dyDescent="0.3">
      <c r="A831" s="24" t="s">
        <v>1263</v>
      </c>
      <c r="B831" s="133">
        <f>INDEX(National!L:L,MATCH($A831&amp;$A$828,National!$J:$J,0))</f>
        <v>0.40003201515346598</v>
      </c>
    </row>
    <row r="832" spans="1:2" x14ac:dyDescent="0.3">
      <c r="A832" s="70" t="s">
        <v>1264</v>
      </c>
      <c r="B832" s="133">
        <f>INDEX(National!L:L,MATCH($A832&amp;$A$828,National!$J:$J,0))</f>
        <v>0.32065428016858899</v>
      </c>
    </row>
    <row r="833" spans="1:2" x14ac:dyDescent="0.3">
      <c r="A833" s="24" t="s">
        <v>1265</v>
      </c>
      <c r="B833" s="133">
        <f>INDEX(National!L:L,MATCH($A833&amp;$A$828,National!$J:$J,0))</f>
        <v>2.03310302268336E-2</v>
      </c>
    </row>
    <row r="834" spans="1:2" x14ac:dyDescent="0.3">
      <c r="A834" s="24" t="s">
        <v>1266</v>
      </c>
      <c r="B834" s="133">
        <f>INDEX(National!L:L,MATCH($A834&amp;$A$828,National!$J:$J,0))</f>
        <v>2.4320881750997801E-2</v>
      </c>
    </row>
    <row r="835" spans="1:2" x14ac:dyDescent="0.3">
      <c r="A835" s="24" t="s">
        <v>1267</v>
      </c>
      <c r="B835" s="133">
        <f>INDEX(National!L:L,MATCH($A835&amp;$A$828,National!$J:$J,0))</f>
        <v>1.5374017693123699E-2</v>
      </c>
    </row>
    <row r="836" spans="1:2" x14ac:dyDescent="0.3">
      <c r="A836" s="24" t="s">
        <v>1268</v>
      </c>
      <c r="B836" s="133">
        <f>INDEX(National!L:L,MATCH($A836&amp;$A$828,National!$J:$J,0))</f>
        <v>2.22811763298385E-2</v>
      </c>
    </row>
    <row r="837" spans="1:2" x14ac:dyDescent="0.3">
      <c r="A837" s="24" t="s">
        <v>1269</v>
      </c>
      <c r="B837" s="133">
        <f>INDEX(National!L:L,MATCH($A837&amp;$A$828,National!$J:$J,0))</f>
        <v>1.34320177836952E-2</v>
      </c>
    </row>
    <row r="838" spans="1:2" x14ac:dyDescent="0.3">
      <c r="A838" s="24" t="s">
        <v>1270</v>
      </c>
      <c r="B838" s="133">
        <f>INDEX(National!L:L,MATCH($A838&amp;$A$828,National!$J:$J,0))</f>
        <v>5.78825668849016E-2</v>
      </c>
    </row>
    <row r="839" spans="1:2" x14ac:dyDescent="0.3">
      <c r="A839" s="24" t="s">
        <v>1271</v>
      </c>
      <c r="B839" s="133">
        <f>INDEX(National!L:L,MATCH($A839&amp;$A$828,National!$J:$J,0))</f>
        <v>2.0093914480233499E-3</v>
      </c>
    </row>
    <row r="840" spans="1:2" x14ac:dyDescent="0.3">
      <c r="A840" s="24" t="s">
        <v>1272</v>
      </c>
      <c r="B840" s="133">
        <f>INDEX(National!L:L,MATCH($A840&amp;$A$828,National!$J:$J,0))</f>
        <v>4.4854672785550102E-2</v>
      </c>
    </row>
    <row r="841" spans="1:2" x14ac:dyDescent="0.3">
      <c r="A841" s="24" t="s">
        <v>1273</v>
      </c>
      <c r="B841" s="133">
        <f>INDEX(National!L:L,MATCH($A841&amp;$A$828,National!$J:$J,0))</f>
        <v>0.103685200680357</v>
      </c>
    </row>
    <row r="842" spans="1:2" x14ac:dyDescent="0.3">
      <c r="A842" s="24" t="s">
        <v>1274</v>
      </c>
      <c r="B842" s="133">
        <f>INDEX(National!L:L,MATCH($A842&amp;$A$828,National!$J:$J,0))</f>
        <v>1.3255275509174101E-2</v>
      </c>
    </row>
    <row r="843" spans="1:2" x14ac:dyDescent="0.3">
      <c r="A843" s="24" t="s">
        <v>1275</v>
      </c>
      <c r="B843" s="133">
        <f>INDEX(National!L:L,MATCH($A843&amp;$A$828,National!$J:$J,0))</f>
        <v>2.00302737708117E-2</v>
      </c>
    </row>
    <row r="844" spans="1:2" x14ac:dyDescent="0.3">
      <c r="A844" s="24" t="s">
        <v>1276</v>
      </c>
      <c r="B844" s="133">
        <f>INDEX(National!L:L,MATCH($A844&amp;$A$828,National!$J:$J,0))</f>
        <v>3.7312772448479898E-3</v>
      </c>
    </row>
    <row r="845" spans="1:2" x14ac:dyDescent="0.3">
      <c r="B845" s="136"/>
    </row>
    <row r="846" spans="1:2" x14ac:dyDescent="0.3">
      <c r="A846" s="22" t="s">
        <v>84</v>
      </c>
      <c r="B846" s="108"/>
    </row>
    <row r="847" spans="1:2" x14ac:dyDescent="0.3">
      <c r="A847" s="18"/>
      <c r="B847" s="108"/>
    </row>
    <row r="848" spans="1:2" x14ac:dyDescent="0.3">
      <c r="A848" s="18"/>
      <c r="B848" s="134" t="s">
        <v>3</v>
      </c>
    </row>
    <row r="849" spans="1:2" x14ac:dyDescent="0.3">
      <c r="A849" s="24" t="s">
        <v>1263</v>
      </c>
      <c r="B849" s="133">
        <f>INDEX(National!L:L,MATCH($A849&amp;$A$846,National!$J:$J,0))</f>
        <v>0.454339709979594</v>
      </c>
    </row>
    <row r="850" spans="1:2" x14ac:dyDescent="0.3">
      <c r="A850" s="70" t="s">
        <v>1264</v>
      </c>
      <c r="B850" s="133">
        <f>INDEX(National!L:L,MATCH($A850&amp;$A$846,National!$J:$J,0))</f>
        <v>0.25932254875213201</v>
      </c>
    </row>
    <row r="851" spans="1:2" x14ac:dyDescent="0.3">
      <c r="A851" s="24" t="s">
        <v>1265</v>
      </c>
      <c r="B851" s="133">
        <f>INDEX(National!L:L,MATCH($A851&amp;$A$846,National!$J:$J,0))</f>
        <v>1.7117915425768401E-2</v>
      </c>
    </row>
    <row r="852" spans="1:2" x14ac:dyDescent="0.3">
      <c r="A852" s="24" t="s">
        <v>1266</v>
      </c>
      <c r="B852" s="133">
        <f>INDEX(National!L:L,MATCH($A852&amp;$A$846,National!$J:$J,0))</f>
        <v>2.68623386638305E-2</v>
      </c>
    </row>
    <row r="853" spans="1:2" x14ac:dyDescent="0.3">
      <c r="A853" s="24" t="s">
        <v>1267</v>
      </c>
      <c r="B853" s="133">
        <f>INDEX(National!L:L,MATCH($A853&amp;$A$846,National!$J:$J,0))</f>
        <v>1.76143640845818E-2</v>
      </c>
    </row>
    <row r="854" spans="1:2" x14ac:dyDescent="0.3">
      <c r="A854" s="24" t="s">
        <v>1268</v>
      </c>
      <c r="B854" s="133">
        <f>INDEX(National!L:L,MATCH($A854&amp;$A$846,National!$J:$J,0))</f>
        <v>2.2983403618921001E-2</v>
      </c>
    </row>
    <row r="855" spans="1:2" x14ac:dyDescent="0.3">
      <c r="A855" s="24" t="s">
        <v>1269</v>
      </c>
      <c r="B855" s="133">
        <f>INDEX(National!L:L,MATCH($A855&amp;$A$846,National!$J:$J,0))</f>
        <v>2.0040989532961601E-2</v>
      </c>
    </row>
    <row r="856" spans="1:2" x14ac:dyDescent="0.3">
      <c r="A856" s="24" t="s">
        <v>1270</v>
      </c>
      <c r="B856" s="133">
        <f>INDEX(National!L:L,MATCH($A856&amp;$A$846,National!$J:$J,0))</f>
        <v>5.3944503598539799E-2</v>
      </c>
    </row>
    <row r="857" spans="1:2" x14ac:dyDescent="0.3">
      <c r="A857" s="24" t="s">
        <v>1271</v>
      </c>
      <c r="B857" s="133">
        <f>INDEX(National!L:L,MATCH($A857&amp;$A$846,National!$J:$J,0))</f>
        <v>1.66994669475007E-3</v>
      </c>
    </row>
    <row r="858" spans="1:2" x14ac:dyDescent="0.3">
      <c r="A858" s="24" t="s">
        <v>1272</v>
      </c>
      <c r="B858" s="133">
        <f>INDEX(National!L:L,MATCH($A858&amp;$A$846,National!$J:$J,0))</f>
        <v>4.6046232277350801E-2</v>
      </c>
    </row>
    <row r="859" spans="1:2" x14ac:dyDescent="0.3">
      <c r="A859" s="24" t="s">
        <v>1273</v>
      </c>
      <c r="B859" s="133">
        <f>INDEX(National!L:L,MATCH($A859&amp;$A$846,National!$J:$J,0))</f>
        <v>0.11175314426454599</v>
      </c>
    </row>
    <row r="860" spans="1:2" x14ac:dyDescent="0.3">
      <c r="A860" s="24" t="s">
        <v>1274</v>
      </c>
      <c r="B860" s="133">
        <f>INDEX(National!L:L,MATCH($A860&amp;$A$846,National!$J:$J,0))</f>
        <v>4.4365737437829702E-3</v>
      </c>
    </row>
    <row r="861" spans="1:2" x14ac:dyDescent="0.3">
      <c r="A861" s="24" t="s">
        <v>1275</v>
      </c>
      <c r="B861" s="133">
        <f>INDEX(National!L:L,MATCH($A861&amp;$A$846,National!$J:$J,0))</f>
        <v>3.2382255888213203E-2</v>
      </c>
    </row>
    <row r="862" spans="1:2" x14ac:dyDescent="0.3">
      <c r="A862" s="24" t="s">
        <v>1276</v>
      </c>
      <c r="B862" s="133">
        <f>INDEX(National!L:L,MATCH($A862&amp;$A$846,National!$J:$J,0))</f>
        <v>3.4859429076587799E-3</v>
      </c>
    </row>
    <row r="863" spans="1:2" x14ac:dyDescent="0.3">
      <c r="B863" s="136"/>
    </row>
    <row r="864" spans="1:2" x14ac:dyDescent="0.3">
      <c r="A864" s="22" t="s">
        <v>76</v>
      </c>
      <c r="B864" s="108"/>
    </row>
    <row r="865" spans="1:2" x14ac:dyDescent="0.3">
      <c r="A865" s="18"/>
      <c r="B865" s="108"/>
    </row>
    <row r="866" spans="1:2" x14ac:dyDescent="0.3">
      <c r="A866" s="18"/>
      <c r="B866" s="134" t="s">
        <v>3</v>
      </c>
    </row>
    <row r="867" spans="1:2" x14ac:dyDescent="0.3">
      <c r="A867" s="24" t="s">
        <v>1263</v>
      </c>
      <c r="B867" s="133">
        <f>INDEX(National!L:L,MATCH($A867&amp;$A$864,National!$J:$J,0))</f>
        <v>0.46731817318371199</v>
      </c>
    </row>
    <row r="868" spans="1:2" x14ac:dyDescent="0.3">
      <c r="A868" s="70" t="s">
        <v>1264</v>
      </c>
      <c r="B868" s="133">
        <f>INDEX(National!L:L,MATCH($A868&amp;$A$864,National!$J:$J,0))</f>
        <v>0.153490542983095</v>
      </c>
    </row>
    <row r="869" spans="1:2" x14ac:dyDescent="0.3">
      <c r="A869" s="24" t="s">
        <v>1265</v>
      </c>
      <c r="B869" s="133">
        <f>INDEX(National!L:L,MATCH($A869&amp;$A$864,National!$J:$J,0))</f>
        <v>5.1752916339698501E-2</v>
      </c>
    </row>
    <row r="870" spans="1:2" x14ac:dyDescent="0.3">
      <c r="A870" s="24" t="s">
        <v>1266</v>
      </c>
      <c r="B870" s="133">
        <f>INDEX(National!L:L,MATCH($A870&amp;$A$864,National!$J:$J,0))</f>
        <v>5.6866047128965001E-2</v>
      </c>
    </row>
    <row r="871" spans="1:2" x14ac:dyDescent="0.3">
      <c r="A871" s="24" t="s">
        <v>1267</v>
      </c>
      <c r="B871" s="133">
        <f>INDEX(National!L:L,MATCH($A871&amp;$A$864,National!$J:$J,0))</f>
        <v>3.4722068116400898E-2</v>
      </c>
    </row>
    <row r="872" spans="1:2" x14ac:dyDescent="0.3">
      <c r="A872" s="24" t="s">
        <v>1268</v>
      </c>
      <c r="B872" s="133">
        <f>INDEX(National!L:L,MATCH($A872&amp;$A$864,National!$J:$J,0))</f>
        <v>7.9532337966080099E-2</v>
      </c>
    </row>
    <row r="873" spans="1:2" x14ac:dyDescent="0.3">
      <c r="A873" s="24" t="s">
        <v>1269</v>
      </c>
      <c r="B873" s="133">
        <f>INDEX(National!L:L,MATCH($A873&amp;$A$864,National!$J:$J,0))</f>
        <v>5.4202576413312602E-2</v>
      </c>
    </row>
    <row r="874" spans="1:2" x14ac:dyDescent="0.3">
      <c r="A874" s="24" t="s">
        <v>1270</v>
      </c>
      <c r="B874" s="133">
        <f>INDEX(National!L:L,MATCH($A874&amp;$A$864,National!$J:$J,0))</f>
        <v>4.9761389535518799E-2</v>
      </c>
    </row>
    <row r="875" spans="1:2" x14ac:dyDescent="0.3">
      <c r="A875" s="24" t="s">
        <v>1271</v>
      </c>
      <c r="B875" s="133">
        <f>INDEX(National!L:L,MATCH($A875&amp;$A$864,National!$J:$J,0))</f>
        <v>0</v>
      </c>
    </row>
    <row r="876" spans="1:2" x14ac:dyDescent="0.3">
      <c r="A876" s="24" t="s">
        <v>1272</v>
      </c>
      <c r="B876" s="133">
        <f>INDEX(National!L:L,MATCH($A876&amp;$A$864,National!$J:$J,0))</f>
        <v>1.6731394261656201E-3</v>
      </c>
    </row>
    <row r="877" spans="1:2" x14ac:dyDescent="0.3">
      <c r="A877" s="24" t="s">
        <v>1273</v>
      </c>
      <c r="B877" s="133">
        <f>INDEX(National!L:L,MATCH($A877&amp;$A$864,National!$J:$J,0))</f>
        <v>4.5269989432459502E-2</v>
      </c>
    </row>
    <row r="878" spans="1:2" x14ac:dyDescent="0.3">
      <c r="A878" s="24" t="s">
        <v>1274</v>
      </c>
      <c r="B878" s="133">
        <f>INDEX(National!L:L,MATCH($A878&amp;$A$864,National!$J:$J,0))</f>
        <v>6.7482919819753101E-2</v>
      </c>
    </row>
    <row r="879" spans="1:2" x14ac:dyDescent="0.3">
      <c r="A879" s="24" t="s">
        <v>1275</v>
      </c>
      <c r="B879" s="133">
        <f>INDEX(National!L:L,MATCH($A879&amp;$A$864,National!$J:$J,0))</f>
        <v>6.0436869645642604E-3</v>
      </c>
    </row>
    <row r="880" spans="1:2" x14ac:dyDescent="0.3">
      <c r="A880" s="24" t="s">
        <v>1276</v>
      </c>
      <c r="B880" s="133">
        <f>INDEX(National!L:L,MATCH($A880&amp;$A$864,National!$J:$J,0))</f>
        <v>2.2186648101481601E-2</v>
      </c>
    </row>
    <row r="881" spans="1:2" x14ac:dyDescent="0.3">
      <c r="B881" s="136"/>
    </row>
    <row r="882" spans="1:2" x14ac:dyDescent="0.3">
      <c r="B882" s="136"/>
    </row>
    <row r="883" spans="1:2" x14ac:dyDescent="0.3">
      <c r="A883" s="20" t="s">
        <v>1277</v>
      </c>
      <c r="B883" s="137"/>
    </row>
    <row r="884" spans="1:2" x14ac:dyDescent="0.3">
      <c r="A884" s="82"/>
      <c r="B884" s="138"/>
    </row>
    <row r="885" spans="1:2" x14ac:dyDescent="0.3">
      <c r="A885" s="22" t="s">
        <v>83</v>
      </c>
      <c r="B885" s="108"/>
    </row>
    <row r="886" spans="1:2" x14ac:dyDescent="0.3">
      <c r="A886" s="18"/>
      <c r="B886" s="108"/>
    </row>
    <row r="887" spans="1:2" x14ac:dyDescent="0.3">
      <c r="A887" s="18"/>
      <c r="B887" s="134" t="s">
        <v>3</v>
      </c>
    </row>
    <row r="888" spans="1:2" x14ac:dyDescent="0.3">
      <c r="A888" s="24" t="s">
        <v>1278</v>
      </c>
      <c r="B888" s="133">
        <f>INDEX(National!L:L,MATCH($A888&amp;$A$885,National!$J:$J,0))</f>
        <v>9.27068585431296E-2</v>
      </c>
    </row>
    <row r="889" spans="1:2" x14ac:dyDescent="0.3">
      <c r="A889" s="70" t="s">
        <v>1279</v>
      </c>
      <c r="B889" s="133">
        <f>INDEX(National!L:L,MATCH($A889&amp;$A$885,National!$J:$J,0))</f>
        <v>0.178156463271823</v>
      </c>
    </row>
    <row r="890" spans="1:2" x14ac:dyDescent="0.3">
      <c r="A890" s="24" t="s">
        <v>1280</v>
      </c>
      <c r="B890" s="133">
        <f>INDEX(National!L:L,MATCH($A890&amp;$A$885,National!$J:$J,0))</f>
        <v>0.56986302191072902</v>
      </c>
    </row>
    <row r="891" spans="1:2" x14ac:dyDescent="0.3">
      <c r="A891" s="24" t="s">
        <v>1281</v>
      </c>
      <c r="B891" s="133">
        <f>INDEX(National!L:L,MATCH($A891&amp;$A$885,National!$J:$J,0))</f>
        <v>0.133657196843808</v>
      </c>
    </row>
    <row r="892" spans="1:2" x14ac:dyDescent="0.3">
      <c r="A892" s="24" t="s">
        <v>1282</v>
      </c>
      <c r="B892" s="133">
        <f>INDEX(National!L:L,MATCH($A892&amp;$A$885,National!$J:$J,0))</f>
        <v>0.23550660918372299</v>
      </c>
    </row>
    <row r="893" spans="1:2" x14ac:dyDescent="0.3">
      <c r="A893" s="24" t="s">
        <v>1283</v>
      </c>
      <c r="B893" s="133">
        <f>INDEX(National!L:L,MATCH($A893&amp;$A$885,National!$J:$J,0))</f>
        <v>0.113067912941233</v>
      </c>
    </row>
    <row r="894" spans="1:2" x14ac:dyDescent="0.3">
      <c r="A894" s="24" t="s">
        <v>1284</v>
      </c>
      <c r="B894" s="133">
        <f>INDEX(National!L:L,MATCH($A894&amp;$A$885,National!$J:$J,0))</f>
        <v>0.51724140619244396</v>
      </c>
    </row>
    <row r="895" spans="1:2" x14ac:dyDescent="0.3">
      <c r="A895" s="24" t="s">
        <v>1285</v>
      </c>
      <c r="B895" s="133">
        <f>INDEX(National!L:L,MATCH($A895&amp;$A$885,National!$J:$J,0))</f>
        <v>0.350865210621709</v>
      </c>
    </row>
    <row r="896" spans="1:2" x14ac:dyDescent="0.3">
      <c r="A896" s="24" t="s">
        <v>1286</v>
      </c>
      <c r="B896" s="133">
        <f>INDEX(National!L:L,MATCH($A896&amp;$A$885,National!$J:$J,0))</f>
        <v>1.35225194675798E-2</v>
      </c>
    </row>
    <row r="897" spans="1:2" x14ac:dyDescent="0.3">
      <c r="A897" s="24" t="s">
        <v>1287</v>
      </c>
      <c r="B897" s="133">
        <f>INDEX(National!L:L,MATCH($A897&amp;$A$885,National!$J:$J,0))</f>
        <v>9.0631293108066405E-3</v>
      </c>
    </row>
    <row r="898" spans="1:2" x14ac:dyDescent="0.3">
      <c r="A898" s="24" t="s">
        <v>1288</v>
      </c>
      <c r="B898" s="133">
        <f>INDEX(National!L:L,MATCH($A898&amp;$A$885,National!$J:$J,0))</f>
        <v>1.78414718407125E-3</v>
      </c>
    </row>
    <row r="899" spans="1:2" x14ac:dyDescent="0.3">
      <c r="A899" s="24" t="s">
        <v>1289</v>
      </c>
      <c r="B899" s="133">
        <f>INDEX(National!L:L,MATCH($A899&amp;$A$885,National!$J:$J,0))</f>
        <v>2.4262577135193402E-3</v>
      </c>
    </row>
    <row r="900" spans="1:2" x14ac:dyDescent="0.3">
      <c r="A900" s="24" t="s">
        <v>1290</v>
      </c>
      <c r="B900" s="133">
        <f>INDEX(National!L:L,MATCH($A900&amp;$A$885,National!$J:$J,0))</f>
        <v>1.1855182406946101E-2</v>
      </c>
    </row>
    <row r="901" spans="1:2" x14ac:dyDescent="0.3">
      <c r="A901" s="24" t="s">
        <v>1291</v>
      </c>
      <c r="B901" s="133">
        <f>INDEX(National!L:L,MATCH($A901&amp;$A$885,National!$J:$J,0))</f>
        <v>1.5768183339354501E-2</v>
      </c>
    </row>
    <row r="902" spans="1:2" x14ac:dyDescent="0.3">
      <c r="A902" s="24" t="s">
        <v>1292</v>
      </c>
      <c r="B902" s="133">
        <f>INDEX(National!L:L,MATCH($A902&amp;$A$885,National!$J:$J,0))</f>
        <v>1.51528897456959E-3</v>
      </c>
    </row>
    <row r="903" spans="1:2" x14ac:dyDescent="0.3">
      <c r="A903" s="101" t="s">
        <v>1293</v>
      </c>
      <c r="B903" s="133">
        <f>INDEX(National!L:L,MATCH($A903&amp;$A$885,National!$J:$J,0))</f>
        <v>9.6134476097293101E-2</v>
      </c>
    </row>
    <row r="904" spans="1:2" x14ac:dyDescent="0.3">
      <c r="A904" s="45" t="s">
        <v>1294</v>
      </c>
      <c r="B904" s="133">
        <f>INDEX(National!L:L,MATCH($A904&amp;$A$885,National!$J:$J,0))</f>
        <v>5.9576454219563597E-3</v>
      </c>
    </row>
    <row r="905" spans="1:2" x14ac:dyDescent="0.3">
      <c r="A905" s="45" t="s">
        <v>1295</v>
      </c>
      <c r="B905" s="133">
        <f>INDEX(National!L:L,MATCH($A905&amp;$A$885,National!$J:$J,0))</f>
        <v>2.5604737717330399E-2</v>
      </c>
    </row>
    <row r="906" spans="1:2" x14ac:dyDescent="0.3">
      <c r="A906" s="24" t="s">
        <v>1296</v>
      </c>
      <c r="B906" s="133">
        <f>INDEX(National!L:L,MATCH($A906&amp;$A$885,National!$J:$J,0))</f>
        <v>4.6797100184132199E-3</v>
      </c>
    </row>
    <row r="907" spans="1:2" x14ac:dyDescent="0.3">
      <c r="B907" s="136"/>
    </row>
    <row r="908" spans="1:2" x14ac:dyDescent="0.3">
      <c r="A908" s="22" t="s">
        <v>84</v>
      </c>
      <c r="B908" s="108"/>
    </row>
    <row r="909" spans="1:2" x14ac:dyDescent="0.3">
      <c r="A909" s="18"/>
      <c r="B909" s="108"/>
    </row>
    <row r="910" spans="1:2" x14ac:dyDescent="0.3">
      <c r="A910" s="18"/>
      <c r="B910" s="134" t="s">
        <v>3</v>
      </c>
    </row>
    <row r="911" spans="1:2" x14ac:dyDescent="0.3">
      <c r="A911" s="24" t="s">
        <v>1278</v>
      </c>
      <c r="B911" s="133">
        <f>INDEX(National!L:L,MATCH($A911&amp;$A$908,National!$J:$J,0))</f>
        <v>9.2896883735970506E-2</v>
      </c>
    </row>
    <row r="912" spans="1:2" x14ac:dyDescent="0.3">
      <c r="A912" s="70" t="s">
        <v>1279</v>
      </c>
      <c r="B912" s="133">
        <f>INDEX(National!L:L,MATCH($A912&amp;$A$908,National!$J:$J,0))</f>
        <v>0.17289601262974999</v>
      </c>
    </row>
    <row r="913" spans="1:2" x14ac:dyDescent="0.3">
      <c r="A913" s="24" t="s">
        <v>1280</v>
      </c>
      <c r="B913" s="133">
        <f>INDEX(National!L:L,MATCH($A913&amp;$A$908,National!$J:$J,0))</f>
        <v>0.54633087655095003</v>
      </c>
    </row>
    <row r="914" spans="1:2" x14ac:dyDescent="0.3">
      <c r="A914" s="24" t="s">
        <v>1281</v>
      </c>
      <c r="B914" s="133">
        <f>INDEX(National!L:L,MATCH($A914&amp;$A$908,National!$J:$J,0))</f>
        <v>0.157020263133754</v>
      </c>
    </row>
    <row r="915" spans="1:2" x14ac:dyDescent="0.3">
      <c r="A915" s="24" t="s">
        <v>1282</v>
      </c>
      <c r="B915" s="133">
        <f>INDEX(National!L:L,MATCH($A915&amp;$A$908,National!$J:$J,0))</f>
        <v>0.26766107857059601</v>
      </c>
    </row>
    <row r="916" spans="1:2" x14ac:dyDescent="0.3">
      <c r="A916" s="24" t="s">
        <v>1283</v>
      </c>
      <c r="B916" s="133">
        <f>INDEX(National!L:L,MATCH($A916&amp;$A$908,National!$J:$J,0))</f>
        <v>0.21565295270148199</v>
      </c>
    </row>
    <row r="917" spans="1:2" x14ac:dyDescent="0.3">
      <c r="A917" s="24" t="s">
        <v>1284</v>
      </c>
      <c r="B917" s="133">
        <f>INDEX(National!L:L,MATCH($A917&amp;$A$908,National!$J:$J,0))</f>
        <v>0.49449180685257899</v>
      </c>
    </row>
    <row r="918" spans="1:2" x14ac:dyDescent="0.3">
      <c r="A918" s="24" t="s">
        <v>1285</v>
      </c>
      <c r="B918" s="133">
        <f>INDEX(National!L:L,MATCH($A918&amp;$A$908,National!$J:$J,0))</f>
        <v>0.34228528921222801</v>
      </c>
    </row>
    <row r="919" spans="1:2" x14ac:dyDescent="0.3">
      <c r="A919" s="24" t="s">
        <v>1286</v>
      </c>
      <c r="B919" s="133">
        <f>INDEX(National!L:L,MATCH($A919&amp;$A$908,National!$J:$J,0))</f>
        <v>1.9731418917501301E-2</v>
      </c>
    </row>
    <row r="920" spans="1:2" x14ac:dyDescent="0.3">
      <c r="A920" s="24" t="s">
        <v>1287</v>
      </c>
      <c r="B920" s="133">
        <f>INDEX(National!L:L,MATCH($A920&amp;$A$908,National!$J:$J,0))</f>
        <v>9.9725874727276901E-3</v>
      </c>
    </row>
    <row r="921" spans="1:2" x14ac:dyDescent="0.3">
      <c r="A921" s="24" t="s">
        <v>1288</v>
      </c>
      <c r="B921" s="133">
        <f>INDEX(National!L:L,MATCH($A921&amp;$A$908,National!$J:$J,0))</f>
        <v>5.3000261053385601E-4</v>
      </c>
    </row>
    <row r="922" spans="1:2" x14ac:dyDescent="0.3">
      <c r="A922" s="24" t="s">
        <v>1289</v>
      </c>
      <c r="B922" s="133">
        <f>INDEX(National!L:L,MATCH($A922&amp;$A$908,National!$J:$J,0))</f>
        <v>6.7554810167360603E-3</v>
      </c>
    </row>
    <row r="923" spans="1:2" x14ac:dyDescent="0.3">
      <c r="A923" s="24" t="s">
        <v>1290</v>
      </c>
      <c r="B923" s="133">
        <f>INDEX(National!L:L,MATCH($A923&amp;$A$908,National!$J:$J,0))</f>
        <v>1.6427616478477101E-2</v>
      </c>
    </row>
    <row r="924" spans="1:2" x14ac:dyDescent="0.3">
      <c r="A924" s="24" t="s">
        <v>1291</v>
      </c>
      <c r="B924" s="133">
        <f>INDEX(National!L:L,MATCH($A924&amp;$A$908,National!$J:$J,0))</f>
        <v>8.4502197688674004E-3</v>
      </c>
    </row>
    <row r="925" spans="1:2" x14ac:dyDescent="0.3">
      <c r="A925" s="24" t="s">
        <v>1292</v>
      </c>
      <c r="B925" s="133">
        <f>INDEX(National!L:L,MATCH($A925&amp;$A$908,National!$J:$J,0))</f>
        <v>1.32034894189524E-3</v>
      </c>
    </row>
    <row r="926" spans="1:2" x14ac:dyDescent="0.3">
      <c r="A926" s="101" t="s">
        <v>1293</v>
      </c>
      <c r="B926" s="133">
        <f>INDEX(National!L:L,MATCH($A926&amp;$A$908,National!$J:$J,0))</f>
        <v>7.9258459893497599E-2</v>
      </c>
    </row>
    <row r="927" spans="1:2" x14ac:dyDescent="0.3">
      <c r="A927" s="45" t="s">
        <v>1294</v>
      </c>
      <c r="B927" s="133">
        <f>INDEX(National!L:L,MATCH($A927&amp;$A$908,National!$J:$J,0))</f>
        <v>9.8445718076294892E-3</v>
      </c>
    </row>
    <row r="928" spans="1:2" x14ac:dyDescent="0.3">
      <c r="A928" s="45" t="s">
        <v>1295</v>
      </c>
      <c r="B928" s="133">
        <f>INDEX(National!L:L,MATCH($A928&amp;$A$908,National!$J:$J,0))</f>
        <v>2.6194524050156501E-2</v>
      </c>
    </row>
    <row r="929" spans="1:2" x14ac:dyDescent="0.3">
      <c r="A929" s="24" t="s">
        <v>1296</v>
      </c>
      <c r="B929" s="133">
        <f>INDEX(National!L:L,MATCH($A929&amp;$A$908,National!$J:$J,0))</f>
        <v>5.1837478395176896E-3</v>
      </c>
    </row>
    <row r="930" spans="1:2" x14ac:dyDescent="0.3">
      <c r="B930" s="136"/>
    </row>
    <row r="931" spans="1:2" x14ac:dyDescent="0.3">
      <c r="A931" s="22" t="s">
        <v>76</v>
      </c>
      <c r="B931" s="108"/>
    </row>
    <row r="932" spans="1:2" x14ac:dyDescent="0.3">
      <c r="A932" s="18"/>
      <c r="B932" s="108"/>
    </row>
    <row r="933" spans="1:2" x14ac:dyDescent="0.3">
      <c r="A933" s="18"/>
      <c r="B933" s="134" t="s">
        <v>3</v>
      </c>
    </row>
    <row r="934" spans="1:2" x14ac:dyDescent="0.3">
      <c r="A934" s="24" t="s">
        <v>1278</v>
      </c>
      <c r="B934" s="133">
        <f>INDEX(National!L:L,MATCH($A934&amp;$A$931,National!$J:$J,0))</f>
        <v>5.8126442320255899E-2</v>
      </c>
    </row>
    <row r="935" spans="1:2" x14ac:dyDescent="0.3">
      <c r="A935" s="70" t="s">
        <v>1279</v>
      </c>
      <c r="B935" s="133">
        <f>INDEX(National!L:L,MATCH($A935&amp;$A$931,National!$J:$J,0))</f>
        <v>0.17048952099457301</v>
      </c>
    </row>
    <row r="936" spans="1:2" x14ac:dyDescent="0.3">
      <c r="A936" s="24" t="s">
        <v>1280</v>
      </c>
      <c r="B936" s="133">
        <f>INDEX(National!L:L,MATCH($A936&amp;$A$931,National!$J:$J,0))</f>
        <v>0.45860778797858798</v>
      </c>
    </row>
    <row r="937" spans="1:2" x14ac:dyDescent="0.3">
      <c r="A937" s="24" t="s">
        <v>1281</v>
      </c>
      <c r="B937" s="133">
        <f>INDEX(National!L:L,MATCH($A937&amp;$A$931,National!$J:$J,0))</f>
        <v>9.7486267892518894E-2</v>
      </c>
    </row>
    <row r="938" spans="1:2" x14ac:dyDescent="0.3">
      <c r="A938" s="24" t="s">
        <v>1282</v>
      </c>
      <c r="B938" s="133">
        <f>INDEX(National!L:L,MATCH($A938&amp;$A$931,National!$J:$J,0))</f>
        <v>0.202469582224449</v>
      </c>
    </row>
    <row r="939" spans="1:2" x14ac:dyDescent="0.3">
      <c r="A939" s="24" t="s">
        <v>1283</v>
      </c>
      <c r="B939" s="133">
        <f>INDEX(National!L:L,MATCH($A939&amp;$A$931,National!$J:$J,0))</f>
        <v>0.15368013643429801</v>
      </c>
    </row>
    <row r="940" spans="1:2" x14ac:dyDescent="0.3">
      <c r="A940" s="24" t="s">
        <v>1284</v>
      </c>
      <c r="B940" s="133">
        <f>INDEX(National!L:L,MATCH($A940&amp;$A$931,National!$J:$J,0))</f>
        <v>0.46322965737410099</v>
      </c>
    </row>
    <row r="941" spans="1:2" x14ac:dyDescent="0.3">
      <c r="A941" s="24" t="s">
        <v>1285</v>
      </c>
      <c r="B941" s="133">
        <f>INDEX(National!L:L,MATCH($A941&amp;$A$931,National!$J:$J,0))</f>
        <v>0.41594888408973202</v>
      </c>
    </row>
    <row r="942" spans="1:2" x14ac:dyDescent="0.3">
      <c r="A942" s="24" t="s">
        <v>1286</v>
      </c>
      <c r="B942" s="133">
        <f>INDEX(National!L:L,MATCH($A942&amp;$A$931,National!$J:$J,0))</f>
        <v>3.3089032157924497E-2</v>
      </c>
    </row>
    <row r="943" spans="1:2" x14ac:dyDescent="0.3">
      <c r="A943" s="24" t="s">
        <v>1287</v>
      </c>
      <c r="B943" s="133">
        <f>INDEX(National!L:L,MATCH($A943&amp;$A$931,National!$J:$J,0))</f>
        <v>1.6939918559934701E-2</v>
      </c>
    </row>
    <row r="944" spans="1:2" x14ac:dyDescent="0.3">
      <c r="A944" s="24" t="s">
        <v>1288</v>
      </c>
      <c r="B944" s="133">
        <f>INDEX(National!L:L,MATCH($A944&amp;$A$931,National!$J:$J,0))</f>
        <v>0</v>
      </c>
    </row>
    <row r="945" spans="1:3" x14ac:dyDescent="0.3">
      <c r="A945" s="24" t="s">
        <v>1289</v>
      </c>
      <c r="B945" s="133">
        <f>INDEX(National!L:L,MATCH($A945&amp;$A$931,National!$J:$J,0))</f>
        <v>8.4976422612945707E-3</v>
      </c>
    </row>
    <row r="946" spans="1:3" x14ac:dyDescent="0.3">
      <c r="A946" s="24" t="s">
        <v>1290</v>
      </c>
      <c r="B946" s="133">
        <f>INDEX(National!L:L,MATCH($A946&amp;$A$931,National!$J:$J,0))</f>
        <v>3.1516950705783101E-2</v>
      </c>
    </row>
    <row r="947" spans="1:3" x14ac:dyDescent="0.3">
      <c r="A947" s="24" t="s">
        <v>1291</v>
      </c>
      <c r="B947" s="133">
        <f>INDEX(National!L:L,MATCH($A947&amp;$A$931,National!$J:$J,0))</f>
        <v>3.3995520488344901E-2</v>
      </c>
    </row>
    <row r="948" spans="1:3" x14ac:dyDescent="0.3">
      <c r="A948" s="24" t="s">
        <v>1292</v>
      </c>
      <c r="B948" s="133">
        <f>INDEX(National!L:L,MATCH($A948&amp;$A$931,National!$J:$J,0))</f>
        <v>3.1586700933448501E-4</v>
      </c>
    </row>
    <row r="949" spans="1:3" x14ac:dyDescent="0.3">
      <c r="A949" s="101" t="s">
        <v>1293</v>
      </c>
      <c r="B949" s="133">
        <f>INDEX(National!L:L,MATCH($A949&amp;$A$931,National!$J:$J,0))</f>
        <v>0.16174654536156</v>
      </c>
    </row>
    <row r="950" spans="1:3" x14ac:dyDescent="0.3">
      <c r="A950" s="45" t="s">
        <v>1294</v>
      </c>
      <c r="B950" s="133">
        <f>INDEX(National!L:L,MATCH($A950&amp;$A$931,National!$J:$J,0))</f>
        <v>1.9690917419255199E-2</v>
      </c>
    </row>
    <row r="951" spans="1:3" x14ac:dyDescent="0.3">
      <c r="A951" s="45" t="s">
        <v>1295</v>
      </c>
      <c r="B951" s="133">
        <f>INDEX(National!L:L,MATCH($A951&amp;$A$931,National!$J:$J,0))</f>
        <v>3.0218434822821302E-3</v>
      </c>
    </row>
    <row r="952" spans="1:3" x14ac:dyDescent="0.3">
      <c r="A952" s="24" t="s">
        <v>1296</v>
      </c>
      <c r="B952" s="133">
        <f>INDEX(National!L:L,MATCH($A952&amp;$A$931,National!$J:$J,0))</f>
        <v>1.9483163406036901E-3</v>
      </c>
    </row>
    <row r="953" spans="1:3" x14ac:dyDescent="0.3">
      <c r="B953" s="136"/>
    </row>
    <row r="954" spans="1:3" x14ac:dyDescent="0.3">
      <c r="A954" s="20" t="s">
        <v>1297</v>
      </c>
      <c r="B954" s="136"/>
    </row>
    <row r="955" spans="1:3" x14ac:dyDescent="0.3">
      <c r="A955" s="22" t="s">
        <v>83</v>
      </c>
      <c r="B955" s="136"/>
    </row>
    <row r="956" spans="1:3" x14ac:dyDescent="0.3">
      <c r="B956" s="136"/>
    </row>
    <row r="957" spans="1:3" s="64" customFormat="1" x14ac:dyDescent="0.3">
      <c r="B957" s="134" t="s">
        <v>3</v>
      </c>
      <c r="C957" s="24"/>
    </row>
    <row r="958" spans="1:3" x14ac:dyDescent="0.3">
      <c r="A958" s="106" t="s">
        <v>1306</v>
      </c>
      <c r="B958" s="133">
        <f>INDEX(National!L:L,MATCH($A958&amp;$A$955,National!$J:$J,0))</f>
        <v>0.90056745764037205</v>
      </c>
    </row>
    <row r="959" spans="1:3" x14ac:dyDescent="0.3">
      <c r="A959" s="106" t="s">
        <v>1309</v>
      </c>
      <c r="B959" s="133">
        <f>INDEX(National!L:L,MATCH($A959&amp;$A$955,National!$J:$J,0))</f>
        <v>0.17066314981111999</v>
      </c>
    </row>
    <row r="960" spans="1:3" x14ac:dyDescent="0.3">
      <c r="A960" s="106" t="s">
        <v>1311</v>
      </c>
      <c r="B960" s="133">
        <f>INDEX(National!L:L,MATCH($A960&amp;$A$955,National!$J:$J,0))</f>
        <v>0</v>
      </c>
    </row>
    <row r="961" spans="1:2" x14ac:dyDescent="0.3">
      <c r="A961" s="106" t="s">
        <v>1299</v>
      </c>
      <c r="B961" s="133">
        <f>INDEX(National!L:L,MATCH($A961&amp;$A$955,National!$J:$J,0))</f>
        <v>1.4632843634384199E-2</v>
      </c>
    </row>
    <row r="962" spans="1:2" x14ac:dyDescent="0.3">
      <c r="A962" s="106" t="s">
        <v>1312</v>
      </c>
      <c r="B962" s="133">
        <f>INDEX(National!L:L,MATCH($A962&amp;$A$955,National!$J:$J,0))</f>
        <v>0.19803998899019101</v>
      </c>
    </row>
    <row r="963" spans="1:2" x14ac:dyDescent="0.3">
      <c r="A963" s="106" t="s">
        <v>1313</v>
      </c>
      <c r="B963" s="133">
        <f>INDEX(National!L:L,MATCH($A963&amp;$A$955,National!$J:$J,0))</f>
        <v>1.1274612256977801E-3</v>
      </c>
    </row>
    <row r="964" spans="1:2" x14ac:dyDescent="0.3">
      <c r="A964" s="106" t="s">
        <v>1310</v>
      </c>
      <c r="B964" s="133">
        <f>INDEX(National!L:L,MATCH($A964&amp;$A$955,National!$J:$J,0))</f>
        <v>7.20789177561444E-3</v>
      </c>
    </row>
    <row r="965" spans="1:2" x14ac:dyDescent="0.3">
      <c r="A965" s="106" t="s">
        <v>1307</v>
      </c>
      <c r="B965" s="133">
        <f>INDEX(National!L:L,MATCH($A965&amp;$A$955,National!$J:$J,0))</f>
        <v>1.18579257440161E-3</v>
      </c>
    </row>
    <row r="966" spans="1:2" x14ac:dyDescent="0.3">
      <c r="A966" s="106" t="s">
        <v>1305</v>
      </c>
      <c r="B966" s="133">
        <f>INDEX(National!L:L,MATCH($A966&amp;$A$955,National!$J:$J,0))</f>
        <v>0</v>
      </c>
    </row>
    <row r="967" spans="1:2" x14ac:dyDescent="0.3">
      <c r="A967" s="106" t="s">
        <v>1304</v>
      </c>
      <c r="B967" s="133">
        <f>INDEX(National!L:L,MATCH($A967&amp;$A$955,National!$J:$J,0))</f>
        <v>0</v>
      </c>
    </row>
    <row r="968" spans="1:2" x14ac:dyDescent="0.3">
      <c r="A968" s="106" t="s">
        <v>1300</v>
      </c>
      <c r="B968" s="133">
        <f>INDEX(National!L:L,MATCH($A968&amp;$A$955,National!$J:$J,0))</f>
        <v>5.8289766619650202E-4</v>
      </c>
    </row>
    <row r="969" spans="1:2" x14ac:dyDescent="0.3">
      <c r="A969" s="106" t="s">
        <v>1298</v>
      </c>
      <c r="B969" s="133">
        <f>INDEX(National!L:L,MATCH($A969&amp;$A$955,National!$J:$J,0))</f>
        <v>2.4482503340850599E-3</v>
      </c>
    </row>
    <row r="970" spans="1:2" x14ac:dyDescent="0.3">
      <c r="A970" s="106" t="s">
        <v>1308</v>
      </c>
      <c r="B970" s="133">
        <f>INDEX(National!L:L,MATCH($A970&amp;$A$955,National!$J:$J,0))</f>
        <v>9.7944633960777194E-4</v>
      </c>
    </row>
    <row r="971" spans="1:2" x14ac:dyDescent="0.3">
      <c r="A971" s="106" t="s">
        <v>1303</v>
      </c>
      <c r="B971" s="133">
        <f>INDEX(National!L:L,MATCH($A971&amp;$A$955,National!$J:$J,0))</f>
        <v>7.5181570201706197E-3</v>
      </c>
    </row>
    <row r="972" spans="1:2" x14ac:dyDescent="0.3">
      <c r="A972" s="106" t="s">
        <v>1302</v>
      </c>
      <c r="B972" s="133">
        <f>INDEX(National!L:L,MATCH($A972&amp;$A$955,National!$J:$J,0))</f>
        <v>4.7460823771372702E-4</v>
      </c>
    </row>
    <row r="973" spans="1:2" x14ac:dyDescent="0.3">
      <c r="A973" s="106" t="s">
        <v>1301</v>
      </c>
      <c r="B973" s="133">
        <f>INDEX(National!L:L,MATCH($A973&amp;$A$955,National!$J:$J,0))</f>
        <v>8.8417534993710703E-4</v>
      </c>
    </row>
    <row r="974" spans="1:2" x14ac:dyDescent="0.3">
      <c r="A974" s="106" t="s">
        <v>1314</v>
      </c>
      <c r="B974" s="133">
        <f>INDEX(National!L:L,MATCH($A974&amp;$A$955,National!$J:$J,0))</f>
        <v>3.4022717481338202E-3</v>
      </c>
    </row>
    <row r="975" spans="1:2" x14ac:dyDescent="0.3">
      <c r="A975" s="106" t="s">
        <v>1316</v>
      </c>
      <c r="B975" s="133">
        <f>INDEX(National!L:L,MATCH($A975&amp;$A$955,National!$J:$J,0))</f>
        <v>1.6475552619139602E-2</v>
      </c>
    </row>
    <row r="976" spans="1:2" x14ac:dyDescent="0.3">
      <c r="A976" s="106" t="s">
        <v>1315</v>
      </c>
      <c r="B976" s="133">
        <f>INDEX(National!L:L,MATCH($A976&amp;$A$955,National!$J:$J,0))</f>
        <v>7.2635517598229303E-3</v>
      </c>
    </row>
    <row r="977" spans="1:2" x14ac:dyDescent="0.3">
      <c r="B977" s="136"/>
    </row>
    <row r="978" spans="1:2" x14ac:dyDescent="0.3">
      <c r="A978" s="22" t="s">
        <v>76</v>
      </c>
      <c r="B978" s="136"/>
    </row>
    <row r="979" spans="1:2" x14ac:dyDescent="0.3">
      <c r="B979" s="134" t="s">
        <v>3</v>
      </c>
    </row>
    <row r="980" spans="1:2" x14ac:dyDescent="0.3">
      <c r="A980" s="106" t="s">
        <v>1306</v>
      </c>
      <c r="B980" s="133">
        <f>INDEX(National!L:L,MATCH($A980&amp;$A$978,National!$J:$J,0))</f>
        <v>0.87952775842227404</v>
      </c>
    </row>
    <row r="981" spans="1:2" x14ac:dyDescent="0.3">
      <c r="A981" s="106" t="s">
        <v>1309</v>
      </c>
      <c r="B981" s="133">
        <f>INDEX(National!L:L,MATCH($A981&amp;$A$978,National!$J:$J,0))</f>
        <v>0.468383077788663</v>
      </c>
    </row>
    <row r="982" spans="1:2" x14ac:dyDescent="0.3">
      <c r="A982" s="106" t="s">
        <v>1311</v>
      </c>
      <c r="B982" s="133">
        <f>INDEX(National!L:L,MATCH($A982&amp;$A$978,National!$J:$J,0))</f>
        <v>7.78438498206473E-3</v>
      </c>
    </row>
    <row r="983" spans="1:2" x14ac:dyDescent="0.3">
      <c r="A983" s="106" t="s">
        <v>1299</v>
      </c>
      <c r="B983" s="133">
        <f>INDEX(National!L:L,MATCH($A983&amp;$A$978,National!$J:$J,0))</f>
        <v>4.5406113906025697E-2</v>
      </c>
    </row>
    <row r="984" spans="1:2" x14ac:dyDescent="0.3">
      <c r="A984" s="106" t="s">
        <v>1312</v>
      </c>
      <c r="B984" s="133">
        <f>INDEX(National!L:L,MATCH($A984&amp;$A$978,National!$J:$J,0))</f>
        <v>0.33743797564765998</v>
      </c>
    </row>
    <row r="985" spans="1:2" x14ac:dyDescent="0.3">
      <c r="A985" s="106" t="s">
        <v>1313</v>
      </c>
      <c r="B985" s="133">
        <f>INDEX(National!L:L,MATCH($A985&amp;$A$978,National!$J:$J,0))</f>
        <v>2.27566140370715E-2</v>
      </c>
    </row>
    <row r="986" spans="1:2" x14ac:dyDescent="0.3">
      <c r="A986" s="106" t="s">
        <v>1310</v>
      </c>
      <c r="B986" s="133">
        <f>INDEX(National!L:L,MATCH($A986&amp;$A$978,National!$J:$J,0))</f>
        <v>2.15353293987295E-2</v>
      </c>
    </row>
    <row r="987" spans="1:2" x14ac:dyDescent="0.3">
      <c r="A987" s="106" t="s">
        <v>1307</v>
      </c>
      <c r="B987" s="133">
        <f>INDEX(National!L:L,MATCH($A987&amp;$A$978,National!$J:$J,0))</f>
        <v>8.9396530473260995E-4</v>
      </c>
    </row>
    <row r="988" spans="1:2" x14ac:dyDescent="0.3">
      <c r="A988" s="106" t="s">
        <v>1305</v>
      </c>
      <c r="B988" s="133">
        <f>INDEX(National!L:L,MATCH($A988&amp;$A$978,National!$J:$J,0))</f>
        <v>8.9396530473260995E-4</v>
      </c>
    </row>
    <row r="989" spans="1:2" x14ac:dyDescent="0.3">
      <c r="A989" s="106" t="s">
        <v>1304</v>
      </c>
      <c r="B989" s="133">
        <f>INDEX(National!L:L,MATCH($A989&amp;$A$978,National!$J:$J,0))</f>
        <v>2.6484927141248601E-3</v>
      </c>
    </row>
    <row r="990" spans="1:2" x14ac:dyDescent="0.3">
      <c r="A990" s="106" t="s">
        <v>1300</v>
      </c>
      <c r="B990" s="133">
        <f>INDEX(National!L:L,MATCH($A990&amp;$A$978,National!$J:$J,0))</f>
        <v>3.3230713984994599E-3</v>
      </c>
    </row>
    <row r="991" spans="1:2" x14ac:dyDescent="0.3">
      <c r="A991" s="106" t="s">
        <v>1298</v>
      </c>
      <c r="B991" s="133">
        <f>INDEX(National!L:L,MATCH($A991&amp;$A$978,National!$J:$J,0))</f>
        <v>2.64408662456159E-2</v>
      </c>
    </row>
    <row r="992" spans="1:2" x14ac:dyDescent="0.3">
      <c r="A992" s="106" t="s">
        <v>1308</v>
      </c>
      <c r="B992" s="133">
        <f>INDEX(National!L:L,MATCH($A992&amp;$A$978,National!$J:$J,0))</f>
        <v>5.12386429223715E-3</v>
      </c>
    </row>
    <row r="993" spans="1:2" x14ac:dyDescent="0.3">
      <c r="A993" s="106" t="s">
        <v>1303</v>
      </c>
      <c r="B993" s="133">
        <f>INDEX(National!L:L,MATCH($A993&amp;$A$978,National!$J:$J,0))</f>
        <v>1.3580863325488501E-3</v>
      </c>
    </row>
    <row r="994" spans="1:2" x14ac:dyDescent="0.3">
      <c r="A994" s="106" t="s">
        <v>1302</v>
      </c>
      <c r="B994" s="133">
        <f>INDEX(National!L:L,MATCH($A994&amp;$A$978,National!$J:$J,0))</f>
        <v>0</v>
      </c>
    </row>
    <row r="995" spans="1:2" x14ac:dyDescent="0.3">
      <c r="A995" s="106" t="s">
        <v>1301</v>
      </c>
      <c r="B995" s="133">
        <f>INDEX(National!L:L,MATCH($A995&amp;$A$978,National!$J:$J,0))</f>
        <v>0</v>
      </c>
    </row>
    <row r="996" spans="1:2" x14ac:dyDescent="0.3">
      <c r="A996" s="106" t="s">
        <v>1314</v>
      </c>
      <c r="B996" s="133">
        <f>INDEX(National!L:L,MATCH($A996&amp;$A$978,National!$J:$J,0))</f>
        <v>6.6918254242096702E-3</v>
      </c>
    </row>
    <row r="997" spans="1:2" x14ac:dyDescent="0.3">
      <c r="A997" s="106" t="s">
        <v>1316</v>
      </c>
      <c r="B997" s="133">
        <f>INDEX(National!L:L,MATCH($A997&amp;$A$978,National!$J:$J,0))</f>
        <v>0</v>
      </c>
    </row>
    <row r="998" spans="1:2" x14ac:dyDescent="0.3">
      <c r="A998" s="106" t="s">
        <v>1315</v>
      </c>
      <c r="B998" s="133">
        <f>INDEX(National!L:L,MATCH($A998&amp;$A$978,National!$J:$J,0))</f>
        <v>9.9100475868445798E-3</v>
      </c>
    </row>
    <row r="999" spans="1:2" x14ac:dyDescent="0.3">
      <c r="B999" s="136"/>
    </row>
    <row r="1000" spans="1:2" x14ac:dyDescent="0.3">
      <c r="B1000" s="136"/>
    </row>
    <row r="1001" spans="1:2" x14ac:dyDescent="0.3">
      <c r="A1001" s="22" t="s">
        <v>84</v>
      </c>
      <c r="B1001" s="136"/>
    </row>
    <row r="1002" spans="1:2" x14ac:dyDescent="0.3">
      <c r="B1002" s="134" t="s">
        <v>3</v>
      </c>
    </row>
    <row r="1003" spans="1:2" x14ac:dyDescent="0.3">
      <c r="A1003" s="106" t="s">
        <v>1306</v>
      </c>
      <c r="B1003" s="133">
        <f>INDEX(National!L:L,MATCH($A1003&amp;$A$1001,National!$J:$J,0))</f>
        <v>0.91278976516138699</v>
      </c>
    </row>
    <row r="1004" spans="1:2" x14ac:dyDescent="0.3">
      <c r="A1004" s="106" t="s">
        <v>1309</v>
      </c>
      <c r="B1004" s="133">
        <f>INDEX(National!L:L,MATCH($A1004&amp;$A$1001,National!$J:$J,0))</f>
        <v>0.233213156682331</v>
      </c>
    </row>
    <row r="1005" spans="1:2" x14ac:dyDescent="0.3">
      <c r="A1005" s="106" t="s">
        <v>1311</v>
      </c>
      <c r="B1005" s="133">
        <f>INDEX(National!L:L,MATCH($A1005&amp;$A$1001,National!$J:$J,0))</f>
        <v>2.9104526823702502E-4</v>
      </c>
    </row>
    <row r="1006" spans="1:2" x14ac:dyDescent="0.3">
      <c r="A1006" s="106" t="s">
        <v>1299</v>
      </c>
      <c r="B1006" s="133">
        <f>INDEX(National!L:L,MATCH($A1006&amp;$A$1001,National!$J:$J,0))</f>
        <v>1.2231906721560199E-2</v>
      </c>
    </row>
    <row r="1007" spans="1:2" x14ac:dyDescent="0.3">
      <c r="A1007" s="106" t="s">
        <v>1312</v>
      </c>
      <c r="B1007" s="133">
        <f>INDEX(National!L:L,MATCH($A1007&amp;$A$1001,National!$J:$J,0))</f>
        <v>0.25208646334087398</v>
      </c>
    </row>
    <row r="1008" spans="1:2" x14ac:dyDescent="0.3">
      <c r="A1008" s="106" t="s">
        <v>1313</v>
      </c>
      <c r="B1008" s="133">
        <f>INDEX(National!L:L,MATCH($A1008&amp;$A$1001,National!$J:$J,0))</f>
        <v>3.0201603643475101E-3</v>
      </c>
    </row>
    <row r="1009" spans="1:2" x14ac:dyDescent="0.3">
      <c r="A1009" s="106" t="s">
        <v>1310</v>
      </c>
      <c r="B1009" s="133">
        <f>INDEX(National!L:L,MATCH($A1009&amp;$A$1001,National!$J:$J,0))</f>
        <v>6.5003615691158097E-3</v>
      </c>
    </row>
    <row r="1010" spans="1:2" x14ac:dyDescent="0.3">
      <c r="A1010" s="106" t="s">
        <v>1307</v>
      </c>
      <c r="B1010" s="133">
        <f>INDEX(National!L:L,MATCH($A1010&amp;$A$1001,National!$J:$J,0))</f>
        <v>1.07161932511775E-3</v>
      </c>
    </row>
    <row r="1011" spans="1:2" x14ac:dyDescent="0.3">
      <c r="A1011" s="106" t="s">
        <v>1305</v>
      </c>
      <c r="B1011" s="133">
        <f>INDEX(National!L:L,MATCH($A1011&amp;$A$1001,National!$J:$J,0))</f>
        <v>7.19793020668551E-4</v>
      </c>
    </row>
    <row r="1012" spans="1:2" x14ac:dyDescent="0.3">
      <c r="A1012" s="106" t="s">
        <v>1304</v>
      </c>
      <c r="B1012" s="133">
        <f>INDEX(National!L:L,MATCH($A1012&amp;$A$1001,National!$J:$J,0))</f>
        <v>5.35655687095951E-4</v>
      </c>
    </row>
    <row r="1013" spans="1:2" x14ac:dyDescent="0.3">
      <c r="A1013" s="106" t="s">
        <v>1300</v>
      </c>
      <c r="B1013" s="133">
        <f>INDEX(National!L:L,MATCH($A1013&amp;$A$1001,National!$J:$J,0))</f>
        <v>1.5775664246846901E-3</v>
      </c>
    </row>
    <row r="1014" spans="1:2" x14ac:dyDescent="0.3">
      <c r="A1014" s="106" t="s">
        <v>1298</v>
      </c>
      <c r="B1014" s="133">
        <f>INDEX(National!L:L,MATCH($A1014&amp;$A$1001,National!$J:$J,0))</f>
        <v>2.1114665336539299E-3</v>
      </c>
    </row>
    <row r="1015" spans="1:2" x14ac:dyDescent="0.3">
      <c r="A1015" s="106" t="s">
        <v>1308</v>
      </c>
      <c r="B1015" s="133">
        <f>INDEX(National!L:L,MATCH($A1015&amp;$A$1001,National!$J:$J,0))</f>
        <v>8.6639717788218997E-4</v>
      </c>
    </row>
    <row r="1016" spans="1:2" x14ac:dyDescent="0.3">
      <c r="A1016" s="106" t="s">
        <v>1303</v>
      </c>
      <c r="B1016" s="133">
        <f>INDEX(National!L:L,MATCH($A1016&amp;$A$1001,National!$J:$J,0))</f>
        <v>3.2171724995642501E-3</v>
      </c>
    </row>
    <row r="1017" spans="1:2" x14ac:dyDescent="0.3">
      <c r="A1017" s="106" t="s">
        <v>1302</v>
      </c>
      <c r="B1017" s="133">
        <f>INDEX(National!L:L,MATCH($A1017&amp;$A$1001,National!$J:$J,0))</f>
        <v>6.9532311162452405E-4</v>
      </c>
    </row>
    <row r="1018" spans="1:2" x14ac:dyDescent="0.3">
      <c r="A1018" s="106" t="s">
        <v>1301</v>
      </c>
      <c r="B1018" s="133">
        <f>INDEX(National!L:L,MATCH($A1018&amp;$A$1001,National!$J:$J,0))</f>
        <v>9.9725187116805197E-4</v>
      </c>
    </row>
    <row r="1019" spans="1:2" x14ac:dyDescent="0.3">
      <c r="A1019" s="106" t="s">
        <v>1314</v>
      </c>
      <c r="B1019" s="133">
        <f>INDEX(National!L:L,MATCH($A1019&amp;$A$1001,National!$J:$J,0))</f>
        <v>6.7167823493382195E-4</v>
      </c>
    </row>
    <row r="1020" spans="1:2" x14ac:dyDescent="0.3">
      <c r="A1020" s="106" t="s">
        <v>1316</v>
      </c>
      <c r="B1020" s="133">
        <f>INDEX(National!L:L,MATCH($A1020&amp;$A$1001,National!$J:$J,0))</f>
        <v>1.4355704519638199E-2</v>
      </c>
    </row>
    <row r="1021" spans="1:2" x14ac:dyDescent="0.3">
      <c r="A1021" s="106" t="s">
        <v>1315</v>
      </c>
      <c r="B1021" s="133">
        <f>INDEX(National!L:L,MATCH($A1021&amp;$A$1001,National!$J:$J,0))</f>
        <v>6.98919652854908E-3</v>
      </c>
    </row>
    <row r="1022" spans="1:2" x14ac:dyDescent="0.3">
      <c r="A1022" s="106"/>
      <c r="B1022" s="136"/>
    </row>
    <row r="1023" spans="1:2" x14ac:dyDescent="0.3">
      <c r="A1023" s="20" t="s">
        <v>1317</v>
      </c>
      <c r="B1023" s="137"/>
    </row>
    <row r="1024" spans="1:2" x14ac:dyDescent="0.3">
      <c r="A1024" s="105" t="s">
        <v>1318</v>
      </c>
      <c r="B1024" s="138"/>
    </row>
    <row r="1025" spans="1:3" x14ac:dyDescent="0.3">
      <c r="A1025" s="105"/>
      <c r="B1025" s="138"/>
    </row>
    <row r="1026" spans="1:3" x14ac:dyDescent="0.3">
      <c r="A1026" s="22" t="s">
        <v>83</v>
      </c>
      <c r="B1026" s="108"/>
    </row>
    <row r="1027" spans="1:3" x14ac:dyDescent="0.3">
      <c r="A1027" s="18"/>
      <c r="B1027" s="108"/>
    </row>
    <row r="1028" spans="1:3" x14ac:dyDescent="0.3">
      <c r="A1028" s="18"/>
      <c r="B1028" s="134" t="s">
        <v>3</v>
      </c>
    </row>
    <row r="1029" spans="1:3" x14ac:dyDescent="0.3">
      <c r="A1029" s="24" t="s">
        <v>1319</v>
      </c>
      <c r="B1029" s="133">
        <f>INDEX(National!L:L,MATCH($A1029&amp;$A$1026,National!$J:$J,0))</f>
        <v>0.27981648009868798</v>
      </c>
      <c r="C1029" s="132"/>
    </row>
    <row r="1030" spans="1:3" x14ac:dyDescent="0.3">
      <c r="A1030" s="70" t="s">
        <v>1320</v>
      </c>
      <c r="B1030" s="133">
        <f>INDEX(National!L:L,MATCH($A1030&amp;$A$1026,National!$J:$J,0))</f>
        <v>0.57675491963621806</v>
      </c>
    </row>
    <row r="1031" spans="1:3" x14ac:dyDescent="0.3">
      <c r="A1031" s="24" t="s">
        <v>1321</v>
      </c>
      <c r="B1031" s="133">
        <f>INDEX(National!L:L,MATCH($A1031&amp;$A$1026,National!$J:$J,0))</f>
        <v>0.14342860026509499</v>
      </c>
    </row>
    <row r="1032" spans="1:3" x14ac:dyDescent="0.3">
      <c r="A1032" s="24" t="s">
        <v>1655</v>
      </c>
      <c r="B1032" s="133">
        <f>INDEX(National!L:L,MATCH($A1032&amp;$A$1026,National!$J:$J,0))</f>
        <v>0</v>
      </c>
    </row>
    <row r="1033" spans="1:3" x14ac:dyDescent="0.3">
      <c r="B1033" s="136"/>
    </row>
    <row r="1034" spans="1:3" x14ac:dyDescent="0.3">
      <c r="A1034" s="22" t="s">
        <v>84</v>
      </c>
      <c r="B1034" s="108"/>
    </row>
    <row r="1035" spans="1:3" x14ac:dyDescent="0.3">
      <c r="A1035" s="18"/>
      <c r="B1035" s="108"/>
    </row>
    <row r="1036" spans="1:3" x14ac:dyDescent="0.3">
      <c r="A1036" s="18"/>
      <c r="B1036" s="134" t="s">
        <v>3</v>
      </c>
    </row>
    <row r="1037" spans="1:3" x14ac:dyDescent="0.3">
      <c r="A1037" s="24" t="s">
        <v>1319</v>
      </c>
      <c r="B1037" s="133">
        <f>INDEX(National!L:L,MATCH($A1037&amp;$A$1034,National!$J:$J,0))</f>
        <v>0.29450421159656498</v>
      </c>
    </row>
    <row r="1038" spans="1:3" x14ac:dyDescent="0.3">
      <c r="A1038" s="70" t="s">
        <v>1320</v>
      </c>
      <c r="B1038" s="133">
        <f>INDEX(National!L:L,MATCH($A1038&amp;$A$1034,National!$J:$J,0))</f>
        <v>0.59890550882274596</v>
      </c>
    </row>
    <row r="1039" spans="1:3" x14ac:dyDescent="0.3">
      <c r="A1039" s="24" t="s">
        <v>1321</v>
      </c>
      <c r="B1039" s="133">
        <f>INDEX(National!L:L,MATCH($A1039&amp;$A$1034,National!$J:$J,0))</f>
        <v>0.10659027958068901</v>
      </c>
    </row>
    <row r="1040" spans="1:3" x14ac:dyDescent="0.3">
      <c r="A1040" s="24" t="s">
        <v>1655</v>
      </c>
      <c r="B1040" s="133">
        <f>INDEX(National!L:L,MATCH($A1040&amp;$A$1034,National!$J:$J,0))</f>
        <v>0</v>
      </c>
    </row>
    <row r="1041" spans="1:2" x14ac:dyDescent="0.3">
      <c r="A1041" s="91"/>
      <c r="B1041" s="136"/>
    </row>
    <row r="1042" spans="1:2" x14ac:dyDescent="0.3">
      <c r="A1042" s="22" t="s">
        <v>76</v>
      </c>
      <c r="B1042" s="108"/>
    </row>
    <row r="1043" spans="1:2" x14ac:dyDescent="0.3">
      <c r="A1043" s="18"/>
      <c r="B1043" s="108"/>
    </row>
    <row r="1044" spans="1:2" x14ac:dyDescent="0.3">
      <c r="A1044" s="18"/>
      <c r="B1044" s="134" t="s">
        <v>3</v>
      </c>
    </row>
    <row r="1045" spans="1:2" x14ac:dyDescent="0.3">
      <c r="A1045" s="24" t="s">
        <v>1319</v>
      </c>
      <c r="B1045" s="133">
        <f>INDEX(National!L:L,MATCH($A1045&amp;$A$1042,National!$J:$J,0))</f>
        <v>4.5588736699812204E-3</v>
      </c>
    </row>
    <row r="1046" spans="1:2" x14ac:dyDescent="0.3">
      <c r="A1046" s="70" t="s">
        <v>1320</v>
      </c>
      <c r="B1046" s="133">
        <f>INDEX(National!L:L,MATCH($A1046&amp;$A$1042,National!$J:$J,0))</f>
        <v>0.86852312642389096</v>
      </c>
    </row>
    <row r="1047" spans="1:2" x14ac:dyDescent="0.3">
      <c r="A1047" s="24" t="s">
        <v>1321</v>
      </c>
      <c r="B1047" s="133">
        <f>INDEX(National!L:L,MATCH($A1047&amp;$A$1042,National!$J:$J,0))</f>
        <v>0.12691799990612701</v>
      </c>
    </row>
    <row r="1048" spans="1:2" x14ac:dyDescent="0.3">
      <c r="A1048" s="24" t="s">
        <v>1655</v>
      </c>
      <c r="B1048" s="133">
        <f>INDEX(National!L:L,MATCH($A1048&amp;$A$1042,National!$J:$J,0))</f>
        <v>0</v>
      </c>
    </row>
    <row r="1049" spans="1:2" x14ac:dyDescent="0.3">
      <c r="B1049" s="136"/>
    </row>
    <row r="1050" spans="1:2" x14ac:dyDescent="0.3">
      <c r="A1050" s="20" t="s">
        <v>1322</v>
      </c>
      <c r="B1050" s="137"/>
    </row>
    <row r="1051" spans="1:2" x14ac:dyDescent="0.3">
      <c r="A1051" s="105" t="s">
        <v>1318</v>
      </c>
      <c r="B1051" s="138"/>
    </row>
    <row r="1052" spans="1:2" x14ac:dyDescent="0.3">
      <c r="A1052" s="105"/>
      <c r="B1052" s="138"/>
    </row>
    <row r="1053" spans="1:2" x14ac:dyDescent="0.3">
      <c r="A1053" s="22" t="s">
        <v>83</v>
      </c>
      <c r="B1053" s="108"/>
    </row>
    <row r="1054" spans="1:2" x14ac:dyDescent="0.3">
      <c r="A1054" s="18"/>
      <c r="B1054" s="108"/>
    </row>
    <row r="1055" spans="1:2" x14ac:dyDescent="0.3">
      <c r="A1055" s="18"/>
      <c r="B1055" s="134" t="s">
        <v>3</v>
      </c>
    </row>
    <row r="1056" spans="1:2" x14ac:dyDescent="0.3">
      <c r="A1056" s="24" t="s">
        <v>1323</v>
      </c>
      <c r="B1056" s="133">
        <f>INDEX(National!L:L,MATCH($A1056&amp;$A$1053,National!$J:$J,0))</f>
        <v>4.9002691611561303E-2</v>
      </c>
    </row>
    <row r="1057" spans="1:2" x14ac:dyDescent="0.3">
      <c r="A1057" s="24" t="s">
        <v>1324</v>
      </c>
      <c r="B1057" s="133">
        <f>INDEX(National!L:L,MATCH($A1057&amp;$A$1053,National!$J:$J,0))</f>
        <v>0.95099730838843899</v>
      </c>
    </row>
    <row r="1058" spans="1:2" x14ac:dyDescent="0.3">
      <c r="A1058" s="24" t="s">
        <v>1325</v>
      </c>
      <c r="B1058" s="133">
        <f>INDEX(National!L:L,MATCH($A1058&amp;$A$1053,National!$J:$J,0))</f>
        <v>0</v>
      </c>
    </row>
    <row r="1059" spans="1:2" x14ac:dyDescent="0.3">
      <c r="A1059" s="70" t="s">
        <v>1326</v>
      </c>
      <c r="B1059" s="133">
        <f>INDEX(National!L:L,MATCH($A1059&amp;$A$1053,National!$J:$J,0))</f>
        <v>0</v>
      </c>
    </row>
    <row r="1060" spans="1:2" x14ac:dyDescent="0.3">
      <c r="B1060" s="136"/>
    </row>
    <row r="1061" spans="1:2" x14ac:dyDescent="0.3">
      <c r="A1061" s="22" t="s">
        <v>84</v>
      </c>
      <c r="B1061" s="108"/>
    </row>
    <row r="1062" spans="1:2" x14ac:dyDescent="0.3">
      <c r="A1062" s="18"/>
      <c r="B1062" s="108"/>
    </row>
    <row r="1063" spans="1:2" x14ac:dyDescent="0.3">
      <c r="A1063" s="18"/>
      <c r="B1063" s="134" t="s">
        <v>3</v>
      </c>
    </row>
    <row r="1064" spans="1:2" x14ac:dyDescent="0.3">
      <c r="A1064" s="24" t="s">
        <v>1323</v>
      </c>
      <c r="B1064" s="133">
        <f>INDEX(National!L:L,MATCH($A1064&amp;$A$1061,National!$J:$J,0))</f>
        <v>0.123352507524043</v>
      </c>
    </row>
    <row r="1065" spans="1:2" x14ac:dyDescent="0.3">
      <c r="A1065" s="24" t="s">
        <v>1324</v>
      </c>
      <c r="B1065" s="133">
        <f>INDEX(National!L:L,MATCH($A1065&amp;$A$1061,National!$J:$J,0))</f>
        <v>0.86157435206128496</v>
      </c>
    </row>
    <row r="1066" spans="1:2" x14ac:dyDescent="0.3">
      <c r="A1066" s="24" t="s">
        <v>1325</v>
      </c>
      <c r="B1066" s="133">
        <f>INDEX(National!L:L,MATCH($A1066&amp;$A$1061,National!$J:$J,0))</f>
        <v>1.06369971764272E-2</v>
      </c>
    </row>
    <row r="1067" spans="1:2" x14ac:dyDescent="0.3">
      <c r="A1067" s="70" t="s">
        <v>1326</v>
      </c>
      <c r="B1067" s="133">
        <f>INDEX(National!L:L,MATCH($A1067&amp;$A$1061,National!$J:$J,0))</f>
        <v>4.43614323824523E-3</v>
      </c>
    </row>
    <row r="1068" spans="1:2" x14ac:dyDescent="0.3">
      <c r="A1068" s="74"/>
      <c r="B1068" s="140"/>
    </row>
    <row r="1069" spans="1:2" x14ac:dyDescent="0.3">
      <c r="A1069" s="22" t="s">
        <v>76</v>
      </c>
      <c r="B1069" s="108"/>
    </row>
    <row r="1070" spans="1:2" x14ac:dyDescent="0.3">
      <c r="A1070" s="18"/>
      <c r="B1070" s="108"/>
    </row>
    <row r="1071" spans="1:2" x14ac:dyDescent="0.3">
      <c r="A1071" s="18"/>
      <c r="B1071" s="134" t="s">
        <v>3</v>
      </c>
    </row>
    <row r="1072" spans="1:2" x14ac:dyDescent="0.3">
      <c r="A1072" s="24" t="s">
        <v>1323</v>
      </c>
      <c r="B1072" s="133">
        <f>INDEX(National!L:L,MATCH($A1072&amp;$A$1069,National!$J:$J,0))</f>
        <v>1</v>
      </c>
    </row>
    <row r="1073" spans="1:3" x14ac:dyDescent="0.3">
      <c r="A1073" s="24" t="s">
        <v>1324</v>
      </c>
      <c r="B1073" s="133">
        <f>INDEX(National!L:L,MATCH($A1073&amp;$A$1069,National!$J:$J,0))</f>
        <v>0</v>
      </c>
    </row>
    <row r="1074" spans="1:3" x14ac:dyDescent="0.3">
      <c r="A1074" s="24" t="s">
        <v>1325</v>
      </c>
      <c r="B1074" s="133">
        <f>INDEX(National!L:L,MATCH($A1074&amp;$A$1069,National!$J:$J,0))</f>
        <v>0</v>
      </c>
    </row>
    <row r="1075" spans="1:3" x14ac:dyDescent="0.3">
      <c r="A1075" s="70" t="s">
        <v>1326</v>
      </c>
      <c r="B1075" s="133">
        <f>INDEX(National!L:L,MATCH($A1075&amp;$A$1069,National!$J:$J,0))</f>
        <v>0</v>
      </c>
    </row>
    <row r="1076" spans="1:3" x14ac:dyDescent="0.3">
      <c r="B1076" s="136"/>
    </row>
    <row r="1077" spans="1:3" x14ac:dyDescent="0.3">
      <c r="B1077" s="136"/>
    </row>
    <row r="1078" spans="1:3" x14ac:dyDescent="0.3">
      <c r="A1078" s="47" t="s">
        <v>1327</v>
      </c>
      <c r="B1078" s="137"/>
    </row>
    <row r="1079" spans="1:3" x14ac:dyDescent="0.3">
      <c r="A1079" s="68" t="s">
        <v>1328</v>
      </c>
      <c r="B1079" s="138"/>
    </row>
    <row r="1080" spans="1:3" x14ac:dyDescent="0.3">
      <c r="A1080" s="82"/>
      <c r="B1080" s="138"/>
    </row>
    <row r="1081" spans="1:3" x14ac:dyDescent="0.3">
      <c r="A1081" s="22" t="s">
        <v>83</v>
      </c>
      <c r="B1081" s="108"/>
    </row>
    <row r="1082" spans="1:3" x14ac:dyDescent="0.3">
      <c r="A1082" s="18"/>
      <c r="B1082" s="108"/>
    </row>
    <row r="1083" spans="1:3" x14ac:dyDescent="0.3">
      <c r="A1083" s="18"/>
      <c r="B1083" s="134" t="s">
        <v>3</v>
      </c>
      <c r="C1083" s="64"/>
    </row>
    <row r="1084" spans="1:3" x14ac:dyDescent="0.3">
      <c r="A1084" s="24" t="s">
        <v>1329</v>
      </c>
      <c r="B1084" s="133">
        <f>INDEX(National!L:L,MATCH($A1084&amp;$A$1081,National!$J:$J,0))</f>
        <v>0.19801132487398401</v>
      </c>
    </row>
    <row r="1085" spans="1:3" x14ac:dyDescent="0.3">
      <c r="A1085" s="24" t="s">
        <v>1330</v>
      </c>
      <c r="B1085" s="133">
        <f>INDEX(National!L:L,MATCH($A1085&amp;$A$1081,National!$J:$J,0))</f>
        <v>0</v>
      </c>
    </row>
    <row r="1086" spans="1:3" x14ac:dyDescent="0.3">
      <c r="A1086" s="24" t="s">
        <v>1331</v>
      </c>
      <c r="B1086" s="133">
        <f>INDEX(National!L:L,MATCH($A1086&amp;$A$1081,National!$J:$J,0))</f>
        <v>0</v>
      </c>
    </row>
    <row r="1087" spans="1:3" x14ac:dyDescent="0.3">
      <c r="A1087" s="70" t="s">
        <v>1332</v>
      </c>
      <c r="B1087" s="133">
        <f>INDEX(National!L:L,MATCH($A1087&amp;$A$1081,National!$J:$J,0))</f>
        <v>0</v>
      </c>
    </row>
    <row r="1088" spans="1:3" x14ac:dyDescent="0.3">
      <c r="A1088" s="24" t="s">
        <v>1333</v>
      </c>
      <c r="B1088" s="133">
        <f>INDEX(National!L:L,MATCH($A1088&amp;$A$1081,National!$J:$J,0))</f>
        <v>0</v>
      </c>
    </row>
    <row r="1089" spans="1:4" x14ac:dyDescent="0.3">
      <c r="A1089" s="24" t="s">
        <v>1334</v>
      </c>
      <c r="B1089" s="133">
        <f>INDEX(National!L:L,MATCH($A1089&amp;$A$1081,National!$J:$J,0))</f>
        <v>0</v>
      </c>
      <c r="C1089" s="64"/>
      <c r="D1089" s="64"/>
    </row>
    <row r="1090" spans="1:4" x14ac:dyDescent="0.3">
      <c r="A1090" s="24" t="s">
        <v>1335</v>
      </c>
      <c r="B1090" s="133">
        <f>INDEX(National!L:L,MATCH($A1090&amp;$A$1081,National!$J:$J,0))</f>
        <v>0.25691422848044698</v>
      </c>
      <c r="C1090" s="64"/>
      <c r="D1090" s="64"/>
    </row>
    <row r="1091" spans="1:4" x14ac:dyDescent="0.3">
      <c r="A1091" s="24" t="s">
        <v>1336</v>
      </c>
      <c r="B1091" s="133">
        <f>INDEX(National!L:L,MATCH($A1091&amp;$A$1081,National!$J:$J,0))</f>
        <v>0.14321970301254699</v>
      </c>
      <c r="C1091" s="64"/>
      <c r="D1091" s="64"/>
    </row>
    <row r="1092" spans="1:4" x14ac:dyDescent="0.3">
      <c r="A1092" s="24" t="s">
        <v>1337</v>
      </c>
      <c r="B1092" s="133">
        <f>INDEX(National!L:L,MATCH($A1092&amp;$A$1081,National!$J:$J,0))</f>
        <v>0.40185474363302198</v>
      </c>
      <c r="C1092" s="132"/>
      <c r="D1092" s="64"/>
    </row>
    <row r="1093" spans="1:4" x14ac:dyDescent="0.3">
      <c r="B1093" s="136"/>
      <c r="C1093" s="64"/>
      <c r="D1093" s="64"/>
    </row>
    <row r="1094" spans="1:4" x14ac:dyDescent="0.3">
      <c r="A1094" s="22" t="s">
        <v>84</v>
      </c>
      <c r="B1094" s="108"/>
      <c r="C1094" s="64"/>
      <c r="D1094" s="64"/>
    </row>
    <row r="1095" spans="1:4" x14ac:dyDescent="0.3">
      <c r="A1095" s="18"/>
      <c r="B1095" s="108"/>
      <c r="C1095" s="64"/>
      <c r="D1095" s="64"/>
    </row>
    <row r="1096" spans="1:4" x14ac:dyDescent="0.3">
      <c r="A1096" s="18"/>
      <c r="B1096" s="134" t="s">
        <v>3</v>
      </c>
      <c r="C1096" s="64"/>
      <c r="D1096" s="64"/>
    </row>
    <row r="1097" spans="1:4" x14ac:dyDescent="0.3">
      <c r="A1097" s="24" t="s">
        <v>1329</v>
      </c>
      <c r="B1097" s="133">
        <f>INDEX(National!L:L,MATCH($A1097&amp;$A$1094,National!$J:$J,0))</f>
        <v>0.62445640147119796</v>
      </c>
      <c r="C1097" s="64"/>
      <c r="D1097" s="64"/>
    </row>
    <row r="1098" spans="1:4" x14ac:dyDescent="0.3">
      <c r="A1098" s="24" t="s">
        <v>1330</v>
      </c>
      <c r="B1098" s="133">
        <f>INDEX(National!L:L,MATCH($A1098&amp;$A$1094,National!$J:$J,0))</f>
        <v>0</v>
      </c>
      <c r="C1098" s="64"/>
      <c r="D1098" s="64"/>
    </row>
    <row r="1099" spans="1:4" x14ac:dyDescent="0.3">
      <c r="A1099" s="24" t="s">
        <v>1331</v>
      </c>
      <c r="B1099" s="133">
        <f>INDEX(National!L:L,MATCH($A1099&amp;$A$1094,National!$J:$J,0))</f>
        <v>0</v>
      </c>
    </row>
    <row r="1100" spans="1:4" x14ac:dyDescent="0.3">
      <c r="A1100" s="70" t="s">
        <v>1332</v>
      </c>
      <c r="B1100" s="133">
        <f>INDEX(National!L:L,MATCH($A1100&amp;$A$1094,National!$J:$J,0))</f>
        <v>0</v>
      </c>
    </row>
    <row r="1101" spans="1:4" x14ac:dyDescent="0.3">
      <c r="A1101" s="24" t="s">
        <v>1333</v>
      </c>
      <c r="B1101" s="133">
        <f>INDEX(National!L:L,MATCH($A1101&amp;$A$1094,National!$J:$J,0))</f>
        <v>0</v>
      </c>
    </row>
    <row r="1102" spans="1:4" x14ac:dyDescent="0.3">
      <c r="A1102" s="24" t="s">
        <v>1334</v>
      </c>
      <c r="B1102" s="133">
        <f>INDEX(National!L:L,MATCH($A1102&amp;$A$1094,National!$J:$J,0))</f>
        <v>0</v>
      </c>
    </row>
    <row r="1103" spans="1:4" x14ac:dyDescent="0.3">
      <c r="A1103" s="24" t="s">
        <v>1335</v>
      </c>
      <c r="B1103" s="133">
        <f>INDEX(National!L:L,MATCH($A1103&amp;$A$1094,National!$J:$J,0))</f>
        <v>4.6513614434344201E-2</v>
      </c>
    </row>
    <row r="1104" spans="1:4" x14ac:dyDescent="0.3">
      <c r="A1104" s="24" t="s">
        <v>1336</v>
      </c>
      <c r="B1104" s="133">
        <f>INDEX(National!L:L,MATCH($A1104&amp;$A$1094,National!$J:$J,0))</f>
        <v>0.31352544594967602</v>
      </c>
    </row>
    <row r="1105" spans="1:3" x14ac:dyDescent="0.3">
      <c r="A1105" s="24" t="s">
        <v>1337</v>
      </c>
      <c r="B1105" s="133">
        <f>INDEX(National!L:L,MATCH($A1105&amp;$A$1094,National!$J:$J,0))</f>
        <v>1.55045381447814E-2</v>
      </c>
    </row>
    <row r="1106" spans="1:3" x14ac:dyDescent="0.3">
      <c r="B1106" s="136"/>
    </row>
    <row r="1107" spans="1:3" x14ac:dyDescent="0.3">
      <c r="A1107" s="22" t="s">
        <v>76</v>
      </c>
      <c r="B1107" s="136"/>
      <c r="C1107" s="132"/>
    </row>
    <row r="1108" spans="1:3" x14ac:dyDescent="0.3">
      <c r="A1108" s="75" t="s">
        <v>1656</v>
      </c>
      <c r="B1108" s="136"/>
    </row>
    <row r="1110" spans="1:3" ht="3" customHeight="1" x14ac:dyDescent="0.3"/>
    <row r="1111" spans="1:3" ht="32" customHeight="1" x14ac:dyDescent="0.3">
      <c r="A1111" s="189" t="s">
        <v>1338</v>
      </c>
      <c r="B1111" s="189"/>
    </row>
    <row r="1112" spans="1:3" ht="13" customHeight="1" x14ac:dyDescent="0.3">
      <c r="A1112" s="107"/>
      <c r="B1112" s="107"/>
    </row>
    <row r="1113" spans="1:3" x14ac:dyDescent="0.3">
      <c r="A1113" s="67"/>
      <c r="B1113" s="23" t="s">
        <v>3</v>
      </c>
    </row>
    <row r="1114" spans="1:3" x14ac:dyDescent="0.3">
      <c r="A1114" s="22" t="s">
        <v>83</v>
      </c>
      <c r="B1114" s="108"/>
    </row>
    <row r="1115" spans="1:3" x14ac:dyDescent="0.3">
      <c r="A1115" s="118" t="s">
        <v>1339</v>
      </c>
      <c r="B1115" s="69">
        <f>INDEX(National!L:L,MATCH($A1115&amp;$A$1114,National!$J:$J,0))</f>
        <v>0.42337832473484599</v>
      </c>
    </row>
    <row r="1116" spans="1:3" x14ac:dyDescent="0.3">
      <c r="A1116" s="22" t="s">
        <v>84</v>
      </c>
      <c r="B1116" s="69"/>
    </row>
    <row r="1117" spans="1:3" x14ac:dyDescent="0.3">
      <c r="A1117" s="118" t="s">
        <v>1339</v>
      </c>
      <c r="B1117" s="69">
        <f>INDEX(National!L:L,MATCH($A1117&amp;$A$1116,National!$J:$J,0))</f>
        <v>0.47819944437414003</v>
      </c>
    </row>
    <row r="1118" spans="1:3" x14ac:dyDescent="0.3">
      <c r="A1118" s="22" t="s">
        <v>76</v>
      </c>
      <c r="B1118" s="71"/>
    </row>
    <row r="1119" spans="1:3" x14ac:dyDescent="0.3">
      <c r="A1119" s="118" t="s">
        <v>1339</v>
      </c>
      <c r="B1119" s="69">
        <f>INDEX(National!L:L,MATCH($A1119&amp;$A$1118,National!$J:$J,0))</f>
        <v>0.57687389041245896</v>
      </c>
    </row>
  </sheetData>
  <mergeCells count="1">
    <mergeCell ref="A1111:B11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C444"/>
  <sheetViews>
    <sheetView topLeftCell="A403" zoomScale="76" workbookViewId="0">
      <selection activeCell="B359" sqref="B359"/>
    </sheetView>
  </sheetViews>
  <sheetFormatPr defaultColWidth="10.90625" defaultRowHeight="14" x14ac:dyDescent="0.3"/>
  <cols>
    <col min="1" max="1" width="98" style="24" customWidth="1"/>
    <col min="2" max="2" width="45.90625" style="136" customWidth="1"/>
    <col min="3" max="3" width="28.81640625" style="24" customWidth="1"/>
    <col min="4" max="16384" width="10.90625" style="24"/>
  </cols>
  <sheetData>
    <row r="1" spans="1:2" ht="18" x14ac:dyDescent="0.4">
      <c r="A1" s="16" t="s">
        <v>867</v>
      </c>
      <c r="B1" s="139"/>
    </row>
    <row r="2" spans="1:2" x14ac:dyDescent="0.3">
      <c r="A2" s="18"/>
      <c r="B2" s="108"/>
    </row>
    <row r="3" spans="1:2" x14ac:dyDescent="0.3">
      <c r="A3" s="20" t="s">
        <v>868</v>
      </c>
      <c r="B3" s="137"/>
    </row>
    <row r="4" spans="1:2" x14ac:dyDescent="0.3">
      <c r="A4" s="18"/>
      <c r="B4" s="108"/>
    </row>
    <row r="5" spans="1:2" x14ac:dyDescent="0.3">
      <c r="A5" s="22" t="s">
        <v>83</v>
      </c>
      <c r="B5" s="108"/>
    </row>
    <row r="6" spans="1:2" x14ac:dyDescent="0.3">
      <c r="A6" s="18"/>
      <c r="B6" s="108"/>
    </row>
    <row r="7" spans="1:2" x14ac:dyDescent="0.3">
      <c r="A7" s="18"/>
      <c r="B7" s="134" t="s">
        <v>3</v>
      </c>
    </row>
    <row r="8" spans="1:2" x14ac:dyDescent="0.3">
      <c r="A8" s="24" t="s">
        <v>869</v>
      </c>
      <c r="B8" s="133">
        <f>INDEX(National!L:L,MATCH($A8&amp;$A$5,National!$J:$J,0))</f>
        <v>6.2125694682379504E-3</v>
      </c>
    </row>
    <row r="9" spans="1:2" x14ac:dyDescent="0.3">
      <c r="A9" s="24" t="s">
        <v>870</v>
      </c>
      <c r="B9" s="133">
        <f>INDEX(National!L:L,MATCH($A9&amp;$A$5,National!$J:$J,0))</f>
        <v>0.98762029040984101</v>
      </c>
    </row>
    <row r="10" spans="1:2" x14ac:dyDescent="0.3">
      <c r="A10" s="24" t="s">
        <v>871</v>
      </c>
      <c r="B10" s="133">
        <f>INDEX(National!L:L,MATCH($A10&amp;$A$5,National!$J:$J,0))</f>
        <v>3.1669664365267299E-3</v>
      </c>
    </row>
    <row r="11" spans="1:2" x14ac:dyDescent="0.3">
      <c r="A11" s="24" t="s">
        <v>872</v>
      </c>
      <c r="B11" s="133">
        <f>INDEX(National!L:L,MATCH($A11&amp;$A$5,National!$J:$J,0))</f>
        <v>1.0317603756842099E-3</v>
      </c>
    </row>
    <row r="12" spans="1:2" x14ac:dyDescent="0.3">
      <c r="A12" s="24" t="s">
        <v>873</v>
      </c>
      <c r="B12" s="133">
        <f>INDEX(National!L:L,MATCH($A12&amp;$A$5,National!$J:$J,0))</f>
        <v>0</v>
      </c>
    </row>
    <row r="13" spans="1:2" x14ac:dyDescent="0.3">
      <c r="A13" s="24" t="s">
        <v>874</v>
      </c>
      <c r="B13" s="133">
        <f>INDEX(National!L:L,MATCH($A13&amp;$A$5,National!$J:$J,0))</f>
        <v>1.7065591570498799E-4</v>
      </c>
    </row>
    <row r="14" spans="1:2" x14ac:dyDescent="0.3">
      <c r="A14" s="24" t="s">
        <v>875</v>
      </c>
      <c r="B14" s="133">
        <f>INDEX(National!L:L,MATCH($A14&amp;$A$5,National!$J:$J,0))</f>
        <v>0</v>
      </c>
    </row>
    <row r="15" spans="1:2" x14ac:dyDescent="0.3">
      <c r="A15" s="24" t="s">
        <v>876</v>
      </c>
      <c r="B15" s="133">
        <f>INDEX(National!L:L,MATCH($A15&amp;$A$5,National!$J:$J,0))</f>
        <v>0</v>
      </c>
    </row>
    <row r="16" spans="1:2" x14ac:dyDescent="0.3">
      <c r="A16" s="24" t="s">
        <v>877</v>
      </c>
      <c r="B16" s="133">
        <f>INDEX(National!L:L,MATCH($A16&amp;$A$5,National!$J:$J,0))</f>
        <v>3.7084941189080101E-4</v>
      </c>
    </row>
    <row r="17" spans="1:2" x14ac:dyDescent="0.3">
      <c r="A17" s="24" t="s">
        <v>878</v>
      </c>
      <c r="B17" s="133">
        <f>INDEX(National!L:L,MATCH($A17&amp;$A$5,National!$J:$J,0))</f>
        <v>0</v>
      </c>
    </row>
    <row r="18" spans="1:2" x14ac:dyDescent="0.3">
      <c r="A18" s="24" t="s">
        <v>879</v>
      </c>
      <c r="B18" s="133">
        <f>INDEX(National!L:L,MATCH($A18&amp;$A$5,National!$J:$J,0))</f>
        <v>0</v>
      </c>
    </row>
    <row r="19" spans="1:2" x14ac:dyDescent="0.3">
      <c r="A19" s="24" t="s">
        <v>880</v>
      </c>
      <c r="B19" s="133">
        <f>INDEX(National!L:L,MATCH($A19&amp;$A$5,National!$J:$J,0))</f>
        <v>0</v>
      </c>
    </row>
    <row r="20" spans="1:2" x14ac:dyDescent="0.3">
      <c r="A20" s="24" t="s">
        <v>881</v>
      </c>
      <c r="B20" s="133">
        <f>INDEX(National!L:L,MATCH($A20&amp;$A$5,National!$J:$J,0))</f>
        <v>1.42690798211443E-3</v>
      </c>
    </row>
    <row r="21" spans="1:2" x14ac:dyDescent="0.3">
      <c r="A21" s="24" t="s">
        <v>882</v>
      </c>
      <c r="B21" s="133">
        <f>INDEX(National!L:L,MATCH($A21&amp;$A$5,National!$J:$J,0))</f>
        <v>0</v>
      </c>
    </row>
    <row r="23" spans="1:2" x14ac:dyDescent="0.3">
      <c r="A23" s="22" t="s">
        <v>84</v>
      </c>
      <c r="B23" s="108"/>
    </row>
    <row r="24" spans="1:2" x14ac:dyDescent="0.3">
      <c r="A24" s="18"/>
      <c r="B24" s="108"/>
    </row>
    <row r="25" spans="1:2" x14ac:dyDescent="0.3">
      <c r="B25" s="134" t="s">
        <v>3</v>
      </c>
    </row>
    <row r="26" spans="1:2" x14ac:dyDescent="0.3">
      <c r="A26" s="24" t="s">
        <v>869</v>
      </c>
      <c r="B26" s="133">
        <f>INDEX(National!L:L,MATCH($A26&amp;$A$23,National!$J:$J,0))</f>
        <v>6.5549827370761501E-3</v>
      </c>
    </row>
    <row r="27" spans="1:2" x14ac:dyDescent="0.3">
      <c r="A27" s="24" t="s">
        <v>870</v>
      </c>
      <c r="B27" s="133">
        <f>INDEX(National!L:L,MATCH($A27&amp;$A$23,National!$J:$J,0))</f>
        <v>0.96628546081401701</v>
      </c>
    </row>
    <row r="28" spans="1:2" x14ac:dyDescent="0.3">
      <c r="A28" s="24" t="s">
        <v>871</v>
      </c>
      <c r="B28" s="133">
        <f>INDEX(National!L:L,MATCH($A28&amp;$A$23,National!$J:$J,0))</f>
        <v>1.09998037912039E-2</v>
      </c>
    </row>
    <row r="29" spans="1:2" x14ac:dyDescent="0.3">
      <c r="A29" s="24" t="s">
        <v>872</v>
      </c>
      <c r="B29" s="133">
        <f>INDEX(National!L:L,MATCH($A29&amp;$A$23,National!$J:$J,0))</f>
        <v>7.4979313360406304E-3</v>
      </c>
    </row>
    <row r="30" spans="1:2" x14ac:dyDescent="0.3">
      <c r="A30" s="24" t="s">
        <v>873</v>
      </c>
      <c r="B30" s="133">
        <f>INDEX(National!L:L,MATCH($A30&amp;$A$23,National!$J:$J,0))</f>
        <v>2.3551770878400802E-5</v>
      </c>
    </row>
    <row r="31" spans="1:2" x14ac:dyDescent="0.3">
      <c r="A31" s="24" t="s">
        <v>874</v>
      </c>
      <c r="B31" s="133">
        <f>INDEX(National!L:L,MATCH($A31&amp;$A$23,National!$J:$J,0))</f>
        <v>1.7465643190346001E-3</v>
      </c>
    </row>
    <row r="32" spans="1:2" x14ac:dyDescent="0.3">
      <c r="A32" s="24" t="s">
        <v>875</v>
      </c>
      <c r="B32" s="133">
        <f>INDEX(National!L:L,MATCH($A32&amp;$A$23,National!$J:$J,0))</f>
        <v>1.47404194939912E-3</v>
      </c>
    </row>
    <row r="33" spans="1:2" x14ac:dyDescent="0.3">
      <c r="A33" s="24" t="s">
        <v>876</v>
      </c>
      <c r="B33" s="133">
        <f>INDEX(National!L:L,MATCH($A33&amp;$A$23,National!$J:$J,0))</f>
        <v>5.5874714243358299E-5</v>
      </c>
    </row>
    <row r="34" spans="1:2" x14ac:dyDescent="0.3">
      <c r="A34" s="24" t="s">
        <v>877</v>
      </c>
      <c r="B34" s="133">
        <f>INDEX(National!L:L,MATCH($A34&amp;$A$23,National!$J:$J,0))</f>
        <v>2.7787431137758599E-4</v>
      </c>
    </row>
    <row r="35" spans="1:2" x14ac:dyDescent="0.3">
      <c r="A35" s="24" t="s">
        <v>878</v>
      </c>
      <c r="B35" s="133">
        <f>INDEX(National!L:L,MATCH($A35&amp;$A$23,National!$J:$J,0))</f>
        <v>2.0291094519833501E-4</v>
      </c>
    </row>
    <row r="36" spans="1:2" x14ac:dyDescent="0.3">
      <c r="A36" s="24" t="s">
        <v>879</v>
      </c>
      <c r="B36" s="133">
        <f>INDEX(National!L:L,MATCH($A36&amp;$A$23,National!$J:$J,0))</f>
        <v>5.7184720221357195E-4</v>
      </c>
    </row>
    <row r="37" spans="1:2" x14ac:dyDescent="0.3">
      <c r="A37" s="24" t="s">
        <v>880</v>
      </c>
      <c r="B37" s="133">
        <f>INDEX(National!L:L,MATCH($A37&amp;$A$23,National!$J:$J,0))</f>
        <v>2.3889103864382201E-3</v>
      </c>
    </row>
    <row r="38" spans="1:2" x14ac:dyDescent="0.3">
      <c r="A38" s="24" t="s">
        <v>881</v>
      </c>
      <c r="B38" s="133">
        <f>INDEX(National!L:L,MATCH($A38&amp;$A$23,National!$J:$J,0))</f>
        <v>1.02495536619123E-3</v>
      </c>
    </row>
    <row r="39" spans="1:2" x14ac:dyDescent="0.3">
      <c r="A39" s="24" t="s">
        <v>882</v>
      </c>
      <c r="B39" s="133">
        <f>INDEX(National!L:L,MATCH($A39&amp;$A$23,National!$J:$J,0))</f>
        <v>8.9529035668827503E-4</v>
      </c>
    </row>
    <row r="40" spans="1:2" x14ac:dyDescent="0.3">
      <c r="B40" s="140"/>
    </row>
    <row r="41" spans="1:2" x14ac:dyDescent="0.3">
      <c r="B41" s="140"/>
    </row>
    <row r="42" spans="1:2" x14ac:dyDescent="0.3">
      <c r="A42" s="22" t="s">
        <v>76</v>
      </c>
      <c r="B42" s="108"/>
    </row>
    <row r="43" spans="1:2" x14ac:dyDescent="0.3">
      <c r="A43" s="18"/>
      <c r="B43" s="108"/>
    </row>
    <row r="44" spans="1:2" x14ac:dyDescent="0.3">
      <c r="B44" s="134" t="s">
        <v>3</v>
      </c>
    </row>
    <row r="45" spans="1:2" x14ac:dyDescent="0.3">
      <c r="A45" s="24" t="s">
        <v>869</v>
      </c>
      <c r="B45" s="133">
        <f>INDEX(National!L:L,MATCH($A45&amp;$A$42,National!$J:$J,0))</f>
        <v>0</v>
      </c>
    </row>
    <row r="46" spans="1:2" x14ac:dyDescent="0.3">
      <c r="A46" s="24" t="s">
        <v>870</v>
      </c>
      <c r="B46" s="133">
        <f>INDEX(National!L:L,MATCH($A46&amp;$A$42,National!$J:$J,0))</f>
        <v>0.99540482115518003</v>
      </c>
    </row>
    <row r="47" spans="1:2" x14ac:dyDescent="0.3">
      <c r="A47" s="24" t="s">
        <v>871</v>
      </c>
      <c r="B47" s="133">
        <f>INDEX(National!L:L,MATCH($A47&amp;$A$42,National!$J:$J,0))</f>
        <v>7.4936950501901603E-4</v>
      </c>
    </row>
    <row r="48" spans="1:2" x14ac:dyDescent="0.3">
      <c r="A48" s="24" t="s">
        <v>872</v>
      </c>
      <c r="B48" s="133">
        <f>INDEX(National!L:L,MATCH($A48&amp;$A$42,National!$J:$J,0))</f>
        <v>0</v>
      </c>
    </row>
    <row r="49" spans="1:2" x14ac:dyDescent="0.3">
      <c r="A49" s="24" t="s">
        <v>873</v>
      </c>
      <c r="B49" s="133">
        <f>INDEX(National!L:L,MATCH($A49&amp;$A$42,National!$J:$J,0))</f>
        <v>0</v>
      </c>
    </row>
    <row r="50" spans="1:2" x14ac:dyDescent="0.3">
      <c r="A50" s="24" t="s">
        <v>874</v>
      </c>
      <c r="B50" s="133">
        <f>INDEX(National!L:L,MATCH($A50&amp;$A$42,National!$J:$J,0))</f>
        <v>0</v>
      </c>
    </row>
    <row r="51" spans="1:2" x14ac:dyDescent="0.3">
      <c r="A51" s="24" t="s">
        <v>875</v>
      </c>
      <c r="B51" s="133">
        <f>INDEX(National!L:L,MATCH($A51&amp;$A$42,National!$J:$J,0))</f>
        <v>0</v>
      </c>
    </row>
    <row r="52" spans="1:2" x14ac:dyDescent="0.3">
      <c r="A52" s="24" t="s">
        <v>876</v>
      </c>
      <c r="B52" s="133">
        <f>INDEX(National!L:L,MATCH($A52&amp;$A$42,National!$J:$J,0))</f>
        <v>0</v>
      </c>
    </row>
    <row r="53" spans="1:2" x14ac:dyDescent="0.3">
      <c r="A53" s="24" t="s">
        <v>877</v>
      </c>
      <c r="B53" s="133">
        <f>INDEX(National!L:L,MATCH($A53&amp;$A$42,National!$J:$J,0))</f>
        <v>0</v>
      </c>
    </row>
    <row r="54" spans="1:2" x14ac:dyDescent="0.3">
      <c r="A54" s="24" t="s">
        <v>878</v>
      </c>
      <c r="B54" s="133">
        <f>INDEX(National!L:L,MATCH($A54&amp;$A$42,National!$J:$J,0))</f>
        <v>0</v>
      </c>
    </row>
    <row r="55" spans="1:2" x14ac:dyDescent="0.3">
      <c r="A55" s="24" t="s">
        <v>879</v>
      </c>
      <c r="B55" s="133">
        <f>INDEX(National!L:L,MATCH($A55&amp;$A$42,National!$J:$J,0))</f>
        <v>0</v>
      </c>
    </row>
    <row r="56" spans="1:2" x14ac:dyDescent="0.3">
      <c r="A56" s="24" t="s">
        <v>880</v>
      </c>
      <c r="B56" s="133">
        <f>INDEX(National!L:L,MATCH($A56&amp;$A$42,National!$J:$J,0))</f>
        <v>3.8458093398008601E-3</v>
      </c>
    </row>
    <row r="57" spans="1:2" x14ac:dyDescent="0.3">
      <c r="A57" s="24" t="s">
        <v>881</v>
      </c>
      <c r="B57" s="133">
        <f>INDEX(National!L:L,MATCH($A57&amp;$A$42,National!$J:$J,0))</f>
        <v>0</v>
      </c>
    </row>
    <row r="58" spans="1:2" x14ac:dyDescent="0.3">
      <c r="A58" s="24" t="s">
        <v>882</v>
      </c>
      <c r="B58" s="133">
        <f>INDEX(National!L:L,MATCH($A58&amp;$A$42,National!$J:$J,0))</f>
        <v>0</v>
      </c>
    </row>
    <row r="61" spans="1:2" x14ac:dyDescent="0.3">
      <c r="A61" s="20" t="s">
        <v>883</v>
      </c>
      <c r="B61" s="137"/>
    </row>
    <row r="62" spans="1:2" x14ac:dyDescent="0.3">
      <c r="A62" s="18"/>
      <c r="B62" s="108"/>
    </row>
    <row r="63" spans="1:2" x14ac:dyDescent="0.3">
      <c r="A63" s="22" t="s">
        <v>83</v>
      </c>
      <c r="B63" s="108"/>
    </row>
    <row r="64" spans="1:2" x14ac:dyDescent="0.3">
      <c r="A64" s="18"/>
      <c r="B64" s="108"/>
    </row>
    <row r="65" spans="1:3" x14ac:dyDescent="0.3">
      <c r="A65" s="18"/>
      <c r="B65" s="134" t="s">
        <v>3</v>
      </c>
    </row>
    <row r="66" spans="1:3" x14ac:dyDescent="0.3">
      <c r="A66" s="25" t="s">
        <v>884</v>
      </c>
      <c r="B66" s="133">
        <f>INDEX(National!L:L,MATCH($A66&amp;$A$63,National!$J:$J,0))</f>
        <v>0.51629500604101197</v>
      </c>
      <c r="C66" s="64"/>
    </row>
    <row r="67" spans="1:3" x14ac:dyDescent="0.3">
      <c r="A67" s="24" t="s">
        <v>885</v>
      </c>
      <c r="B67" s="133">
        <f>INDEX(National!L:L,MATCH($A67&amp;$A$63,National!$J:$J,0))</f>
        <v>1.3247096858213099E-2</v>
      </c>
      <c r="C67" s="64"/>
    </row>
    <row r="68" spans="1:3" x14ac:dyDescent="0.3">
      <c r="A68" s="24" t="s">
        <v>886</v>
      </c>
      <c r="B68" s="133">
        <f>INDEX(National!L:L,MATCH($A68&amp;$A$63,National!$J:$J,0))</f>
        <v>0.22485973046004101</v>
      </c>
      <c r="C68" s="64"/>
    </row>
    <row r="69" spans="1:3" x14ac:dyDescent="0.3">
      <c r="A69" s="24" t="s">
        <v>887</v>
      </c>
      <c r="B69" s="133">
        <f>INDEX(National!L:L,MATCH($A69&amp;$A$63,National!$J:$J,0))</f>
        <v>9.8403734849146399E-2</v>
      </c>
      <c r="C69" s="132"/>
    </row>
    <row r="70" spans="1:3" x14ac:dyDescent="0.3">
      <c r="A70" s="24" t="s">
        <v>888</v>
      </c>
      <c r="B70" s="133">
        <f>INDEX(National!L:L,MATCH($A70&amp;$A$63,National!$J:$J,0))</f>
        <v>0.17706844594604401</v>
      </c>
      <c r="C70" s="132"/>
    </row>
    <row r="71" spans="1:3" x14ac:dyDescent="0.3">
      <c r="A71" s="24" t="s">
        <v>889</v>
      </c>
      <c r="B71" s="133">
        <f>INDEX(National!L:L,MATCH($A71&amp;$A$63,National!$J:$J,0))</f>
        <v>8.0750426786111495E-2</v>
      </c>
      <c r="C71" s="64"/>
    </row>
    <row r="72" spans="1:3" x14ac:dyDescent="0.3">
      <c r="A72" s="24" t="s">
        <v>890</v>
      </c>
      <c r="B72" s="133">
        <f>INDEX(National!L:L,MATCH($A72&amp;$A$63,National!$J:$J,0))</f>
        <v>0.23473190043582501</v>
      </c>
      <c r="C72" s="64"/>
    </row>
    <row r="73" spans="1:3" x14ac:dyDescent="0.3">
      <c r="A73" s="24" t="s">
        <v>891</v>
      </c>
      <c r="B73" s="133">
        <f>INDEX(National!L:L,MATCH($A73&amp;$A$63,National!$J:$J,0))</f>
        <v>0.181064717273903</v>
      </c>
      <c r="C73" s="64"/>
    </row>
    <row r="74" spans="1:3" x14ac:dyDescent="0.3">
      <c r="A74" s="24" t="s">
        <v>892</v>
      </c>
      <c r="B74" s="133">
        <f>INDEX(National!L:L,MATCH($A74&amp;$A$63,National!$J:$J,0))</f>
        <v>2.4005017052952899E-2</v>
      </c>
      <c r="C74" s="64"/>
    </row>
    <row r="75" spans="1:3" x14ac:dyDescent="0.3">
      <c r="A75" s="24" t="s">
        <v>893</v>
      </c>
      <c r="B75" s="133">
        <f>INDEX(National!L:L,MATCH($A75&amp;$A$63,National!$J:$J,0))</f>
        <v>1.9520892461268102E-2</v>
      </c>
      <c r="C75" s="64"/>
    </row>
    <row r="76" spans="1:3" x14ac:dyDescent="0.3">
      <c r="A76" s="24" t="s">
        <v>894</v>
      </c>
      <c r="B76" s="133">
        <f>INDEX(National!L:L,MATCH($A76&amp;$A$63,National!$J:$J,0))</f>
        <v>2.2067645328765699E-2</v>
      </c>
      <c r="C76" s="64"/>
    </row>
    <row r="77" spans="1:3" x14ac:dyDescent="0.3">
      <c r="A77" s="24" t="s">
        <v>895</v>
      </c>
      <c r="B77" s="133">
        <f>INDEX(National!L:L,MATCH($A77&amp;$A$63,National!$J:$J,0))</f>
        <v>1.5061914767420401E-2</v>
      </c>
    </row>
    <row r="78" spans="1:3" x14ac:dyDescent="0.3">
      <c r="A78" s="24" t="s">
        <v>896</v>
      </c>
      <c r="B78" s="133">
        <f>INDEX(National!L:L,MATCH($A78&amp;$A$63,National!$J:$J,0))</f>
        <v>1.12410466105369E-2</v>
      </c>
    </row>
    <row r="79" spans="1:3" x14ac:dyDescent="0.3">
      <c r="A79" s="24" t="s">
        <v>1649</v>
      </c>
      <c r="B79" s="133">
        <f>INDEX(National!L:L,MATCH($A79&amp;$A$63,National!$J:$J,0))</f>
        <v>0</v>
      </c>
    </row>
    <row r="80" spans="1:3" x14ac:dyDescent="0.3">
      <c r="A80" s="24" t="s">
        <v>1650</v>
      </c>
      <c r="B80" s="133">
        <f>INDEX(National!L:L,MATCH($A80&amp;$A$63,National!$J:$J,0))</f>
        <v>0</v>
      </c>
    </row>
    <row r="81" spans="1:2" x14ac:dyDescent="0.3">
      <c r="B81" s="140"/>
    </row>
    <row r="82" spans="1:2" x14ac:dyDescent="0.3">
      <c r="A82" s="22" t="s">
        <v>84</v>
      </c>
      <c r="B82" s="108"/>
    </row>
    <row r="83" spans="1:2" x14ac:dyDescent="0.3">
      <c r="A83" s="18"/>
      <c r="B83" s="108"/>
    </row>
    <row r="84" spans="1:2" x14ac:dyDescent="0.3">
      <c r="A84" s="18"/>
      <c r="B84" s="134" t="s">
        <v>3</v>
      </c>
    </row>
    <row r="85" spans="1:2" x14ac:dyDescent="0.3">
      <c r="A85" s="25" t="s">
        <v>884</v>
      </c>
      <c r="B85" s="133">
        <f>INDEX(National!L:L,MATCH($A85&amp;$A$82,National!$J:$J,0))</f>
        <v>0.55102885340682795</v>
      </c>
    </row>
    <row r="86" spans="1:2" x14ac:dyDescent="0.3">
      <c r="A86" s="24" t="s">
        <v>885</v>
      </c>
      <c r="B86" s="133">
        <f>INDEX(National!L:L,MATCH($A86&amp;$A$82,National!$J:$J,0))</f>
        <v>1.55850544361948E-2</v>
      </c>
    </row>
    <row r="87" spans="1:2" x14ac:dyDescent="0.3">
      <c r="A87" s="24" t="s">
        <v>886</v>
      </c>
      <c r="B87" s="133">
        <f>INDEX(National!L:L,MATCH($A87&amp;$A$82,National!$J:$J,0))</f>
        <v>0.194353610011199</v>
      </c>
    </row>
    <row r="88" spans="1:2" x14ac:dyDescent="0.3">
      <c r="A88" s="24" t="s">
        <v>887</v>
      </c>
      <c r="B88" s="133">
        <f>INDEX(National!L:L,MATCH($A88&amp;$A$82,National!$J:$J,0))</f>
        <v>8.8040822937717506E-2</v>
      </c>
    </row>
    <row r="89" spans="1:2" x14ac:dyDescent="0.3">
      <c r="A89" s="24" t="s">
        <v>888</v>
      </c>
      <c r="B89" s="133">
        <f>INDEX(National!L:L,MATCH($A89&amp;$A$82,National!$J:$J,0))</f>
        <v>0.144250696840142</v>
      </c>
    </row>
    <row r="90" spans="1:2" x14ac:dyDescent="0.3">
      <c r="A90" s="24" t="s">
        <v>889</v>
      </c>
      <c r="B90" s="133">
        <f>INDEX(National!L:L,MATCH($A90&amp;$A$82,National!$J:$J,0))</f>
        <v>6.4346715699094698E-2</v>
      </c>
    </row>
    <row r="91" spans="1:2" x14ac:dyDescent="0.3">
      <c r="A91" s="24" t="s">
        <v>890</v>
      </c>
      <c r="B91" s="133">
        <f>INDEX(National!L:L,MATCH($A91&amp;$A$82,National!$J:$J,0))</f>
        <v>0.23867614996969599</v>
      </c>
    </row>
    <row r="92" spans="1:2" x14ac:dyDescent="0.3">
      <c r="A92" s="24" t="s">
        <v>891</v>
      </c>
      <c r="B92" s="133">
        <f>INDEX(National!L:L,MATCH($A92&amp;$A$82,National!$J:$J,0))</f>
        <v>0.160696972225706</v>
      </c>
    </row>
    <row r="93" spans="1:2" x14ac:dyDescent="0.3">
      <c r="A93" s="24" t="s">
        <v>892</v>
      </c>
      <c r="B93" s="133">
        <f>INDEX(National!L:L,MATCH($A93&amp;$A$82,National!$J:$J,0))</f>
        <v>1.9231588639765401E-2</v>
      </c>
    </row>
    <row r="94" spans="1:2" x14ac:dyDescent="0.3">
      <c r="A94" s="24" t="s">
        <v>893</v>
      </c>
      <c r="B94" s="133">
        <f>INDEX(National!L:L,MATCH($A94&amp;$A$82,National!$J:$J,0))</f>
        <v>1.6400064658388398E-2</v>
      </c>
    </row>
    <row r="95" spans="1:2" x14ac:dyDescent="0.3">
      <c r="A95" s="24" t="s">
        <v>894</v>
      </c>
      <c r="B95" s="133">
        <f>INDEX(National!L:L,MATCH($A95&amp;$A$82,National!$J:$J,0))</f>
        <v>3.5147531906664801E-2</v>
      </c>
    </row>
    <row r="96" spans="1:2" x14ac:dyDescent="0.3">
      <c r="A96" s="24" t="s">
        <v>895</v>
      </c>
      <c r="B96" s="133">
        <f>INDEX(National!L:L,MATCH($A96&amp;$A$82,National!$J:$J,0))</f>
        <v>1.27769587149861E-2</v>
      </c>
    </row>
    <row r="97" spans="1:2" x14ac:dyDescent="0.3">
      <c r="A97" s="24" t="s">
        <v>896</v>
      </c>
      <c r="B97" s="133">
        <f>INDEX(National!L:L,MATCH($A97&amp;$A$82,National!$J:$J,0))</f>
        <v>8.11204571071392E-3</v>
      </c>
    </row>
    <row r="98" spans="1:2" x14ac:dyDescent="0.3">
      <c r="A98" s="24" t="s">
        <v>1649</v>
      </c>
      <c r="B98" s="133">
        <f>INDEX(National!L:L,MATCH($A98&amp;$A$82,National!$J:$J,0))</f>
        <v>0</v>
      </c>
    </row>
    <row r="99" spans="1:2" x14ac:dyDescent="0.3">
      <c r="A99" s="24" t="s">
        <v>1650</v>
      </c>
      <c r="B99" s="133">
        <f>INDEX(National!L:L,MATCH($A99&amp;$A$82,National!$J:$J,0))</f>
        <v>0</v>
      </c>
    </row>
    <row r="100" spans="1:2" x14ac:dyDescent="0.3">
      <c r="B100" s="140"/>
    </row>
    <row r="101" spans="1:2" x14ac:dyDescent="0.3">
      <c r="A101" s="22" t="s">
        <v>76</v>
      </c>
      <c r="B101" s="108"/>
    </row>
    <row r="102" spans="1:2" x14ac:dyDescent="0.3">
      <c r="A102" s="18"/>
      <c r="B102" s="108"/>
    </row>
    <row r="103" spans="1:2" x14ac:dyDescent="0.3">
      <c r="A103" s="18"/>
      <c r="B103" s="134" t="s">
        <v>3</v>
      </c>
    </row>
    <row r="104" spans="1:2" x14ac:dyDescent="0.3">
      <c r="A104" s="25" t="s">
        <v>884</v>
      </c>
      <c r="B104" s="133">
        <f>INDEX(National!L:L,MATCH($A104&amp;$A$101,National!$J:$J,0))</f>
        <v>0.50040727327881396</v>
      </c>
    </row>
    <row r="105" spans="1:2" x14ac:dyDescent="0.3">
      <c r="A105" s="24" t="s">
        <v>885</v>
      </c>
      <c r="B105" s="133">
        <f>INDEX(National!L:L,MATCH($A105&amp;$A$101,National!$J:$J,0))</f>
        <v>5.8694310851960998E-3</v>
      </c>
    </row>
    <row r="106" spans="1:2" x14ac:dyDescent="0.3">
      <c r="A106" s="24" t="s">
        <v>886</v>
      </c>
      <c r="B106" s="133">
        <f>INDEX(National!L:L,MATCH($A106&amp;$A$101,National!$J:$J,0))</f>
        <v>0.17198040121090699</v>
      </c>
    </row>
    <row r="107" spans="1:2" x14ac:dyDescent="0.3">
      <c r="A107" s="24" t="s">
        <v>887</v>
      </c>
      <c r="B107" s="133">
        <f>INDEX(National!L:L,MATCH($A107&amp;$A$101,National!$J:$J,0))</f>
        <v>6.5696963095889002E-2</v>
      </c>
    </row>
    <row r="108" spans="1:2" x14ac:dyDescent="0.3">
      <c r="A108" s="24" t="s">
        <v>888</v>
      </c>
      <c r="B108" s="133">
        <f>INDEX(National!L:L,MATCH($A108&amp;$A$101,National!$J:$J,0))</f>
        <v>0.12547434059469201</v>
      </c>
    </row>
    <row r="109" spans="1:2" x14ac:dyDescent="0.3">
      <c r="A109" s="24" t="s">
        <v>889</v>
      </c>
      <c r="B109" s="133">
        <f>INDEX(National!L:L,MATCH($A109&amp;$A$101,National!$J:$J,0))</f>
        <v>3.4311205425647799E-2</v>
      </c>
    </row>
    <row r="110" spans="1:2" x14ac:dyDescent="0.3">
      <c r="A110" s="24" t="s">
        <v>890</v>
      </c>
      <c r="B110" s="133">
        <f>INDEX(National!L:L,MATCH($A110&amp;$A$101,National!$J:$J,0))</f>
        <v>0.33509327718283999</v>
      </c>
    </row>
    <row r="111" spans="1:2" x14ac:dyDescent="0.3">
      <c r="A111" s="24" t="s">
        <v>891</v>
      </c>
      <c r="B111" s="133">
        <f>INDEX(National!L:L,MATCH($A111&amp;$A$101,National!$J:$J,0))</f>
        <v>7.2358440108684793E-2</v>
      </c>
    </row>
    <row r="112" spans="1:2" x14ac:dyDescent="0.3">
      <c r="A112" s="24" t="s">
        <v>892</v>
      </c>
      <c r="B112" s="133">
        <f>INDEX(National!L:L,MATCH($A112&amp;$A$101,National!$J:$J,0))</f>
        <v>2.7056747482565001E-2</v>
      </c>
    </row>
    <row r="113" spans="1:2" x14ac:dyDescent="0.3">
      <c r="A113" s="24" t="s">
        <v>893</v>
      </c>
      <c r="B113" s="133">
        <f>INDEX(National!L:L,MATCH($A113&amp;$A$101,National!$J:$J,0))</f>
        <v>1.0897233097489301E-2</v>
      </c>
    </row>
    <row r="114" spans="1:2" x14ac:dyDescent="0.3">
      <c r="A114" s="24" t="s">
        <v>894</v>
      </c>
      <c r="B114" s="133">
        <f>INDEX(National!L:L,MATCH($A114&amp;$A$101,National!$J:$J,0))</f>
        <v>2.04543481265714E-2</v>
      </c>
    </row>
    <row r="115" spans="1:2" x14ac:dyDescent="0.3">
      <c r="A115" s="24" t="s">
        <v>895</v>
      </c>
      <c r="B115" s="133">
        <f>INDEX(National!L:L,MATCH($A115&amp;$A$101,National!$J:$J,0))</f>
        <v>3.1029960068074101E-2</v>
      </c>
    </row>
    <row r="116" spans="1:2" x14ac:dyDescent="0.3">
      <c r="A116" s="24" t="s">
        <v>896</v>
      </c>
      <c r="B116" s="133">
        <f>INDEX(National!L:L,MATCH($A116&amp;$A$101,National!$J:$J,0))</f>
        <v>7.3897024567807701E-3</v>
      </c>
    </row>
    <row r="117" spans="1:2" x14ac:dyDescent="0.3">
      <c r="A117" s="24" t="s">
        <v>1649</v>
      </c>
      <c r="B117" s="133">
        <f>INDEX(National!L:L,MATCH($A117&amp;$A$101,National!$J:$J,0))</f>
        <v>0</v>
      </c>
    </row>
    <row r="118" spans="1:2" x14ac:dyDescent="0.3">
      <c r="A118" s="24" t="s">
        <v>1650</v>
      </c>
      <c r="B118" s="133">
        <f>INDEX(National!L:L,MATCH($A118&amp;$A$101,National!$J:$J,0))</f>
        <v>0</v>
      </c>
    </row>
    <row r="120" spans="1:2" x14ac:dyDescent="0.3">
      <c r="A120" s="20" t="s">
        <v>897</v>
      </c>
      <c r="B120" s="137"/>
    </row>
    <row r="121" spans="1:2" x14ac:dyDescent="0.3">
      <c r="A121" s="18"/>
      <c r="B121" s="108"/>
    </row>
    <row r="122" spans="1:2" x14ac:dyDescent="0.3">
      <c r="A122" s="22" t="s">
        <v>83</v>
      </c>
      <c r="B122" s="108"/>
    </row>
    <row r="123" spans="1:2" x14ac:dyDescent="0.3">
      <c r="A123" s="18"/>
      <c r="B123" s="108"/>
    </row>
    <row r="124" spans="1:2" x14ac:dyDescent="0.3">
      <c r="A124" s="18"/>
      <c r="B124" s="134" t="s">
        <v>3</v>
      </c>
    </row>
    <row r="125" spans="1:2" x14ac:dyDescent="0.3">
      <c r="A125" s="24" t="s">
        <v>898</v>
      </c>
      <c r="B125" s="133">
        <f>INDEX(National!L:L,MATCH($A125&amp;$A$122,National!$J:$J,0))</f>
        <v>8.4343680439403795E-2</v>
      </c>
    </row>
    <row r="126" spans="1:2" x14ac:dyDescent="0.3">
      <c r="A126" s="24" t="s">
        <v>899</v>
      </c>
      <c r="B126" s="133">
        <f>INDEX(National!L:L,MATCH($A126&amp;$A$122,National!$J:$J,0))</f>
        <v>0.91482709334551204</v>
      </c>
    </row>
    <row r="127" spans="1:2" x14ac:dyDescent="0.3">
      <c r="A127" s="24" t="s">
        <v>900</v>
      </c>
      <c r="B127" s="133">
        <f>INDEX(National!L:L,MATCH($A127&amp;$A$122,National!$J:$J,0))</f>
        <v>0</v>
      </c>
    </row>
    <row r="128" spans="1:2" x14ac:dyDescent="0.3">
      <c r="A128" s="24" t="s">
        <v>901</v>
      </c>
      <c r="B128" s="133">
        <f>INDEX(National!L:L,MATCH($A128&amp;$A$122,National!$J:$J,0))</f>
        <v>8.2922621508412897E-4</v>
      </c>
    </row>
    <row r="129" spans="1:2" x14ac:dyDescent="0.3">
      <c r="B129" s="138"/>
    </row>
    <row r="130" spans="1:2" x14ac:dyDescent="0.3">
      <c r="A130" s="22" t="s">
        <v>84</v>
      </c>
      <c r="B130" s="108"/>
    </row>
    <row r="131" spans="1:2" x14ac:dyDescent="0.3">
      <c r="A131" s="18"/>
      <c r="B131" s="108"/>
    </row>
    <row r="132" spans="1:2" x14ac:dyDescent="0.3">
      <c r="A132" s="18"/>
      <c r="B132" s="134" t="s">
        <v>3</v>
      </c>
    </row>
    <row r="133" spans="1:2" x14ac:dyDescent="0.3">
      <c r="A133" s="24" t="s">
        <v>898</v>
      </c>
      <c r="B133" s="133">
        <f>INDEX(National!L:L,MATCH($A133&amp;$A$130,National!$J:$J,0))</f>
        <v>3.6363928244971602E-2</v>
      </c>
    </row>
    <row r="134" spans="1:2" x14ac:dyDescent="0.3">
      <c r="A134" s="24" t="s">
        <v>899</v>
      </c>
      <c r="B134" s="133">
        <f>INDEX(National!L:L,MATCH($A134&amp;$A$130,National!$J:$J,0))</f>
        <v>0.96266249972738605</v>
      </c>
    </row>
    <row r="135" spans="1:2" x14ac:dyDescent="0.3">
      <c r="A135" s="24" t="s">
        <v>900</v>
      </c>
      <c r="B135" s="133">
        <f>INDEX(National!L:L,MATCH($A135&amp;$A$130,National!$J:$J,0))</f>
        <v>6.53319718480867E-4</v>
      </c>
    </row>
    <row r="136" spans="1:2" x14ac:dyDescent="0.3">
      <c r="A136" s="24" t="s">
        <v>901</v>
      </c>
      <c r="B136" s="133">
        <f>INDEX(National!L:L,MATCH($A136&amp;$A$130,National!$J:$J,0))</f>
        <v>3.2025230916106999E-4</v>
      </c>
    </row>
    <row r="138" spans="1:2" x14ac:dyDescent="0.3">
      <c r="A138" s="22" t="s">
        <v>76</v>
      </c>
      <c r="B138" s="108"/>
    </row>
    <row r="139" spans="1:2" x14ac:dyDescent="0.3">
      <c r="A139" s="18"/>
      <c r="B139" s="108"/>
    </row>
    <row r="140" spans="1:2" x14ac:dyDescent="0.3">
      <c r="A140" s="18"/>
      <c r="B140" s="134" t="s">
        <v>3</v>
      </c>
    </row>
    <row r="141" spans="1:2" x14ac:dyDescent="0.3">
      <c r="A141" s="24" t="s">
        <v>898</v>
      </c>
      <c r="B141" s="133">
        <f>INDEX(National!L:L,MATCH($A141&amp;$A$138,National!$J:$J,0))</f>
        <v>2.42753909354127E-2</v>
      </c>
    </row>
    <row r="142" spans="1:2" x14ac:dyDescent="0.3">
      <c r="A142" s="24" t="s">
        <v>899</v>
      </c>
      <c r="B142" s="133">
        <f>INDEX(National!L:L,MATCH($A142&amp;$A$138,National!$J:$J,0))</f>
        <v>0.97572460906458702</v>
      </c>
    </row>
    <row r="143" spans="1:2" x14ac:dyDescent="0.3">
      <c r="A143" s="24" t="s">
        <v>900</v>
      </c>
      <c r="B143" s="133">
        <f>INDEX(National!L:L,MATCH($A143&amp;$A$138,National!$J:$J,0))</f>
        <v>0</v>
      </c>
    </row>
    <row r="144" spans="1:2" x14ac:dyDescent="0.3">
      <c r="A144" s="24" t="s">
        <v>901</v>
      </c>
      <c r="B144" s="133">
        <f>INDEX(National!L:L,MATCH($A144&amp;$A$138,National!$J:$J,0))</f>
        <v>0</v>
      </c>
    </row>
    <row r="147" spans="1:2" x14ac:dyDescent="0.3">
      <c r="A147" s="20" t="s">
        <v>902</v>
      </c>
      <c r="B147" s="137"/>
    </row>
    <row r="148" spans="1:2" x14ac:dyDescent="0.3">
      <c r="A148" s="63" t="s">
        <v>903</v>
      </c>
      <c r="B148" s="138"/>
    </row>
    <row r="149" spans="1:2" x14ac:dyDescent="0.3">
      <c r="A149" s="82"/>
      <c r="B149" s="138"/>
    </row>
    <row r="150" spans="1:2" x14ac:dyDescent="0.3">
      <c r="B150" s="134" t="s">
        <v>3</v>
      </c>
    </row>
    <row r="151" spans="1:2" x14ac:dyDescent="0.3">
      <c r="A151" s="22" t="s">
        <v>83</v>
      </c>
    </row>
    <row r="152" spans="1:2" x14ac:dyDescent="0.3">
      <c r="A152" s="26" t="s">
        <v>904</v>
      </c>
      <c r="B152" s="69">
        <f>INDEX(National!L:L,MATCH($A152&amp;$A$151,National!$J:$J,0))</f>
        <v>0.33723105883828602</v>
      </c>
    </row>
    <row r="153" spans="1:2" x14ac:dyDescent="0.3">
      <c r="A153" s="22" t="s">
        <v>84</v>
      </c>
      <c r="B153" s="69"/>
    </row>
    <row r="154" spans="1:2" x14ac:dyDescent="0.3">
      <c r="A154" s="26" t="s">
        <v>904</v>
      </c>
      <c r="B154" s="69">
        <f>INDEX(National!L:L,MATCH($A154&amp;$A$153,National!$J:$J,0))</f>
        <v>0.56985489264905997</v>
      </c>
    </row>
    <row r="155" spans="1:2" x14ac:dyDescent="0.3">
      <c r="A155" s="22" t="s">
        <v>76</v>
      </c>
      <c r="B155" s="69"/>
    </row>
    <row r="156" spans="1:2" x14ac:dyDescent="0.3">
      <c r="A156" s="26" t="s">
        <v>904</v>
      </c>
      <c r="B156" s="69">
        <f>INDEX(National!L:L,MATCH($A156&amp;$A$155,National!$J:$J,0))</f>
        <v>0.52826719346662698</v>
      </c>
    </row>
    <row r="157" spans="1:2" x14ac:dyDescent="0.3">
      <c r="A157" s="91"/>
      <c r="B157" s="140"/>
    </row>
    <row r="158" spans="1:2" x14ac:dyDescent="0.3">
      <c r="A158" s="91"/>
      <c r="B158" s="140"/>
    </row>
    <row r="159" spans="1:2" x14ac:dyDescent="0.3">
      <c r="A159" s="20" t="s">
        <v>905</v>
      </c>
      <c r="B159" s="137"/>
    </row>
    <row r="160" spans="1:2" x14ac:dyDescent="0.3">
      <c r="A160" s="63" t="s">
        <v>903</v>
      </c>
      <c r="B160" s="138"/>
    </row>
    <row r="161" spans="1:2" x14ac:dyDescent="0.3">
      <c r="A161" s="82"/>
      <c r="B161" s="138"/>
    </row>
    <row r="162" spans="1:2" x14ac:dyDescent="0.3">
      <c r="B162" s="144" t="s">
        <v>3</v>
      </c>
    </row>
    <row r="163" spans="1:2" x14ac:dyDescent="0.3">
      <c r="A163" s="22" t="s">
        <v>83</v>
      </c>
      <c r="B163" s="71"/>
    </row>
    <row r="164" spans="1:2" x14ac:dyDescent="0.3">
      <c r="A164" s="26" t="s">
        <v>906</v>
      </c>
      <c r="B164" s="69">
        <f>INDEX(National!L:L,MATCH($A164&amp;$A$163,National!$J:$J,0))</f>
        <v>0.88335670402041</v>
      </c>
    </row>
    <row r="165" spans="1:2" x14ac:dyDescent="0.3">
      <c r="A165" s="22" t="s">
        <v>84</v>
      </c>
      <c r="B165" s="69"/>
    </row>
    <row r="166" spans="1:2" x14ac:dyDescent="0.3">
      <c r="A166" s="26" t="s">
        <v>906</v>
      </c>
      <c r="B166" s="69">
        <f>INDEX(National!L:L,MATCH($A166&amp;$A$165,National!$J:$J,0))</f>
        <v>1.1671197062912699</v>
      </c>
    </row>
    <row r="167" spans="1:2" x14ac:dyDescent="0.3">
      <c r="A167" s="22" t="s">
        <v>76</v>
      </c>
      <c r="B167" s="69"/>
    </row>
    <row r="168" spans="1:2" x14ac:dyDescent="0.3">
      <c r="A168" s="26" t="s">
        <v>906</v>
      </c>
      <c r="B168" s="69">
        <f>INDEX(National!L:L,MATCH($A168&amp;$A$167,National!$J:$J,0))</f>
        <v>1.31861741519784</v>
      </c>
    </row>
    <row r="169" spans="1:2" x14ac:dyDescent="0.3">
      <c r="A169" s="91"/>
      <c r="B169" s="140"/>
    </row>
    <row r="171" spans="1:2" x14ac:dyDescent="0.3">
      <c r="A171" s="20" t="s">
        <v>907</v>
      </c>
      <c r="B171" s="137"/>
    </row>
    <row r="172" spans="1:2" x14ac:dyDescent="0.3">
      <c r="A172" s="63" t="s">
        <v>903</v>
      </c>
      <c r="B172" s="138"/>
    </row>
    <row r="173" spans="1:2" x14ac:dyDescent="0.3">
      <c r="A173" s="82"/>
      <c r="B173" s="138"/>
    </row>
    <row r="174" spans="1:2" x14ac:dyDescent="0.3">
      <c r="B174" s="144" t="s">
        <v>3</v>
      </c>
    </row>
    <row r="175" spans="1:2" x14ac:dyDescent="0.3">
      <c r="A175" s="22" t="s">
        <v>83</v>
      </c>
      <c r="B175" s="71"/>
    </row>
    <row r="176" spans="1:2" x14ac:dyDescent="0.3">
      <c r="A176" s="26" t="s">
        <v>908</v>
      </c>
      <c r="B176" s="69">
        <f>INDEX(National!L:L,MATCH($A176&amp;$A$175,National!$J:$J,0))</f>
        <v>0.76919497447893004</v>
      </c>
    </row>
    <row r="177" spans="1:3" x14ac:dyDescent="0.3">
      <c r="A177" s="22" t="s">
        <v>84</v>
      </c>
      <c r="B177" s="69"/>
    </row>
    <row r="178" spans="1:3" x14ac:dyDescent="0.3">
      <c r="A178" s="26" t="s">
        <v>908</v>
      </c>
      <c r="B178" s="69">
        <f>INDEX(National!L:L,MATCH($A178&amp;$A$177,National!$J:$J,0))</f>
        <v>0.50222644884703604</v>
      </c>
    </row>
    <row r="179" spans="1:3" x14ac:dyDescent="0.3">
      <c r="A179" s="22" t="s">
        <v>76</v>
      </c>
      <c r="B179" s="69"/>
    </row>
    <row r="180" spans="1:3" x14ac:dyDescent="0.3">
      <c r="A180" s="26" t="s">
        <v>908</v>
      </c>
      <c r="B180" s="69">
        <f>INDEX(National!L:L,MATCH($A180&amp;$A$179,National!$J:$J,0))</f>
        <v>0</v>
      </c>
      <c r="C180" s="161"/>
    </row>
    <row r="181" spans="1:3" x14ac:dyDescent="0.3">
      <c r="A181" s="91"/>
      <c r="B181" s="140"/>
      <c r="C181" s="37"/>
    </row>
    <row r="182" spans="1:3" x14ac:dyDescent="0.3">
      <c r="A182" s="91"/>
      <c r="B182" s="140"/>
    </row>
    <row r="184" spans="1:3" x14ac:dyDescent="0.3">
      <c r="A184" s="20" t="s">
        <v>909</v>
      </c>
    </row>
    <row r="185" spans="1:3" x14ac:dyDescent="0.3">
      <c r="A185" s="82"/>
    </row>
    <row r="186" spans="1:3" x14ac:dyDescent="0.3">
      <c r="B186" s="144" t="s">
        <v>3</v>
      </c>
    </row>
    <row r="187" spans="1:3" x14ac:dyDescent="0.3">
      <c r="A187" s="22" t="s">
        <v>83</v>
      </c>
      <c r="B187" s="71"/>
    </row>
    <row r="188" spans="1:3" x14ac:dyDescent="0.3">
      <c r="A188" s="25" t="s">
        <v>910</v>
      </c>
      <c r="B188" s="69">
        <f>INDEX(National!L:L,MATCH($A188&amp;$A$187,National!$J:$J,0))</f>
        <v>1.84023355228691</v>
      </c>
    </row>
    <row r="189" spans="1:3" x14ac:dyDescent="0.3">
      <c r="A189" s="22" t="s">
        <v>84</v>
      </c>
      <c r="B189" s="69"/>
    </row>
    <row r="190" spans="1:3" x14ac:dyDescent="0.3">
      <c r="A190" s="25" t="s">
        <v>910</v>
      </c>
      <c r="B190" s="69">
        <f>INDEX(National!L:L,MATCH($A190&amp;$A$189,National!$J:$J,0))</f>
        <v>1.9831295928088499</v>
      </c>
    </row>
    <row r="191" spans="1:3" x14ac:dyDescent="0.3">
      <c r="A191" s="22" t="s">
        <v>76</v>
      </c>
      <c r="B191" s="69"/>
    </row>
    <row r="192" spans="1:3" x14ac:dyDescent="0.3">
      <c r="A192" s="25" t="s">
        <v>910</v>
      </c>
      <c r="B192" s="69">
        <f>INDEX(National!L:L,MATCH($A192&amp;$A$191,National!$J:$J,0))</f>
        <v>2.20670366392326</v>
      </c>
    </row>
    <row r="193" spans="1:2" x14ac:dyDescent="0.3">
      <c r="A193" s="91"/>
      <c r="B193" s="98"/>
    </row>
    <row r="194" spans="1:2" x14ac:dyDescent="0.3">
      <c r="A194" s="91"/>
      <c r="B194" s="98"/>
    </row>
    <row r="195" spans="1:2" x14ac:dyDescent="0.3">
      <c r="A195" s="20" t="s">
        <v>911</v>
      </c>
      <c r="B195" s="145"/>
    </row>
    <row r="196" spans="1:2" x14ac:dyDescent="0.3">
      <c r="A196" s="82"/>
      <c r="B196" s="146"/>
    </row>
    <row r="197" spans="1:2" x14ac:dyDescent="0.3">
      <c r="B197" s="144" t="s">
        <v>3</v>
      </c>
    </row>
    <row r="198" spans="1:2" x14ac:dyDescent="0.3">
      <c r="A198" s="22" t="s">
        <v>83</v>
      </c>
      <c r="B198" s="71"/>
    </row>
    <row r="199" spans="1:2" x14ac:dyDescent="0.3">
      <c r="A199" s="26" t="s">
        <v>912</v>
      </c>
      <c r="B199" s="69">
        <f>INDEX(National!L:L,MATCH($A199&amp;$A$198,National!$J:$J,0))</f>
        <v>1.2201531328650299</v>
      </c>
    </row>
    <row r="200" spans="1:2" x14ac:dyDescent="0.3">
      <c r="A200" s="22" t="s">
        <v>84</v>
      </c>
      <c r="B200" s="69"/>
    </row>
    <row r="201" spans="1:2" x14ac:dyDescent="0.3">
      <c r="A201" s="26" t="s">
        <v>912</v>
      </c>
      <c r="B201" s="69">
        <f>INDEX(National!L:L,MATCH($A201&amp;$A$200,National!$J:$J,0))</f>
        <v>1.26962582686231</v>
      </c>
    </row>
    <row r="202" spans="1:2" x14ac:dyDescent="0.3">
      <c r="A202" s="22" t="s">
        <v>76</v>
      </c>
      <c r="B202" s="69"/>
    </row>
    <row r="203" spans="1:2" x14ac:dyDescent="0.3">
      <c r="A203" s="26" t="s">
        <v>912</v>
      </c>
      <c r="B203" s="69">
        <f>INDEX(National!L:L,MATCH($A203&amp;$A$202,National!$J:$J,0))</f>
        <v>1.28046831865983</v>
      </c>
    </row>
    <row r="204" spans="1:2" x14ac:dyDescent="0.3">
      <c r="A204" s="91"/>
      <c r="B204" s="98"/>
    </row>
    <row r="205" spans="1:2" x14ac:dyDescent="0.3">
      <c r="A205" s="91"/>
      <c r="B205" s="98"/>
    </row>
    <row r="206" spans="1:2" x14ac:dyDescent="0.3">
      <c r="A206" s="20" t="s">
        <v>913</v>
      </c>
      <c r="B206" s="145"/>
    </row>
    <row r="207" spans="1:2" x14ac:dyDescent="0.3">
      <c r="A207" s="82"/>
      <c r="B207" s="146"/>
    </row>
    <row r="208" spans="1:2" x14ac:dyDescent="0.3">
      <c r="B208" s="144" t="s">
        <v>3</v>
      </c>
    </row>
    <row r="209" spans="1:2" x14ac:dyDescent="0.3">
      <c r="A209" s="22" t="s">
        <v>83</v>
      </c>
      <c r="B209" s="71"/>
    </row>
    <row r="210" spans="1:2" x14ac:dyDescent="0.3">
      <c r="A210" s="26" t="s">
        <v>914</v>
      </c>
      <c r="B210" s="69">
        <f>INDEX(National!L:L,MATCH($A210&amp;$A$209,National!$J:$J,0))</f>
        <v>0.98728532879808895</v>
      </c>
    </row>
    <row r="211" spans="1:2" x14ac:dyDescent="0.3">
      <c r="A211" s="22" t="s">
        <v>84</v>
      </c>
      <c r="B211" s="69"/>
    </row>
    <row r="212" spans="1:2" x14ac:dyDescent="0.3">
      <c r="A212" s="26" t="s">
        <v>914</v>
      </c>
      <c r="B212" s="69">
        <f>INDEX(National!L:L,MATCH($A212&amp;$A$211,National!$J:$J,0))</f>
        <v>0.99952241804016195</v>
      </c>
    </row>
    <row r="213" spans="1:2" x14ac:dyDescent="0.3">
      <c r="A213" s="22" t="s">
        <v>76</v>
      </c>
      <c r="B213" s="69"/>
    </row>
    <row r="214" spans="1:2" x14ac:dyDescent="0.3">
      <c r="A214" s="26" t="s">
        <v>914</v>
      </c>
      <c r="B214" s="69">
        <f>INDEX(National!L:L,MATCH($A214&amp;$A$213,National!$J:$J,0))</f>
        <v>1.00054124073898</v>
      </c>
    </row>
    <row r="215" spans="1:2" x14ac:dyDescent="0.3">
      <c r="A215" s="91"/>
      <c r="B215" s="98"/>
    </row>
    <row r="216" spans="1:2" x14ac:dyDescent="0.3">
      <c r="A216" s="91"/>
      <c r="B216" s="98"/>
    </row>
    <row r="217" spans="1:2" x14ac:dyDescent="0.3">
      <c r="A217" s="20" t="s">
        <v>915</v>
      </c>
      <c r="B217" s="145"/>
    </row>
    <row r="218" spans="1:2" x14ac:dyDescent="0.3">
      <c r="A218" s="82"/>
      <c r="B218" s="146"/>
    </row>
    <row r="219" spans="1:2" x14ac:dyDescent="0.3">
      <c r="B219" s="144" t="s">
        <v>3</v>
      </c>
    </row>
    <row r="220" spans="1:2" x14ac:dyDescent="0.3">
      <c r="A220" s="22" t="s">
        <v>83</v>
      </c>
      <c r="B220" s="71"/>
    </row>
    <row r="221" spans="1:2" x14ac:dyDescent="0.3">
      <c r="A221" s="26" t="s">
        <v>916</v>
      </c>
      <c r="B221" s="69">
        <f>INDEX(National!L:L,MATCH($A221&amp;$A$220,National!$J:$J,0))</f>
        <v>1.4179041566644399</v>
      </c>
    </row>
    <row r="222" spans="1:2" x14ac:dyDescent="0.3">
      <c r="A222" s="22" t="s">
        <v>84</v>
      </c>
      <c r="B222" s="69"/>
    </row>
    <row r="223" spans="1:2" x14ac:dyDescent="0.3">
      <c r="A223" s="26" t="s">
        <v>916</v>
      </c>
      <c r="B223" s="69">
        <f>INDEX(National!L:L,MATCH($A223&amp;$A$222,National!$J:$J,0))</f>
        <v>1.51485253500078</v>
      </c>
    </row>
    <row r="224" spans="1:2" x14ac:dyDescent="0.3">
      <c r="A224" s="22" t="s">
        <v>76</v>
      </c>
      <c r="B224" s="69"/>
    </row>
    <row r="225" spans="1:3" x14ac:dyDescent="0.3">
      <c r="A225" s="26" t="s">
        <v>916</v>
      </c>
      <c r="B225" s="69">
        <f>INDEX(National!L:L,MATCH($A225&amp;$A$224,National!$J:$J,0))</f>
        <v>1.5987087056182001</v>
      </c>
    </row>
    <row r="226" spans="1:3" x14ac:dyDescent="0.3">
      <c r="A226" s="91"/>
      <c r="B226" s="98"/>
    </row>
    <row r="227" spans="1:3" x14ac:dyDescent="0.3">
      <c r="A227" s="91"/>
      <c r="B227" s="140"/>
    </row>
    <row r="228" spans="1:3" x14ac:dyDescent="0.3">
      <c r="A228" s="20" t="s">
        <v>917</v>
      </c>
      <c r="B228" s="137"/>
    </row>
    <row r="229" spans="1:3" x14ac:dyDescent="0.3">
      <c r="A229" s="18"/>
      <c r="B229" s="108"/>
    </row>
    <row r="230" spans="1:3" x14ac:dyDescent="0.3">
      <c r="A230" s="22" t="s">
        <v>83</v>
      </c>
      <c r="B230" s="108"/>
    </row>
    <row r="231" spans="1:3" x14ac:dyDescent="0.3">
      <c r="A231" s="18"/>
      <c r="B231" s="108"/>
    </row>
    <row r="232" spans="1:3" x14ac:dyDescent="0.3">
      <c r="A232" s="18"/>
      <c r="B232" s="134" t="s">
        <v>3</v>
      </c>
      <c r="C232" s="64"/>
    </row>
    <row r="234" spans="1:3" x14ac:dyDescent="0.3">
      <c r="A234" s="24" t="s">
        <v>920</v>
      </c>
      <c r="B234" s="133">
        <f>INDEX(National!L:L,MATCH($A234&amp;$A$230,National!$J:$J,0))</f>
        <v>4.18133730063752E-2</v>
      </c>
    </row>
    <row r="235" spans="1:3" x14ac:dyDescent="0.3">
      <c r="A235" s="24" t="s">
        <v>921</v>
      </c>
      <c r="B235" s="133">
        <f>INDEX(National!L:L,MATCH($A235&amp;$A$230,National!$J:$J,0))</f>
        <v>5.8369764395817703E-2</v>
      </c>
    </row>
    <row r="236" spans="1:3" x14ac:dyDescent="0.3">
      <c r="A236" s="24" t="s">
        <v>922</v>
      </c>
      <c r="B236" s="133">
        <f>INDEX(National!L:L,MATCH($A236&amp;$A$230,National!$J:$J,0))</f>
        <v>1.02418085080778E-2</v>
      </c>
    </row>
    <row r="237" spans="1:3" x14ac:dyDescent="0.3">
      <c r="A237" s="24" t="s">
        <v>923</v>
      </c>
      <c r="B237" s="133">
        <f>INDEX(National!L:L,MATCH($A237&amp;$A$230,National!$J:$J,0))</f>
        <v>2.7077082818900101E-3</v>
      </c>
    </row>
    <row r="238" spans="1:3" x14ac:dyDescent="0.3">
      <c r="A238" s="24" t="s">
        <v>924</v>
      </c>
      <c r="B238" s="133">
        <f>INDEX(National!L:L,MATCH($A238&amp;$A$230,National!$J:$J,0))</f>
        <v>0.61105706639905599</v>
      </c>
    </row>
    <row r="239" spans="1:3" x14ac:dyDescent="0.3">
      <c r="A239" s="24" t="s">
        <v>925</v>
      </c>
      <c r="B239" s="133">
        <f>INDEX(National!L:L,MATCH($A239&amp;$A$230,National!$J:$J,0))</f>
        <v>0.275810279408783</v>
      </c>
    </row>
    <row r="240" spans="1:3" x14ac:dyDescent="0.3">
      <c r="A240" s="24" t="s">
        <v>918</v>
      </c>
      <c r="B240" s="133">
        <f>INDEX(National!L:L,MATCH($A240&amp;$A$230,National!$J:$J,0))</f>
        <v>0</v>
      </c>
      <c r="C240" s="132"/>
    </row>
    <row r="241" spans="1:3" x14ac:dyDescent="0.3">
      <c r="A241" s="24" t="s">
        <v>919</v>
      </c>
      <c r="B241" s="133">
        <f>INDEX(National!L:L,MATCH($A241&amp;$A$230,National!$J:$J,0))</f>
        <v>0</v>
      </c>
      <c r="C241" s="131"/>
    </row>
    <row r="243" spans="1:3" x14ac:dyDescent="0.3">
      <c r="A243" s="22" t="s">
        <v>84</v>
      </c>
      <c r="B243" s="108"/>
    </row>
    <row r="244" spans="1:3" x14ac:dyDescent="0.3">
      <c r="A244" s="18"/>
      <c r="B244" s="108"/>
    </row>
    <row r="245" spans="1:3" x14ac:dyDescent="0.3">
      <c r="A245" s="18"/>
      <c r="B245" s="134" t="s">
        <v>3</v>
      </c>
    </row>
    <row r="246" spans="1:3" x14ac:dyDescent="0.3">
      <c r="A246" s="24" t="s">
        <v>920</v>
      </c>
      <c r="B246" s="133">
        <f>INDEX(National!L:L,MATCH($A246&amp;$A$243,National!$J:$J,0))</f>
        <v>2.7080592400033399E-2</v>
      </c>
    </row>
    <row r="247" spans="1:3" x14ac:dyDescent="0.3">
      <c r="A247" s="24" t="s">
        <v>921</v>
      </c>
      <c r="B247" s="133">
        <f>INDEX(National!L:L,MATCH($A247&amp;$A$243,National!$J:$J,0))</f>
        <v>3.8910653889156703E-2</v>
      </c>
    </row>
    <row r="248" spans="1:3" x14ac:dyDescent="0.3">
      <c r="A248" s="24" t="s">
        <v>922</v>
      </c>
      <c r="B248" s="133">
        <f>INDEX(National!L:L,MATCH($A248&amp;$A$243,National!$J:$J,0))</f>
        <v>3.8910653889156703E-2</v>
      </c>
    </row>
    <row r="249" spans="1:3" x14ac:dyDescent="0.3">
      <c r="A249" s="24" t="s">
        <v>923</v>
      </c>
      <c r="B249" s="133">
        <f>INDEX(National!L:L,MATCH($A249&amp;$A$243,National!$J:$J,0))</f>
        <v>1.00517844547594E-2</v>
      </c>
    </row>
    <row r="250" spans="1:3" x14ac:dyDescent="0.3">
      <c r="A250" s="24" t="s">
        <v>924</v>
      </c>
      <c r="B250" s="133">
        <f>INDEX(National!L:L,MATCH($A250&amp;$A$243,National!$J:$J,0))</f>
        <v>0.69444397430814397</v>
      </c>
    </row>
    <row r="251" spans="1:3" x14ac:dyDescent="0.3">
      <c r="A251" s="24" t="s">
        <v>925</v>
      </c>
      <c r="B251" s="133">
        <f>INDEX(National!L:L,MATCH($A251&amp;$A$243,National!$J:$J,0))</f>
        <v>0.22826879726843</v>
      </c>
    </row>
    <row r="252" spans="1:3" x14ac:dyDescent="0.3">
      <c r="A252" s="24" t="s">
        <v>918</v>
      </c>
      <c r="B252" s="133">
        <f>INDEX(National!L:L,MATCH($A252&amp;$A$243,National!$J:$J,0))</f>
        <v>1.4212374816919499E-4</v>
      </c>
    </row>
    <row r="253" spans="1:3" x14ac:dyDescent="0.3">
      <c r="A253" s="24" t="s">
        <v>919</v>
      </c>
      <c r="B253" s="133">
        <f>INDEX(National!L:L,MATCH($A253&amp;$A$243,National!$J:$J,0))</f>
        <v>2.94262088637988E-4</v>
      </c>
    </row>
    <row r="254" spans="1:3" x14ac:dyDescent="0.3">
      <c r="B254" s="140"/>
    </row>
    <row r="256" spans="1:3" x14ac:dyDescent="0.3">
      <c r="A256" s="22" t="s">
        <v>76</v>
      </c>
      <c r="B256" s="108"/>
    </row>
    <row r="257" spans="1:2" x14ac:dyDescent="0.3">
      <c r="A257" s="18"/>
      <c r="B257" s="108"/>
    </row>
    <row r="258" spans="1:2" x14ac:dyDescent="0.3">
      <c r="A258" s="18"/>
      <c r="B258" s="134" t="s">
        <v>3</v>
      </c>
    </row>
    <row r="259" spans="1:2" x14ac:dyDescent="0.3">
      <c r="A259" s="24" t="s">
        <v>920</v>
      </c>
      <c r="B259" s="133">
        <f>INDEX(National!L:L,MATCH($A259&amp;$A$256,National!$J:$J,0))</f>
        <v>8.4240697737655006E-3</v>
      </c>
    </row>
    <row r="260" spans="1:2" x14ac:dyDescent="0.3">
      <c r="A260" s="24" t="s">
        <v>921</v>
      </c>
      <c r="B260" s="133">
        <f>INDEX(National!L:L,MATCH($A260&amp;$A$256,National!$J:$J,0))</f>
        <v>9.8470866379430193E-3</v>
      </c>
    </row>
    <row r="261" spans="1:2" x14ac:dyDescent="0.3">
      <c r="A261" s="24" t="s">
        <v>922</v>
      </c>
      <c r="B261" s="133">
        <f>INDEX(National!L:L,MATCH($A261&amp;$A$256,National!$J:$J,0))</f>
        <v>2.2510248840612299E-2</v>
      </c>
    </row>
    <row r="262" spans="1:2" x14ac:dyDescent="0.3">
      <c r="A262" s="24" t="s">
        <v>923</v>
      </c>
      <c r="B262" s="133">
        <f>INDEX(National!L:L,MATCH($A262&amp;$A$256,National!$J:$J,0))</f>
        <v>9.8470866379430193E-3</v>
      </c>
    </row>
    <row r="263" spans="1:2" x14ac:dyDescent="0.3">
      <c r="A263" s="24" t="s">
        <v>924</v>
      </c>
      <c r="B263" s="133">
        <f>INDEX(National!L:L,MATCH($A263&amp;$A$256,National!$J:$J,0))</f>
        <v>0.75351911847475095</v>
      </c>
    </row>
    <row r="264" spans="1:2" x14ac:dyDescent="0.3">
      <c r="A264" s="24" t="s">
        <v>925</v>
      </c>
      <c r="B264" s="133">
        <f>INDEX(National!L:L,MATCH($A264&amp;$A$256,National!$J:$J,0))</f>
        <v>0.202256300231443</v>
      </c>
    </row>
    <row r="265" spans="1:2" x14ac:dyDescent="0.3">
      <c r="A265" s="24" t="s">
        <v>918</v>
      </c>
      <c r="B265" s="133">
        <f>INDEX(National!L:L,MATCH($A265&amp;$A$256,National!$J:$J,0))</f>
        <v>0</v>
      </c>
    </row>
    <row r="266" spans="1:2" x14ac:dyDescent="0.3">
      <c r="A266" s="24" t="s">
        <v>919</v>
      </c>
      <c r="B266" s="133">
        <f>INDEX(National!L:L,MATCH($A266&amp;$A$256,National!$J:$J,0))</f>
        <v>0</v>
      </c>
    </row>
    <row r="269" spans="1:2" x14ac:dyDescent="0.3">
      <c r="A269" s="20" t="s">
        <v>926</v>
      </c>
      <c r="B269" s="137"/>
    </row>
    <row r="270" spans="1:2" x14ac:dyDescent="0.3">
      <c r="A270" s="82"/>
      <c r="B270" s="138"/>
    </row>
    <row r="271" spans="1:2" x14ac:dyDescent="0.3">
      <c r="A271" s="22" t="s">
        <v>83</v>
      </c>
      <c r="B271" s="108"/>
    </row>
    <row r="272" spans="1:2" x14ac:dyDescent="0.3">
      <c r="A272" s="18"/>
      <c r="B272" s="108"/>
    </row>
    <row r="273" spans="1:3" x14ac:dyDescent="0.3">
      <c r="A273" s="18"/>
      <c r="B273" s="134" t="s">
        <v>3</v>
      </c>
    </row>
    <row r="274" spans="1:3" x14ac:dyDescent="0.3">
      <c r="A274" s="91" t="s">
        <v>927</v>
      </c>
      <c r="B274" s="133">
        <f>INDEX(National!L:L,MATCH($A274&amp;$A$271,National!$J:$J,0))</f>
        <v>2.50115944801413E-2</v>
      </c>
    </row>
    <row r="275" spans="1:3" x14ac:dyDescent="0.3">
      <c r="A275" s="70" t="s">
        <v>930</v>
      </c>
      <c r="B275" s="133">
        <f>INDEX(National!L:L,MATCH($A275&amp;$A$271,National!$J:$J,0))</f>
        <v>0.102996964846642</v>
      </c>
    </row>
    <row r="276" spans="1:3" x14ac:dyDescent="0.3">
      <c r="A276" s="91" t="s">
        <v>931</v>
      </c>
      <c r="B276" s="133">
        <f>INDEX(National!L:L,MATCH($A276&amp;$A$271,National!$J:$J,0))</f>
        <v>0.155556799502787</v>
      </c>
    </row>
    <row r="277" spans="1:3" x14ac:dyDescent="0.3">
      <c r="A277" s="91" t="s">
        <v>932</v>
      </c>
      <c r="B277" s="133">
        <f>INDEX(National!L:L,MATCH($A277&amp;$A$271,National!$J:$J,0))</f>
        <v>0.16508396027252301</v>
      </c>
    </row>
    <row r="278" spans="1:3" x14ac:dyDescent="0.3">
      <c r="A278" s="91" t="s">
        <v>933</v>
      </c>
      <c r="B278" s="133">
        <f>INDEX(National!L:L,MATCH($A278&amp;$A$271,National!$J:$J,0))</f>
        <v>0</v>
      </c>
    </row>
    <row r="279" spans="1:3" x14ac:dyDescent="0.3">
      <c r="A279" s="24" t="s">
        <v>934</v>
      </c>
      <c r="B279" s="133">
        <f>INDEX(National!L:L,MATCH($A279&amp;$A$271,National!$J:$J,0))</f>
        <v>0.257551234381799</v>
      </c>
    </row>
    <row r="280" spans="1:3" x14ac:dyDescent="0.3">
      <c r="A280" s="24" t="s">
        <v>935</v>
      </c>
      <c r="B280" s="133">
        <f>INDEX(National!L:L,MATCH($A280&amp;$A$271,National!$J:$J,0))</f>
        <v>0.27346086792104202</v>
      </c>
    </row>
    <row r="281" spans="1:3" x14ac:dyDescent="0.3">
      <c r="A281" s="24" t="s">
        <v>936</v>
      </c>
      <c r="B281" s="133">
        <f>INDEX(National!L:L,MATCH($A281&amp;$A$271,National!$J:$J,0))</f>
        <v>1.6889858110789101E-2</v>
      </c>
    </row>
    <row r="282" spans="1:3" x14ac:dyDescent="0.3">
      <c r="A282" s="24" t="s">
        <v>928</v>
      </c>
      <c r="B282" s="133">
        <f>INDEX(National!L:L,MATCH($A282&amp;$A$271,National!$J:$J,0))</f>
        <v>1.55316441203006E-4</v>
      </c>
      <c r="C282" s="132"/>
    </row>
    <row r="283" spans="1:3" x14ac:dyDescent="0.3">
      <c r="A283" s="24" t="s">
        <v>929</v>
      </c>
      <c r="B283" s="133">
        <f>INDEX(National!L:L,MATCH($A283&amp;$A$271,National!$J:$J,0))</f>
        <v>3.2934040430733099E-3</v>
      </c>
    </row>
    <row r="286" spans="1:3" x14ac:dyDescent="0.3">
      <c r="A286" s="22" t="s">
        <v>84</v>
      </c>
      <c r="B286" s="108"/>
    </row>
    <row r="287" spans="1:3" x14ac:dyDescent="0.3">
      <c r="A287" s="18"/>
      <c r="B287" s="108"/>
    </row>
    <row r="288" spans="1:3" x14ac:dyDescent="0.3">
      <c r="A288" s="18"/>
      <c r="B288" s="134" t="s">
        <v>3</v>
      </c>
    </row>
    <row r="289" spans="1:2" x14ac:dyDescent="0.3">
      <c r="A289" s="91" t="s">
        <v>927</v>
      </c>
      <c r="B289" s="133">
        <f>INDEX(National!L:L,MATCH($A289&amp;$A$286,National!$J:$J,0))</f>
        <v>1.14707035445153E-2</v>
      </c>
    </row>
    <row r="290" spans="1:2" x14ac:dyDescent="0.3">
      <c r="A290" s="70" t="s">
        <v>930</v>
      </c>
      <c r="B290" s="133">
        <f>INDEX(National!L:L,MATCH($A290&amp;$A$286,National!$J:$J,0))</f>
        <v>8.3244370899065306E-2</v>
      </c>
    </row>
    <row r="291" spans="1:2" x14ac:dyDescent="0.3">
      <c r="A291" s="91" t="s">
        <v>931</v>
      </c>
      <c r="B291" s="133">
        <f>INDEX(National!L:L,MATCH($A291&amp;$A$286,National!$J:$J,0))</f>
        <v>0.11622459700033</v>
      </c>
    </row>
    <row r="292" spans="1:2" x14ac:dyDescent="0.3">
      <c r="A292" s="91" t="s">
        <v>932</v>
      </c>
      <c r="B292" s="133">
        <f>INDEX(National!L:L,MATCH($A292&amp;$A$286,National!$J:$J,0))</f>
        <v>0.21394801646570499</v>
      </c>
    </row>
    <row r="293" spans="1:2" x14ac:dyDescent="0.3">
      <c r="A293" s="91" t="s">
        <v>933</v>
      </c>
      <c r="B293" s="133">
        <f>INDEX(National!L:L,MATCH($A293&amp;$A$286,National!$J:$J,0))</f>
        <v>5.02960491773039E-3</v>
      </c>
    </row>
    <row r="294" spans="1:2" x14ac:dyDescent="0.3">
      <c r="A294" s="24" t="s">
        <v>934</v>
      </c>
      <c r="B294" s="133">
        <f>INDEX(National!L:L,MATCH($A294&amp;$A$286,National!$J:$J,0))</f>
        <v>0.176476879783494</v>
      </c>
    </row>
    <row r="295" spans="1:2" x14ac:dyDescent="0.3">
      <c r="A295" s="24" t="s">
        <v>935</v>
      </c>
      <c r="B295" s="133">
        <f>INDEX(National!L:L,MATCH($A295&amp;$A$286,National!$J:$J,0))</f>
        <v>0.353464998438413</v>
      </c>
    </row>
    <row r="296" spans="1:2" x14ac:dyDescent="0.3">
      <c r="A296" s="24" t="s">
        <v>936</v>
      </c>
      <c r="B296" s="133">
        <f>INDEX(National!L:L,MATCH($A296&amp;$A$286,National!$J:$J,0))</f>
        <v>2.2503092683000402E-2</v>
      </c>
    </row>
    <row r="297" spans="1:2" x14ac:dyDescent="0.3">
      <c r="A297" s="24" t="s">
        <v>928</v>
      </c>
      <c r="B297" s="133">
        <f>INDEX(National!L:L,MATCH($A297&amp;$A$286,National!$J:$J,0))</f>
        <v>1.46582603360636E-3</v>
      </c>
    </row>
    <row r="298" spans="1:2" x14ac:dyDescent="0.3">
      <c r="A298" s="24" t="s">
        <v>929</v>
      </c>
      <c r="B298" s="133">
        <f>INDEX(National!L:L,MATCH($A298&amp;$A$286,National!$J:$J,0))</f>
        <v>1.6095586834789899E-2</v>
      </c>
    </row>
    <row r="299" spans="1:2" x14ac:dyDescent="0.3">
      <c r="A299" s="91"/>
    </row>
    <row r="300" spans="1:2" x14ac:dyDescent="0.3">
      <c r="A300" s="22" t="s">
        <v>76</v>
      </c>
      <c r="B300" s="108"/>
    </row>
    <row r="301" spans="1:2" x14ac:dyDescent="0.3">
      <c r="A301" s="18"/>
      <c r="B301" s="108"/>
    </row>
    <row r="302" spans="1:2" x14ac:dyDescent="0.3">
      <c r="A302" s="18"/>
      <c r="B302" s="134" t="s">
        <v>3</v>
      </c>
    </row>
    <row r="303" spans="1:2" x14ac:dyDescent="0.3">
      <c r="A303" s="91" t="s">
        <v>927</v>
      </c>
      <c r="B303" s="133">
        <f>INDEX(National!L:L,MATCH($A303&amp;$A$300,National!$J:$J,0))</f>
        <v>1.3969343261750601E-2</v>
      </c>
    </row>
    <row r="304" spans="1:2" x14ac:dyDescent="0.3">
      <c r="A304" s="70" t="s">
        <v>930</v>
      </c>
      <c r="B304" s="133">
        <f>INDEX(National!L:L,MATCH($A304&amp;$A$300,National!$J:$J,0))</f>
        <v>3.4177376036780199E-2</v>
      </c>
    </row>
    <row r="305" spans="1:2" x14ac:dyDescent="0.3">
      <c r="A305" s="91" t="s">
        <v>931</v>
      </c>
      <c r="B305" s="133">
        <f>INDEX(National!L:L,MATCH($A305&amp;$A$300,National!$J:$J,0))</f>
        <v>0.112803181483716</v>
      </c>
    </row>
    <row r="306" spans="1:2" x14ac:dyDescent="0.3">
      <c r="A306" s="91" t="s">
        <v>932</v>
      </c>
      <c r="B306" s="133">
        <f>INDEX(National!L:L,MATCH($A306&amp;$A$300,National!$J:$J,0))</f>
        <v>0.227953036139491</v>
      </c>
    </row>
    <row r="307" spans="1:2" x14ac:dyDescent="0.3">
      <c r="A307" s="91" t="s">
        <v>933</v>
      </c>
      <c r="B307" s="133">
        <f>INDEX(National!L:L,MATCH($A307&amp;$A$300,National!$J:$J,0))</f>
        <v>0</v>
      </c>
    </row>
    <row r="308" spans="1:2" x14ac:dyDescent="0.3">
      <c r="A308" s="24" t="s">
        <v>934</v>
      </c>
      <c r="B308" s="133">
        <f>INDEX(National!L:L,MATCH($A308&amp;$A$300,National!$J:$J,0))</f>
        <v>0.14523960066375199</v>
      </c>
    </row>
    <row r="309" spans="1:2" x14ac:dyDescent="0.3">
      <c r="A309" s="24" t="s">
        <v>935</v>
      </c>
      <c r="B309" s="133">
        <f>INDEX(National!L:L,MATCH($A309&amp;$A$300,National!$J:$J,0))</f>
        <v>0.426464281505962</v>
      </c>
    </row>
    <row r="310" spans="1:2" x14ac:dyDescent="0.3">
      <c r="A310" s="24" t="s">
        <v>936</v>
      </c>
      <c r="B310" s="133">
        <f>INDEX(National!L:L,MATCH($A310&amp;$A$300,National!$J:$J,0))</f>
        <v>0</v>
      </c>
    </row>
    <row r="311" spans="1:2" x14ac:dyDescent="0.3">
      <c r="A311" s="24" t="s">
        <v>928</v>
      </c>
      <c r="B311" s="133">
        <f>INDEX(National!L:L,MATCH($A311&amp;$A$300,National!$J:$J,0))</f>
        <v>0</v>
      </c>
    </row>
    <row r="312" spans="1:2" x14ac:dyDescent="0.3">
      <c r="A312" s="24" t="s">
        <v>929</v>
      </c>
      <c r="B312" s="133">
        <f>INDEX(National!L:L,MATCH($A312&amp;$A$300,National!$J:$J,0))</f>
        <v>3.9393180908548202E-2</v>
      </c>
    </row>
    <row r="313" spans="1:2" x14ac:dyDescent="0.3">
      <c r="A313" s="91"/>
      <c r="B313" s="141"/>
    </row>
    <row r="316" spans="1:2" x14ac:dyDescent="0.3">
      <c r="A316" s="20" t="s">
        <v>937</v>
      </c>
    </row>
    <row r="317" spans="1:2" x14ac:dyDescent="0.3">
      <c r="A317" s="75" t="s">
        <v>938</v>
      </c>
      <c r="B317" s="108"/>
    </row>
    <row r="318" spans="1:2" x14ac:dyDescent="0.3">
      <c r="A318" s="18"/>
      <c r="B318" s="108"/>
    </row>
    <row r="319" spans="1:2" x14ac:dyDescent="0.3">
      <c r="A319" s="22" t="s">
        <v>83</v>
      </c>
      <c r="B319" s="108"/>
    </row>
    <row r="320" spans="1:2" x14ac:dyDescent="0.3">
      <c r="A320" s="18"/>
      <c r="B320" s="134" t="s">
        <v>3</v>
      </c>
    </row>
    <row r="321" spans="1:3" x14ac:dyDescent="0.3">
      <c r="A321" s="26" t="s">
        <v>941</v>
      </c>
      <c r="B321" s="133">
        <f>INDEX(National!L:L,MATCH($A321&amp;$A$319,National!$J:$J,0))</f>
        <v>0.91041522130983599</v>
      </c>
    </row>
    <row r="322" spans="1:3" x14ac:dyDescent="0.3">
      <c r="A322" s="26" t="s">
        <v>942</v>
      </c>
      <c r="B322" s="133">
        <f>INDEX(National!L:L,MATCH($A322&amp;$A$319,National!$J:$J,0))</f>
        <v>1.2909035810021599E-2</v>
      </c>
      <c r="C322" s="132"/>
    </row>
    <row r="323" spans="1:3" x14ac:dyDescent="0.3">
      <c r="A323" s="26" t="s">
        <v>943</v>
      </c>
      <c r="B323" s="133">
        <f>INDEX(National!L:L,MATCH($A323&amp;$A$319,National!$J:$J,0))</f>
        <v>1.45247653248503E-2</v>
      </c>
    </row>
    <row r="324" spans="1:3" x14ac:dyDescent="0.3">
      <c r="A324" s="26" t="s">
        <v>944</v>
      </c>
      <c r="B324" s="133">
        <f>INDEX(National!L:L,MATCH($A324&amp;$A$319,National!$J:$J,0))</f>
        <v>3.1396998467502497E-2</v>
      </c>
    </row>
    <row r="325" spans="1:3" x14ac:dyDescent="0.3">
      <c r="A325" s="26" t="s">
        <v>939</v>
      </c>
      <c r="B325" s="133">
        <f>INDEX(National!L:L,MATCH($A325&amp;$A$319,National!$J:$J,0))</f>
        <v>1.3854006429586899E-2</v>
      </c>
    </row>
    <row r="326" spans="1:3" x14ac:dyDescent="0.3">
      <c r="A326" s="26" t="s">
        <v>940</v>
      </c>
      <c r="B326" s="133">
        <f>INDEX(National!L:L,MATCH($A326&amp;$A$319,National!$J:$J,0))</f>
        <v>1.6899972658202499E-2</v>
      </c>
    </row>
    <row r="327" spans="1:3" x14ac:dyDescent="0.3">
      <c r="B327" s="140"/>
    </row>
    <row r="328" spans="1:3" x14ac:dyDescent="0.3">
      <c r="B328" s="140"/>
    </row>
    <row r="329" spans="1:3" x14ac:dyDescent="0.3">
      <c r="A329" s="22" t="s">
        <v>84</v>
      </c>
      <c r="B329" s="108"/>
    </row>
    <row r="330" spans="1:3" x14ac:dyDescent="0.3">
      <c r="A330" s="18"/>
      <c r="B330" s="134" t="s">
        <v>3</v>
      </c>
    </row>
    <row r="331" spans="1:3" x14ac:dyDescent="0.3">
      <c r="A331" s="26" t="s">
        <v>941</v>
      </c>
      <c r="B331" s="133">
        <f>INDEX(National!L:L,MATCH($A331&amp;$A$329,National!$J:$J,0))</f>
        <v>0.96814201555045198</v>
      </c>
    </row>
    <row r="332" spans="1:3" x14ac:dyDescent="0.3">
      <c r="A332" s="26" t="s">
        <v>942</v>
      </c>
      <c r="B332" s="133">
        <f>INDEX(National!L:L,MATCH($A332&amp;$A$329,National!$J:$J,0))</f>
        <v>5.9546741635947498E-3</v>
      </c>
    </row>
    <row r="333" spans="1:3" x14ac:dyDescent="0.3">
      <c r="A333" s="26" t="s">
        <v>943</v>
      </c>
      <c r="B333" s="133">
        <f>INDEX(National!L:L,MATCH($A333&amp;$A$329,National!$J:$J,0))</f>
        <v>1.49487456999772E-3</v>
      </c>
    </row>
    <row r="334" spans="1:3" x14ac:dyDescent="0.3">
      <c r="A334" s="26" t="s">
        <v>944</v>
      </c>
      <c r="B334" s="133">
        <f>INDEX(National!L:L,MATCH($A334&amp;$A$329,National!$J:$J,0))</f>
        <v>1.2363202799575699E-2</v>
      </c>
    </row>
    <row r="335" spans="1:3" x14ac:dyDescent="0.3">
      <c r="A335" s="26" t="s">
        <v>939</v>
      </c>
      <c r="B335" s="133">
        <f>INDEX(National!L:L,MATCH($A335&amp;$A$329,National!$J:$J,0))</f>
        <v>2.1079531072126598E-3</v>
      </c>
    </row>
    <row r="336" spans="1:3" x14ac:dyDescent="0.3">
      <c r="A336" s="26" t="s">
        <v>940</v>
      </c>
      <c r="B336" s="133">
        <f>INDEX(National!L:L,MATCH($A336&amp;$A$329,National!$J:$J,0))</f>
        <v>9.9372798091676099E-3</v>
      </c>
    </row>
    <row r="338" spans="1:2" x14ac:dyDescent="0.3">
      <c r="A338" s="22" t="s">
        <v>76</v>
      </c>
      <c r="B338" s="108"/>
    </row>
    <row r="339" spans="1:2" x14ac:dyDescent="0.3">
      <c r="A339" s="18"/>
      <c r="B339" s="108"/>
    </row>
    <row r="340" spans="1:2" x14ac:dyDescent="0.3">
      <c r="A340" s="18"/>
      <c r="B340" s="134" t="s">
        <v>3</v>
      </c>
    </row>
    <row r="341" spans="1:2" x14ac:dyDescent="0.3">
      <c r="A341" s="26" t="s">
        <v>941</v>
      </c>
      <c r="B341" s="133">
        <f>INDEX(National!L:L,MATCH($A341&amp;$A$338,National!$J:$J,0))</f>
        <v>0.87755669397343705</v>
      </c>
    </row>
    <row r="342" spans="1:2" x14ac:dyDescent="0.3">
      <c r="A342" s="26" t="s">
        <v>942</v>
      </c>
      <c r="B342" s="133">
        <f>INDEX(National!L:L,MATCH($A342&amp;$A$338,National!$J:$J,0))</f>
        <v>2.75435687224868E-2</v>
      </c>
    </row>
    <row r="343" spans="1:2" x14ac:dyDescent="0.3">
      <c r="A343" s="26" t="s">
        <v>943</v>
      </c>
      <c r="B343" s="133">
        <f>INDEX(National!L:L,MATCH($A343&amp;$A$338,National!$J:$J,0))</f>
        <v>8.2154695092738206E-3</v>
      </c>
    </row>
    <row r="344" spans="1:2" x14ac:dyDescent="0.3">
      <c r="A344" s="26" t="s">
        <v>944</v>
      </c>
      <c r="B344" s="133">
        <f>INDEX(National!L:L,MATCH($A344&amp;$A$338,National!$J:$J,0))</f>
        <v>8.6684267794802303E-2</v>
      </c>
    </row>
    <row r="345" spans="1:2" x14ac:dyDescent="0.3">
      <c r="A345" s="26" t="s">
        <v>939</v>
      </c>
      <c r="B345" s="133">
        <f>INDEX(National!L:L,MATCH($A345&amp;$A$338,National!$J:$J,0))</f>
        <v>0</v>
      </c>
    </row>
    <row r="346" spans="1:2" x14ac:dyDescent="0.3">
      <c r="A346" s="26" t="s">
        <v>940</v>
      </c>
      <c r="B346" s="133">
        <f>INDEX(National!L:L,MATCH($A346&amp;$A$338,National!$J:$J,0))</f>
        <v>0</v>
      </c>
    </row>
    <row r="348" spans="1:2" ht="15" customHeight="1" x14ac:dyDescent="0.3">
      <c r="A348" s="190" t="s">
        <v>1657</v>
      </c>
      <c r="B348" s="190"/>
    </row>
    <row r="349" spans="1:2" ht="15" customHeight="1" x14ac:dyDescent="0.3">
      <c r="A349" s="75" t="s">
        <v>938</v>
      </c>
      <c r="B349" s="142"/>
    </row>
    <row r="350" spans="1:2" x14ac:dyDescent="0.3">
      <c r="A350" s="67"/>
    </row>
    <row r="351" spans="1:2" x14ac:dyDescent="0.3">
      <c r="A351" s="22" t="s">
        <v>83</v>
      </c>
      <c r="B351" s="108"/>
    </row>
    <row r="352" spans="1:2" x14ac:dyDescent="0.3">
      <c r="A352" s="18"/>
      <c r="B352" s="108"/>
    </row>
    <row r="353" spans="1:2" x14ac:dyDescent="0.3">
      <c r="A353" s="18"/>
      <c r="B353" s="134" t="s">
        <v>3</v>
      </c>
    </row>
    <row r="354" spans="1:2" x14ac:dyDescent="0.3">
      <c r="A354" s="25" t="s">
        <v>945</v>
      </c>
      <c r="B354" s="133">
        <f>INDEX(National!L:L,MATCH($A354&amp;$A$351,National!$J:$J,0))</f>
        <v>0.64391151597465002</v>
      </c>
    </row>
    <row r="355" spans="1:2" x14ac:dyDescent="0.3">
      <c r="A355" s="25" t="s">
        <v>946</v>
      </c>
      <c r="B355" s="133">
        <f>INDEX(National!L:L,MATCH($A355&amp;$A$351,National!$J:$J,0))</f>
        <v>2.7663053902759398E-2</v>
      </c>
    </row>
    <row r="356" spans="1:2" x14ac:dyDescent="0.3">
      <c r="A356" s="25" t="s">
        <v>947</v>
      </c>
      <c r="B356" s="133">
        <f>INDEX(National!L:L,MATCH($A356&amp;$A$351,National!$J:$J,0))</f>
        <v>1.2800589816763601E-2</v>
      </c>
    </row>
    <row r="357" spans="1:2" x14ac:dyDescent="0.3">
      <c r="A357" s="24" t="s">
        <v>948</v>
      </c>
      <c r="B357" s="133">
        <f>INDEX(National!L:L,MATCH($A357&amp;$A$351,National!$J:$J,0))</f>
        <v>0.25211393317465502</v>
      </c>
    </row>
    <row r="358" spans="1:2" x14ac:dyDescent="0.3">
      <c r="A358" s="25" t="s">
        <v>949</v>
      </c>
      <c r="B358" s="133">
        <f>INDEX(National!L:L,MATCH($A358&amp;$A$351,National!$J:$J,0))</f>
        <v>2.7420202362845099E-2</v>
      </c>
    </row>
    <row r="359" spans="1:2" x14ac:dyDescent="0.3">
      <c r="A359" s="25" t="s">
        <v>950</v>
      </c>
      <c r="B359" s="133">
        <f>INDEX(National!L:L,MATCH($A359&amp;$A$351,National!$J:$J,0))</f>
        <v>1.3854006429586899E-2</v>
      </c>
    </row>
    <row r="360" spans="1:2" x14ac:dyDescent="0.3">
      <c r="A360" s="25" t="s">
        <v>951</v>
      </c>
      <c r="B360" s="133">
        <f>INDEX(National!L:L,MATCH($A360&amp;$A$351,National!$J:$J,0))</f>
        <v>2.2236698338739602E-2</v>
      </c>
    </row>
    <row r="362" spans="1:2" x14ac:dyDescent="0.3">
      <c r="A362" s="22" t="s">
        <v>84</v>
      </c>
      <c r="B362" s="108"/>
    </row>
    <row r="363" spans="1:2" x14ac:dyDescent="0.3">
      <c r="A363" s="18"/>
      <c r="B363" s="108"/>
    </row>
    <row r="364" spans="1:2" x14ac:dyDescent="0.3">
      <c r="A364" s="18"/>
      <c r="B364" s="134" t="s">
        <v>3</v>
      </c>
    </row>
    <row r="365" spans="1:2" x14ac:dyDescent="0.3">
      <c r="A365" s="25" t="s">
        <v>945</v>
      </c>
      <c r="B365" s="133">
        <f>INDEX(National!L:L,MATCH($A365&amp;$A$362,National!$J:$J,0))</f>
        <v>0.80348468541307405</v>
      </c>
    </row>
    <row r="366" spans="1:2" x14ac:dyDescent="0.3">
      <c r="A366" s="25" t="s">
        <v>946</v>
      </c>
      <c r="B366" s="133">
        <f>INDEX(National!L:L,MATCH($A366&amp;$A$362,National!$J:$J,0))</f>
        <v>2.6140008175260999E-2</v>
      </c>
    </row>
    <row r="367" spans="1:2" x14ac:dyDescent="0.3">
      <c r="A367" s="25" t="s">
        <v>947</v>
      </c>
      <c r="B367" s="133">
        <f>INDEX(National!L:L,MATCH($A367&amp;$A$362,National!$J:$J,0))</f>
        <v>2.0947657891496899E-2</v>
      </c>
    </row>
    <row r="368" spans="1:2" x14ac:dyDescent="0.3">
      <c r="A368" s="24" t="s">
        <v>948</v>
      </c>
      <c r="B368" s="133">
        <f>INDEX(National!L:L,MATCH($A368&amp;$A$362,National!$J:$J,0))</f>
        <v>0.133226250571024</v>
      </c>
    </row>
    <row r="369" spans="1:2" x14ac:dyDescent="0.3">
      <c r="A369" s="25" t="s">
        <v>949</v>
      </c>
      <c r="B369" s="133">
        <f>INDEX(National!L:L,MATCH($A369&amp;$A$362,National!$J:$J,0))</f>
        <v>1.04371346560322E-2</v>
      </c>
    </row>
    <row r="370" spans="1:2" x14ac:dyDescent="0.3">
      <c r="A370" s="25" t="s">
        <v>950</v>
      </c>
      <c r="B370" s="133">
        <f>INDEX(National!L:L,MATCH($A370&amp;$A$362,National!$J:$J,0))</f>
        <v>2.6839634162143999E-3</v>
      </c>
    </row>
    <row r="371" spans="1:2" x14ac:dyDescent="0.3">
      <c r="A371" s="25" t="s">
        <v>951</v>
      </c>
      <c r="B371" s="133">
        <f>INDEX(National!L:L,MATCH($A371&amp;$A$362,National!$J:$J,0))</f>
        <v>3.08029987689775E-3</v>
      </c>
    </row>
    <row r="373" spans="1:2" x14ac:dyDescent="0.3">
      <c r="A373" s="22" t="s">
        <v>76</v>
      </c>
      <c r="B373" s="108"/>
    </row>
    <row r="374" spans="1:2" x14ac:dyDescent="0.3">
      <c r="A374" s="18"/>
      <c r="B374" s="108"/>
    </row>
    <row r="375" spans="1:2" x14ac:dyDescent="0.3">
      <c r="A375" s="18"/>
      <c r="B375" s="134" t="s">
        <v>3</v>
      </c>
    </row>
    <row r="376" spans="1:2" x14ac:dyDescent="0.3">
      <c r="A376" s="25" t="s">
        <v>945</v>
      </c>
      <c r="B376" s="133">
        <f>INDEX(National!L:L,MATCH($A376&amp;$A$373,National!$J:$J,0))</f>
        <v>0.81171986631058501</v>
      </c>
    </row>
    <row r="377" spans="1:2" x14ac:dyDescent="0.3">
      <c r="A377" s="25" t="s">
        <v>946</v>
      </c>
      <c r="B377" s="133">
        <f>INDEX(National!L:L,MATCH($A377&amp;$A$373,National!$J:$J,0))</f>
        <v>5.7339731233153397E-2</v>
      </c>
    </row>
    <row r="378" spans="1:2" x14ac:dyDescent="0.3">
      <c r="A378" s="25" t="s">
        <v>947</v>
      </c>
      <c r="B378" s="133">
        <f>INDEX(National!L:L,MATCH($A378&amp;$A$373,National!$J:$J,0))</f>
        <v>3.06564836569241E-2</v>
      </c>
    </row>
    <row r="379" spans="1:2" x14ac:dyDescent="0.3">
      <c r="A379" s="24" t="s">
        <v>948</v>
      </c>
      <c r="B379" s="133">
        <f>INDEX(National!L:L,MATCH($A379&amp;$A$373,National!$J:$J,0))</f>
        <v>7.2740350076850993E-2</v>
      </c>
    </row>
    <row r="380" spans="1:2" x14ac:dyDescent="0.3">
      <c r="A380" s="25" t="s">
        <v>949</v>
      </c>
      <c r="B380" s="133">
        <f>INDEX(National!L:L,MATCH($A380&amp;$A$373,National!$J:$J,0))</f>
        <v>2.75435687224868E-2</v>
      </c>
    </row>
    <row r="381" spans="1:2" x14ac:dyDescent="0.3">
      <c r="A381" s="25" t="s">
        <v>950</v>
      </c>
      <c r="B381" s="133">
        <f>INDEX(National!L:L,MATCH($A381&amp;$A$373,National!$J:$J,0))</f>
        <v>0</v>
      </c>
    </row>
    <row r="382" spans="1:2" x14ac:dyDescent="0.3">
      <c r="A382" s="25" t="s">
        <v>951</v>
      </c>
      <c r="B382" s="133">
        <f>INDEX(National!L:L,MATCH($A382&amp;$A$373,National!$J:$J,0))</f>
        <v>0</v>
      </c>
    </row>
    <row r="385" spans="1:2" x14ac:dyDescent="0.3">
      <c r="A385" s="65" t="s">
        <v>952</v>
      </c>
      <c r="B385" s="143"/>
    </row>
    <row r="386" spans="1:2" x14ac:dyDescent="0.3">
      <c r="A386" s="75"/>
      <c r="B386" s="142"/>
    </row>
    <row r="387" spans="1:2" x14ac:dyDescent="0.3">
      <c r="A387" s="67"/>
    </row>
    <row r="388" spans="1:2" x14ac:dyDescent="0.3">
      <c r="A388" s="22" t="s">
        <v>83</v>
      </c>
      <c r="B388" s="108"/>
    </row>
    <row r="389" spans="1:2" x14ac:dyDescent="0.3">
      <c r="A389" s="18"/>
      <c r="B389" s="108"/>
    </row>
    <row r="390" spans="1:2" x14ac:dyDescent="0.3">
      <c r="A390" s="18"/>
      <c r="B390" s="134" t="s">
        <v>3</v>
      </c>
    </row>
    <row r="391" spans="1:2" x14ac:dyDescent="0.3">
      <c r="A391" s="25" t="s">
        <v>953</v>
      </c>
      <c r="B391" s="133">
        <f>INDEX(National!L:L,MATCH($A391&amp;$A$388,National!$J:$J,0))</f>
        <v>1.35422480305686E-2</v>
      </c>
    </row>
    <row r="392" spans="1:2" x14ac:dyDescent="0.3">
      <c r="A392" s="25" t="s">
        <v>954</v>
      </c>
      <c r="B392" s="133">
        <f>INDEX(National!L:L,MATCH($A392&amp;$A$388,National!$J:$J,0))</f>
        <v>1.58466052103069E-2</v>
      </c>
    </row>
    <row r="393" spans="1:2" x14ac:dyDescent="0.3">
      <c r="A393" s="25" t="s">
        <v>955</v>
      </c>
      <c r="B393" s="133">
        <f>INDEX(National!L:L,MATCH($A393&amp;$A$388,National!$J:$J,0))</f>
        <v>1.44737381082761E-2</v>
      </c>
    </row>
    <row r="394" spans="1:2" x14ac:dyDescent="0.3">
      <c r="A394" s="24" t="s">
        <v>956</v>
      </c>
      <c r="B394" s="133">
        <f>INDEX(National!L:L,MATCH($A394&amp;$A$388,National!$J:$J,0))</f>
        <v>6.7843384538452001E-3</v>
      </c>
    </row>
    <row r="395" spans="1:2" x14ac:dyDescent="0.3">
      <c r="A395" s="25" t="s">
        <v>957</v>
      </c>
      <c r="B395" s="133">
        <f>INDEX(National!L:L,MATCH($A395&amp;$A$388,National!$J:$J,0))</f>
        <v>0</v>
      </c>
    </row>
    <row r="396" spans="1:2" x14ac:dyDescent="0.3">
      <c r="A396" s="25" t="s">
        <v>958</v>
      </c>
      <c r="B396" s="133">
        <f>INDEX(National!L:L,MATCH($A396&amp;$A$388,National!$J:$J,0))</f>
        <v>1.18754693574166E-4</v>
      </c>
    </row>
    <row r="397" spans="1:2" x14ac:dyDescent="0.3">
      <c r="A397" s="25" t="s">
        <v>959</v>
      </c>
      <c r="B397" s="133">
        <f>INDEX(National!L:L,MATCH($A397&amp;$A$388,National!$J:$J,0))</f>
        <v>0</v>
      </c>
    </row>
    <row r="398" spans="1:2" x14ac:dyDescent="0.3">
      <c r="A398" s="24" t="s">
        <v>960</v>
      </c>
      <c r="B398" s="133">
        <f>INDEX(National!L:L,MATCH($A398&amp;$A$388,National!$J:$J,0))</f>
        <v>0</v>
      </c>
    </row>
    <row r="399" spans="1:2" x14ac:dyDescent="0.3">
      <c r="A399" s="24" t="s">
        <v>961</v>
      </c>
      <c r="B399" s="133">
        <f>INDEX(National!L:L,MATCH($A399&amp;$A$388,National!$J:$J,0))</f>
        <v>3.39803348997696E-2</v>
      </c>
    </row>
    <row r="400" spans="1:2" x14ac:dyDescent="0.3">
      <c r="A400" s="24" t="s">
        <v>962</v>
      </c>
      <c r="B400" s="133">
        <f>INDEX(National!L:L,MATCH($A400&amp;$A$388,National!$J:$J,0))</f>
        <v>2.37766456815459E-3</v>
      </c>
    </row>
    <row r="401" spans="1:2" x14ac:dyDescent="0.3">
      <c r="A401" s="24" t="s">
        <v>963</v>
      </c>
      <c r="B401" s="133">
        <f>INDEX(National!L:L,MATCH($A401&amp;$A$388,National!$J:$J,0))</f>
        <v>1.69163444539988E-3</v>
      </c>
    </row>
    <row r="402" spans="1:2" x14ac:dyDescent="0.3">
      <c r="A402" s="24" t="s">
        <v>964</v>
      </c>
      <c r="B402" s="133">
        <f>INDEX(National!L:L,MATCH($A402&amp;$A$388,National!$J:$J,0))</f>
        <v>0.90377107446245197</v>
      </c>
    </row>
    <row r="403" spans="1:2" x14ac:dyDescent="0.3">
      <c r="A403" s="24" t="s">
        <v>965</v>
      </c>
      <c r="B403" s="133">
        <f>INDEX(National!L:L,MATCH($A403&amp;$A$388,National!$J:$J,0))</f>
        <v>1.16325265371504E-3</v>
      </c>
    </row>
    <row r="404" spans="1:2" x14ac:dyDescent="0.3">
      <c r="A404" s="24" t="s">
        <v>966</v>
      </c>
      <c r="B404" s="133">
        <f>INDEX(National!L:L,MATCH($A404&amp;$A$388,National!$J:$J,0))</f>
        <v>1.52267655022545E-2</v>
      </c>
    </row>
    <row r="405" spans="1:2" x14ac:dyDescent="0.3">
      <c r="A405" s="24" t="s">
        <v>967</v>
      </c>
      <c r="B405" s="133">
        <f>INDEX(National!L:L,MATCH($A405&amp;$A$388,National!$J:$J,0))</f>
        <v>6.7786668899163605E-4</v>
      </c>
    </row>
    <row r="406" spans="1:2" x14ac:dyDescent="0.3">
      <c r="B406" s="140"/>
    </row>
    <row r="407" spans="1:2" x14ac:dyDescent="0.3">
      <c r="A407" s="22" t="s">
        <v>84</v>
      </c>
      <c r="B407" s="108"/>
    </row>
    <row r="408" spans="1:2" x14ac:dyDescent="0.3">
      <c r="A408" s="18"/>
      <c r="B408" s="108"/>
    </row>
    <row r="409" spans="1:2" x14ac:dyDescent="0.3">
      <c r="A409" s="18"/>
      <c r="B409" s="134" t="s">
        <v>3</v>
      </c>
    </row>
    <row r="410" spans="1:2" x14ac:dyDescent="0.3">
      <c r="A410" s="25" t="s">
        <v>953</v>
      </c>
      <c r="B410" s="133">
        <f>INDEX(National!L:L,MATCH($A410&amp;$A$407,National!$J:$J,0))</f>
        <v>9.4364468504982996E-3</v>
      </c>
    </row>
    <row r="411" spans="1:2" x14ac:dyDescent="0.3">
      <c r="A411" s="25" t="s">
        <v>954</v>
      </c>
      <c r="B411" s="133">
        <f>INDEX(National!L:L,MATCH($A411&amp;$A$407,National!$J:$J,0))</f>
        <v>1.4411902101296401E-2</v>
      </c>
    </row>
    <row r="412" spans="1:2" x14ac:dyDescent="0.3">
      <c r="A412" s="25" t="s">
        <v>955</v>
      </c>
      <c r="B412" s="133">
        <f>INDEX(National!L:L,MATCH($A412&amp;$A$407,National!$J:$J,0))</f>
        <v>1.6026159495927901E-2</v>
      </c>
    </row>
    <row r="413" spans="1:2" x14ac:dyDescent="0.3">
      <c r="A413" s="24" t="s">
        <v>956</v>
      </c>
      <c r="B413" s="133">
        <f>INDEX(National!L:L,MATCH($A413&amp;$A$407,National!$J:$J,0))</f>
        <v>1.1195910681632001E-2</v>
      </c>
    </row>
    <row r="414" spans="1:2" x14ac:dyDescent="0.3">
      <c r="A414" s="25" t="s">
        <v>957</v>
      </c>
      <c r="B414" s="133">
        <f>INDEX(National!L:L,MATCH($A414&amp;$A$407,National!$J:$J,0))</f>
        <v>2.5335032218756601E-3</v>
      </c>
    </row>
    <row r="415" spans="1:2" x14ac:dyDescent="0.3">
      <c r="A415" s="25" t="s">
        <v>958</v>
      </c>
      <c r="B415" s="133">
        <f>INDEX(National!L:L,MATCH($A415&amp;$A$407,National!$J:$J,0))</f>
        <v>9.9163421287217098E-4</v>
      </c>
    </row>
    <row r="416" spans="1:2" x14ac:dyDescent="0.3">
      <c r="A416" s="25" t="s">
        <v>959</v>
      </c>
      <c r="B416" s="133">
        <f>INDEX(National!L:L,MATCH($A416&amp;$A$407,National!$J:$J,0))</f>
        <v>2.5673112679261602E-4</v>
      </c>
    </row>
    <row r="417" spans="1:2" x14ac:dyDescent="0.3">
      <c r="A417" s="24" t="s">
        <v>960</v>
      </c>
      <c r="B417" s="133">
        <f>INDEX(National!L:L,MATCH($A417&amp;$A$407,National!$J:$J,0))</f>
        <v>2.0291094519833501E-4</v>
      </c>
    </row>
    <row r="418" spans="1:2" x14ac:dyDescent="0.3">
      <c r="A418" s="24" t="s">
        <v>961</v>
      </c>
      <c r="B418" s="133">
        <f>INDEX(National!L:L,MATCH($A418&amp;$A$407,National!$J:$J,0))</f>
        <v>1.4878779435817601E-2</v>
      </c>
    </row>
    <row r="419" spans="1:2" x14ac:dyDescent="0.3">
      <c r="A419" s="24" t="s">
        <v>962</v>
      </c>
      <c r="B419" s="133">
        <f>INDEX(National!L:L,MATCH($A419&amp;$A$407,National!$J:$J,0))</f>
        <v>1.6796511453313599E-3</v>
      </c>
    </row>
    <row r="420" spans="1:2" x14ac:dyDescent="0.3">
      <c r="A420" s="24" t="s">
        <v>963</v>
      </c>
      <c r="B420" s="133">
        <f>INDEX(National!L:L,MATCH($A420&amp;$A$407,National!$J:$J,0))</f>
        <v>8.2486222697830702E-4</v>
      </c>
    </row>
    <row r="421" spans="1:2" x14ac:dyDescent="0.3">
      <c r="A421" s="24" t="s">
        <v>964</v>
      </c>
      <c r="B421" s="133">
        <f>INDEX(National!L:L,MATCH($A421&amp;$A$407,National!$J:$J,0))</f>
        <v>0.91705652946723104</v>
      </c>
    </row>
    <row r="422" spans="1:2" x14ac:dyDescent="0.3">
      <c r="A422" s="24" t="s">
        <v>965</v>
      </c>
      <c r="B422" s="133">
        <f>INDEX(National!L:L,MATCH($A422&amp;$A$407,National!$J:$J,0))</f>
        <v>7.1634957447653104E-4</v>
      </c>
    </row>
    <row r="423" spans="1:2" x14ac:dyDescent="0.3">
      <c r="A423" s="24" t="s">
        <v>966</v>
      </c>
      <c r="B423" s="133">
        <f>INDEX(National!L:L,MATCH($A423&amp;$A$407,National!$J:$J,0))</f>
        <v>1.10441011794089E-2</v>
      </c>
    </row>
    <row r="424" spans="1:2" x14ac:dyDescent="0.3">
      <c r="A424" s="24" t="s">
        <v>967</v>
      </c>
      <c r="B424" s="133">
        <f>INDEX(National!L:L,MATCH($A424&amp;$A$407,National!$J:$J,0))</f>
        <v>4.3683498915762396E-3</v>
      </c>
    </row>
    <row r="425" spans="1:2" x14ac:dyDescent="0.3">
      <c r="B425" s="140"/>
    </row>
    <row r="427" spans="1:2" x14ac:dyDescent="0.3">
      <c r="A427" s="22" t="s">
        <v>76</v>
      </c>
      <c r="B427" s="108"/>
    </row>
    <row r="428" spans="1:2" x14ac:dyDescent="0.3">
      <c r="A428" s="18"/>
      <c r="B428" s="108"/>
    </row>
    <row r="429" spans="1:2" x14ac:dyDescent="0.3">
      <c r="A429" s="18"/>
      <c r="B429" s="134" t="s">
        <v>3</v>
      </c>
    </row>
    <row r="430" spans="1:2" x14ac:dyDescent="0.3">
      <c r="A430" s="25" t="s">
        <v>953</v>
      </c>
      <c r="B430" s="133">
        <f>INDEX(National!L:L,MATCH($A430&amp;$A$427,National!$J:$J,0))</f>
        <v>7.08067302386871E-3</v>
      </c>
    </row>
    <row r="431" spans="1:2" x14ac:dyDescent="0.3">
      <c r="A431" s="25" t="s">
        <v>954</v>
      </c>
      <c r="B431" s="133">
        <f>INDEX(National!L:L,MATCH($A431&amp;$A$427,National!$J:$J,0))</f>
        <v>3.1505201410408697E-2</v>
      </c>
    </row>
    <row r="432" spans="1:2" x14ac:dyDescent="0.3">
      <c r="A432" s="25" t="s">
        <v>955</v>
      </c>
      <c r="B432" s="133">
        <f>INDEX(National!L:L,MATCH($A432&amp;$A$427,National!$J:$J,0))</f>
        <v>3.1586700933448501E-4</v>
      </c>
    </row>
    <row r="433" spans="1:2" x14ac:dyDescent="0.3">
      <c r="A433" s="24" t="s">
        <v>956</v>
      </c>
      <c r="B433" s="133">
        <f>INDEX(National!L:L,MATCH($A433&amp;$A$427,National!$J:$J,0))</f>
        <v>1.0348866119539699E-2</v>
      </c>
    </row>
    <row r="434" spans="1:2" x14ac:dyDescent="0.3">
      <c r="A434" s="25" t="s">
        <v>957</v>
      </c>
      <c r="B434" s="133">
        <f>INDEX(National!L:L,MATCH($A434&amp;$A$427,National!$J:$J,0))</f>
        <v>7.4936950501901603E-4</v>
      </c>
    </row>
    <row r="435" spans="1:2" x14ac:dyDescent="0.3">
      <c r="A435" s="25" t="s">
        <v>958</v>
      </c>
      <c r="B435" s="133">
        <f>INDEX(National!L:L,MATCH($A435&amp;$A$427,National!$J:$J,0))</f>
        <v>0</v>
      </c>
    </row>
    <row r="436" spans="1:2" x14ac:dyDescent="0.3">
      <c r="A436" s="25" t="s">
        <v>959</v>
      </c>
      <c r="B436" s="133">
        <f>INDEX(National!L:L,MATCH($A436&amp;$A$427,National!$J:$J,0))</f>
        <v>0</v>
      </c>
    </row>
    <row r="437" spans="1:2" x14ac:dyDescent="0.3">
      <c r="A437" s="24" t="s">
        <v>960</v>
      </c>
      <c r="B437" s="133">
        <f>INDEX(National!L:L,MATCH($A437&amp;$A$427,National!$J:$J,0))</f>
        <v>0</v>
      </c>
    </row>
    <row r="438" spans="1:2" x14ac:dyDescent="0.3">
      <c r="A438" s="24" t="s">
        <v>961</v>
      </c>
      <c r="B438" s="133">
        <f>INDEX(National!L:L,MATCH($A438&amp;$A$427,National!$J:$J,0))</f>
        <v>2.02029821907533E-2</v>
      </c>
    </row>
    <row r="439" spans="1:2" x14ac:dyDescent="0.3">
      <c r="A439" s="24" t="s">
        <v>962</v>
      </c>
      <c r="B439" s="133">
        <f>INDEX(National!L:L,MATCH($A439&amp;$A$427,National!$J:$J,0))</f>
        <v>0</v>
      </c>
    </row>
    <row r="440" spans="1:2" x14ac:dyDescent="0.3">
      <c r="A440" s="24" t="s">
        <v>963</v>
      </c>
      <c r="B440" s="133">
        <f>INDEX(National!L:L,MATCH($A440&amp;$A$427,National!$J:$J,0))</f>
        <v>0</v>
      </c>
    </row>
    <row r="441" spans="1:2" x14ac:dyDescent="0.3">
      <c r="A441" s="24" t="s">
        <v>964</v>
      </c>
      <c r="B441" s="133">
        <f>INDEX(National!L:L,MATCH($A441&amp;$A$427,National!$J:$J,0))</f>
        <v>0.92990609285876402</v>
      </c>
    </row>
    <row r="442" spans="1:2" x14ac:dyDescent="0.3">
      <c r="A442" s="24" t="s">
        <v>965</v>
      </c>
      <c r="B442" s="133">
        <f>INDEX(National!L:L,MATCH($A442&amp;$A$427,National!$J:$J,0))</f>
        <v>0</v>
      </c>
    </row>
    <row r="443" spans="1:2" x14ac:dyDescent="0.3">
      <c r="A443" s="24" t="s">
        <v>966</v>
      </c>
      <c r="B443" s="133">
        <f>INDEX(National!L:L,MATCH($A443&amp;$A$427,National!$J:$J,0))</f>
        <v>6.73210249509804E-3</v>
      </c>
    </row>
    <row r="444" spans="1:2" x14ac:dyDescent="0.3">
      <c r="A444" s="24" t="s">
        <v>967</v>
      </c>
      <c r="B444" s="133">
        <f>INDEX(National!L:L,MATCH($A444&amp;$A$427,National!$J:$J,0))</f>
        <v>0</v>
      </c>
    </row>
  </sheetData>
  <mergeCells count="1">
    <mergeCell ref="A348:B34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C710"/>
  <sheetViews>
    <sheetView topLeftCell="A664" zoomScale="69" workbookViewId="0">
      <selection activeCell="A707" sqref="A707"/>
    </sheetView>
  </sheetViews>
  <sheetFormatPr defaultRowHeight="14" x14ac:dyDescent="0.3"/>
  <cols>
    <col min="1" max="1" width="110.90625" style="24" customWidth="1"/>
    <col min="2" max="2" width="27.1796875" style="24" customWidth="1"/>
    <col min="3" max="3" width="25.26953125" style="24" customWidth="1"/>
    <col min="4" max="16384" width="8.7265625" style="24"/>
  </cols>
  <sheetData>
    <row r="1" spans="1:2" ht="18" x14ac:dyDescent="0.4">
      <c r="A1" s="16" t="s">
        <v>510</v>
      </c>
      <c r="B1" s="17"/>
    </row>
    <row r="2" spans="1:2" x14ac:dyDescent="0.3">
      <c r="A2" s="18"/>
      <c r="B2" s="19"/>
    </row>
    <row r="3" spans="1:2" x14ac:dyDescent="0.3">
      <c r="A3" s="20" t="s">
        <v>511</v>
      </c>
      <c r="B3" s="21"/>
    </row>
    <row r="4" spans="1:2" x14ac:dyDescent="0.3">
      <c r="A4" s="18"/>
      <c r="B4" s="19"/>
    </row>
    <row r="5" spans="1:2" x14ac:dyDescent="0.3">
      <c r="A5" s="22" t="s">
        <v>83</v>
      </c>
      <c r="B5" s="19"/>
    </row>
    <row r="6" spans="1:2" x14ac:dyDescent="0.3">
      <c r="A6" s="18"/>
      <c r="B6" s="19"/>
    </row>
    <row r="7" spans="1:2" x14ac:dyDescent="0.3">
      <c r="A7" s="18"/>
      <c r="B7" s="23" t="s">
        <v>3</v>
      </c>
    </row>
    <row r="8" spans="1:2" x14ac:dyDescent="0.3">
      <c r="A8" s="24" t="s">
        <v>512</v>
      </c>
      <c r="B8" s="148">
        <f>INDEX(National!L:L,MATCH($A8&amp;$A$5,National!$J:$J,0))</f>
        <v>0.64995436430970299</v>
      </c>
    </row>
    <row r="9" spans="1:2" x14ac:dyDescent="0.3">
      <c r="A9" s="24" t="s">
        <v>513</v>
      </c>
      <c r="B9" s="148">
        <f>INDEX(National!L:L,MATCH($A9&amp;$A$5,National!$J:$J,0))</f>
        <v>4.2485541904684898E-2</v>
      </c>
    </row>
    <row r="10" spans="1:2" x14ac:dyDescent="0.3">
      <c r="A10" s="24" t="s">
        <v>514</v>
      </c>
      <c r="B10" s="148">
        <f>INDEX(National!L:L,MATCH($A10&amp;$A$5,National!$J:$J,0))</f>
        <v>8.8845847877102604E-2</v>
      </c>
    </row>
    <row r="11" spans="1:2" x14ac:dyDescent="0.3">
      <c r="A11" s="24" t="s">
        <v>515</v>
      </c>
      <c r="B11" s="148">
        <f>INDEX(National!L:L,MATCH($A11&amp;$A$5,National!$J:$J,0))</f>
        <v>1.4911977188970999E-3</v>
      </c>
    </row>
    <row r="12" spans="1:2" x14ac:dyDescent="0.3">
      <c r="A12" s="24" t="s">
        <v>516</v>
      </c>
      <c r="B12" s="148">
        <f>INDEX(National!L:L,MATCH($A12&amp;$A$5,National!$J:$J,0))</f>
        <v>5.3692306998641498E-2</v>
      </c>
    </row>
    <row r="13" spans="1:2" x14ac:dyDescent="0.3">
      <c r="A13" s="24" t="s">
        <v>517</v>
      </c>
      <c r="B13" s="148">
        <f>INDEX(National!L:L,MATCH($A13&amp;$A$5,National!$J:$J,0))</f>
        <v>7.4971640588381197E-2</v>
      </c>
    </row>
    <row r="14" spans="1:2" x14ac:dyDescent="0.3">
      <c r="A14" s="24" t="s">
        <v>518</v>
      </c>
      <c r="B14" s="148">
        <f>INDEX(National!L:L,MATCH($A14&amp;$A$5,National!$J:$J,0))</f>
        <v>5.8340751466650796E-4</v>
      </c>
    </row>
    <row r="15" spans="1:2" x14ac:dyDescent="0.3">
      <c r="A15" s="24" t="s">
        <v>519</v>
      </c>
      <c r="B15" s="148">
        <f>INDEX(National!L:L,MATCH($A15&amp;$A$5,National!$J:$J,0))</f>
        <v>0</v>
      </c>
    </row>
    <row r="16" spans="1:2" x14ac:dyDescent="0.3">
      <c r="A16" s="24" t="s">
        <v>520</v>
      </c>
      <c r="B16" s="148">
        <f>INDEX(National!L:L,MATCH($A16&amp;$A$5,National!$J:$J,0))</f>
        <v>1.50253509815465E-2</v>
      </c>
    </row>
    <row r="17" spans="1:2" x14ac:dyDescent="0.3">
      <c r="A17" s="24" t="s">
        <v>521</v>
      </c>
      <c r="B17" s="148">
        <f>INDEX(National!L:L,MATCH($A17&amp;$A$5,National!$J:$J,0))</f>
        <v>1.67851458618061E-2</v>
      </c>
    </row>
    <row r="18" spans="1:2" x14ac:dyDescent="0.3">
      <c r="A18" s="24" t="s">
        <v>522</v>
      </c>
      <c r="B18" s="148">
        <f>INDEX(National!L:L,MATCH($A18&amp;$A$5,National!$J:$J,0))</f>
        <v>0</v>
      </c>
    </row>
    <row r="19" spans="1:2" x14ac:dyDescent="0.3">
      <c r="A19" s="24" t="s">
        <v>523</v>
      </c>
      <c r="B19" s="148">
        <f>INDEX(National!L:L,MATCH($A19&amp;$A$5,National!$J:$J,0))</f>
        <v>6.0982373164411799E-5</v>
      </c>
    </row>
    <row r="20" spans="1:2" x14ac:dyDescent="0.3">
      <c r="A20" s="24" t="s">
        <v>524</v>
      </c>
      <c r="B20" s="148">
        <f>INDEX(National!L:L,MATCH($A20&amp;$A$5,National!$J:$J,0))</f>
        <v>0</v>
      </c>
    </row>
    <row r="21" spans="1:2" x14ac:dyDescent="0.3">
      <c r="A21" s="24" t="s">
        <v>525</v>
      </c>
      <c r="B21" s="148">
        <f>INDEX(National!L:L,MATCH($A21&amp;$A$5,National!$J:$J,0))</f>
        <v>6.7665377815995199E-3</v>
      </c>
    </row>
    <row r="22" spans="1:2" x14ac:dyDescent="0.3">
      <c r="B22" s="138"/>
    </row>
    <row r="23" spans="1:2" x14ac:dyDescent="0.3">
      <c r="B23" s="138"/>
    </row>
    <row r="24" spans="1:2" x14ac:dyDescent="0.3">
      <c r="A24" s="22" t="s">
        <v>76</v>
      </c>
      <c r="B24" s="108"/>
    </row>
    <row r="25" spans="1:2" x14ac:dyDescent="0.3">
      <c r="A25" s="18"/>
      <c r="B25" s="108"/>
    </row>
    <row r="26" spans="1:2" x14ac:dyDescent="0.3">
      <c r="A26" s="18"/>
      <c r="B26" s="134" t="s">
        <v>3</v>
      </c>
    </row>
    <row r="27" spans="1:2" x14ac:dyDescent="0.3">
      <c r="A27" s="24" t="s">
        <v>512</v>
      </c>
      <c r="B27" s="148">
        <f>INDEX(National!L:L,MATCH($A27&amp;$A$24,National!$J:$J,0))</f>
        <v>4.9337676089806E-2</v>
      </c>
    </row>
    <row r="28" spans="1:2" x14ac:dyDescent="0.3">
      <c r="A28" s="24" t="s">
        <v>513</v>
      </c>
      <c r="B28" s="148">
        <f>INDEX(National!L:L,MATCH($A28&amp;$A$24,National!$J:$J,0))</f>
        <v>0.63187449695320097</v>
      </c>
    </row>
    <row r="29" spans="1:2" x14ac:dyDescent="0.3">
      <c r="A29" s="24" t="s">
        <v>514</v>
      </c>
      <c r="B29" s="148">
        <f>INDEX(National!L:L,MATCH($A29&amp;$A$24,National!$J:$J,0))</f>
        <v>4.2633938771757203E-2</v>
      </c>
    </row>
    <row r="30" spans="1:2" x14ac:dyDescent="0.3">
      <c r="A30" s="24" t="s">
        <v>515</v>
      </c>
      <c r="B30" s="148">
        <f>INDEX(National!L:L,MATCH($A30&amp;$A$24,National!$J:$J,0))</f>
        <v>8.5232300665827196E-2</v>
      </c>
    </row>
    <row r="31" spans="1:2" x14ac:dyDescent="0.3">
      <c r="A31" s="24" t="s">
        <v>516</v>
      </c>
      <c r="B31" s="148">
        <f>INDEX(National!L:L,MATCH($A31&amp;$A$24,National!$J:$J,0))</f>
        <v>0</v>
      </c>
    </row>
    <row r="32" spans="1:2" x14ac:dyDescent="0.3">
      <c r="A32" s="24" t="s">
        <v>517</v>
      </c>
      <c r="B32" s="148">
        <f>INDEX(National!L:L,MATCH($A32&amp;$A$24,National!$J:$J,0))</f>
        <v>6.28767096547687E-2</v>
      </c>
    </row>
    <row r="33" spans="1:2" x14ac:dyDescent="0.3">
      <c r="A33" s="24" t="s">
        <v>518</v>
      </c>
      <c r="B33" s="148">
        <f>INDEX(National!L:L,MATCH($A33&amp;$A$24,National!$J:$J,0))</f>
        <v>0.115109890438418</v>
      </c>
    </row>
    <row r="34" spans="1:2" x14ac:dyDescent="0.3">
      <c r="A34" s="24" t="s">
        <v>519</v>
      </c>
      <c r="B34" s="148">
        <f>INDEX(National!L:L,MATCH($A34&amp;$A$24,National!$J:$J,0))</f>
        <v>0</v>
      </c>
    </row>
    <row r="35" spans="1:2" x14ac:dyDescent="0.3">
      <c r="A35" s="24" t="s">
        <v>520</v>
      </c>
      <c r="B35" s="148">
        <f>INDEX(National!L:L,MATCH($A35&amp;$A$24,National!$J:$J,0))</f>
        <v>1.94920824061653E-2</v>
      </c>
    </row>
    <row r="36" spans="1:2" x14ac:dyDescent="0.3">
      <c r="A36" s="24" t="s">
        <v>521</v>
      </c>
      <c r="B36" s="148">
        <f>INDEX(National!L:L,MATCH($A36&amp;$A$24,National!$J:$J,0))</f>
        <v>2.0546294082275599E-2</v>
      </c>
    </row>
    <row r="37" spans="1:2" x14ac:dyDescent="0.3">
      <c r="A37" s="24" t="s">
        <v>522</v>
      </c>
      <c r="B37" s="148">
        <f>INDEX(National!L:L,MATCH($A37&amp;$A$24,National!$J:$J,0))</f>
        <v>2.2234287027586602E-2</v>
      </c>
    </row>
    <row r="38" spans="1:2" x14ac:dyDescent="0.3">
      <c r="A38" s="24" t="s">
        <v>523</v>
      </c>
      <c r="B38" s="148">
        <f>INDEX(National!L:L,MATCH($A38&amp;$A$24,National!$J:$J,0))</f>
        <v>0</v>
      </c>
    </row>
    <row r="39" spans="1:2" x14ac:dyDescent="0.3">
      <c r="A39" s="24" t="s">
        <v>524</v>
      </c>
      <c r="B39" s="148">
        <f>INDEX(National!L:L,MATCH($A39&amp;$A$24,National!$J:$J,0))</f>
        <v>0</v>
      </c>
    </row>
    <row r="40" spans="1:2" x14ac:dyDescent="0.3">
      <c r="A40" s="24" t="s">
        <v>525</v>
      </c>
      <c r="B40" s="148">
        <f>INDEX(National!L:L,MATCH($A40&amp;$A$24,National!$J:$J,0))</f>
        <v>0</v>
      </c>
    </row>
    <row r="41" spans="1:2" x14ac:dyDescent="0.3">
      <c r="B41" s="135"/>
    </row>
    <row r="42" spans="1:2" x14ac:dyDescent="0.3">
      <c r="B42" s="136"/>
    </row>
    <row r="43" spans="1:2" x14ac:dyDescent="0.3">
      <c r="A43" s="22" t="s">
        <v>84</v>
      </c>
      <c r="B43" s="108"/>
    </row>
    <row r="44" spans="1:2" x14ac:dyDescent="0.3">
      <c r="A44" s="18"/>
      <c r="B44" s="108"/>
    </row>
    <row r="45" spans="1:2" x14ac:dyDescent="0.3">
      <c r="A45" s="18"/>
      <c r="B45" s="134" t="s">
        <v>3</v>
      </c>
    </row>
    <row r="46" spans="1:2" x14ac:dyDescent="0.3">
      <c r="A46" s="24" t="s">
        <v>512</v>
      </c>
      <c r="B46" s="148">
        <f>INDEX(National!L:L,MATCH($A46&amp;$A$43,National!$J:$J,0))</f>
        <v>0.61472149003312204</v>
      </c>
    </row>
    <row r="47" spans="1:2" x14ac:dyDescent="0.3">
      <c r="A47" s="24" t="s">
        <v>513</v>
      </c>
      <c r="B47" s="148">
        <f>INDEX(National!L:L,MATCH($A47&amp;$A$43,National!$J:$J,0))</f>
        <v>5.05869313104821E-2</v>
      </c>
    </row>
    <row r="48" spans="1:2" x14ac:dyDescent="0.3">
      <c r="A48" s="24" t="s">
        <v>514</v>
      </c>
      <c r="B48" s="148">
        <f>INDEX(National!L:L,MATCH($A48&amp;$A$43,National!$J:$J,0))</f>
        <v>7.8924800350393398E-2</v>
      </c>
    </row>
    <row r="49" spans="1:2" x14ac:dyDescent="0.3">
      <c r="A49" s="24" t="s">
        <v>515</v>
      </c>
      <c r="B49" s="148">
        <f>INDEX(National!L:L,MATCH($A49&amp;$A$43,National!$J:$J,0))</f>
        <v>1.78194689850663E-3</v>
      </c>
    </row>
    <row r="50" spans="1:2" x14ac:dyDescent="0.3">
      <c r="A50" s="24" t="s">
        <v>516</v>
      </c>
      <c r="B50" s="148">
        <f>INDEX(National!L:L,MATCH($A50&amp;$A$43,National!$J:$J,0))</f>
        <v>7.4944940895106504E-2</v>
      </c>
    </row>
    <row r="51" spans="1:2" x14ac:dyDescent="0.3">
      <c r="A51" s="24" t="s">
        <v>517</v>
      </c>
      <c r="B51" s="148">
        <f>INDEX(National!L:L,MATCH($A51&amp;$A$43,National!$J:$J,0))</f>
        <v>0.11681869465351701</v>
      </c>
    </row>
    <row r="52" spans="1:2" x14ac:dyDescent="0.3">
      <c r="A52" s="24" t="s">
        <v>518</v>
      </c>
      <c r="B52" s="148">
        <f>INDEX(National!L:L,MATCH($A52&amp;$A$43,National!$J:$J,0))</f>
        <v>1.8543240096272301E-3</v>
      </c>
    </row>
    <row r="53" spans="1:2" x14ac:dyDescent="0.3">
      <c r="A53" s="24" t="s">
        <v>519</v>
      </c>
      <c r="B53" s="148">
        <f>INDEX(National!L:L,MATCH($A53&amp;$A$43,National!$J:$J,0))</f>
        <v>2.1975214082282E-3</v>
      </c>
    </row>
    <row r="54" spans="1:2" x14ac:dyDescent="0.3">
      <c r="A54" s="24" t="s">
        <v>520</v>
      </c>
      <c r="B54" s="148">
        <f>INDEX(National!L:L,MATCH($A54&amp;$A$43,National!$J:$J,0))</f>
        <v>1.38095149453574E-2</v>
      </c>
    </row>
    <row r="55" spans="1:2" x14ac:dyDescent="0.3">
      <c r="A55" s="24" t="s">
        <v>521</v>
      </c>
      <c r="B55" s="148">
        <f>INDEX(National!L:L,MATCH($A55&amp;$A$43,National!$J:$J,0))</f>
        <v>1.3279969157087399E-2</v>
      </c>
    </row>
    <row r="56" spans="1:2" x14ac:dyDescent="0.3">
      <c r="A56" s="24" t="s">
        <v>522</v>
      </c>
      <c r="B56" s="148">
        <f>INDEX(National!L:L,MATCH($A56&amp;$A$43,National!$J:$J,0))</f>
        <v>3.03068740471793E-2</v>
      </c>
    </row>
    <row r="57" spans="1:2" x14ac:dyDescent="0.3">
      <c r="A57" s="24" t="s">
        <v>523</v>
      </c>
      <c r="B57" s="148">
        <f>INDEX(National!L:L,MATCH($A57&amp;$A$43,National!$J:$J,0))</f>
        <v>0</v>
      </c>
    </row>
    <row r="58" spans="1:2" x14ac:dyDescent="0.3">
      <c r="A58" s="24" t="s">
        <v>524</v>
      </c>
      <c r="B58" s="148">
        <f>INDEX(National!L:L,MATCH($A58&amp;$A$43,National!$J:$J,0))</f>
        <v>1.19672572911797E-4</v>
      </c>
    </row>
    <row r="59" spans="1:2" x14ac:dyDescent="0.3">
      <c r="A59" s="24" t="s">
        <v>525</v>
      </c>
      <c r="B59" s="148">
        <f>INDEX(National!L:L,MATCH($A59&amp;$A$43,National!$J:$J,0))</f>
        <v>6.53319718480867E-4</v>
      </c>
    </row>
    <row r="60" spans="1:2" x14ac:dyDescent="0.3">
      <c r="B60" s="136"/>
    </row>
    <row r="61" spans="1:2" x14ac:dyDescent="0.3">
      <c r="B61" s="136"/>
    </row>
    <row r="62" spans="1:2" x14ac:dyDescent="0.3">
      <c r="A62" s="20" t="s">
        <v>526</v>
      </c>
      <c r="B62" s="137"/>
    </row>
    <row r="63" spans="1:2" x14ac:dyDescent="0.3">
      <c r="A63" s="18"/>
      <c r="B63" s="108"/>
    </row>
    <row r="64" spans="1:2" x14ac:dyDescent="0.3">
      <c r="A64" s="22" t="s">
        <v>83</v>
      </c>
      <c r="B64" s="108"/>
    </row>
    <row r="65" spans="1:2" x14ac:dyDescent="0.3">
      <c r="A65" s="18"/>
      <c r="B65" s="108"/>
    </row>
    <row r="66" spans="1:2" x14ac:dyDescent="0.3">
      <c r="A66" s="18"/>
      <c r="B66" s="134" t="s">
        <v>3</v>
      </c>
    </row>
    <row r="67" spans="1:2" x14ac:dyDescent="0.3">
      <c r="A67" s="24" t="s">
        <v>527</v>
      </c>
      <c r="B67" s="148">
        <f>INDEX(National!L:L,MATCH($A67&amp;$A$64,National!$J:$J,0))</f>
        <v>0.118360789393338</v>
      </c>
    </row>
    <row r="68" spans="1:2" x14ac:dyDescent="0.3">
      <c r="A68" s="24" t="s">
        <v>528</v>
      </c>
      <c r="B68" s="148">
        <f>INDEX(National!L:L,MATCH($A68&amp;$A$64,National!$J:$J,0))</f>
        <v>0.88115367913418896</v>
      </c>
    </row>
    <row r="69" spans="1:2" x14ac:dyDescent="0.3">
      <c r="A69" s="24" t="s">
        <v>529</v>
      </c>
      <c r="B69" s="148">
        <f>INDEX(National!L:L,MATCH($A69&amp;$A$64,National!$J:$J,0))</f>
        <v>4.8553147247322698E-4</v>
      </c>
    </row>
    <row r="70" spans="1:2" x14ac:dyDescent="0.3">
      <c r="B70" s="138"/>
    </row>
    <row r="71" spans="1:2" x14ac:dyDescent="0.3">
      <c r="B71" s="138"/>
    </row>
    <row r="72" spans="1:2" x14ac:dyDescent="0.3">
      <c r="A72" s="22" t="s">
        <v>76</v>
      </c>
      <c r="B72" s="108"/>
    </row>
    <row r="73" spans="1:2" x14ac:dyDescent="0.3">
      <c r="A73" s="18"/>
      <c r="B73" s="108"/>
    </row>
    <row r="74" spans="1:2" x14ac:dyDescent="0.3">
      <c r="A74" s="18"/>
      <c r="B74" s="134" t="s">
        <v>3</v>
      </c>
    </row>
    <row r="75" spans="1:2" x14ac:dyDescent="0.3">
      <c r="A75" s="24" t="s">
        <v>527</v>
      </c>
      <c r="B75" s="148">
        <f>INDEX(National!L:L,MATCH($A75&amp;$A$72,National!$J:$J,0))</f>
        <v>0.14298027616879599</v>
      </c>
    </row>
    <row r="76" spans="1:2" x14ac:dyDescent="0.3">
      <c r="A76" s="24" t="s">
        <v>528</v>
      </c>
      <c r="B76" s="148">
        <f>INDEX(National!L:L,MATCH($A76&amp;$A$72,National!$J:$J,0))</f>
        <v>0.85181073026202703</v>
      </c>
    </row>
    <row r="77" spans="1:2" x14ac:dyDescent="0.3">
      <c r="A77" s="24" t="s">
        <v>529</v>
      </c>
      <c r="B77" s="148">
        <f>INDEX(National!L:L,MATCH($A77&amp;$A$72,National!$J:$J,0))</f>
        <v>5.2089935691765404E-3</v>
      </c>
    </row>
    <row r="78" spans="1:2" x14ac:dyDescent="0.3">
      <c r="B78" s="135"/>
    </row>
    <row r="79" spans="1:2" x14ac:dyDescent="0.3">
      <c r="B79" s="136"/>
    </row>
    <row r="80" spans="1:2" x14ac:dyDescent="0.3">
      <c r="A80" s="22" t="s">
        <v>84</v>
      </c>
      <c r="B80" s="108"/>
    </row>
    <row r="81" spans="1:2" x14ac:dyDescent="0.3">
      <c r="A81" s="18"/>
      <c r="B81" s="108"/>
    </row>
    <row r="82" spans="1:2" x14ac:dyDescent="0.3">
      <c r="A82" s="18"/>
      <c r="B82" s="134" t="s">
        <v>3</v>
      </c>
    </row>
    <row r="83" spans="1:2" x14ac:dyDescent="0.3">
      <c r="A83" s="24" t="s">
        <v>527</v>
      </c>
      <c r="B83" s="148">
        <f>INDEX(National!L:L,MATCH($A83&amp;$A$80,National!$J:$J,0))</f>
        <v>0.12391642486249101</v>
      </c>
    </row>
    <row r="84" spans="1:2" x14ac:dyDescent="0.3">
      <c r="A84" s="24" t="s">
        <v>528</v>
      </c>
      <c r="B84" s="148">
        <f>INDEX(National!L:L,MATCH($A84&amp;$A$80,National!$J:$J,0))</f>
        <v>0.87608357513750901</v>
      </c>
    </row>
    <row r="85" spans="1:2" x14ac:dyDescent="0.3">
      <c r="A85" s="24" t="s">
        <v>529</v>
      </c>
      <c r="B85" s="148">
        <f>INDEX(National!L:L,MATCH($A85&amp;$A$80,National!$J:$J,0))</f>
        <v>0</v>
      </c>
    </row>
    <row r="86" spans="1:2" x14ac:dyDescent="0.3">
      <c r="B86" s="136"/>
    </row>
    <row r="87" spans="1:2" x14ac:dyDescent="0.3">
      <c r="B87" s="136"/>
    </row>
    <row r="88" spans="1:2" x14ac:dyDescent="0.3">
      <c r="A88" s="20" t="s">
        <v>530</v>
      </c>
      <c r="B88" s="137"/>
    </row>
    <row r="89" spans="1:2" x14ac:dyDescent="0.3">
      <c r="A89" s="90" t="s">
        <v>1673</v>
      </c>
      <c r="B89" s="108"/>
    </row>
    <row r="90" spans="1:2" x14ac:dyDescent="0.3">
      <c r="A90" s="90"/>
      <c r="B90" s="108"/>
    </row>
    <row r="91" spans="1:2" x14ac:dyDescent="0.3">
      <c r="A91" s="22" t="s">
        <v>83</v>
      </c>
      <c r="B91" s="108"/>
    </row>
    <row r="92" spans="1:2" x14ac:dyDescent="0.3">
      <c r="A92" s="18"/>
      <c r="B92" s="108"/>
    </row>
    <row r="93" spans="1:2" x14ac:dyDescent="0.3">
      <c r="A93" s="18"/>
      <c r="B93" s="134" t="s">
        <v>3</v>
      </c>
    </row>
    <row r="94" spans="1:2" x14ac:dyDescent="0.3">
      <c r="A94" s="24" t="s">
        <v>531</v>
      </c>
      <c r="B94" s="148">
        <f>INDEX(National!L:L,MATCH($A94&amp;$A$91,National!$J:$J,0))</f>
        <v>0.65586416792220503</v>
      </c>
    </row>
    <row r="95" spans="1:2" x14ac:dyDescent="0.3">
      <c r="A95" s="24" t="s">
        <v>532</v>
      </c>
      <c r="B95" s="148">
        <f>INDEX(National!L:L,MATCH($A95&amp;$A$91,National!$J:$J,0))</f>
        <v>0.17205370159352501</v>
      </c>
    </row>
    <row r="96" spans="1:2" x14ac:dyDescent="0.3">
      <c r="A96" s="24" t="s">
        <v>533</v>
      </c>
      <c r="B96" s="148">
        <f>INDEX(National!L:L,MATCH($A96&amp;$A$91,National!$J:$J,0))</f>
        <v>0.227608651741906</v>
      </c>
    </row>
    <row r="97" spans="1:2" x14ac:dyDescent="0.3">
      <c r="A97" s="24" t="s">
        <v>534</v>
      </c>
      <c r="B97" s="148">
        <f>INDEX(National!L:L,MATCH($A97&amp;$A$91,National!$J:$J,0))</f>
        <v>2.9743550417714398E-2</v>
      </c>
    </row>
    <row r="98" spans="1:2" x14ac:dyDescent="0.3">
      <c r="A98" s="24" t="s">
        <v>535</v>
      </c>
      <c r="B98" s="148">
        <f>INDEX(National!L:L,MATCH($A98&amp;$A$91,National!$J:$J,0))</f>
        <v>1.04971667439417E-2</v>
      </c>
    </row>
    <row r="99" spans="1:2" x14ac:dyDescent="0.3">
      <c r="A99" s="24" t="s">
        <v>536</v>
      </c>
      <c r="B99" s="148">
        <f>INDEX(National!L:L,MATCH($A99&amp;$A$91,National!$J:$J,0))</f>
        <v>2.1298106183684402E-2</v>
      </c>
    </row>
    <row r="100" spans="1:2" x14ac:dyDescent="0.3">
      <c r="A100" s="24" t="s">
        <v>537</v>
      </c>
      <c r="B100" s="148">
        <f>INDEX(National!L:L,MATCH($A100&amp;$A$91,National!$J:$J,0))</f>
        <v>1.0033279955536599E-3</v>
      </c>
    </row>
    <row r="101" spans="1:2" x14ac:dyDescent="0.3">
      <c r="A101" s="24" t="s">
        <v>538</v>
      </c>
      <c r="B101" s="148">
        <f>INDEX(National!L:L,MATCH($A101&amp;$A$91,National!$J:$J,0))</f>
        <v>9.1498116523332004E-3</v>
      </c>
    </row>
    <row r="102" spans="1:2" x14ac:dyDescent="0.3">
      <c r="A102" s="24" t="s">
        <v>539</v>
      </c>
      <c r="B102" s="148">
        <f>INDEX(National!L:L,MATCH($A102&amp;$A$91,National!$J:$J,0))</f>
        <v>0</v>
      </c>
    </row>
    <row r="103" spans="1:2" x14ac:dyDescent="0.3">
      <c r="B103" s="136"/>
    </row>
    <row r="104" spans="1:2" x14ac:dyDescent="0.3">
      <c r="B104" s="136"/>
    </row>
    <row r="105" spans="1:2" x14ac:dyDescent="0.3">
      <c r="A105" s="22" t="s">
        <v>76</v>
      </c>
      <c r="B105" s="108"/>
    </row>
    <row r="106" spans="1:2" x14ac:dyDescent="0.3">
      <c r="A106" s="90"/>
      <c r="B106" s="108"/>
    </row>
    <row r="107" spans="1:2" x14ac:dyDescent="0.3">
      <c r="A107" s="18"/>
      <c r="B107" s="108"/>
    </row>
    <row r="108" spans="1:2" x14ac:dyDescent="0.3">
      <c r="A108" s="18"/>
      <c r="B108" s="134" t="s">
        <v>3</v>
      </c>
    </row>
    <row r="109" spans="1:2" x14ac:dyDescent="0.3">
      <c r="A109" s="24" t="s">
        <v>531</v>
      </c>
      <c r="B109" s="148">
        <f>INDEX(National!L:L,MATCH($A109&amp;$A$105,National!$J:$J,0))</f>
        <v>0.79614640884199295</v>
      </c>
    </row>
    <row r="110" spans="1:2" x14ac:dyDescent="0.3">
      <c r="A110" s="24" t="s">
        <v>532</v>
      </c>
      <c r="B110" s="148">
        <f>INDEX(National!L:L,MATCH($A110&amp;$A$105,National!$J:$J,0))</f>
        <v>0.18842767378665701</v>
      </c>
    </row>
    <row r="111" spans="1:2" x14ac:dyDescent="0.3">
      <c r="A111" s="24" t="s">
        <v>533</v>
      </c>
      <c r="B111" s="148">
        <f>INDEX(National!L:L,MATCH($A111&amp;$A$105,National!$J:$J,0))</f>
        <v>0.145589874727834</v>
      </c>
    </row>
    <row r="112" spans="1:2" x14ac:dyDescent="0.3">
      <c r="A112" s="24" t="s">
        <v>534</v>
      </c>
      <c r="B112" s="148">
        <f>INDEX(National!L:L,MATCH($A112&amp;$A$105,National!$J:$J,0))</f>
        <v>7.8224592645210297E-2</v>
      </c>
    </row>
    <row r="113" spans="1:2" x14ac:dyDescent="0.3">
      <c r="A113" s="24" t="s">
        <v>535</v>
      </c>
      <c r="B113" s="148">
        <f>INDEX(National!L:L,MATCH($A113&amp;$A$105,National!$J:$J,0))</f>
        <v>6.1281633825318801E-2</v>
      </c>
    </row>
    <row r="114" spans="1:2" x14ac:dyDescent="0.3">
      <c r="A114" s="24" t="s">
        <v>536</v>
      </c>
      <c r="B114" s="148">
        <f>INDEX(National!L:L,MATCH($A114&amp;$A$105,National!$J:$J,0))</f>
        <v>0</v>
      </c>
    </row>
    <row r="115" spans="1:2" x14ac:dyDescent="0.3">
      <c r="A115" s="24" t="s">
        <v>537</v>
      </c>
      <c r="B115" s="148">
        <f>INDEX(National!L:L,MATCH($A115&amp;$A$105,National!$J:$J,0))</f>
        <v>0</v>
      </c>
    </row>
    <row r="116" spans="1:2" x14ac:dyDescent="0.3">
      <c r="A116" s="24" t="s">
        <v>538</v>
      </c>
      <c r="B116" s="148">
        <f>INDEX(National!L:L,MATCH($A116&amp;$A$105,National!$J:$J,0))</f>
        <v>0</v>
      </c>
    </row>
    <row r="117" spans="1:2" x14ac:dyDescent="0.3">
      <c r="A117" s="24" t="s">
        <v>539</v>
      </c>
      <c r="B117" s="148">
        <f>INDEX(National!L:L,MATCH($A117&amp;$A$105,National!$J:$J,0))</f>
        <v>0</v>
      </c>
    </row>
    <row r="118" spans="1:2" x14ac:dyDescent="0.3">
      <c r="B118" s="136"/>
    </row>
    <row r="119" spans="1:2" x14ac:dyDescent="0.3">
      <c r="B119" s="136"/>
    </row>
    <row r="120" spans="1:2" x14ac:dyDescent="0.3">
      <c r="A120" s="22" t="s">
        <v>84</v>
      </c>
      <c r="B120" s="108"/>
    </row>
    <row r="121" spans="1:2" x14ac:dyDescent="0.3">
      <c r="A121" s="90"/>
      <c r="B121" s="108"/>
    </row>
    <row r="122" spans="1:2" x14ac:dyDescent="0.3">
      <c r="A122" s="18"/>
      <c r="B122" s="108"/>
    </row>
    <row r="123" spans="1:2" x14ac:dyDescent="0.3">
      <c r="A123" s="18"/>
      <c r="B123" s="134" t="s">
        <v>3</v>
      </c>
    </row>
    <row r="124" spans="1:2" x14ac:dyDescent="0.3">
      <c r="A124" s="24" t="s">
        <v>531</v>
      </c>
      <c r="B124" s="148">
        <f>INDEX(National!L:L,MATCH($A124&amp;$A$120,National!$J:$J,0))</f>
        <v>0.77392511940270003</v>
      </c>
    </row>
    <row r="125" spans="1:2" x14ac:dyDescent="0.3">
      <c r="A125" s="24" t="s">
        <v>532</v>
      </c>
      <c r="B125" s="148">
        <f>INDEX(National!L:L,MATCH($A125&amp;$A$120,National!$J:$J,0))</f>
        <v>9.0104152941515997E-2</v>
      </c>
    </row>
    <row r="126" spans="1:2" x14ac:dyDescent="0.3">
      <c r="A126" s="24" t="s">
        <v>533</v>
      </c>
      <c r="B126" s="148">
        <f>INDEX(National!L:L,MATCH($A126&amp;$A$120,National!$J:$J,0))</f>
        <v>0.13267381378760201</v>
      </c>
    </row>
    <row r="127" spans="1:2" x14ac:dyDescent="0.3">
      <c r="A127" s="24" t="s">
        <v>534</v>
      </c>
      <c r="B127" s="148">
        <f>INDEX(National!L:L,MATCH($A127&amp;$A$120,National!$J:$J,0))</f>
        <v>2.9496040194509601E-2</v>
      </c>
    </row>
    <row r="128" spans="1:2" x14ac:dyDescent="0.3">
      <c r="A128" s="24" t="s">
        <v>535</v>
      </c>
      <c r="B128" s="148">
        <f>INDEX(National!L:L,MATCH($A128&amp;$A$120,National!$J:$J,0))</f>
        <v>1.51731922180341E-2</v>
      </c>
    </row>
    <row r="129" spans="1:3" x14ac:dyDescent="0.3">
      <c r="A129" s="24" t="s">
        <v>536</v>
      </c>
      <c r="B129" s="148">
        <f>INDEX(National!L:L,MATCH($A129&amp;$A$120,National!$J:$J,0))</f>
        <v>1.54819762721356E-2</v>
      </c>
    </row>
    <row r="130" spans="1:3" x14ac:dyDescent="0.3">
      <c r="A130" s="24" t="s">
        <v>537</v>
      </c>
      <c r="B130" s="148">
        <f>INDEX(National!L:L,MATCH($A130&amp;$A$120,National!$J:$J,0))</f>
        <v>5.9544276171494799E-3</v>
      </c>
    </row>
    <row r="131" spans="1:3" x14ac:dyDescent="0.3">
      <c r="A131" s="24" t="s">
        <v>538</v>
      </c>
      <c r="B131" s="148">
        <f>INDEX(National!L:L,MATCH($A131&amp;$A$120,National!$J:$J,0))</f>
        <v>1.0350140647928399E-2</v>
      </c>
    </row>
    <row r="132" spans="1:3" x14ac:dyDescent="0.3">
      <c r="A132" s="24" t="s">
        <v>539</v>
      </c>
      <c r="B132" s="148">
        <f>INDEX(National!L:L,MATCH($A132&amp;$A$120,National!$J:$J,0))</f>
        <v>1.7220464441447499E-3</v>
      </c>
    </row>
    <row r="133" spans="1:3" x14ac:dyDescent="0.3">
      <c r="B133" s="136"/>
    </row>
    <row r="134" spans="1:3" x14ac:dyDescent="0.3">
      <c r="B134" s="136"/>
    </row>
    <row r="135" spans="1:3" x14ac:dyDescent="0.3">
      <c r="A135" s="20" t="s">
        <v>540</v>
      </c>
      <c r="B135" s="137"/>
    </row>
    <row r="136" spans="1:3" x14ac:dyDescent="0.3">
      <c r="A136" s="18"/>
      <c r="B136" s="108"/>
    </row>
    <row r="137" spans="1:3" x14ac:dyDescent="0.3">
      <c r="A137" s="22" t="s">
        <v>83</v>
      </c>
      <c r="B137" s="108"/>
      <c r="C137" s="132"/>
    </row>
    <row r="138" spans="1:3" x14ac:dyDescent="0.3">
      <c r="A138" s="18"/>
      <c r="B138" s="108"/>
    </row>
    <row r="139" spans="1:3" x14ac:dyDescent="0.3">
      <c r="A139" s="18"/>
      <c r="B139" s="134" t="s">
        <v>3</v>
      </c>
    </row>
    <row r="140" spans="1:3" x14ac:dyDescent="0.3">
      <c r="A140" s="70" t="s">
        <v>541</v>
      </c>
      <c r="B140" s="148">
        <f>INDEX(National!L:L,MATCH($A140&amp;$A$137,National!$J:$J,0))</f>
        <v>0.93486171057092204</v>
      </c>
    </row>
    <row r="141" spans="1:3" x14ac:dyDescent="0.3">
      <c r="A141" s="70" t="s">
        <v>542</v>
      </c>
      <c r="B141" s="148">
        <f>INDEX(National!L:L,MATCH($A141&amp;$A$137,National!$J:$J,0))</f>
        <v>6.5138289429077498E-2</v>
      </c>
    </row>
    <row r="142" spans="1:3" x14ac:dyDescent="0.3">
      <c r="A142" s="70" t="s">
        <v>543</v>
      </c>
      <c r="B142" s="148">
        <f>INDEX(National!L:L,MATCH($A142&amp;$A$137,National!$J:$J,0))</f>
        <v>0</v>
      </c>
    </row>
    <row r="143" spans="1:3" x14ac:dyDescent="0.3">
      <c r="A143" s="70" t="s">
        <v>1679</v>
      </c>
      <c r="B143" s="148">
        <f>INDEX(National!L:L,MATCH($A143&amp;$A$137,National!$J:$J,0))</f>
        <v>0</v>
      </c>
    </row>
    <row r="144" spans="1:3" x14ac:dyDescent="0.3">
      <c r="B144" s="138"/>
    </row>
    <row r="145" spans="1:2" x14ac:dyDescent="0.3">
      <c r="A145" s="22" t="s">
        <v>76</v>
      </c>
      <c r="B145" s="108"/>
    </row>
    <row r="146" spans="1:2" x14ac:dyDescent="0.3">
      <c r="A146" s="18"/>
      <c r="B146" s="108"/>
    </row>
    <row r="147" spans="1:2" x14ac:dyDescent="0.3">
      <c r="A147" s="18"/>
      <c r="B147" s="134" t="s">
        <v>3</v>
      </c>
    </row>
    <row r="148" spans="1:2" x14ac:dyDescent="0.3">
      <c r="A148" s="70" t="s">
        <v>541</v>
      </c>
      <c r="B148" s="148">
        <f>INDEX(National!L:L,MATCH($A148&amp;$A$145,National!$J:$J,0))</f>
        <v>0.84123001848378098</v>
      </c>
    </row>
    <row r="149" spans="1:2" x14ac:dyDescent="0.3">
      <c r="A149" s="70" t="s">
        <v>542</v>
      </c>
      <c r="B149" s="148">
        <f>INDEX(National!L:L,MATCH($A149&amp;$A$145,National!$J:$J,0))</f>
        <v>0.15876998151621899</v>
      </c>
    </row>
    <row r="150" spans="1:2" x14ac:dyDescent="0.3">
      <c r="A150" s="70" t="s">
        <v>543</v>
      </c>
      <c r="B150" s="148">
        <f>INDEX(National!L:L,MATCH($A150&amp;$A$145,National!$J:$J,0))</f>
        <v>5.9130548917680104E-4</v>
      </c>
    </row>
    <row r="151" spans="1:2" x14ac:dyDescent="0.3">
      <c r="A151" s="70" t="s">
        <v>1679</v>
      </c>
      <c r="B151" s="148">
        <f>INDEX(National!L:L,MATCH($A151&amp;$A$145,National!$J:$J,0))</f>
        <v>0</v>
      </c>
    </row>
    <row r="152" spans="1:2" x14ac:dyDescent="0.3">
      <c r="B152" s="136"/>
    </row>
    <row r="153" spans="1:2" x14ac:dyDescent="0.3">
      <c r="A153" s="22" t="s">
        <v>84</v>
      </c>
      <c r="B153" s="108"/>
    </row>
    <row r="154" spans="1:2" x14ac:dyDescent="0.3">
      <c r="A154" s="18"/>
      <c r="B154" s="108"/>
    </row>
    <row r="155" spans="1:2" x14ac:dyDescent="0.3">
      <c r="A155" s="18"/>
      <c r="B155" s="134" t="s">
        <v>3</v>
      </c>
    </row>
    <row r="156" spans="1:2" x14ac:dyDescent="0.3">
      <c r="A156" s="70" t="s">
        <v>541</v>
      </c>
      <c r="B156" s="148">
        <f>INDEX(National!L:L,MATCH($A156&amp;$A$153,National!$J:$J,0))</f>
        <v>0.91153006129971204</v>
      </c>
    </row>
    <row r="157" spans="1:2" x14ac:dyDescent="0.3">
      <c r="A157" s="70" t="s">
        <v>542</v>
      </c>
      <c r="B157" s="148">
        <f>INDEX(National!L:L,MATCH($A157&amp;$A$153,National!$J:$J,0))</f>
        <v>8.7878633211111307E-2</v>
      </c>
    </row>
    <row r="158" spans="1:2" x14ac:dyDescent="0.3">
      <c r="A158" s="70" t="s">
        <v>543</v>
      </c>
      <c r="B158" s="148">
        <f>INDEX(National!L:L,MATCH($A158&amp;$A$153,National!$J:$J,0))</f>
        <v>0</v>
      </c>
    </row>
    <row r="159" spans="1:2" x14ac:dyDescent="0.3">
      <c r="A159" s="70" t="s">
        <v>1679</v>
      </c>
      <c r="B159" s="148">
        <f>INDEX(National!L:L,MATCH($A159&amp;$A$153,National!$J:$J,0))</f>
        <v>0</v>
      </c>
    </row>
    <row r="160" spans="1:2" x14ac:dyDescent="0.3">
      <c r="B160" s="136"/>
    </row>
    <row r="161" spans="1:2" x14ac:dyDescent="0.3">
      <c r="A161" s="20" t="s">
        <v>544</v>
      </c>
      <c r="B161" s="137"/>
    </row>
    <row r="162" spans="1:2" x14ac:dyDescent="0.3">
      <c r="A162" s="18"/>
      <c r="B162" s="108"/>
    </row>
    <row r="163" spans="1:2" x14ac:dyDescent="0.3">
      <c r="A163" s="22" t="s">
        <v>83</v>
      </c>
      <c r="B163" s="108"/>
    </row>
    <row r="164" spans="1:2" x14ac:dyDescent="0.3">
      <c r="A164" s="18"/>
      <c r="B164" s="108"/>
    </row>
    <row r="165" spans="1:2" x14ac:dyDescent="0.3">
      <c r="A165" s="18"/>
      <c r="B165" s="134" t="s">
        <v>3</v>
      </c>
    </row>
    <row r="166" spans="1:2" x14ac:dyDescent="0.3">
      <c r="A166" s="70" t="s">
        <v>545</v>
      </c>
      <c r="B166" s="148">
        <f>INDEX(National!L:L,MATCH($A166&amp;$A$163,National!$J:$J,0))</f>
        <v>0.912766604633371</v>
      </c>
    </row>
    <row r="167" spans="1:2" x14ac:dyDescent="0.3">
      <c r="A167" s="70" t="s">
        <v>546</v>
      </c>
      <c r="B167" s="148">
        <f>INDEX(National!L:L,MATCH($A167&amp;$A$163,National!$J:$J,0))</f>
        <v>8.5465799132429701E-2</v>
      </c>
    </row>
    <row r="168" spans="1:2" x14ac:dyDescent="0.3">
      <c r="A168" s="70" t="s">
        <v>547</v>
      </c>
      <c r="B168" s="148">
        <f>INDEX(National!L:L,MATCH($A168&amp;$A$163,National!$J:$J,0))</f>
        <v>1.76759623419893E-3</v>
      </c>
    </row>
    <row r="169" spans="1:2" x14ac:dyDescent="0.3">
      <c r="B169" s="138"/>
    </row>
    <row r="170" spans="1:2" x14ac:dyDescent="0.3">
      <c r="B170" s="138"/>
    </row>
    <row r="171" spans="1:2" x14ac:dyDescent="0.3">
      <c r="A171" s="22" t="s">
        <v>76</v>
      </c>
      <c r="B171" s="108"/>
    </row>
    <row r="172" spans="1:2" x14ac:dyDescent="0.3">
      <c r="A172" s="18"/>
      <c r="B172" s="108"/>
    </row>
    <row r="173" spans="1:2" x14ac:dyDescent="0.3">
      <c r="A173" s="18"/>
      <c r="B173" s="134" t="s">
        <v>3</v>
      </c>
    </row>
    <row r="174" spans="1:2" x14ac:dyDescent="0.3">
      <c r="A174" s="70" t="s">
        <v>545</v>
      </c>
      <c r="B174" s="148">
        <f>INDEX(National!L:L,MATCH($A174&amp;$A$171,National!$J:$J,0))</f>
        <v>0.77920071470640695</v>
      </c>
    </row>
    <row r="175" spans="1:2" x14ac:dyDescent="0.3">
      <c r="A175" s="70" t="s">
        <v>546</v>
      </c>
      <c r="B175" s="148">
        <f>INDEX(National!L:L,MATCH($A175&amp;$A$171,National!$J:$J,0))</f>
        <v>0.21427399769014199</v>
      </c>
    </row>
    <row r="176" spans="1:2" x14ac:dyDescent="0.3">
      <c r="A176" s="70" t="s">
        <v>547</v>
      </c>
      <c r="B176" s="148">
        <f>INDEX(National!L:L,MATCH($A176&amp;$A$171,National!$J:$J,0))</f>
        <v>0</v>
      </c>
    </row>
    <row r="177" spans="1:2" x14ac:dyDescent="0.3">
      <c r="B177" s="135"/>
    </row>
    <row r="178" spans="1:2" x14ac:dyDescent="0.3">
      <c r="B178" s="136"/>
    </row>
    <row r="179" spans="1:2" x14ac:dyDescent="0.3">
      <c r="A179" s="22" t="s">
        <v>84</v>
      </c>
      <c r="B179" s="108"/>
    </row>
    <row r="180" spans="1:2" x14ac:dyDescent="0.3">
      <c r="A180" s="18"/>
      <c r="B180" s="108"/>
    </row>
    <row r="181" spans="1:2" x14ac:dyDescent="0.3">
      <c r="A181" s="18"/>
      <c r="B181" s="134" t="s">
        <v>3</v>
      </c>
    </row>
    <row r="182" spans="1:2" x14ac:dyDescent="0.3">
      <c r="A182" s="70" t="s">
        <v>545</v>
      </c>
      <c r="B182" s="148">
        <f>INDEX(National!L:L,MATCH($A182&amp;$A$179,National!$J:$J,0))</f>
        <v>0.89098626948822301</v>
      </c>
    </row>
    <row r="183" spans="1:2" x14ac:dyDescent="0.3">
      <c r="A183" s="70" t="s">
        <v>546</v>
      </c>
      <c r="B183" s="148">
        <f>INDEX(National!L:L,MATCH($A183&amp;$A$179,National!$J:$J,0))</f>
        <v>0.109013730511777</v>
      </c>
    </row>
    <row r="184" spans="1:2" x14ac:dyDescent="0.3">
      <c r="A184" s="70" t="s">
        <v>547</v>
      </c>
      <c r="B184" s="148">
        <f>INDEX(National!L:L,MATCH($A184&amp;$A$179,National!$J:$J,0))</f>
        <v>0</v>
      </c>
    </row>
    <row r="185" spans="1:2" x14ac:dyDescent="0.3">
      <c r="B185" s="136"/>
    </row>
    <row r="186" spans="1:2" x14ac:dyDescent="0.3">
      <c r="B186" s="136"/>
    </row>
    <row r="187" spans="1:2" x14ac:dyDescent="0.3">
      <c r="A187" s="20" t="s">
        <v>548</v>
      </c>
      <c r="B187" s="137"/>
    </row>
    <row r="188" spans="1:2" x14ac:dyDescent="0.3">
      <c r="A188" s="18"/>
      <c r="B188" s="108"/>
    </row>
    <row r="189" spans="1:2" x14ac:dyDescent="0.3">
      <c r="A189" s="22" t="s">
        <v>83</v>
      </c>
      <c r="B189" s="108"/>
    </row>
    <row r="190" spans="1:2" x14ac:dyDescent="0.3">
      <c r="A190" s="18"/>
      <c r="B190" s="108"/>
    </row>
    <row r="191" spans="1:2" x14ac:dyDescent="0.3">
      <c r="A191" s="18"/>
      <c r="B191" s="134" t="s">
        <v>3</v>
      </c>
    </row>
    <row r="192" spans="1:2" x14ac:dyDescent="0.3">
      <c r="A192" s="24" t="s">
        <v>549</v>
      </c>
      <c r="B192" s="148">
        <f>INDEX(National!L:L,MATCH($A192&amp;$A$189,National!$J:$J,0))</f>
        <v>0.86547036251170295</v>
      </c>
    </row>
    <row r="193" spans="1:2" x14ac:dyDescent="0.3">
      <c r="A193" s="70" t="s">
        <v>550</v>
      </c>
      <c r="B193" s="148">
        <f>INDEX(National!L:L,MATCH($A193&amp;$A$189,National!$J:$J,0))</f>
        <v>0.13281805885540299</v>
      </c>
    </row>
    <row r="194" spans="1:2" x14ac:dyDescent="0.3">
      <c r="A194" s="70" t="s">
        <v>551</v>
      </c>
      <c r="B194" s="148">
        <f>INDEX(National!L:L,MATCH($A194&amp;$A$189,National!$J:$J,0))</f>
        <v>1.1861832796905101E-3</v>
      </c>
    </row>
    <row r="195" spans="1:2" x14ac:dyDescent="0.3">
      <c r="A195" s="70" t="s">
        <v>552</v>
      </c>
      <c r="B195" s="148">
        <f>INDEX(National!L:L,MATCH($A195&amp;$A$189,National!$J:$J,0))</f>
        <v>5.2539535320362998E-4</v>
      </c>
    </row>
    <row r="196" spans="1:2" x14ac:dyDescent="0.3">
      <c r="B196" s="138"/>
    </row>
    <row r="197" spans="1:2" x14ac:dyDescent="0.3">
      <c r="A197" s="22" t="s">
        <v>76</v>
      </c>
      <c r="B197" s="108"/>
    </row>
    <row r="198" spans="1:2" x14ac:dyDescent="0.3">
      <c r="A198" s="18"/>
      <c r="B198" s="108"/>
    </row>
    <row r="199" spans="1:2" x14ac:dyDescent="0.3">
      <c r="A199" s="18"/>
      <c r="B199" s="134" t="s">
        <v>3</v>
      </c>
    </row>
    <row r="200" spans="1:2" x14ac:dyDescent="0.3">
      <c r="A200" s="70" t="s">
        <v>549</v>
      </c>
      <c r="B200" s="148">
        <f>INDEX(National!L:L,MATCH($A200&amp;$A$197,National!$J:$J,0))</f>
        <v>0.75461948855055405</v>
      </c>
    </row>
    <row r="201" spans="1:2" x14ac:dyDescent="0.3">
      <c r="A201" s="70" t="s">
        <v>550</v>
      </c>
      <c r="B201" s="148">
        <f>INDEX(National!L:L,MATCH($A201&amp;$A$197,National!$J:$J,0))</f>
        <v>0.245380511449446</v>
      </c>
    </row>
    <row r="202" spans="1:2" x14ac:dyDescent="0.3">
      <c r="A202" s="70" t="s">
        <v>551</v>
      </c>
      <c r="B202" s="149">
        <f>INDEX(National!L:L,MATCH($A202&amp;$A$197,National!$J:$J,0))</f>
        <v>0</v>
      </c>
    </row>
    <row r="203" spans="1:2" x14ac:dyDescent="0.3">
      <c r="A203" s="70" t="s">
        <v>552</v>
      </c>
      <c r="B203" s="148">
        <f>INDEX(National!L:L,MATCH($A203&amp;$A$197,National!$J:$J,0))</f>
        <v>0</v>
      </c>
    </row>
    <row r="204" spans="1:2" x14ac:dyDescent="0.3">
      <c r="B204" s="135"/>
    </row>
    <row r="205" spans="1:2" x14ac:dyDescent="0.3">
      <c r="B205" s="136"/>
    </row>
    <row r="206" spans="1:2" x14ac:dyDescent="0.3">
      <c r="A206" s="22" t="s">
        <v>84</v>
      </c>
      <c r="B206" s="108"/>
    </row>
    <row r="207" spans="1:2" x14ac:dyDescent="0.3">
      <c r="A207" s="18"/>
      <c r="B207" s="108"/>
    </row>
    <row r="208" spans="1:2" x14ac:dyDescent="0.3">
      <c r="A208" s="18"/>
      <c r="B208" s="134" t="s">
        <v>3</v>
      </c>
    </row>
    <row r="209" spans="1:2" x14ac:dyDescent="0.3">
      <c r="A209" s="70" t="s">
        <v>549</v>
      </c>
      <c r="B209" s="148">
        <f>INDEX(National!L:L,MATCH($A209&amp;$A$206,National!$J:$J,0))</f>
        <v>0.83221788186928003</v>
      </c>
    </row>
    <row r="210" spans="1:2" ht="15" customHeight="1" x14ac:dyDescent="0.3">
      <c r="A210" s="70" t="s">
        <v>550</v>
      </c>
      <c r="B210" s="148">
        <f>INDEX(National!L:L,MATCH($A210&amp;$A$206,National!$J:$J,0))</f>
        <v>0.16720855782980401</v>
      </c>
    </row>
    <row r="211" spans="1:2" ht="15" customHeight="1" x14ac:dyDescent="0.3">
      <c r="A211" s="70" t="s">
        <v>551</v>
      </c>
      <c r="B211" s="149">
        <f>INDEX(National!L:L,MATCH($A211&amp;$A$206,National!$J:$J,0))</f>
        <v>0</v>
      </c>
    </row>
    <row r="212" spans="1:2" ht="15" customHeight="1" x14ac:dyDescent="0.3">
      <c r="A212" s="70" t="s">
        <v>552</v>
      </c>
      <c r="B212" s="149">
        <f>INDEX(National!L:L,MATCH($A212&amp;$A$206,National!$J:$J,0))</f>
        <v>0</v>
      </c>
    </row>
    <row r="213" spans="1:2" x14ac:dyDescent="0.3">
      <c r="B213" s="136"/>
    </row>
    <row r="214" spans="1:2" x14ac:dyDescent="0.3">
      <c r="B214" s="136"/>
    </row>
    <row r="215" spans="1:2" x14ac:dyDescent="0.3">
      <c r="A215" s="20" t="s">
        <v>553</v>
      </c>
      <c r="B215" s="137"/>
    </row>
    <row r="216" spans="1:2" x14ac:dyDescent="0.3">
      <c r="A216" s="18"/>
      <c r="B216" s="108"/>
    </row>
    <row r="217" spans="1:2" x14ac:dyDescent="0.3">
      <c r="A217" s="22" t="s">
        <v>83</v>
      </c>
      <c r="B217" s="108"/>
    </row>
    <row r="218" spans="1:2" x14ac:dyDescent="0.3">
      <c r="A218" s="18"/>
      <c r="B218" s="108"/>
    </row>
    <row r="219" spans="1:2" x14ac:dyDescent="0.3">
      <c r="A219" s="18"/>
      <c r="B219" s="134" t="s">
        <v>3</v>
      </c>
    </row>
    <row r="220" spans="1:2" x14ac:dyDescent="0.3">
      <c r="A220" s="91" t="s">
        <v>554</v>
      </c>
      <c r="B220" s="148">
        <f>INDEX(National!L:L,MATCH($A220&amp;$A$217,National!$J:$J,0))</f>
        <v>0.86121151211100599</v>
      </c>
    </row>
    <row r="221" spans="1:2" x14ac:dyDescent="0.3">
      <c r="A221" s="91" t="s">
        <v>555</v>
      </c>
      <c r="B221" s="148">
        <f>INDEX(National!L:L,MATCH($A221&amp;$A$217,National!$J:$J,0))</f>
        <v>0.13754132223613999</v>
      </c>
    </row>
    <row r="222" spans="1:2" x14ac:dyDescent="0.3">
      <c r="A222" s="91" t="s">
        <v>557</v>
      </c>
      <c r="B222" s="148">
        <f>INDEX(National!L:L,MATCH($A222&amp;$A$217,National!$J:$J,0))</f>
        <v>6.0982373164411799E-5</v>
      </c>
    </row>
    <row r="223" spans="1:2" x14ac:dyDescent="0.3">
      <c r="A223" s="91" t="s">
        <v>556</v>
      </c>
      <c r="B223" s="148">
        <f>INDEX(National!L:L,MATCH($A223&amp;$A$217,National!$J:$J,0))</f>
        <v>1.1861832796905101E-3</v>
      </c>
    </row>
    <row r="224" spans="1:2" x14ac:dyDescent="0.3">
      <c r="B224" s="138"/>
    </row>
    <row r="225" spans="1:3" x14ac:dyDescent="0.3">
      <c r="A225" s="22" t="s">
        <v>76</v>
      </c>
      <c r="B225" s="108"/>
    </row>
    <row r="226" spans="1:3" x14ac:dyDescent="0.3">
      <c r="A226" s="18"/>
      <c r="B226" s="108"/>
    </row>
    <row r="227" spans="1:3" x14ac:dyDescent="0.3">
      <c r="A227" s="18"/>
      <c r="B227" s="134" t="s">
        <v>3</v>
      </c>
    </row>
    <row r="228" spans="1:3" x14ac:dyDescent="0.3">
      <c r="A228" s="91" t="s">
        <v>554</v>
      </c>
      <c r="B228" s="148">
        <f>INDEX(National!L:L,MATCH($A228&amp;$A$225,National!$J:$J,0))</f>
        <v>0.75221332873484503</v>
      </c>
      <c r="C228" s="131"/>
    </row>
    <row r="229" spans="1:3" x14ac:dyDescent="0.3">
      <c r="A229" s="91" t="s">
        <v>555</v>
      </c>
      <c r="B229" s="148">
        <f>INDEX(National!L:L,MATCH($A229&amp;$A$225,National!$J:$J,0))</f>
        <v>0.247786671265155</v>
      </c>
    </row>
    <row r="230" spans="1:3" x14ac:dyDescent="0.3">
      <c r="A230" s="91" t="s">
        <v>557</v>
      </c>
      <c r="B230" s="149">
        <f>INDEX(National!L:L,MATCH($A230&amp;$A$225,National!$J:$J,0))</f>
        <v>0</v>
      </c>
    </row>
    <row r="231" spans="1:3" x14ac:dyDescent="0.3">
      <c r="A231" s="91" t="s">
        <v>556</v>
      </c>
      <c r="B231" s="148">
        <f>INDEX(National!L:L,MATCH($A231&amp;$A$225,National!$J:$J,0))</f>
        <v>0</v>
      </c>
    </row>
    <row r="232" spans="1:3" x14ac:dyDescent="0.3">
      <c r="A232" s="91"/>
      <c r="B232" s="140"/>
    </row>
    <row r="233" spans="1:3" x14ac:dyDescent="0.3">
      <c r="A233" s="22" t="s">
        <v>84</v>
      </c>
      <c r="B233" s="108"/>
    </row>
    <row r="234" spans="1:3" x14ac:dyDescent="0.3">
      <c r="A234" s="18"/>
      <c r="B234" s="108"/>
    </row>
    <row r="235" spans="1:3" x14ac:dyDescent="0.3">
      <c r="A235" s="18"/>
      <c r="B235" s="134" t="s">
        <v>3</v>
      </c>
    </row>
    <row r="236" spans="1:3" x14ac:dyDescent="0.3">
      <c r="A236" s="91" t="s">
        <v>554</v>
      </c>
      <c r="B236" s="148">
        <f>INDEX(National!L:L,MATCH($A236&amp;$A$233,National!$J:$J,0))</f>
        <v>0.82990947613426302</v>
      </c>
    </row>
    <row r="237" spans="1:3" x14ac:dyDescent="0.3">
      <c r="A237" s="91" t="s">
        <v>555</v>
      </c>
      <c r="B237" s="148">
        <f>INDEX(National!L:L,MATCH($A237&amp;$A$233,National!$J:$J,0))</f>
        <v>0.16892843938754601</v>
      </c>
    </row>
    <row r="238" spans="1:3" x14ac:dyDescent="0.3">
      <c r="A238" s="91" t="s">
        <v>557</v>
      </c>
      <c r="B238" s="149">
        <f>INDEX(National!L:L,MATCH($A238&amp;$A$233,National!$J:$J,0))</f>
        <v>6.5443255074795303E-4</v>
      </c>
    </row>
    <row r="239" spans="1:3" x14ac:dyDescent="0.3">
      <c r="A239" s="91" t="s">
        <v>556</v>
      </c>
      <c r="B239" s="149">
        <f>INDEX(National!L:L,MATCH($A239&amp;$A$233,National!$J:$J,0))</f>
        <v>5.0765192744356999E-4</v>
      </c>
    </row>
    <row r="240" spans="1:3" x14ac:dyDescent="0.3">
      <c r="B240" s="136"/>
    </row>
    <row r="241" spans="1:2" x14ac:dyDescent="0.3">
      <c r="A241" s="20" t="s">
        <v>558</v>
      </c>
      <c r="B241" s="137"/>
    </row>
    <row r="242" spans="1:2" x14ac:dyDescent="0.3">
      <c r="A242" s="90" t="s">
        <v>559</v>
      </c>
      <c r="B242" s="108"/>
    </row>
    <row r="243" spans="1:2" x14ac:dyDescent="0.3">
      <c r="A243" s="18"/>
      <c r="B243" s="108"/>
    </row>
    <row r="244" spans="1:2" x14ac:dyDescent="0.3">
      <c r="A244" s="22" t="s">
        <v>83</v>
      </c>
      <c r="B244" s="108"/>
    </row>
    <row r="245" spans="1:2" x14ac:dyDescent="0.3">
      <c r="A245" s="18"/>
      <c r="B245" s="108"/>
    </row>
    <row r="246" spans="1:2" x14ac:dyDescent="0.3">
      <c r="A246" s="18"/>
      <c r="B246" s="134" t="s">
        <v>3</v>
      </c>
    </row>
    <row r="247" spans="1:2" x14ac:dyDescent="0.3">
      <c r="A247" s="92" t="s">
        <v>560</v>
      </c>
      <c r="B247" s="148">
        <f>INDEX(National!L:L,MATCH($A247&amp;$A$244,National!$J:$J,0))</f>
        <v>0.20822368634543101</v>
      </c>
    </row>
    <row r="248" spans="1:2" x14ac:dyDescent="0.3">
      <c r="A248" s="92" t="s">
        <v>561</v>
      </c>
      <c r="B248" s="148">
        <f>INDEX(National!L:L,MATCH($A248&amp;$A$244,National!$J:$J,0))</f>
        <v>0.31652355954328398</v>
      </c>
    </row>
    <row r="249" spans="1:2" x14ac:dyDescent="0.3">
      <c r="A249" s="92" t="s">
        <v>562</v>
      </c>
      <c r="B249" s="148">
        <f>INDEX(National!L:L,MATCH($A249&amp;$A$244,National!$J:$J,0))</f>
        <v>0.135014364538315</v>
      </c>
    </row>
    <row r="250" spans="1:2" x14ac:dyDescent="0.3">
      <c r="A250" s="92" t="s">
        <v>563</v>
      </c>
      <c r="B250" s="148">
        <f>INDEX(National!L:L,MATCH($A250&amp;$A$244,National!$J:$J,0))</f>
        <v>9.6926188060446505E-2</v>
      </c>
    </row>
    <row r="251" spans="1:2" x14ac:dyDescent="0.3">
      <c r="A251" s="92" t="s">
        <v>564</v>
      </c>
      <c r="B251" s="148">
        <f>INDEX(National!L:L,MATCH($A251&amp;$A$244,National!$J:$J,0))</f>
        <v>0.20098009124628599</v>
      </c>
    </row>
    <row r="252" spans="1:2" x14ac:dyDescent="0.3">
      <c r="A252" s="92" t="s">
        <v>565</v>
      </c>
      <c r="B252" s="148">
        <f>INDEX(National!L:L,MATCH($A252&amp;$A$244,National!$J:$J,0))</f>
        <v>0.171046598126849</v>
      </c>
    </row>
    <row r="253" spans="1:2" x14ac:dyDescent="0.3">
      <c r="A253" s="92" t="s">
        <v>566</v>
      </c>
      <c r="B253" s="148">
        <f>INDEX(National!L:L,MATCH($A253&amp;$A$244,National!$J:$J,0))</f>
        <v>0.11810316236592899</v>
      </c>
    </row>
    <row r="254" spans="1:2" x14ac:dyDescent="0.3">
      <c r="A254" s="92" t="s">
        <v>567</v>
      </c>
      <c r="B254" s="148">
        <f>INDEX(National!L:L,MATCH($A254&amp;$A$244,National!$J:$J,0))</f>
        <v>2.81052433065094E-2</v>
      </c>
    </row>
    <row r="255" spans="1:2" x14ac:dyDescent="0.3">
      <c r="A255" s="92" t="s">
        <v>568</v>
      </c>
      <c r="B255" s="148">
        <f>INDEX(National!L:L,MATCH($A255&amp;$A$244,National!$J:$J,0))</f>
        <v>7.0181490085183401E-3</v>
      </c>
    </row>
    <row r="256" spans="1:2" x14ac:dyDescent="0.3">
      <c r="A256" s="92" t="s">
        <v>569</v>
      </c>
      <c r="B256" s="148">
        <f>INDEX(National!L:L,MATCH($A256&amp;$A$244,National!$J:$J,0))</f>
        <v>2.13168522728104E-2</v>
      </c>
    </row>
    <row r="257" spans="1:2" x14ac:dyDescent="0.3">
      <c r="A257" s="92" t="s">
        <v>570</v>
      </c>
      <c r="B257" s="148">
        <f>INDEX(National!L:L,MATCH($A257&amp;$A$244,National!$J:$J,0))</f>
        <v>7.15649431935043E-3</v>
      </c>
    </row>
    <row r="258" spans="1:2" x14ac:dyDescent="0.3">
      <c r="B258" s="136"/>
    </row>
    <row r="259" spans="1:2" x14ac:dyDescent="0.3">
      <c r="A259" s="22" t="s">
        <v>76</v>
      </c>
      <c r="B259" s="108"/>
    </row>
    <row r="260" spans="1:2" x14ac:dyDescent="0.3">
      <c r="A260" s="18"/>
      <c r="B260" s="108"/>
    </row>
    <row r="261" spans="1:2" x14ac:dyDescent="0.3">
      <c r="A261" s="18"/>
      <c r="B261" s="134" t="s">
        <v>3</v>
      </c>
    </row>
    <row r="262" spans="1:2" x14ac:dyDescent="0.3">
      <c r="A262" s="92" t="s">
        <v>560</v>
      </c>
      <c r="B262" s="148">
        <f>INDEX(National!L:L,MATCH($A262&amp;$A$259,National!$J:$J,0))</f>
        <v>9.9355643193427198E-2</v>
      </c>
    </row>
    <row r="263" spans="1:2" x14ac:dyDescent="0.3">
      <c r="A263" s="92" t="s">
        <v>561</v>
      </c>
      <c r="B263" s="148">
        <f>INDEX(National!L:L,MATCH($A263&amp;$A$259,National!$J:$J,0))</f>
        <v>0.29346505441861798</v>
      </c>
    </row>
    <row r="264" spans="1:2" x14ac:dyDescent="0.3">
      <c r="A264" s="92" t="s">
        <v>562</v>
      </c>
      <c r="B264" s="148">
        <f>INDEX(National!L:L,MATCH($A264&amp;$A$259,National!$J:$J,0))</f>
        <v>0.13547396277770701</v>
      </c>
    </row>
    <row r="265" spans="1:2" x14ac:dyDescent="0.3">
      <c r="A265" s="92" t="s">
        <v>563</v>
      </c>
      <c r="B265" s="148">
        <f>INDEX(National!L:L,MATCH($A265&amp;$A$259,National!$J:$J,0))</f>
        <v>4.4548798810415499E-2</v>
      </c>
    </row>
    <row r="266" spans="1:2" x14ac:dyDescent="0.3">
      <c r="A266" s="92" t="s">
        <v>564</v>
      </c>
      <c r="B266" s="148">
        <f>INDEX(National!L:L,MATCH($A266&amp;$A$259,National!$J:$J,0))</f>
        <v>0.34031503484655401</v>
      </c>
    </row>
    <row r="267" spans="1:2" x14ac:dyDescent="0.3">
      <c r="A267" s="92" t="s">
        <v>565</v>
      </c>
      <c r="B267" s="148">
        <f>INDEX(National!L:L,MATCH($A267&amp;$A$259,National!$J:$J,0))</f>
        <v>8.4069064209187694E-2</v>
      </c>
    </row>
    <row r="268" spans="1:2" x14ac:dyDescent="0.3">
      <c r="A268" s="92" t="s">
        <v>566</v>
      </c>
      <c r="B268" s="148">
        <f>INDEX(National!L:L,MATCH($A268&amp;$A$259,National!$J:$J,0))</f>
        <v>0.21427306927418099</v>
      </c>
    </row>
    <row r="269" spans="1:2" x14ac:dyDescent="0.3">
      <c r="A269" s="92" t="s">
        <v>567</v>
      </c>
      <c r="B269" s="148">
        <f>INDEX(National!L:L,MATCH($A269&amp;$A$259,National!$J:$J,0))</f>
        <v>3.6268465449576202E-2</v>
      </c>
    </row>
    <row r="270" spans="1:2" x14ac:dyDescent="0.3">
      <c r="A270" s="92" t="s">
        <v>568</v>
      </c>
      <c r="B270" s="148">
        <f>INDEX(National!L:L,MATCH($A270&amp;$A$259,National!$J:$J,0))</f>
        <v>1.8722716035746999E-2</v>
      </c>
    </row>
    <row r="271" spans="1:2" x14ac:dyDescent="0.3">
      <c r="A271" s="92" t="s">
        <v>569</v>
      </c>
      <c r="B271" s="148">
        <f>INDEX(National!L:L,MATCH($A271&amp;$A$259,National!$J:$J,0))</f>
        <v>9.7814041582007204E-3</v>
      </c>
    </row>
    <row r="272" spans="1:2" x14ac:dyDescent="0.3">
      <c r="A272" s="92" t="s">
        <v>570</v>
      </c>
      <c r="B272" s="148">
        <f>INDEX(National!L:L,MATCH($A272&amp;$A$259,National!$J:$J,0))</f>
        <v>0</v>
      </c>
    </row>
    <row r="273" spans="1:2" x14ac:dyDescent="0.3">
      <c r="B273" s="136"/>
    </row>
    <row r="274" spans="1:2" x14ac:dyDescent="0.3">
      <c r="A274" s="22" t="s">
        <v>84</v>
      </c>
      <c r="B274" s="108"/>
    </row>
    <row r="275" spans="1:2" x14ac:dyDescent="0.3">
      <c r="A275" s="18"/>
      <c r="B275" s="108"/>
    </row>
    <row r="276" spans="1:2" x14ac:dyDescent="0.3">
      <c r="A276" s="18"/>
      <c r="B276" s="134" t="s">
        <v>3</v>
      </c>
    </row>
    <row r="277" spans="1:2" x14ac:dyDescent="0.3">
      <c r="A277" s="92" t="s">
        <v>560</v>
      </c>
      <c r="B277" s="148">
        <f>INDEX(National!L:L,MATCH($A277&amp;$A$274,National!$J:$J,0))</f>
        <v>0.18431532181972399</v>
      </c>
    </row>
    <row r="278" spans="1:2" x14ac:dyDescent="0.3">
      <c r="A278" s="92" t="s">
        <v>561</v>
      </c>
      <c r="B278" s="148">
        <f>INDEX(National!L:L,MATCH($A278&amp;$A$274,National!$J:$J,0))</f>
        <v>0.33862585992842498</v>
      </c>
    </row>
    <row r="279" spans="1:2" x14ac:dyDescent="0.3">
      <c r="A279" s="92" t="s">
        <v>562</v>
      </c>
      <c r="B279" s="148">
        <f>INDEX(National!L:L,MATCH($A279&amp;$A$274,National!$J:$J,0))</f>
        <v>8.5268779142753395E-2</v>
      </c>
    </row>
    <row r="280" spans="1:2" x14ac:dyDescent="0.3">
      <c r="A280" s="92" t="s">
        <v>563</v>
      </c>
      <c r="B280" s="148">
        <f>INDEX(National!L:L,MATCH($A280&amp;$A$274,National!$J:$J,0))</f>
        <v>0.105336716929896</v>
      </c>
    </row>
    <row r="281" spans="1:2" x14ac:dyDescent="0.3">
      <c r="A281" s="92" t="s">
        <v>564</v>
      </c>
      <c r="B281" s="148">
        <f>INDEX(National!L:L,MATCH($A281&amp;$A$274,National!$J:$J,0))</f>
        <v>0.23215279840474701</v>
      </c>
    </row>
    <row r="282" spans="1:2" x14ac:dyDescent="0.3">
      <c r="A282" s="92" t="s">
        <v>565</v>
      </c>
      <c r="B282" s="148">
        <f>INDEX(National!L:L,MATCH($A282&amp;$A$274,National!$J:$J,0))</f>
        <v>0.17122565482054899</v>
      </c>
    </row>
    <row r="283" spans="1:2" x14ac:dyDescent="0.3">
      <c r="A283" s="92" t="s">
        <v>566</v>
      </c>
      <c r="B283" s="148">
        <f>INDEX(National!L:L,MATCH($A283&amp;$A$274,National!$J:$J,0))</f>
        <v>0.122272838209995</v>
      </c>
    </row>
    <row r="284" spans="1:2" x14ac:dyDescent="0.3">
      <c r="A284" s="92" t="s">
        <v>567</v>
      </c>
      <c r="B284" s="148">
        <f>INDEX(National!L:L,MATCH($A284&amp;$A$274,National!$J:$J,0))</f>
        <v>4.2538314606474399E-2</v>
      </c>
    </row>
    <row r="285" spans="1:2" x14ac:dyDescent="0.3">
      <c r="A285" s="92" t="s">
        <v>568</v>
      </c>
      <c r="B285" s="148">
        <f>INDEX(National!L:L,MATCH($A285&amp;$A$274,National!$J:$J,0))</f>
        <v>2.22065812154181E-3</v>
      </c>
    </row>
    <row r="286" spans="1:2" x14ac:dyDescent="0.3">
      <c r="A286" s="92" t="s">
        <v>569</v>
      </c>
      <c r="B286" s="148">
        <f>INDEX(National!L:L,MATCH($A286&amp;$A$274,National!$J:$J,0))</f>
        <v>4.74013139334348E-3</v>
      </c>
    </row>
    <row r="287" spans="1:2" x14ac:dyDescent="0.3">
      <c r="A287" s="92" t="s">
        <v>570</v>
      </c>
      <c r="B287" s="148">
        <f>INDEX(National!L:L,MATCH($A287&amp;$A$274,National!$J:$J,0))</f>
        <v>0</v>
      </c>
    </row>
    <row r="288" spans="1:2" x14ac:dyDescent="0.3">
      <c r="B288" s="136"/>
    </row>
    <row r="289" spans="1:2" x14ac:dyDescent="0.3">
      <c r="B289" s="136"/>
    </row>
    <row r="290" spans="1:2" x14ac:dyDescent="0.3">
      <c r="A290" s="20" t="s">
        <v>571</v>
      </c>
      <c r="B290" s="137"/>
    </row>
    <row r="291" spans="1:2" x14ac:dyDescent="0.3">
      <c r="A291" s="18"/>
      <c r="B291" s="108"/>
    </row>
    <row r="292" spans="1:2" x14ac:dyDescent="0.3">
      <c r="A292" s="22" t="s">
        <v>83</v>
      </c>
      <c r="B292" s="108"/>
    </row>
    <row r="293" spans="1:2" x14ac:dyDescent="0.3">
      <c r="A293" s="18"/>
      <c r="B293" s="108"/>
    </row>
    <row r="294" spans="1:2" x14ac:dyDescent="0.3">
      <c r="A294" s="18"/>
      <c r="B294" s="134" t="s">
        <v>3</v>
      </c>
    </row>
    <row r="295" spans="1:2" x14ac:dyDescent="0.3">
      <c r="A295" s="92" t="s">
        <v>572</v>
      </c>
      <c r="B295" s="148">
        <f>INDEX(National!L:L,MATCH($A295&amp;$A$292,National!$J:$J,0))</f>
        <v>0.95109578868959499</v>
      </c>
    </row>
    <row r="296" spans="1:2" x14ac:dyDescent="0.3">
      <c r="A296" s="92" t="s">
        <v>573</v>
      </c>
      <c r="B296" s="148">
        <f>INDEX(National!L:L,MATCH($A296&amp;$A$292,National!$J:$J,0))</f>
        <v>4.81660180676768E-2</v>
      </c>
    </row>
    <row r="297" spans="1:2" x14ac:dyDescent="0.3">
      <c r="A297" s="92" t="s">
        <v>574</v>
      </c>
      <c r="B297" s="148">
        <f>INDEX(National!L:L,MATCH($A297&amp;$A$292,National!$J:$J,0))</f>
        <v>7.3819324272835103E-4</v>
      </c>
    </row>
    <row r="298" spans="1:2" x14ac:dyDescent="0.3">
      <c r="A298" s="92" t="s">
        <v>575</v>
      </c>
      <c r="B298" s="148">
        <f>INDEX(National!L:L,MATCH($A298&amp;$A$292,National!$J:$J,0))</f>
        <v>0</v>
      </c>
    </row>
    <row r="299" spans="1:2" x14ac:dyDescent="0.3">
      <c r="B299" s="136"/>
    </row>
    <row r="300" spans="1:2" x14ac:dyDescent="0.3">
      <c r="A300" s="22" t="s">
        <v>76</v>
      </c>
      <c r="B300" s="108"/>
    </row>
    <row r="301" spans="1:2" x14ac:dyDescent="0.3">
      <c r="A301" s="18"/>
      <c r="B301" s="108"/>
    </row>
    <row r="302" spans="1:2" x14ac:dyDescent="0.3">
      <c r="A302" s="18"/>
      <c r="B302" s="134" t="s">
        <v>3</v>
      </c>
    </row>
    <row r="303" spans="1:2" x14ac:dyDescent="0.3">
      <c r="A303" s="92" t="s">
        <v>572</v>
      </c>
      <c r="B303" s="148">
        <f>INDEX(National!L:L,MATCH($A303&amp;$A$300,National!$J:$J,0))</f>
        <v>0.95496428451275495</v>
      </c>
    </row>
    <row r="304" spans="1:2" x14ac:dyDescent="0.3">
      <c r="A304" s="92" t="s">
        <v>573</v>
      </c>
      <c r="B304" s="148">
        <f>INDEX(National!L:L,MATCH($A304&amp;$A$300,National!$J:$J,0))</f>
        <v>4.5035715487244797E-2</v>
      </c>
    </row>
    <row r="305" spans="1:3" x14ac:dyDescent="0.3">
      <c r="A305" s="92" t="s">
        <v>574</v>
      </c>
      <c r="B305" s="148">
        <f>INDEX(National!L:L,MATCH($A305&amp;$A$300,National!$J:$J,0))</f>
        <v>0</v>
      </c>
    </row>
    <row r="306" spans="1:3" x14ac:dyDescent="0.3">
      <c r="A306" s="92" t="s">
        <v>575</v>
      </c>
      <c r="B306" s="148">
        <f>INDEX(National!L:L,MATCH($A306&amp;$A$300,National!$J:$J,0))</f>
        <v>0</v>
      </c>
    </row>
    <row r="307" spans="1:3" x14ac:dyDescent="0.3">
      <c r="B307" s="136"/>
    </row>
    <row r="308" spans="1:3" x14ac:dyDescent="0.3">
      <c r="A308" s="22" t="s">
        <v>84</v>
      </c>
      <c r="B308" s="108"/>
    </row>
    <row r="309" spans="1:3" x14ac:dyDescent="0.3">
      <c r="A309" s="18"/>
      <c r="B309" s="108"/>
    </row>
    <row r="310" spans="1:3" x14ac:dyDescent="0.3">
      <c r="A310" s="18"/>
      <c r="B310" s="134" t="s">
        <v>3</v>
      </c>
    </row>
    <row r="311" spans="1:3" x14ac:dyDescent="0.3">
      <c r="A311" s="92" t="s">
        <v>572</v>
      </c>
      <c r="B311" s="149">
        <f>INDEX(National!L:L,MATCH($A311&amp;$A$308,National!$J:$J,0))</f>
        <v>0.95610493190258605</v>
      </c>
      <c r="C311" s="131"/>
    </row>
    <row r="312" spans="1:3" x14ac:dyDescent="0.3">
      <c r="A312" s="92" t="s">
        <v>573</v>
      </c>
      <c r="B312" s="148">
        <f>INDEX(National!L:L,MATCH($A312&amp;$A$308,National!$J:$J,0))</f>
        <v>4.2321007769597498E-2</v>
      </c>
    </row>
    <row r="313" spans="1:3" x14ac:dyDescent="0.3">
      <c r="A313" s="92" t="s">
        <v>574</v>
      </c>
      <c r="B313" s="148">
        <f>INDEX(National!L:L,MATCH($A313&amp;$A$308,National!$J:$J,0))</f>
        <v>7.0334799247455501E-4</v>
      </c>
    </row>
    <row r="314" spans="1:3" x14ac:dyDescent="0.3">
      <c r="A314" s="92" t="s">
        <v>575</v>
      </c>
      <c r="B314" s="148">
        <f>INDEX(National!L:L,MATCH($A314&amp;$A$308,National!$J:$J,0))</f>
        <v>8.7071233534145105E-4</v>
      </c>
    </row>
    <row r="315" spans="1:3" x14ac:dyDescent="0.3">
      <c r="B315" s="136"/>
    </row>
    <row r="316" spans="1:3" x14ac:dyDescent="0.3">
      <c r="B316" s="136"/>
    </row>
    <row r="317" spans="1:3" x14ac:dyDescent="0.3">
      <c r="A317" s="20" t="s">
        <v>576</v>
      </c>
      <c r="B317" s="137"/>
    </row>
    <row r="318" spans="1:3" x14ac:dyDescent="0.3">
      <c r="A318" s="18"/>
      <c r="B318" s="108"/>
    </row>
    <row r="319" spans="1:3" x14ac:dyDescent="0.3">
      <c r="A319" s="22" t="s">
        <v>83</v>
      </c>
      <c r="B319" s="108"/>
    </row>
    <row r="320" spans="1:3" x14ac:dyDescent="0.3">
      <c r="A320" s="18"/>
      <c r="B320" s="108"/>
    </row>
    <row r="321" spans="1:2" x14ac:dyDescent="0.3">
      <c r="A321" s="18"/>
      <c r="B321" s="134" t="s">
        <v>3</v>
      </c>
    </row>
    <row r="322" spans="1:2" x14ac:dyDescent="0.3">
      <c r="A322" s="70" t="s">
        <v>577</v>
      </c>
      <c r="B322" s="148">
        <f>INDEX(National!L:L,MATCH($A322&amp;$A$319,National!$J:$J,0))</f>
        <v>1.3144582391206899E-3</v>
      </c>
    </row>
    <row r="323" spans="1:2" x14ac:dyDescent="0.3">
      <c r="A323" s="70" t="s">
        <v>578</v>
      </c>
      <c r="B323" s="148">
        <f>INDEX(National!L:L,MATCH($A323&amp;$A$319,National!$J:$J,0))</f>
        <v>1.57433033732788E-2</v>
      </c>
    </row>
    <row r="324" spans="1:2" x14ac:dyDescent="0.3">
      <c r="A324" s="70" t="s">
        <v>580</v>
      </c>
      <c r="B324" s="148">
        <f>INDEX(National!L:L,MATCH($A324&amp;$A$319,National!$J:$J,0))</f>
        <v>2.0805513954713199E-2</v>
      </c>
    </row>
    <row r="325" spans="1:2" x14ac:dyDescent="0.3">
      <c r="A325" s="70" t="s">
        <v>581</v>
      </c>
      <c r="B325" s="148">
        <f>INDEX(National!L:L,MATCH($A325&amp;$A$319,National!$J:$J,0))</f>
        <v>0.22204564043445901</v>
      </c>
    </row>
    <row r="326" spans="1:2" x14ac:dyDescent="0.3">
      <c r="A326" s="70" t="s">
        <v>582</v>
      </c>
      <c r="B326" s="148">
        <f>INDEX(National!L:L,MATCH($A326&amp;$A$319,National!$J:$J,0))</f>
        <v>9.2919262861534298E-3</v>
      </c>
    </row>
    <row r="327" spans="1:2" x14ac:dyDescent="0.3">
      <c r="A327" s="70" t="s">
        <v>583</v>
      </c>
      <c r="B327" s="148">
        <f>INDEX(National!L:L,MATCH($A327&amp;$A$319,National!$J:$J,0))</f>
        <v>0.60317289016296405</v>
      </c>
    </row>
    <row r="328" spans="1:2" x14ac:dyDescent="0.3">
      <c r="A328" s="70" t="s">
        <v>584</v>
      </c>
      <c r="B328" s="148">
        <f>INDEX(National!L:L,MATCH($A328&amp;$A$319,National!$J:$J,0))</f>
        <v>0.11674678311334501</v>
      </c>
    </row>
    <row r="329" spans="1:2" x14ac:dyDescent="0.3">
      <c r="A329" s="70" t="s">
        <v>578</v>
      </c>
      <c r="B329" s="148">
        <f>INDEX(National!L:L,MATCH($A329&amp;$A$319,National!$J:$J,0))</f>
        <v>1.57433033732788E-2</v>
      </c>
    </row>
    <row r="330" spans="1:2" x14ac:dyDescent="0.3">
      <c r="A330" s="70" t="s">
        <v>579</v>
      </c>
      <c r="B330" s="148">
        <f>INDEX(National!L:L,MATCH($A330&amp;$A$319,National!$J:$J,0))</f>
        <v>2.2354525884034399E-3</v>
      </c>
    </row>
    <row r="331" spans="1:2" x14ac:dyDescent="0.3">
      <c r="A331" s="70" t="s">
        <v>1681</v>
      </c>
      <c r="B331" s="148">
        <f>INDEX(National!L:L,MATCH($A331&amp;$A$319,National!$J:$J,0))</f>
        <v>0</v>
      </c>
    </row>
    <row r="333" spans="1:2" x14ac:dyDescent="0.3">
      <c r="A333" s="22" t="s">
        <v>76</v>
      </c>
      <c r="B333" s="108"/>
    </row>
    <row r="334" spans="1:2" x14ac:dyDescent="0.3">
      <c r="A334" s="18"/>
      <c r="B334" s="108"/>
    </row>
    <row r="335" spans="1:2" x14ac:dyDescent="0.3">
      <c r="A335" s="18"/>
      <c r="B335" s="134" t="s">
        <v>3</v>
      </c>
    </row>
    <row r="336" spans="1:2" x14ac:dyDescent="0.3">
      <c r="A336" s="70" t="s">
        <v>577</v>
      </c>
      <c r="B336" s="148">
        <f>INDEX(National!L:L,MATCH($A336&amp;$A$333,National!$J:$J,0))</f>
        <v>1.9229046699004301E-3</v>
      </c>
    </row>
    <row r="337" spans="1:2" x14ac:dyDescent="0.3">
      <c r="A337" s="70" t="s">
        <v>578</v>
      </c>
      <c r="B337" s="148">
        <f>INDEX(National!L:L,MATCH($A337&amp;$A$333,National!$J:$J,0))</f>
        <v>2.6530037349534401E-2</v>
      </c>
    </row>
    <row r="338" spans="1:2" x14ac:dyDescent="0.3">
      <c r="A338" s="70" t="s">
        <v>580</v>
      </c>
      <c r="B338" s="148">
        <f>INDEX(National!L:L,MATCH($A338&amp;$A$333,National!$J:$J,0))</f>
        <v>7.9481397954465193E-3</v>
      </c>
    </row>
    <row r="339" spans="1:2" x14ac:dyDescent="0.3">
      <c r="A339" s="70" t="s">
        <v>581</v>
      </c>
      <c r="B339" s="148">
        <f>INDEX(National!L:L,MATCH($A339&amp;$A$333,National!$J:$J,0))</f>
        <v>0.27088183793334403</v>
      </c>
    </row>
    <row r="340" spans="1:2" x14ac:dyDescent="0.3">
      <c r="A340" s="70" t="s">
        <v>582</v>
      </c>
      <c r="B340" s="148">
        <f>INDEX(National!L:L,MATCH($A340&amp;$A$333,National!$J:$J,0))</f>
        <v>6.8084262933936603E-3</v>
      </c>
    </row>
    <row r="341" spans="1:2" x14ac:dyDescent="0.3">
      <c r="A341" s="70" t="s">
        <v>583</v>
      </c>
      <c r="B341" s="148">
        <f>INDEX(National!L:L,MATCH($A341&amp;$A$333,National!$J:$J,0))</f>
        <v>0.54987393175620902</v>
      </c>
    </row>
    <row r="342" spans="1:2" x14ac:dyDescent="0.3">
      <c r="A342" s="70" t="s">
        <v>584</v>
      </c>
      <c r="B342" s="148">
        <f>INDEX(National!L:L,MATCH($A342&amp;$A$333,National!$J:$J,0))</f>
        <v>0.11709789986811001</v>
      </c>
    </row>
    <row r="343" spans="1:2" x14ac:dyDescent="0.3">
      <c r="A343" s="70" t="s">
        <v>578</v>
      </c>
      <c r="B343" s="148">
        <f>INDEX(National!L:L,MATCH($A343&amp;$A$333,National!$J:$J,0))</f>
        <v>2.6530037349534401E-2</v>
      </c>
    </row>
    <row r="344" spans="1:2" x14ac:dyDescent="0.3">
      <c r="A344" s="70" t="s">
        <v>579</v>
      </c>
      <c r="B344" s="148">
        <f>INDEX(National!L:L,MATCH($A344&amp;$A$333,National!$J:$J,0))</f>
        <v>1.20504702510922E-2</v>
      </c>
    </row>
    <row r="345" spans="1:2" x14ac:dyDescent="0.3">
      <c r="A345" s="70" t="s">
        <v>1681</v>
      </c>
      <c r="B345" s="148">
        <f>INDEX(National!L:L,MATCH($A345&amp;$A$333,National!$J:$J,0))</f>
        <v>0</v>
      </c>
    </row>
    <row r="346" spans="1:2" x14ac:dyDescent="0.3">
      <c r="A346" s="74"/>
      <c r="B346" s="140"/>
    </row>
    <row r="347" spans="1:2" x14ac:dyDescent="0.3">
      <c r="A347" s="22" t="s">
        <v>84</v>
      </c>
      <c r="B347" s="108"/>
    </row>
    <row r="348" spans="1:2" x14ac:dyDescent="0.3">
      <c r="A348" s="18"/>
      <c r="B348" s="108"/>
    </row>
    <row r="349" spans="1:2" x14ac:dyDescent="0.3">
      <c r="A349" s="18"/>
      <c r="B349" s="134" t="s">
        <v>3</v>
      </c>
    </row>
    <row r="350" spans="1:2" x14ac:dyDescent="0.3">
      <c r="A350" s="70" t="s">
        <v>577</v>
      </c>
      <c r="B350" s="148">
        <f>INDEX(National!L:L,MATCH($A350&amp;$A$347,National!$J:$J,0))</f>
        <v>3.2139511690756398E-3</v>
      </c>
    </row>
    <row r="351" spans="1:2" x14ac:dyDescent="0.3">
      <c r="A351" s="70" t="s">
        <v>578</v>
      </c>
      <c r="B351" s="148">
        <f>INDEX(National!L:L,MATCH($A351&amp;$A$347,National!$J:$J,0))</f>
        <v>1.4717441245667101E-2</v>
      </c>
    </row>
    <row r="352" spans="1:2" x14ac:dyDescent="0.3">
      <c r="A352" s="70" t="s">
        <v>580</v>
      </c>
      <c r="B352" s="148">
        <f>INDEX(National!L:L,MATCH($A352&amp;$A$347,National!$J:$J,0))</f>
        <v>1.07511866493585E-2</v>
      </c>
    </row>
    <row r="353" spans="1:2" x14ac:dyDescent="0.3">
      <c r="A353" s="70" t="s">
        <v>581</v>
      </c>
      <c r="B353" s="148">
        <f>INDEX(National!L:L,MATCH($A353&amp;$A$347,National!$J:$J,0))</f>
        <v>0.18059356612849101</v>
      </c>
    </row>
    <row r="354" spans="1:2" x14ac:dyDescent="0.3">
      <c r="A354" s="70" t="s">
        <v>582</v>
      </c>
      <c r="B354" s="148">
        <f>INDEX(National!L:L,MATCH($A354&amp;$A$347,National!$J:$J,0))</f>
        <v>7.8806973147178307E-3</v>
      </c>
    </row>
    <row r="355" spans="1:2" x14ac:dyDescent="0.3">
      <c r="A355" s="70" t="s">
        <v>583</v>
      </c>
      <c r="B355" s="148">
        <f>INDEX(National!L:L,MATCH($A355&amp;$A$347,National!$J:$J,0))</f>
        <v>0.64284601133138497</v>
      </c>
    </row>
    <row r="356" spans="1:2" x14ac:dyDescent="0.3">
      <c r="A356" s="70" t="s">
        <v>584</v>
      </c>
      <c r="B356" s="148">
        <f>INDEX(National!L:L,MATCH($A356&amp;$A$347,National!$J:$J,0))</f>
        <v>0.12950250850731701</v>
      </c>
    </row>
    <row r="357" spans="1:2" x14ac:dyDescent="0.3">
      <c r="A357" s="70" t="s">
        <v>578</v>
      </c>
      <c r="B357" s="148">
        <f>INDEX(National!L:L,MATCH($A357&amp;$A$347,National!$J:$J,0))</f>
        <v>1.4717441245667101E-2</v>
      </c>
    </row>
    <row r="358" spans="1:2" x14ac:dyDescent="0.3">
      <c r="A358" s="70" t="s">
        <v>579</v>
      </c>
      <c r="B358" s="148">
        <f>INDEX(National!L:L,MATCH($A358&amp;$A$347,National!$J:$J,0))</f>
        <v>1.5864824893936399E-3</v>
      </c>
    </row>
    <row r="359" spans="1:2" x14ac:dyDescent="0.3">
      <c r="A359" s="70" t="s">
        <v>1681</v>
      </c>
      <c r="B359" s="148">
        <f>INDEX(National!L:L,MATCH($A359&amp;$A$347,National!$J:$J,0))</f>
        <v>0</v>
      </c>
    </row>
    <row r="360" spans="1:2" x14ac:dyDescent="0.3">
      <c r="B360" s="136"/>
    </row>
    <row r="361" spans="1:2" x14ac:dyDescent="0.3">
      <c r="A361" s="20" t="s">
        <v>585</v>
      </c>
      <c r="B361" s="137"/>
    </row>
    <row r="362" spans="1:2" x14ac:dyDescent="0.3">
      <c r="A362" s="18"/>
      <c r="B362" s="108"/>
    </row>
    <row r="363" spans="1:2" x14ac:dyDescent="0.3">
      <c r="A363" s="22" t="s">
        <v>83</v>
      </c>
      <c r="B363" s="108"/>
    </row>
    <row r="364" spans="1:2" x14ac:dyDescent="0.3">
      <c r="A364" s="18"/>
      <c r="B364" s="108"/>
    </row>
    <row r="365" spans="1:2" x14ac:dyDescent="0.3">
      <c r="A365" s="18"/>
      <c r="B365" s="134" t="s">
        <v>3</v>
      </c>
    </row>
    <row r="366" spans="1:2" x14ac:dyDescent="0.3">
      <c r="A366" s="91" t="s">
        <v>586</v>
      </c>
      <c r="B366" s="148">
        <f>INDEX(National!L:L,MATCH($A366&amp;$A$363,National!$J:$J,0))</f>
        <v>0</v>
      </c>
    </row>
    <row r="367" spans="1:2" x14ac:dyDescent="0.3">
      <c r="A367" s="91" t="s">
        <v>588</v>
      </c>
      <c r="B367" s="148">
        <f>INDEX(National!L:L,MATCH($A367&amp;$A$363,National!$J:$J,0))</f>
        <v>0.92041482621755999</v>
      </c>
    </row>
    <row r="368" spans="1:2" x14ac:dyDescent="0.3">
      <c r="A368" s="91" t="s">
        <v>589</v>
      </c>
      <c r="B368" s="148">
        <f>INDEX(National!L:L,MATCH($A368&amp;$A$363,National!$J:$J,0))</f>
        <v>0</v>
      </c>
    </row>
    <row r="369" spans="1:2" x14ac:dyDescent="0.3">
      <c r="A369" s="91" t="s">
        <v>590</v>
      </c>
      <c r="B369" s="148">
        <f>INDEX(National!L:L,MATCH($A369&amp;$A$363,National!$J:$J,0))</f>
        <v>7.5455814199833701E-3</v>
      </c>
    </row>
    <row r="370" spans="1:2" x14ac:dyDescent="0.3">
      <c r="A370" s="91" t="s">
        <v>591</v>
      </c>
      <c r="B370" s="148">
        <f>INDEX(National!L:L,MATCH($A370&amp;$A$363,National!$J:$J,0))</f>
        <v>1.7462050716000601E-3</v>
      </c>
    </row>
    <row r="371" spans="1:2" x14ac:dyDescent="0.3">
      <c r="A371" s="91" t="s">
        <v>1683</v>
      </c>
      <c r="B371" s="148">
        <f>INDEX(National!L:L,MATCH($A371&amp;$A$363,National!$J:$J,0))</f>
        <v>0</v>
      </c>
    </row>
    <row r="372" spans="1:2" x14ac:dyDescent="0.3">
      <c r="A372" s="91" t="s">
        <v>592</v>
      </c>
      <c r="B372" s="148">
        <f>INDEX(National!L:L,MATCH($A372&amp;$A$363,National!$J:$J,0))</f>
        <v>1.1439613031349299E-3</v>
      </c>
    </row>
    <row r="373" spans="1:2" x14ac:dyDescent="0.3">
      <c r="A373" s="91" t="s">
        <v>593</v>
      </c>
      <c r="B373" s="148">
        <f>INDEX(National!L:L,MATCH($A373&amp;$A$363,National!$J:$J,0))</f>
        <v>6.9149425987722196E-2</v>
      </c>
    </row>
    <row r="374" spans="1:2" x14ac:dyDescent="0.3">
      <c r="A374" s="91" t="s">
        <v>594</v>
      </c>
      <c r="B374" s="148">
        <f>INDEX(National!L:L,MATCH($A374&amp;$A$363,National!$J:$J,0))</f>
        <v>0</v>
      </c>
    </row>
    <row r="375" spans="1:2" x14ac:dyDescent="0.3">
      <c r="A375" s="24" t="s">
        <v>1684</v>
      </c>
      <c r="B375" s="148">
        <f>INDEX(National!L:L,MATCH($A375&amp;$A$363,National!$J:$J,0))</f>
        <v>0</v>
      </c>
    </row>
    <row r="376" spans="1:2" x14ac:dyDescent="0.3">
      <c r="A376" s="91" t="s">
        <v>587</v>
      </c>
      <c r="B376" s="148">
        <f>INDEX(National!L:L,MATCH($A376&amp;$A$363,National!$J:$J,0))</f>
        <v>0</v>
      </c>
    </row>
    <row r="377" spans="1:2" x14ac:dyDescent="0.3">
      <c r="B377" s="140"/>
    </row>
    <row r="378" spans="1:2" x14ac:dyDescent="0.3">
      <c r="A378" s="22" t="s">
        <v>76</v>
      </c>
      <c r="B378" s="108"/>
    </row>
    <row r="379" spans="1:2" x14ac:dyDescent="0.3">
      <c r="A379" s="18"/>
      <c r="B379" s="108"/>
    </row>
    <row r="380" spans="1:2" x14ac:dyDescent="0.3">
      <c r="A380" s="18"/>
      <c r="B380" s="134" t="s">
        <v>3</v>
      </c>
    </row>
    <row r="381" spans="1:2" x14ac:dyDescent="0.3">
      <c r="A381" s="91" t="s">
        <v>586</v>
      </c>
      <c r="B381" s="148">
        <f>INDEX(National!L:L,MATCH($A381&amp;$A$378,National!$J:$J,0))</f>
        <v>3.9465264152956699E-3</v>
      </c>
    </row>
    <row r="382" spans="1:2" x14ac:dyDescent="0.3">
      <c r="A382" s="91" t="s">
        <v>588</v>
      </c>
      <c r="B382" s="148">
        <f>INDEX(National!L:L,MATCH($A382&amp;$A$378,National!$J:$J,0))</f>
        <v>0.96043752898948798</v>
      </c>
    </row>
    <row r="383" spans="1:2" x14ac:dyDescent="0.3">
      <c r="A383" s="91" t="s">
        <v>589</v>
      </c>
      <c r="B383" s="148">
        <f>INDEX(National!L:L,MATCH($A383&amp;$A$378,National!$J:$J,0))</f>
        <v>0</v>
      </c>
    </row>
    <row r="384" spans="1:2" x14ac:dyDescent="0.3">
      <c r="A384" s="91" t="s">
        <v>590</v>
      </c>
      <c r="B384" s="148">
        <f>INDEX(National!L:L,MATCH($A384&amp;$A$378,National!$J:$J,0))</f>
        <v>1.39885964569826E-2</v>
      </c>
    </row>
    <row r="385" spans="1:2" x14ac:dyDescent="0.3">
      <c r="A385" s="91" t="s">
        <v>591</v>
      </c>
      <c r="B385" s="148">
        <f>INDEX(National!L:L,MATCH($A385&amp;$A$378,National!$J:$J,0))</f>
        <v>3.8235785160883802E-3</v>
      </c>
    </row>
    <row r="386" spans="1:2" x14ac:dyDescent="0.3">
      <c r="A386" s="91" t="s">
        <v>1683</v>
      </c>
      <c r="B386" s="148">
        <f>INDEX(National!L:L,MATCH($A386&amp;$A$378,National!$J:$J,0))</f>
        <v>1.9229046699004301E-3</v>
      </c>
    </row>
    <row r="387" spans="1:2" x14ac:dyDescent="0.3">
      <c r="A387" s="91" t="s">
        <v>592</v>
      </c>
      <c r="B387" s="148">
        <f>INDEX(National!L:L,MATCH($A387&amp;$A$378,National!$J:$J,0))</f>
        <v>0</v>
      </c>
    </row>
    <row r="388" spans="1:2" x14ac:dyDescent="0.3">
      <c r="A388" s="91" t="s">
        <v>593</v>
      </c>
      <c r="B388" s="148">
        <f>INDEX(National!L:L,MATCH($A388&amp;$A$378,National!$J:$J,0))</f>
        <v>1.5880864952244701E-2</v>
      </c>
    </row>
    <row r="389" spans="1:2" x14ac:dyDescent="0.3">
      <c r="A389" s="91" t="s">
        <v>594</v>
      </c>
      <c r="B389" s="148">
        <f>INDEX(National!L:L,MATCH($A389&amp;$A$378,National!$J:$J,0))</f>
        <v>0</v>
      </c>
    </row>
    <row r="390" spans="1:2" x14ac:dyDescent="0.3">
      <c r="A390" s="24" t="s">
        <v>1684</v>
      </c>
      <c r="B390" s="148">
        <f>INDEX(National!L:L,MATCH($A390&amp;$A$378,National!$J:$J,0))</f>
        <v>0</v>
      </c>
    </row>
    <row r="391" spans="1:2" x14ac:dyDescent="0.3">
      <c r="A391" s="91" t="s">
        <v>587</v>
      </c>
      <c r="B391" s="148">
        <f>INDEX(National!L:L,MATCH($A391&amp;$A$378,National!$J:$J,0))</f>
        <v>0</v>
      </c>
    </row>
    <row r="392" spans="1:2" x14ac:dyDescent="0.3">
      <c r="A392" s="91"/>
      <c r="B392" s="136"/>
    </row>
    <row r="393" spans="1:2" x14ac:dyDescent="0.3">
      <c r="A393" s="22" t="s">
        <v>84</v>
      </c>
      <c r="B393" s="108"/>
    </row>
    <row r="394" spans="1:2" x14ac:dyDescent="0.3">
      <c r="A394" s="18"/>
      <c r="B394" s="108"/>
    </row>
    <row r="395" spans="1:2" x14ac:dyDescent="0.3">
      <c r="A395" s="18"/>
      <c r="B395" s="134" t="s">
        <v>3</v>
      </c>
    </row>
    <row r="396" spans="1:2" x14ac:dyDescent="0.3">
      <c r="A396" s="91" t="s">
        <v>586</v>
      </c>
      <c r="B396" s="148">
        <f>INDEX(National!L:L,MATCH($A396&amp;$A$393,National!$J:$J,0))</f>
        <v>0</v>
      </c>
    </row>
    <row r="397" spans="1:2" x14ac:dyDescent="0.3">
      <c r="A397" s="91" t="s">
        <v>588</v>
      </c>
      <c r="B397" s="148">
        <f>INDEX(National!L:L,MATCH($A397&amp;$A$393,National!$J:$J,0))</f>
        <v>0.94142410510599395</v>
      </c>
    </row>
    <row r="398" spans="1:2" x14ac:dyDescent="0.3">
      <c r="A398" s="91" t="s">
        <v>589</v>
      </c>
      <c r="B398" s="148">
        <f>INDEX(National!L:L,MATCH($A398&amp;$A$393,National!$J:$J,0))</f>
        <v>7.0870565903004596E-5</v>
      </c>
    </row>
    <row r="399" spans="1:2" x14ac:dyDescent="0.3">
      <c r="A399" s="91" t="s">
        <v>590</v>
      </c>
      <c r="B399" s="148">
        <f>INDEX(National!L:L,MATCH($A399&amp;$A$393,National!$J:$J,0))</f>
        <v>7.0870565903004596E-5</v>
      </c>
    </row>
    <row r="400" spans="1:2" x14ac:dyDescent="0.3">
      <c r="A400" s="91" t="s">
        <v>591</v>
      </c>
      <c r="B400" s="148">
        <f>INDEX(National!L:L,MATCH($A400&amp;$A$393,National!$J:$J,0))</f>
        <v>7.3953020763884601E-3</v>
      </c>
    </row>
    <row r="401" spans="1:2" x14ac:dyDescent="0.3">
      <c r="A401" s="91" t="s">
        <v>1683</v>
      </c>
      <c r="B401" s="148">
        <f>INDEX(National!L:L,MATCH($A401&amp;$A$393,National!$J:$J,0))</f>
        <v>7.0870565903004596E-5</v>
      </c>
    </row>
    <row r="402" spans="1:2" x14ac:dyDescent="0.3">
      <c r="A402" s="91" t="s">
        <v>592</v>
      </c>
      <c r="B402" s="148">
        <f>INDEX(National!L:L,MATCH($A402&amp;$A$393,National!$J:$J,0))</f>
        <v>2.5522565874743302E-3</v>
      </c>
    </row>
    <row r="403" spans="1:2" x14ac:dyDescent="0.3">
      <c r="A403" s="91" t="s">
        <v>593</v>
      </c>
      <c r="B403" s="148">
        <f>INDEX(National!L:L,MATCH($A403&amp;$A$393,National!$J:$J,0))</f>
        <v>1.4442171189137599E-3</v>
      </c>
    </row>
    <row r="404" spans="1:2" x14ac:dyDescent="0.3">
      <c r="A404" s="91" t="s">
        <v>594</v>
      </c>
      <c r="B404" s="148">
        <f>INDEX(National!L:L,MATCH($A404&amp;$A$393,National!$J:$J,0))</f>
        <v>3.2149597192702301E-3</v>
      </c>
    </row>
    <row r="405" spans="1:2" x14ac:dyDescent="0.3">
      <c r="A405" s="24" t="s">
        <v>1684</v>
      </c>
      <c r="B405" s="148">
        <f>INDEX(National!L:L,MATCH($A405&amp;$A$393,National!$J:$J,0))</f>
        <v>5.3227148473110005E-4</v>
      </c>
    </row>
    <row r="406" spans="1:2" x14ac:dyDescent="0.3">
      <c r="A406" s="91" t="s">
        <v>587</v>
      </c>
      <c r="B406" s="148">
        <f>INDEX(National!L:L,MATCH($A406&amp;$A$393,National!$J:$J,0))</f>
        <v>0</v>
      </c>
    </row>
    <row r="407" spans="1:2" x14ac:dyDescent="0.3">
      <c r="B407" s="136"/>
    </row>
    <row r="408" spans="1:2" x14ac:dyDescent="0.3">
      <c r="A408" s="20" t="s">
        <v>595</v>
      </c>
      <c r="B408" s="137"/>
    </row>
    <row r="409" spans="1:2" x14ac:dyDescent="0.3">
      <c r="A409" s="90" t="s">
        <v>596</v>
      </c>
      <c r="B409" s="108"/>
    </row>
    <row r="410" spans="1:2" x14ac:dyDescent="0.3">
      <c r="A410" s="90"/>
      <c r="B410" s="108"/>
    </row>
    <row r="411" spans="1:2" x14ac:dyDescent="0.3">
      <c r="A411" s="22" t="s">
        <v>83</v>
      </c>
      <c r="B411" s="108"/>
    </row>
    <row r="412" spans="1:2" x14ac:dyDescent="0.3">
      <c r="A412" s="18"/>
      <c r="B412" s="108"/>
    </row>
    <row r="413" spans="1:2" x14ac:dyDescent="0.3">
      <c r="A413" s="18"/>
      <c r="B413" s="134" t="s">
        <v>3</v>
      </c>
    </row>
    <row r="414" spans="1:2" x14ac:dyDescent="0.3">
      <c r="A414" s="91" t="s">
        <v>597</v>
      </c>
      <c r="B414" s="148">
        <f>INDEX(National!L:L,MATCH($A414&amp;$A$411,National!$J:$J,0))</f>
        <v>4.5964207199095201E-4</v>
      </c>
    </row>
    <row r="415" spans="1:2" x14ac:dyDescent="0.3">
      <c r="A415" s="91" t="s">
        <v>598</v>
      </c>
      <c r="B415" s="148">
        <f>INDEX(National!L:L,MATCH($A415&amp;$A$411,National!$J:$J,0))</f>
        <v>6.9751513124417103E-3</v>
      </c>
    </row>
    <row r="416" spans="1:2" x14ac:dyDescent="0.3">
      <c r="A416" s="91" t="s">
        <v>599</v>
      </c>
      <c r="B416" s="148">
        <f>INDEX(National!L:L,MATCH($A416&amp;$A$411,National!$J:$J,0))</f>
        <v>0.109101752149596</v>
      </c>
    </row>
    <row r="417" spans="1:2" x14ac:dyDescent="0.3">
      <c r="A417" s="91" t="s">
        <v>600</v>
      </c>
      <c r="B417" s="148">
        <f>INDEX(National!L:L,MATCH($A417&amp;$A$411,National!$J:$J,0))</f>
        <v>8.6136012083040496E-3</v>
      </c>
    </row>
    <row r="418" spans="1:2" x14ac:dyDescent="0.3">
      <c r="A418" s="91" t="s">
        <v>601</v>
      </c>
      <c r="B418" s="148">
        <f>INDEX(National!L:L,MATCH($A418&amp;$A$411,National!$J:$J,0))</f>
        <v>6.53319718480867E-4</v>
      </c>
    </row>
    <row r="419" spans="1:2" x14ac:dyDescent="0.3">
      <c r="A419" s="70" t="s">
        <v>602</v>
      </c>
      <c r="B419" s="148">
        <f>INDEX(National!L:L,MATCH($A419&amp;$A$411,National!$J:$J,0))</f>
        <v>0.20520723987518899</v>
      </c>
    </row>
    <row r="420" spans="1:2" x14ac:dyDescent="0.3">
      <c r="A420" s="93" t="s">
        <v>603</v>
      </c>
      <c r="B420" s="148">
        <f>INDEX(National!L:L,MATCH($A420&amp;$A$411,National!$J:$J,0))</f>
        <v>0.66898929366399795</v>
      </c>
    </row>
    <row r="421" spans="1:2" x14ac:dyDescent="0.3">
      <c r="B421" s="136"/>
    </row>
    <row r="422" spans="1:2" x14ac:dyDescent="0.3">
      <c r="A422" s="22" t="s">
        <v>76</v>
      </c>
      <c r="B422" s="108"/>
    </row>
    <row r="423" spans="1:2" x14ac:dyDescent="0.3">
      <c r="A423" s="18"/>
      <c r="B423" s="108"/>
    </row>
    <row r="424" spans="1:2" x14ac:dyDescent="0.3">
      <c r="A424" s="18"/>
      <c r="B424" s="134" t="s">
        <v>3</v>
      </c>
    </row>
    <row r="425" spans="1:2" x14ac:dyDescent="0.3">
      <c r="A425" s="91" t="s">
        <v>597</v>
      </c>
      <c r="B425" s="148">
        <f>INDEX(National!L:L,MATCH($A425&amp;$A$422,National!$J:$J,0))</f>
        <v>0</v>
      </c>
    </row>
    <row r="426" spans="1:2" x14ac:dyDescent="0.3">
      <c r="A426" s="91" t="s">
        <v>598</v>
      </c>
      <c r="B426" s="148">
        <f>INDEX(National!L:L,MATCH($A426&amp;$A$422,National!$J:$J,0))</f>
        <v>3.0080423305127299E-3</v>
      </c>
    </row>
    <row r="427" spans="1:2" x14ac:dyDescent="0.3">
      <c r="A427" s="91" t="s">
        <v>599</v>
      </c>
      <c r="B427" s="148">
        <f>INDEX(National!L:L,MATCH($A427&amp;$A$422,National!$J:$J,0))</f>
        <v>0.121696306533621</v>
      </c>
    </row>
    <row r="428" spans="1:2" x14ac:dyDescent="0.3">
      <c r="A428" s="91" t="s">
        <v>600</v>
      </c>
      <c r="B428" s="148">
        <f>INDEX(National!L:L,MATCH($A428&amp;$A$422,National!$J:$J,0))</f>
        <v>0.22359514695142399</v>
      </c>
    </row>
    <row r="429" spans="1:2" x14ac:dyDescent="0.3">
      <c r="A429" s="91" t="s">
        <v>601</v>
      </c>
      <c r="B429" s="148">
        <f>INDEX(National!L:L,MATCH($A429&amp;$A$422,National!$J:$J,0))</f>
        <v>1.6731394261656201E-3</v>
      </c>
    </row>
    <row r="430" spans="1:2" x14ac:dyDescent="0.3">
      <c r="A430" s="70" t="s">
        <v>602</v>
      </c>
      <c r="B430" s="148">
        <f>INDEX(National!L:L,MATCH($A430&amp;$A$422,National!$J:$J,0))</f>
        <v>7.5920706702377796E-3</v>
      </c>
    </row>
    <row r="431" spans="1:2" x14ac:dyDescent="0.3">
      <c r="A431" s="93" t="s">
        <v>603</v>
      </c>
      <c r="B431" s="148">
        <f>INDEX(National!L:L,MATCH($A431&amp;$A$422,National!$J:$J,0))</f>
        <v>0.64243529408803901</v>
      </c>
    </row>
    <row r="432" spans="1:2" x14ac:dyDescent="0.3">
      <c r="B432" s="136"/>
    </row>
    <row r="433" spans="1:2" x14ac:dyDescent="0.3">
      <c r="A433" s="22" t="s">
        <v>84</v>
      </c>
      <c r="B433" s="108"/>
    </row>
    <row r="434" spans="1:2" x14ac:dyDescent="0.3">
      <c r="A434" s="18"/>
      <c r="B434" s="108"/>
    </row>
    <row r="435" spans="1:2" x14ac:dyDescent="0.3">
      <c r="A435" s="18"/>
      <c r="B435" s="134" t="s">
        <v>3</v>
      </c>
    </row>
    <row r="436" spans="1:2" x14ac:dyDescent="0.3">
      <c r="A436" s="91" t="s">
        <v>597</v>
      </c>
      <c r="B436" s="148">
        <f>INDEX(National!L:L,MATCH($A436&amp;$A$433,National!$J:$J,0))</f>
        <v>4.5964207199095201E-4</v>
      </c>
    </row>
    <row r="437" spans="1:2" x14ac:dyDescent="0.3">
      <c r="A437" s="91" t="s">
        <v>598</v>
      </c>
      <c r="B437" s="148">
        <f>INDEX(National!L:L,MATCH($A437&amp;$A$433,National!$J:$J,0))</f>
        <v>6.9751513124417103E-3</v>
      </c>
    </row>
    <row r="438" spans="1:2" x14ac:dyDescent="0.3">
      <c r="A438" s="91" t="s">
        <v>599</v>
      </c>
      <c r="B438" s="148">
        <f>INDEX(National!L:L,MATCH($A438&amp;$A$433,National!$J:$J,0))</f>
        <v>0.109101752149596</v>
      </c>
    </row>
    <row r="439" spans="1:2" x14ac:dyDescent="0.3">
      <c r="A439" s="91" t="s">
        <v>600</v>
      </c>
      <c r="B439" s="148">
        <f>INDEX(National!L:L,MATCH($A439&amp;$A$433,National!$J:$J,0))</f>
        <v>0.20520723987518899</v>
      </c>
    </row>
    <row r="440" spans="1:2" x14ac:dyDescent="0.3">
      <c r="A440" s="91" t="s">
        <v>601</v>
      </c>
      <c r="B440" s="148">
        <f>INDEX(National!L:L,MATCH($A440&amp;$A$433,National!$J:$J,0))</f>
        <v>6.53319718480867E-4</v>
      </c>
    </row>
    <row r="441" spans="1:2" x14ac:dyDescent="0.3">
      <c r="A441" s="70" t="s">
        <v>602</v>
      </c>
      <c r="B441" s="148">
        <f>INDEX(National!L:L,MATCH($A441&amp;$A$433,National!$J:$J,0))</f>
        <v>8.6136012083040496E-3</v>
      </c>
    </row>
    <row r="442" spans="1:2" x14ac:dyDescent="0.3">
      <c r="A442" s="93" t="s">
        <v>603</v>
      </c>
      <c r="B442" s="148">
        <f>INDEX(National!L:L,MATCH($A442&amp;$A$433,National!$J:$J,0))</f>
        <v>0.66898929366399795</v>
      </c>
    </row>
    <row r="443" spans="1:2" x14ac:dyDescent="0.3">
      <c r="B443" s="136"/>
    </row>
    <row r="444" spans="1:2" x14ac:dyDescent="0.3">
      <c r="B444" s="136"/>
    </row>
    <row r="445" spans="1:2" x14ac:dyDescent="0.3">
      <c r="B445" s="136"/>
    </row>
    <row r="446" spans="1:2" x14ac:dyDescent="0.3">
      <c r="A446" s="20" t="s">
        <v>604</v>
      </c>
      <c r="B446" s="137"/>
    </row>
    <row r="447" spans="1:2" x14ac:dyDescent="0.3">
      <c r="A447" s="82"/>
      <c r="B447" s="138"/>
    </row>
    <row r="448" spans="1:2" x14ac:dyDescent="0.3">
      <c r="A448" s="22" t="s">
        <v>83</v>
      </c>
      <c r="B448" s="108"/>
    </row>
    <row r="449" spans="1:2" x14ac:dyDescent="0.3">
      <c r="A449" s="18"/>
      <c r="B449" s="108"/>
    </row>
    <row r="450" spans="1:2" x14ac:dyDescent="0.3">
      <c r="A450" s="18"/>
      <c r="B450" s="134" t="s">
        <v>3</v>
      </c>
    </row>
    <row r="451" spans="1:2" x14ac:dyDescent="0.3">
      <c r="A451" s="70" t="s">
        <v>605</v>
      </c>
      <c r="B451" s="148">
        <f>INDEX(National!L:L,MATCH($A451&amp;$A$448,National!$J:$J,0))</f>
        <v>4.7818758581666301E-2</v>
      </c>
    </row>
    <row r="452" spans="1:2" x14ac:dyDescent="0.3">
      <c r="A452" s="70" t="s">
        <v>606</v>
      </c>
      <c r="B452" s="148">
        <f>INDEX(National!L:L,MATCH($A452&amp;$A$448,National!$J:$J,0))</f>
        <v>0.94984586792724202</v>
      </c>
    </row>
    <row r="453" spans="1:2" x14ac:dyDescent="0.3">
      <c r="A453" s="70" t="s">
        <v>607</v>
      </c>
      <c r="B453" s="148">
        <f>INDEX(National!L:L,MATCH($A453&amp;$A$448,National!$J:$J,0))</f>
        <v>2.33537349109215E-3</v>
      </c>
    </row>
    <row r="454" spans="1:2" x14ac:dyDescent="0.3">
      <c r="A454" s="70" t="s">
        <v>1643</v>
      </c>
      <c r="B454" s="148">
        <f>INDEX(National!L:L,MATCH($A454&amp;$A$448,National!$J:$J,0))</f>
        <v>0</v>
      </c>
    </row>
    <row r="455" spans="1:2" x14ac:dyDescent="0.3">
      <c r="B455" s="136"/>
    </row>
    <row r="456" spans="1:2" x14ac:dyDescent="0.3">
      <c r="A456" s="22" t="s">
        <v>76</v>
      </c>
      <c r="B456" s="108"/>
    </row>
    <row r="457" spans="1:2" x14ac:dyDescent="0.3">
      <c r="A457" s="18"/>
      <c r="B457" s="108"/>
    </row>
    <row r="458" spans="1:2" x14ac:dyDescent="0.3">
      <c r="A458" s="18"/>
      <c r="B458" s="134" t="s">
        <v>3</v>
      </c>
    </row>
    <row r="459" spans="1:2" x14ac:dyDescent="0.3">
      <c r="A459" s="70" t="s">
        <v>605</v>
      </c>
      <c r="B459" s="148">
        <f>INDEX(National!L:L,MATCH($A459&amp;$A$456,National!$J:$J,0))</f>
        <v>1.4371510708100201E-2</v>
      </c>
    </row>
    <row r="460" spans="1:2" x14ac:dyDescent="0.3">
      <c r="A460" s="70" t="s">
        <v>606</v>
      </c>
      <c r="B460" s="148">
        <f>INDEX(National!L:L,MATCH($A460&amp;$A$456,National!$J:$J,0))</f>
        <v>0.985312622282565</v>
      </c>
    </row>
    <row r="461" spans="1:2" x14ac:dyDescent="0.3">
      <c r="A461" s="70" t="s">
        <v>607</v>
      </c>
      <c r="B461" s="148">
        <f>INDEX(National!L:L,MATCH($A461&amp;$A$456,National!$J:$J,0))</f>
        <v>3.1586700933448501E-4</v>
      </c>
    </row>
    <row r="462" spans="1:2" x14ac:dyDescent="0.3">
      <c r="A462" s="70" t="s">
        <v>1643</v>
      </c>
      <c r="B462" s="148">
        <f>INDEX(National!L:L,MATCH($A462&amp;$A$456,National!$J:$J,0))</f>
        <v>0</v>
      </c>
    </row>
    <row r="463" spans="1:2" x14ac:dyDescent="0.3">
      <c r="B463" s="136"/>
    </row>
    <row r="464" spans="1:2" x14ac:dyDescent="0.3">
      <c r="A464" s="22" t="s">
        <v>84</v>
      </c>
      <c r="B464" s="108"/>
    </row>
    <row r="465" spans="1:2" x14ac:dyDescent="0.3">
      <c r="A465" s="18"/>
      <c r="B465" s="108"/>
    </row>
    <row r="466" spans="1:2" x14ac:dyDescent="0.3">
      <c r="A466" s="18"/>
      <c r="B466" s="134" t="s">
        <v>3</v>
      </c>
    </row>
    <row r="467" spans="1:2" x14ac:dyDescent="0.3">
      <c r="A467" s="70" t="s">
        <v>605</v>
      </c>
      <c r="B467" s="148">
        <f>INDEX(National!L:L,MATCH($A467&amp;$A$464,National!$J:$J,0))</f>
        <v>5.7556946322148E-2</v>
      </c>
    </row>
    <row r="468" spans="1:2" x14ac:dyDescent="0.3">
      <c r="A468" s="70" t="s">
        <v>1645</v>
      </c>
      <c r="B468" s="148">
        <f>INDEX(National!L:L,MATCH($A468&amp;$A$464,National!$J:$J,0))</f>
        <v>0.93778600760336395</v>
      </c>
    </row>
    <row r="469" spans="1:2" x14ac:dyDescent="0.3">
      <c r="A469" s="70" t="s">
        <v>607</v>
      </c>
      <c r="B469" s="148">
        <f>INDEX(National!L:L,MATCH($A469&amp;$A$464,National!$J:$J,0))</f>
        <v>4.6570460744884299E-3</v>
      </c>
    </row>
    <row r="470" spans="1:2" x14ac:dyDescent="0.3">
      <c r="A470" s="70" t="s">
        <v>1643</v>
      </c>
      <c r="B470" s="148">
        <f>INDEX(National!L:L,MATCH($A470&amp;$A$464,National!$J:$J,0))</f>
        <v>0</v>
      </c>
    </row>
    <row r="471" spans="1:2" x14ac:dyDescent="0.3">
      <c r="B471" s="136"/>
    </row>
    <row r="472" spans="1:2" x14ac:dyDescent="0.3">
      <c r="B472" s="136"/>
    </row>
    <row r="473" spans="1:2" x14ac:dyDescent="0.3">
      <c r="A473" s="20" t="s">
        <v>609</v>
      </c>
      <c r="B473" s="137"/>
    </row>
    <row r="474" spans="1:2" x14ac:dyDescent="0.3">
      <c r="A474" s="68" t="s">
        <v>608</v>
      </c>
      <c r="B474" s="136"/>
    </row>
    <row r="475" spans="1:2" x14ac:dyDescent="0.3">
      <c r="A475" s="68"/>
      <c r="B475" s="136"/>
    </row>
    <row r="476" spans="1:2" x14ac:dyDescent="0.3">
      <c r="A476" s="22" t="s">
        <v>83</v>
      </c>
      <c r="B476" s="108"/>
    </row>
    <row r="477" spans="1:2" x14ac:dyDescent="0.3">
      <c r="A477" s="18"/>
      <c r="B477" s="108"/>
    </row>
    <row r="478" spans="1:2" x14ac:dyDescent="0.3">
      <c r="A478" s="18"/>
      <c r="B478" s="134" t="s">
        <v>3</v>
      </c>
    </row>
    <row r="479" spans="1:2" x14ac:dyDescent="0.3">
      <c r="A479" s="70" t="s">
        <v>610</v>
      </c>
      <c r="B479" s="148">
        <f>INDEX(National!L:L,MATCH($A479&amp;$A$476,National!$J:$J,0))</f>
        <v>0.80044428332054496</v>
      </c>
    </row>
    <row r="480" spans="1:2" x14ac:dyDescent="0.3">
      <c r="A480" s="70" t="s">
        <v>611</v>
      </c>
      <c r="B480" s="148">
        <f>INDEX(National!L:L,MATCH($A480&amp;$A$476,National!$J:$J,0))</f>
        <v>0.148242477854514</v>
      </c>
    </row>
    <row r="481" spans="1:2" x14ac:dyDescent="0.3">
      <c r="A481" s="91" t="s">
        <v>612</v>
      </c>
      <c r="B481" s="148">
        <f>INDEX(National!L:L,MATCH($A481&amp;$A$476,National!$J:$J,0))</f>
        <v>5.1313238824940301E-2</v>
      </c>
    </row>
    <row r="482" spans="1:2" x14ac:dyDescent="0.3">
      <c r="A482" s="70" t="s">
        <v>1643</v>
      </c>
      <c r="B482" s="148">
        <f>INDEX(National!L:L,MATCH($A482&amp;$A$476,National!$J:$J,0))</f>
        <v>0</v>
      </c>
    </row>
    <row r="483" spans="1:2" x14ac:dyDescent="0.3">
      <c r="B483" s="136"/>
    </row>
    <row r="484" spans="1:2" x14ac:dyDescent="0.3">
      <c r="A484" s="22" t="s">
        <v>76</v>
      </c>
      <c r="B484" s="108"/>
    </row>
    <row r="485" spans="1:2" x14ac:dyDescent="0.3">
      <c r="A485" s="18"/>
      <c r="B485" s="108"/>
    </row>
    <row r="486" spans="1:2" x14ac:dyDescent="0.3">
      <c r="A486" s="18"/>
      <c r="B486" s="134" t="s">
        <v>3</v>
      </c>
    </row>
    <row r="487" spans="1:2" x14ac:dyDescent="0.3">
      <c r="A487" s="70" t="s">
        <v>610</v>
      </c>
      <c r="B487" s="148">
        <f>INDEX(National!L:L,MATCH($A487&amp;$A$484,National!$J:$J,0))</f>
        <v>0.390317058075143</v>
      </c>
    </row>
    <row r="488" spans="1:2" x14ac:dyDescent="0.3">
      <c r="A488" s="70" t="s">
        <v>611</v>
      </c>
      <c r="B488" s="148">
        <f>INDEX(National!L:L,MATCH($A488&amp;$A$484,National!$J:$J,0))</f>
        <v>0.60968294192485695</v>
      </c>
    </row>
    <row r="489" spans="1:2" x14ac:dyDescent="0.3">
      <c r="A489" s="91" t="s">
        <v>612</v>
      </c>
      <c r="B489" s="148">
        <f>INDEX(National!L:L,MATCH($A489&amp;$A$484,National!$J:$J,0))</f>
        <v>0</v>
      </c>
    </row>
    <row r="490" spans="1:2" x14ac:dyDescent="0.3">
      <c r="A490" s="70" t="s">
        <v>1643</v>
      </c>
      <c r="B490" s="148">
        <f>INDEX(National!L:L,MATCH($A490&amp;$A$484,National!$J:$J,0))</f>
        <v>0</v>
      </c>
    </row>
    <row r="491" spans="1:2" x14ac:dyDescent="0.3">
      <c r="B491" s="136"/>
    </row>
    <row r="492" spans="1:2" x14ac:dyDescent="0.3">
      <c r="A492" s="22" t="s">
        <v>84</v>
      </c>
      <c r="B492" s="108"/>
    </row>
    <row r="493" spans="1:2" x14ac:dyDescent="0.3">
      <c r="A493" s="18"/>
      <c r="B493" s="108"/>
    </row>
    <row r="494" spans="1:2" x14ac:dyDescent="0.3">
      <c r="A494" s="18"/>
      <c r="B494" s="134" t="s">
        <v>3</v>
      </c>
    </row>
    <row r="495" spans="1:2" x14ac:dyDescent="0.3">
      <c r="A495" s="70" t="s">
        <v>610</v>
      </c>
      <c r="B495" s="148">
        <f>INDEX(National!L:L,MATCH($A495&amp;$A$492,National!$J:$J,0))</f>
        <v>0.83965766505801598</v>
      </c>
    </row>
    <row r="496" spans="1:2" x14ac:dyDescent="0.3">
      <c r="A496" s="70" t="s">
        <v>611</v>
      </c>
      <c r="B496" s="148">
        <f>INDEX(National!L:L,MATCH($A496&amp;$A$492,National!$J:$J,0))</f>
        <v>0.11762705905660401</v>
      </c>
    </row>
    <row r="497" spans="1:3" x14ac:dyDescent="0.3">
      <c r="A497" s="91" t="s">
        <v>612</v>
      </c>
      <c r="B497" s="148">
        <f>INDEX(National!L:L,MATCH($A497&amp;$A$492,National!$J:$J,0))</f>
        <v>4.2715275885380002E-2</v>
      </c>
    </row>
    <row r="498" spans="1:3" x14ac:dyDescent="0.3">
      <c r="A498" s="70" t="s">
        <v>1643</v>
      </c>
      <c r="B498" s="148">
        <f>INDEX(National!L:L,MATCH($A498&amp;$A$492,National!$J:$J,0))</f>
        <v>0</v>
      </c>
    </row>
    <row r="499" spans="1:3" x14ac:dyDescent="0.3">
      <c r="B499" s="136"/>
    </row>
    <row r="500" spans="1:3" x14ac:dyDescent="0.3">
      <c r="A500" s="20" t="s">
        <v>613</v>
      </c>
      <c r="B500" s="137"/>
      <c r="C500" s="132"/>
    </row>
    <row r="501" spans="1:3" x14ac:dyDescent="0.3">
      <c r="A501" s="68" t="s">
        <v>608</v>
      </c>
      <c r="B501" s="138"/>
    </row>
    <row r="502" spans="1:3" x14ac:dyDescent="0.3">
      <c r="A502" s="82"/>
      <c r="B502" s="138"/>
    </row>
    <row r="503" spans="1:3" x14ac:dyDescent="0.3">
      <c r="A503" s="22" t="s">
        <v>83</v>
      </c>
      <c r="B503" s="108"/>
    </row>
    <row r="504" spans="1:3" x14ac:dyDescent="0.3">
      <c r="A504" s="18"/>
      <c r="B504" s="108"/>
    </row>
    <row r="505" spans="1:3" x14ac:dyDescent="0.3">
      <c r="A505" s="18"/>
      <c r="B505" s="134" t="s">
        <v>3</v>
      </c>
    </row>
    <row r="506" spans="1:3" x14ac:dyDescent="0.3">
      <c r="A506" s="91" t="s">
        <v>614</v>
      </c>
      <c r="B506" s="148">
        <f>INDEX(National!L:L,MATCH($A506&amp;$A$503,National!$J:$J,0))</f>
        <v>0.75039601879542694</v>
      </c>
    </row>
    <row r="507" spans="1:3" x14ac:dyDescent="0.3">
      <c r="A507" s="70" t="s">
        <v>615</v>
      </c>
      <c r="B507" s="148">
        <f>INDEX(National!L:L,MATCH($A507&amp;$A$503,National!$J:$J,0))</f>
        <v>0.187303519607918</v>
      </c>
    </row>
    <row r="508" spans="1:3" x14ac:dyDescent="0.3">
      <c r="A508" s="70" t="s">
        <v>616</v>
      </c>
      <c r="B508" s="148">
        <f>INDEX(National!L:L,MATCH($A508&amp;$A$503,National!$J:$J,0))</f>
        <v>6.23004615966554E-2</v>
      </c>
    </row>
    <row r="509" spans="1:3" x14ac:dyDescent="0.3">
      <c r="A509" s="70" t="s">
        <v>1646</v>
      </c>
      <c r="B509" s="148">
        <f>INDEX(National!L:L,MATCH($A509&amp;$A$503,National!$J:$J,0))</f>
        <v>0</v>
      </c>
    </row>
    <row r="510" spans="1:3" x14ac:dyDescent="0.3">
      <c r="B510" s="136"/>
    </row>
    <row r="511" spans="1:3" x14ac:dyDescent="0.3">
      <c r="A511" s="22" t="s">
        <v>76</v>
      </c>
      <c r="B511" s="108"/>
    </row>
    <row r="512" spans="1:3" x14ac:dyDescent="0.3">
      <c r="A512" s="18"/>
      <c r="B512" s="108"/>
    </row>
    <row r="513" spans="1:2" x14ac:dyDescent="0.3">
      <c r="A513" s="18"/>
      <c r="B513" s="134" t="s">
        <v>3</v>
      </c>
    </row>
    <row r="514" spans="1:2" x14ac:dyDescent="0.3">
      <c r="A514" s="91" t="s">
        <v>614</v>
      </c>
      <c r="B514" s="148">
        <f>INDEX(National!L:L,MATCH($A514&amp;$A$511,National!$J:$J,0))</f>
        <v>0.390317058075143</v>
      </c>
    </row>
    <row r="515" spans="1:2" x14ac:dyDescent="0.3">
      <c r="A515" s="70" t="s">
        <v>615</v>
      </c>
      <c r="B515" s="148">
        <f>INDEX(National!L:L,MATCH($A515&amp;$A$511,National!$J:$J,0))</f>
        <v>0.60968294192485695</v>
      </c>
    </row>
    <row r="516" spans="1:2" x14ac:dyDescent="0.3">
      <c r="A516" s="70" t="s">
        <v>616</v>
      </c>
      <c r="B516" s="148">
        <f>INDEX(National!L:L,MATCH($A516&amp;$A$511,National!$J:$J,0))</f>
        <v>0</v>
      </c>
    </row>
    <row r="517" spans="1:2" x14ac:dyDescent="0.3">
      <c r="A517" s="70" t="s">
        <v>1646</v>
      </c>
      <c r="B517" s="148">
        <f>INDEX(National!L:L,MATCH($A517&amp;$A$511,National!$J:$J,0))</f>
        <v>0</v>
      </c>
    </row>
    <row r="518" spans="1:2" x14ac:dyDescent="0.3">
      <c r="A518" s="74"/>
      <c r="B518" s="140"/>
    </row>
    <row r="519" spans="1:2" x14ac:dyDescent="0.3">
      <c r="A519" s="22" t="s">
        <v>84</v>
      </c>
      <c r="B519" s="108"/>
    </row>
    <row r="520" spans="1:2" x14ac:dyDescent="0.3">
      <c r="A520" s="18"/>
      <c r="B520" s="108"/>
    </row>
    <row r="521" spans="1:2" x14ac:dyDescent="0.3">
      <c r="A521" s="18"/>
      <c r="B521" s="134" t="s">
        <v>3</v>
      </c>
    </row>
    <row r="522" spans="1:2" x14ac:dyDescent="0.3">
      <c r="A522" s="91" t="s">
        <v>614</v>
      </c>
      <c r="B522" s="148">
        <f>INDEX(National!L:L,MATCH($A522&amp;$A$519,National!$J:$J,0))</f>
        <v>0.80747204180823795</v>
      </c>
    </row>
    <row r="523" spans="1:2" x14ac:dyDescent="0.3">
      <c r="A523" s="70" t="s">
        <v>615</v>
      </c>
      <c r="B523" s="148">
        <f>INDEX(National!L:L,MATCH($A523&amp;$A$519,National!$J:$J,0))</f>
        <v>0.13247345707941899</v>
      </c>
    </row>
    <row r="524" spans="1:2" x14ac:dyDescent="0.3">
      <c r="A524" s="70" t="s">
        <v>616</v>
      </c>
      <c r="B524" s="148">
        <f>INDEX(National!L:L,MATCH($A524&amp;$A$519,National!$J:$J,0))</f>
        <v>6.0054501112342597E-2</v>
      </c>
    </row>
    <row r="525" spans="1:2" x14ac:dyDescent="0.3">
      <c r="A525" s="70" t="s">
        <v>1646</v>
      </c>
      <c r="B525" s="148">
        <f>INDEX(National!L:L,MATCH($A525&amp;$A$519,National!$J:$J,0))</f>
        <v>0</v>
      </c>
    </row>
    <row r="526" spans="1:2" x14ac:dyDescent="0.3">
      <c r="B526" s="136"/>
    </row>
    <row r="527" spans="1:2" x14ac:dyDescent="0.3">
      <c r="A527" s="20" t="s">
        <v>617</v>
      </c>
      <c r="B527" s="137"/>
    </row>
    <row r="528" spans="1:2" x14ac:dyDescent="0.3">
      <c r="A528" s="68" t="s">
        <v>608</v>
      </c>
      <c r="B528" s="138"/>
    </row>
    <row r="529" spans="1:2" x14ac:dyDescent="0.3">
      <c r="A529" s="82"/>
      <c r="B529" s="138"/>
    </row>
    <row r="530" spans="1:2" x14ac:dyDescent="0.3">
      <c r="A530" s="22" t="s">
        <v>83</v>
      </c>
      <c r="B530" s="108"/>
    </row>
    <row r="531" spans="1:2" x14ac:dyDescent="0.3">
      <c r="A531" s="18"/>
      <c r="B531" s="108"/>
    </row>
    <row r="532" spans="1:2" x14ac:dyDescent="0.3">
      <c r="A532" s="18"/>
      <c r="B532" s="134" t="s">
        <v>3</v>
      </c>
    </row>
    <row r="533" spans="1:2" x14ac:dyDescent="0.3">
      <c r="A533" s="70" t="s">
        <v>618</v>
      </c>
      <c r="B533" s="148">
        <f>INDEX(National!L:L,MATCH($A533&amp;$A$530,National!$J:$J,0))</f>
        <v>0.80481563895020103</v>
      </c>
    </row>
    <row r="534" spans="1:2" x14ac:dyDescent="0.3">
      <c r="A534" s="70" t="s">
        <v>619</v>
      </c>
      <c r="B534" s="148">
        <f>INDEX(National!L:L,MATCH($A534&amp;$A$530,National!$J:$J,0))</f>
        <v>0.13288389945314399</v>
      </c>
    </row>
    <row r="535" spans="1:2" x14ac:dyDescent="0.3">
      <c r="A535" s="91" t="s">
        <v>620</v>
      </c>
      <c r="B535" s="148">
        <f>INDEX(National!L:L,MATCH($A535&amp;$A$530,National!$J:$J,0))</f>
        <v>6.23004615966554E-2</v>
      </c>
    </row>
    <row r="536" spans="1:2" x14ac:dyDescent="0.3">
      <c r="A536" s="91" t="s">
        <v>1647</v>
      </c>
      <c r="B536" s="148">
        <f>INDEX(National!L:L,MATCH($A536&amp;$A$530,National!$J:$J,0))</f>
        <v>0</v>
      </c>
    </row>
    <row r="537" spans="1:2" x14ac:dyDescent="0.3">
      <c r="B537" s="136"/>
    </row>
    <row r="538" spans="1:2" x14ac:dyDescent="0.3">
      <c r="A538" s="22" t="s">
        <v>76</v>
      </c>
      <c r="B538" s="108"/>
    </row>
    <row r="539" spans="1:2" x14ac:dyDescent="0.3">
      <c r="A539" s="18"/>
      <c r="B539" s="108"/>
    </row>
    <row r="540" spans="1:2" x14ac:dyDescent="0.3">
      <c r="A540" s="18"/>
      <c r="B540" s="134" t="s">
        <v>3</v>
      </c>
    </row>
    <row r="541" spans="1:2" x14ac:dyDescent="0.3">
      <c r="A541" s="70" t="s">
        <v>618</v>
      </c>
      <c r="B541" s="148">
        <f>INDEX(National!L:L,MATCH($A541&amp;$A$538,National!$J:$J,0))</f>
        <v>0.390317058075143</v>
      </c>
    </row>
    <row r="542" spans="1:2" x14ac:dyDescent="0.3">
      <c r="A542" s="70" t="s">
        <v>619</v>
      </c>
      <c r="B542" s="148">
        <f>INDEX(National!L:L,MATCH($A542&amp;$A$538,National!$J:$J,0))</f>
        <v>0.60968294192485695</v>
      </c>
    </row>
    <row r="543" spans="1:2" x14ac:dyDescent="0.3">
      <c r="A543" s="91" t="s">
        <v>620</v>
      </c>
      <c r="B543" s="148">
        <f>INDEX(National!L:L,MATCH($A543&amp;$A$538,National!$J:$J,0))</f>
        <v>0</v>
      </c>
    </row>
    <row r="544" spans="1:2" x14ac:dyDescent="0.3">
      <c r="A544" s="91" t="s">
        <v>1647</v>
      </c>
      <c r="B544" s="148">
        <f>INDEX(National!L:L,MATCH($A544&amp;$A$538,National!$J:$J,0))</f>
        <v>0</v>
      </c>
    </row>
    <row r="545" spans="1:2" x14ac:dyDescent="0.3">
      <c r="A545" s="91"/>
      <c r="B545" s="140"/>
    </row>
    <row r="546" spans="1:2" x14ac:dyDescent="0.3">
      <c r="A546" s="22" t="s">
        <v>84</v>
      </c>
      <c r="B546" s="108"/>
    </row>
    <row r="547" spans="1:2" x14ac:dyDescent="0.3">
      <c r="A547" s="18"/>
      <c r="B547" s="108"/>
    </row>
    <row r="548" spans="1:2" x14ac:dyDescent="0.3">
      <c r="A548" s="18"/>
      <c r="B548" s="134" t="s">
        <v>3</v>
      </c>
    </row>
    <row r="549" spans="1:2" x14ac:dyDescent="0.3">
      <c r="A549" s="70" t="s">
        <v>618</v>
      </c>
      <c r="B549" s="148">
        <f>INDEX(National!L:L,MATCH($A549&amp;$A$546,National!$J:$J,0))</f>
        <v>0.83224979681947397</v>
      </c>
    </row>
    <row r="550" spans="1:2" x14ac:dyDescent="0.3">
      <c r="A550" s="70" t="s">
        <v>619</v>
      </c>
      <c r="B550" s="148">
        <f>INDEX(National!L:L,MATCH($A550&amp;$A$546,National!$J:$J,0))</f>
        <v>0.108529182680999</v>
      </c>
    </row>
    <row r="551" spans="1:2" x14ac:dyDescent="0.3">
      <c r="A551" s="91" t="s">
        <v>620</v>
      </c>
      <c r="B551" s="148">
        <f>INDEX(National!L:L,MATCH($A551&amp;$A$546,National!$J:$J,0))</f>
        <v>5.9221020499526898E-2</v>
      </c>
    </row>
    <row r="552" spans="1:2" x14ac:dyDescent="0.3">
      <c r="A552" s="91" t="s">
        <v>1647</v>
      </c>
      <c r="B552" s="148">
        <f>INDEX(National!L:L,MATCH($A552&amp;$A$546,National!$J:$J,0))</f>
        <v>0</v>
      </c>
    </row>
    <row r="553" spans="1:2" x14ac:dyDescent="0.3">
      <c r="B553" s="136"/>
    </row>
    <row r="554" spans="1:2" x14ac:dyDescent="0.3">
      <c r="A554" s="20" t="s">
        <v>621</v>
      </c>
      <c r="B554" s="137"/>
    </row>
    <row r="555" spans="1:2" x14ac:dyDescent="0.3">
      <c r="A555" s="82"/>
      <c r="B555" s="138"/>
    </row>
    <row r="556" spans="1:2" x14ac:dyDescent="0.3">
      <c r="A556" s="22" t="s">
        <v>83</v>
      </c>
      <c r="B556" s="108"/>
    </row>
    <row r="557" spans="1:2" x14ac:dyDescent="0.3">
      <c r="A557" s="18"/>
      <c r="B557" s="108"/>
    </row>
    <row r="558" spans="1:2" x14ac:dyDescent="0.3">
      <c r="A558" s="18"/>
      <c r="B558" s="134" t="s">
        <v>3</v>
      </c>
    </row>
    <row r="559" spans="1:2" s="91" customFormat="1" x14ac:dyDescent="0.3">
      <c r="A559" s="91" t="s">
        <v>622</v>
      </c>
      <c r="B559" s="148">
        <f>INDEX(National!L:L,MATCH($A559&amp;$A$556,National!$J:$J,0))</f>
        <v>0.28242322901295103</v>
      </c>
    </row>
    <row r="560" spans="1:2" s="91" customFormat="1" x14ac:dyDescent="0.3">
      <c r="A560" s="91" t="s">
        <v>623</v>
      </c>
      <c r="B560" s="148">
        <f>INDEX(National!L:L,MATCH($A560&amp;$A$556,National!$J:$J,0))</f>
        <v>0.62276225647705397</v>
      </c>
    </row>
    <row r="561" spans="1:2" s="91" customFormat="1" x14ac:dyDescent="0.3">
      <c r="A561" s="91" t="s">
        <v>624</v>
      </c>
      <c r="B561" s="148">
        <f>INDEX(National!L:L,MATCH($A561&amp;$A$556,National!$J:$J,0))</f>
        <v>7.13190234130259E-2</v>
      </c>
    </row>
    <row r="562" spans="1:2" s="91" customFormat="1" x14ac:dyDescent="0.3">
      <c r="A562" s="91" t="s">
        <v>625</v>
      </c>
      <c r="B562" s="148">
        <f>INDEX(National!L:L,MATCH($A562&amp;$A$556,National!$J:$J,0))</f>
        <v>4.6605479435230298E-3</v>
      </c>
    </row>
    <row r="563" spans="1:2" s="91" customFormat="1" x14ac:dyDescent="0.3">
      <c r="A563" s="91" t="s">
        <v>626</v>
      </c>
      <c r="B563" s="148">
        <f>INDEX(National!L:L,MATCH($A563&amp;$A$556,National!$J:$J,0))</f>
        <v>3.5317327484908602E-2</v>
      </c>
    </row>
    <row r="564" spans="1:2" s="91" customFormat="1" x14ac:dyDescent="0.3">
      <c r="A564" s="91" t="s">
        <v>627</v>
      </c>
      <c r="B564" s="148">
        <f>INDEX(National!L:L,MATCH($A564&amp;$A$556,National!$J:$J,0))</f>
        <v>9.9298415361208999E-4</v>
      </c>
    </row>
    <row r="565" spans="1:2" s="91" customFormat="1" x14ac:dyDescent="0.3">
      <c r="A565" s="91" t="s">
        <v>628</v>
      </c>
      <c r="B565" s="148">
        <f>INDEX(National!L:L,MATCH($A565&amp;$A$556,National!$J:$J,0))</f>
        <v>1.4023766515932E-2</v>
      </c>
    </row>
    <row r="566" spans="1:2" s="91" customFormat="1" x14ac:dyDescent="0.3">
      <c r="A566" s="91" t="s">
        <v>629</v>
      </c>
      <c r="B566" s="148">
        <f>INDEX(National!L:L,MATCH($A566&amp;$A$556,National!$J:$J,0))</f>
        <v>8.5470819263187593E-3</v>
      </c>
    </row>
    <row r="567" spans="1:2" s="91" customFormat="1" x14ac:dyDescent="0.3">
      <c r="A567" s="91" t="s">
        <v>630</v>
      </c>
      <c r="B567" s="148">
        <f>INDEX(National!L:L,MATCH($A567&amp;$A$556,National!$J:$J,0))</f>
        <v>0.102632860989204</v>
      </c>
    </row>
    <row r="568" spans="1:2" s="91" customFormat="1" x14ac:dyDescent="0.3">
      <c r="A568" s="91" t="s">
        <v>631</v>
      </c>
      <c r="B568" s="148">
        <f>INDEX(National!L:L,MATCH($A568&amp;$A$556,National!$J:$J,0))</f>
        <v>0.114356103847727</v>
      </c>
    </row>
    <row r="569" spans="1:2" s="91" customFormat="1" x14ac:dyDescent="0.3">
      <c r="A569" s="91" t="s">
        <v>632</v>
      </c>
      <c r="B569" s="148">
        <f>INDEX(National!L:L,MATCH($A569&amp;$A$556,National!$J:$J,0))</f>
        <v>6.6475143027759902E-4</v>
      </c>
    </row>
    <row r="570" spans="1:2" s="91" customFormat="1" x14ac:dyDescent="0.3">
      <c r="A570" s="91" t="s">
        <v>633</v>
      </c>
      <c r="B570" s="148">
        <f>INDEX(National!L:L,MATCH($A570&amp;$A$556,National!$J:$J,0))</f>
        <v>2.6749526678379199E-3</v>
      </c>
    </row>
    <row r="571" spans="1:2" s="91" customFormat="1" x14ac:dyDescent="0.3">
      <c r="A571" s="91" t="s">
        <v>634</v>
      </c>
      <c r="B571" s="148">
        <f>INDEX(National!L:L,MATCH($A571&amp;$A$556,National!$J:$J,0))</f>
        <v>5.3137942897683796E-3</v>
      </c>
    </row>
    <row r="572" spans="1:2" s="91" customFormat="1" x14ac:dyDescent="0.35">
      <c r="B572" s="141"/>
    </row>
    <row r="573" spans="1:2" s="91" customFormat="1" x14ac:dyDescent="0.3">
      <c r="A573" s="22" t="s">
        <v>76</v>
      </c>
      <c r="B573" s="141"/>
    </row>
    <row r="574" spans="1:2" s="91" customFormat="1" x14ac:dyDescent="0.35">
      <c r="B574" s="141"/>
    </row>
    <row r="575" spans="1:2" s="91" customFormat="1" x14ac:dyDescent="0.25">
      <c r="B575" s="150" t="s">
        <v>3</v>
      </c>
    </row>
    <row r="576" spans="1:2" s="91" customFormat="1" x14ac:dyDescent="0.3">
      <c r="A576" s="91" t="s">
        <v>622</v>
      </c>
      <c r="B576" s="148">
        <f>INDEX(National!L:L,MATCH($A576&amp;$A$573,National!$J:$J,0))</f>
        <v>0.19058204920063801</v>
      </c>
    </row>
    <row r="577" spans="1:2" s="91" customFormat="1" x14ac:dyDescent="0.3">
      <c r="A577" s="91" t="s">
        <v>623</v>
      </c>
      <c r="B577" s="148">
        <f>INDEX(National!L:L,MATCH($A577&amp;$A$573,National!$J:$J,0))</f>
        <v>0.596468926675498</v>
      </c>
    </row>
    <row r="578" spans="1:2" s="91" customFormat="1" x14ac:dyDescent="0.3">
      <c r="A578" s="91" t="s">
        <v>624</v>
      </c>
      <c r="B578" s="148">
        <f>INDEX(National!L:L,MATCH($A578&amp;$A$573,National!$J:$J,0))</f>
        <v>0.18893271677742099</v>
      </c>
    </row>
    <row r="579" spans="1:2" s="91" customFormat="1" x14ac:dyDescent="0.3">
      <c r="A579" s="91" t="s">
        <v>625</v>
      </c>
      <c r="B579" s="148">
        <f>INDEX(National!L:L,MATCH($A579&amp;$A$573,National!$J:$J,0))</f>
        <v>3.1586700933448501E-4</v>
      </c>
    </row>
    <row r="580" spans="1:2" s="91" customFormat="1" x14ac:dyDescent="0.3">
      <c r="A580" s="91" t="s">
        <v>626</v>
      </c>
      <c r="B580" s="148">
        <f>INDEX(National!L:L,MATCH($A580&amp;$A$573,National!$J:$J,0))</f>
        <v>9.3328184921264906E-2</v>
      </c>
    </row>
    <row r="581" spans="1:2" s="91" customFormat="1" x14ac:dyDescent="0.3">
      <c r="A581" s="91" t="s">
        <v>627</v>
      </c>
      <c r="B581" s="148">
        <f>INDEX(National!L:L,MATCH($A581&amp;$A$573,National!$J:$J,0))</f>
        <v>0</v>
      </c>
    </row>
    <row r="582" spans="1:2" s="91" customFormat="1" x14ac:dyDescent="0.3">
      <c r="A582" s="91" t="s">
        <v>628</v>
      </c>
      <c r="B582" s="148">
        <f>INDEX(National!L:L,MATCH($A582&amp;$A$573,National!$J:$J,0))</f>
        <v>6.4598746239326503E-3</v>
      </c>
    </row>
    <row r="583" spans="1:2" s="91" customFormat="1" x14ac:dyDescent="0.3">
      <c r="A583" s="91" t="s">
        <v>629</v>
      </c>
      <c r="B583" s="148">
        <f>INDEX(National!L:L,MATCH($A583&amp;$A$573,National!$J:$J,0))</f>
        <v>0</v>
      </c>
    </row>
    <row r="584" spans="1:2" s="91" customFormat="1" x14ac:dyDescent="0.3">
      <c r="A584" s="91" t="s">
        <v>630</v>
      </c>
      <c r="B584" s="148">
        <f>INDEX(National!L:L,MATCH($A584&amp;$A$573,National!$J:$J,0))</f>
        <v>0.10757670054733499</v>
      </c>
    </row>
    <row r="585" spans="1:2" s="91" customFormat="1" x14ac:dyDescent="0.3">
      <c r="A585" s="91" t="s">
        <v>631</v>
      </c>
      <c r="B585" s="148">
        <f>INDEX(National!L:L,MATCH($A585&amp;$A$573,National!$J:$J,0))</f>
        <v>0.120890755931904</v>
      </c>
    </row>
    <row r="586" spans="1:2" s="91" customFormat="1" x14ac:dyDescent="0.3">
      <c r="A586" s="91" t="s">
        <v>632</v>
      </c>
      <c r="B586" s="148">
        <f>INDEX(National!L:L,MATCH($A586&amp;$A$573,National!$J:$J,0))</f>
        <v>0</v>
      </c>
    </row>
    <row r="587" spans="1:2" s="91" customFormat="1" x14ac:dyDescent="0.3">
      <c r="A587" s="91" t="s">
        <v>633</v>
      </c>
      <c r="B587" s="148">
        <f>INDEX(National!L:L,MATCH($A587&amp;$A$573,National!$J:$J,0))</f>
        <v>3.9465264152956699E-3</v>
      </c>
    </row>
    <row r="588" spans="1:2" s="91" customFormat="1" x14ac:dyDescent="0.3">
      <c r="A588" s="91" t="s">
        <v>634</v>
      </c>
      <c r="B588" s="148">
        <f>INDEX(National!L:L,MATCH($A588&amp;$A$573,National!$J:$J,0))</f>
        <v>0</v>
      </c>
    </row>
    <row r="589" spans="1:2" s="91" customFormat="1" x14ac:dyDescent="0.35">
      <c r="B589" s="141"/>
    </row>
    <row r="590" spans="1:2" s="91" customFormat="1" x14ac:dyDescent="0.3">
      <c r="A590" s="22" t="s">
        <v>84</v>
      </c>
      <c r="B590" s="141"/>
    </row>
    <row r="591" spans="1:2" s="91" customFormat="1" x14ac:dyDescent="0.35">
      <c r="B591" s="141"/>
    </row>
    <row r="592" spans="1:2" s="91" customFormat="1" x14ac:dyDescent="0.25">
      <c r="B592" s="150" t="s">
        <v>3</v>
      </c>
    </row>
    <row r="593" spans="1:2" s="91" customFormat="1" x14ac:dyDescent="0.3">
      <c r="A593" s="91" t="s">
        <v>622</v>
      </c>
      <c r="B593" s="148">
        <f>INDEX(National!L:L,MATCH($A593&amp;$A$590,National!$J:$J,0))</f>
        <v>0.29220950638110599</v>
      </c>
    </row>
    <row r="594" spans="1:2" s="91" customFormat="1" x14ac:dyDescent="0.3">
      <c r="A594" s="91" t="s">
        <v>623</v>
      </c>
      <c r="B594" s="148">
        <f>INDEX(National!L:L,MATCH($A594&amp;$A$590,National!$J:$J,0))</f>
        <v>0.60459755632536205</v>
      </c>
    </row>
    <row r="595" spans="1:2" s="91" customFormat="1" x14ac:dyDescent="0.3">
      <c r="A595" s="91" t="s">
        <v>624</v>
      </c>
      <c r="B595" s="148">
        <f>INDEX(National!L:L,MATCH($A595&amp;$A$590,National!$J:$J,0))</f>
        <v>7.6919328504677295E-2</v>
      </c>
    </row>
    <row r="596" spans="1:2" s="91" customFormat="1" x14ac:dyDescent="0.3">
      <c r="A596" s="91" t="s">
        <v>625</v>
      </c>
      <c r="B596" s="148">
        <f>INDEX(National!L:L,MATCH($A596&amp;$A$590,National!$J:$J,0))</f>
        <v>9.7612027696866496E-3</v>
      </c>
    </row>
    <row r="597" spans="1:2" s="91" customFormat="1" x14ac:dyDescent="0.3">
      <c r="A597" s="91" t="s">
        <v>626</v>
      </c>
      <c r="B597" s="148">
        <f>INDEX(National!L:L,MATCH($A597&amp;$A$590,National!$J:$J,0))</f>
        <v>3.5513394043546503E-2</v>
      </c>
    </row>
    <row r="598" spans="1:2" s="91" customFormat="1" x14ac:dyDescent="0.3">
      <c r="A598" s="91" t="s">
        <v>627</v>
      </c>
      <c r="B598" s="148">
        <f>INDEX(National!L:L,MATCH($A598&amp;$A$590,National!$J:$J,0))</f>
        <v>3.9147058234106904E-3</v>
      </c>
    </row>
    <row r="599" spans="1:2" s="91" customFormat="1" x14ac:dyDescent="0.3">
      <c r="A599" s="91" t="s">
        <v>628</v>
      </c>
      <c r="B599" s="148">
        <f>INDEX(National!L:L,MATCH($A599&amp;$A$590,National!$J:$J,0))</f>
        <v>1.73970122493864E-2</v>
      </c>
    </row>
    <row r="600" spans="1:2" s="91" customFormat="1" x14ac:dyDescent="0.3">
      <c r="A600" s="91" t="s">
        <v>629</v>
      </c>
      <c r="B600" s="148">
        <f>INDEX(National!L:L,MATCH($A600&amp;$A$590,National!$J:$J,0))</f>
        <v>1.0140133403857001E-2</v>
      </c>
    </row>
    <row r="601" spans="1:2" s="91" customFormat="1" x14ac:dyDescent="0.3">
      <c r="A601" s="91" t="s">
        <v>630</v>
      </c>
      <c r="B601" s="148">
        <f>INDEX(National!L:L,MATCH($A601&amp;$A$590,National!$J:$J,0))</f>
        <v>0.123859916780937</v>
      </c>
    </row>
    <row r="602" spans="1:2" s="91" customFormat="1" x14ac:dyDescent="0.3">
      <c r="A602" s="91" t="s">
        <v>631</v>
      </c>
      <c r="B602" s="148">
        <f>INDEX(National!L:L,MATCH($A602&amp;$A$590,National!$J:$J,0))</f>
        <v>0.11585504640101001</v>
      </c>
    </row>
    <row r="603" spans="1:2" s="91" customFormat="1" x14ac:dyDescent="0.3">
      <c r="A603" s="91" t="s">
        <v>632</v>
      </c>
      <c r="B603" s="148">
        <f>INDEX(National!L:L,MATCH($A603&amp;$A$590,National!$J:$J,0))</f>
        <v>7.9063583954682402E-4</v>
      </c>
    </row>
    <row r="604" spans="1:2" s="91" customFormat="1" x14ac:dyDescent="0.3">
      <c r="A604" s="91" t="s">
        <v>633</v>
      </c>
      <c r="B604" s="148">
        <f>INDEX(National!L:L,MATCH($A604&amp;$A$590,National!$J:$J,0))</f>
        <v>4.7753058313410703E-3</v>
      </c>
    </row>
    <row r="605" spans="1:2" s="91" customFormat="1" x14ac:dyDescent="0.3">
      <c r="A605" s="91" t="s">
        <v>634</v>
      </c>
      <c r="B605" s="148">
        <f>INDEX(National!L:L,MATCH($A605&amp;$A$590,National!$J:$J,0))</f>
        <v>4.2140744586975703E-3</v>
      </c>
    </row>
    <row r="606" spans="1:2" x14ac:dyDescent="0.3">
      <c r="B606" s="136"/>
    </row>
    <row r="607" spans="1:2" x14ac:dyDescent="0.3">
      <c r="B607" s="136"/>
    </row>
    <row r="608" spans="1:2" x14ac:dyDescent="0.3">
      <c r="A608" s="20" t="s">
        <v>635</v>
      </c>
      <c r="B608" s="155"/>
    </row>
    <row r="609" spans="1:3" x14ac:dyDescent="0.3">
      <c r="A609" s="68" t="s">
        <v>636</v>
      </c>
      <c r="B609" s="136"/>
    </row>
    <row r="610" spans="1:3" x14ac:dyDescent="0.3">
      <c r="A610" s="82"/>
      <c r="B610" s="136"/>
    </row>
    <row r="611" spans="1:3" x14ac:dyDescent="0.3">
      <c r="A611" s="22" t="s">
        <v>83</v>
      </c>
      <c r="B611" s="108"/>
      <c r="C611" s="132"/>
    </row>
    <row r="612" spans="1:3" x14ac:dyDescent="0.3">
      <c r="A612" s="18"/>
      <c r="B612" s="108"/>
    </row>
    <row r="613" spans="1:3" x14ac:dyDescent="0.3">
      <c r="A613" s="18"/>
      <c r="B613" s="134" t="s">
        <v>3</v>
      </c>
    </row>
    <row r="614" spans="1:3" x14ac:dyDescent="0.3">
      <c r="A614" s="24" t="s">
        <v>637</v>
      </c>
      <c r="B614" s="148">
        <f>INDEX(National!L:L,MATCH($A614&amp;$A$611,National!$J:$J,0))</f>
        <v>1.34836455605139E-2</v>
      </c>
    </row>
    <row r="615" spans="1:3" x14ac:dyDescent="0.3">
      <c r="A615" s="24" t="s">
        <v>638</v>
      </c>
      <c r="B615" s="148">
        <f>INDEX(National!L:L,MATCH($A615&amp;$A$611,National!$J:$J,0))</f>
        <v>0.84921186948524996</v>
      </c>
    </row>
    <row r="616" spans="1:3" x14ac:dyDescent="0.3">
      <c r="A616" s="24" t="s">
        <v>639</v>
      </c>
      <c r="B616" s="148">
        <f>INDEX(National!L:L,MATCH($A616&amp;$A$611,National!$J:$J,0))</f>
        <v>3.3535902306508103E-2</v>
      </c>
    </row>
    <row r="617" spans="1:3" x14ac:dyDescent="0.3">
      <c r="A617" s="24" t="s">
        <v>640</v>
      </c>
      <c r="B617" s="148">
        <f>INDEX(National!L:L,MATCH($A617&amp;$A$611,National!$J:$J,0))</f>
        <v>2.2907252492368101E-2</v>
      </c>
    </row>
    <row r="618" spans="1:3" x14ac:dyDescent="0.3">
      <c r="A618" s="24" t="s">
        <v>641</v>
      </c>
      <c r="B618" s="148">
        <f>INDEX(National!L:L,MATCH($A618&amp;$A$611,National!$J:$J,0))</f>
        <v>1.4753485828860401E-4</v>
      </c>
    </row>
    <row r="619" spans="1:3" x14ac:dyDescent="0.3">
      <c r="A619" s="24" t="s">
        <v>642</v>
      </c>
      <c r="B619" s="148">
        <f>INDEX(National!L:L,MATCH($A619&amp;$A$611,National!$J:$J,0))</f>
        <v>2.03806894147819E-2</v>
      </c>
    </row>
    <row r="620" spans="1:3" x14ac:dyDescent="0.3">
      <c r="A620" s="24" t="s">
        <v>643</v>
      </c>
      <c r="B620" s="148">
        <f>INDEX(National!L:L,MATCH($A620&amp;$A$611,National!$J:$J,0))</f>
        <v>9.75685359280549E-4</v>
      </c>
    </row>
    <row r="621" spans="1:3" x14ac:dyDescent="0.3">
      <c r="A621" s="24" t="s">
        <v>644</v>
      </c>
      <c r="B621" s="148">
        <f>INDEX(National!L:L,MATCH($A621&amp;$A$611,National!$J:$J,0))</f>
        <v>2.9506971657720802E-4</v>
      </c>
    </row>
    <row r="622" spans="1:3" x14ac:dyDescent="0.3">
      <c r="A622" s="24" t="s">
        <v>645</v>
      </c>
      <c r="B622" s="148">
        <f>INDEX(National!L:L,MATCH($A622&amp;$A$611,National!$J:$J,0))</f>
        <v>8.1793670954461203E-2</v>
      </c>
    </row>
    <row r="623" spans="1:3" x14ac:dyDescent="0.3">
      <c r="A623" s="24" t="s">
        <v>646</v>
      </c>
      <c r="B623" s="148">
        <f>INDEX(National!L:L,MATCH($A623&amp;$A$611,National!$J:$J,0))</f>
        <v>0</v>
      </c>
    </row>
    <row r="624" spans="1:3" x14ac:dyDescent="0.3">
      <c r="A624" s="24" t="s">
        <v>647</v>
      </c>
      <c r="B624" s="148">
        <f>INDEX(National!L:L,MATCH($A624&amp;$A$611,National!$J:$J,0))</f>
        <v>3.5637949885166998E-3</v>
      </c>
    </row>
    <row r="625" spans="1:2" x14ac:dyDescent="0.3">
      <c r="A625" s="24" t="s">
        <v>648</v>
      </c>
      <c r="B625" s="148">
        <f>INDEX(National!L:L,MATCH($A625&amp;$A$611,National!$J:$J,0))</f>
        <v>2.2366750341203601E-2</v>
      </c>
    </row>
    <row r="626" spans="1:2" x14ac:dyDescent="0.3">
      <c r="B626" s="136"/>
    </row>
    <row r="627" spans="1:2" x14ac:dyDescent="0.3">
      <c r="A627" s="22" t="s">
        <v>76</v>
      </c>
      <c r="B627" s="108"/>
    </row>
    <row r="628" spans="1:2" x14ac:dyDescent="0.3">
      <c r="A628" s="18"/>
      <c r="B628" s="108"/>
    </row>
    <row r="629" spans="1:2" x14ac:dyDescent="0.3">
      <c r="A629" s="18"/>
      <c r="B629" s="134" t="s">
        <v>3</v>
      </c>
    </row>
    <row r="630" spans="1:2" x14ac:dyDescent="0.3">
      <c r="A630" s="24" t="s">
        <v>637</v>
      </c>
      <c r="B630" s="148">
        <f>INDEX(National!L:L,MATCH($A630&amp;$A$627,National!$J:$J,0))</f>
        <v>4.3713065418373597E-4</v>
      </c>
    </row>
    <row r="631" spans="1:2" x14ac:dyDescent="0.3">
      <c r="A631" s="24" t="s">
        <v>638</v>
      </c>
      <c r="B631" s="148">
        <f>INDEX(National!L:L,MATCH($A631&amp;$A$627,National!$J:$J,0))</f>
        <v>0.91934704385689203</v>
      </c>
    </row>
    <row r="632" spans="1:2" x14ac:dyDescent="0.3">
      <c r="A632" s="24" t="s">
        <v>639</v>
      </c>
      <c r="B632" s="148">
        <f>INDEX(National!L:L,MATCH($A632&amp;$A$627,National!$J:$J,0))</f>
        <v>3.7228907540885099E-2</v>
      </c>
    </row>
    <row r="633" spans="1:2" x14ac:dyDescent="0.3">
      <c r="A633" s="24" t="s">
        <v>640</v>
      </c>
      <c r="B633" s="148">
        <f>INDEX(National!L:L,MATCH($A633&amp;$A$627,National!$J:$J,0))</f>
        <v>5.2318534286175403E-2</v>
      </c>
    </row>
    <row r="634" spans="1:2" x14ac:dyDescent="0.3">
      <c r="A634" s="24" t="s">
        <v>641</v>
      </c>
      <c r="B634" s="148">
        <f>INDEX(National!L:L,MATCH($A634&amp;$A$627,National!$J:$J,0))</f>
        <v>0</v>
      </c>
    </row>
    <row r="635" spans="1:2" x14ac:dyDescent="0.3">
      <c r="A635" s="24" t="s">
        <v>642</v>
      </c>
      <c r="B635" s="148">
        <f>INDEX(National!L:L,MATCH($A635&amp;$A$627,National!$J:$J,0))</f>
        <v>1.1751972509611699E-2</v>
      </c>
    </row>
    <row r="636" spans="1:2" x14ac:dyDescent="0.3">
      <c r="A636" s="24" t="s">
        <v>643</v>
      </c>
      <c r="B636" s="148">
        <f>INDEX(National!L:L,MATCH($A636&amp;$A$627,National!$J:$J,0))</f>
        <v>0</v>
      </c>
    </row>
    <row r="637" spans="1:2" x14ac:dyDescent="0.3">
      <c r="A637" s="24" t="s">
        <v>644</v>
      </c>
      <c r="B637" s="148">
        <f>INDEX(National!L:L,MATCH($A637&amp;$A$627,National!$J:$J,0))</f>
        <v>3.0982524283682399E-3</v>
      </c>
    </row>
    <row r="638" spans="1:2" x14ac:dyDescent="0.3">
      <c r="A638" s="24" t="s">
        <v>645</v>
      </c>
      <c r="B638" s="148">
        <f>INDEX(National!L:L,MATCH($A638&amp;$A$627,National!$J:$J,0))</f>
        <v>2.5673300082747701E-2</v>
      </c>
    </row>
    <row r="639" spans="1:2" x14ac:dyDescent="0.3">
      <c r="A639" s="24" t="s">
        <v>646</v>
      </c>
      <c r="B639" s="148">
        <f>INDEX(National!L:L,MATCH($A639&amp;$A$627,National!$J:$J,0))</f>
        <v>0</v>
      </c>
    </row>
    <row r="640" spans="1:2" x14ac:dyDescent="0.3">
      <c r="A640" s="24" t="s">
        <v>647</v>
      </c>
      <c r="B640" s="148">
        <f>INDEX(National!L:L,MATCH($A640&amp;$A$627,National!$J:$J,0))</f>
        <v>0</v>
      </c>
    </row>
    <row r="641" spans="1:2" x14ac:dyDescent="0.3">
      <c r="A641" s="24" t="s">
        <v>648</v>
      </c>
      <c r="B641" s="148">
        <f>INDEX(National!L:L,MATCH($A641&amp;$A$627,National!$J:$J,0))</f>
        <v>0</v>
      </c>
    </row>
    <row r="642" spans="1:2" x14ac:dyDescent="0.3">
      <c r="B642" s="136"/>
    </row>
    <row r="643" spans="1:2" x14ac:dyDescent="0.3">
      <c r="A643" s="22" t="s">
        <v>84</v>
      </c>
      <c r="B643" s="108"/>
    </row>
    <row r="644" spans="1:2" x14ac:dyDescent="0.3">
      <c r="A644" s="18"/>
      <c r="B644" s="108"/>
    </row>
    <row r="645" spans="1:2" x14ac:dyDescent="0.3">
      <c r="A645" s="18"/>
      <c r="B645" s="134" t="s">
        <v>3</v>
      </c>
    </row>
    <row r="646" spans="1:2" x14ac:dyDescent="0.3">
      <c r="A646" s="24" t="s">
        <v>637</v>
      </c>
      <c r="B646" s="148">
        <f>INDEX(National!L:L,MATCH($A646&amp;$A$643,National!$J:$J,0))</f>
        <v>9.3082450237867102E-3</v>
      </c>
    </row>
    <row r="647" spans="1:2" x14ac:dyDescent="0.3">
      <c r="A647" s="24" t="s">
        <v>638</v>
      </c>
      <c r="B647" s="148">
        <f>INDEX(National!L:L,MATCH($A647&amp;$A$643,National!$J:$J,0))</f>
        <v>0.85014411400023704</v>
      </c>
    </row>
    <row r="648" spans="1:2" x14ac:dyDescent="0.3">
      <c r="A648" s="24" t="s">
        <v>639</v>
      </c>
      <c r="B648" s="148">
        <f>INDEX(National!L:L,MATCH($A648&amp;$A$643,National!$J:$J,0))</f>
        <v>4.2223514403829501E-2</v>
      </c>
    </row>
    <row r="649" spans="1:2" x14ac:dyDescent="0.3">
      <c r="A649" s="24" t="s">
        <v>640</v>
      </c>
      <c r="B649" s="148">
        <f>INDEX(National!L:L,MATCH($A649&amp;$A$643,National!$J:$J,0))</f>
        <v>2.3611913975872201E-2</v>
      </c>
    </row>
    <row r="650" spans="1:2" x14ac:dyDescent="0.3">
      <c r="A650" s="24" t="s">
        <v>641</v>
      </c>
      <c r="B650" s="148">
        <f>INDEX(National!L:L,MATCH($A650&amp;$A$643,National!$J:$J,0))</f>
        <v>0</v>
      </c>
    </row>
    <row r="651" spans="1:2" x14ac:dyDescent="0.3">
      <c r="A651" s="24" t="s">
        <v>642</v>
      </c>
      <c r="B651" s="148">
        <f>INDEX(National!L:L,MATCH($A651&amp;$A$643,National!$J:$J,0))</f>
        <v>1.6864275213935499E-2</v>
      </c>
    </row>
    <row r="652" spans="1:2" x14ac:dyDescent="0.3">
      <c r="A652" s="24" t="s">
        <v>643</v>
      </c>
      <c r="B652" s="148">
        <f>INDEX(National!L:L,MATCH($A652&amp;$A$643,National!$J:$J,0))</f>
        <v>7.41326545283124E-3</v>
      </c>
    </row>
    <row r="653" spans="1:2" x14ac:dyDescent="0.3">
      <c r="A653" s="24" t="s">
        <v>644</v>
      </c>
      <c r="B653" s="148">
        <f>INDEX(National!L:L,MATCH($A653&amp;$A$643,National!$J:$J,0))</f>
        <v>2.6583005807541199E-3</v>
      </c>
    </row>
    <row r="654" spans="1:2" x14ac:dyDescent="0.3">
      <c r="A654" s="24" t="s">
        <v>645</v>
      </c>
      <c r="B654" s="148">
        <f>INDEX(National!L:L,MATCH($A654&amp;$A$643,National!$J:$J,0))</f>
        <v>5.7478930265106601E-2</v>
      </c>
    </row>
    <row r="655" spans="1:2" x14ac:dyDescent="0.3">
      <c r="A655" s="24" t="s">
        <v>646</v>
      </c>
      <c r="B655" s="148">
        <f>INDEX(National!L:L,MATCH($A655&amp;$A$643,National!$J:$J,0))</f>
        <v>0</v>
      </c>
    </row>
    <row r="656" spans="1:2" x14ac:dyDescent="0.3">
      <c r="A656" s="24" t="s">
        <v>647</v>
      </c>
      <c r="B656" s="148">
        <f>INDEX(National!L:L,MATCH($A656&amp;$A$643,National!$J:$J,0))</f>
        <v>2.2322299354881601E-3</v>
      </c>
    </row>
    <row r="657" spans="1:2" x14ac:dyDescent="0.3">
      <c r="A657" s="24" t="s">
        <v>648</v>
      </c>
      <c r="B657" s="148">
        <f>INDEX(National!L:L,MATCH($A657&amp;$A$643,National!$J:$J,0))</f>
        <v>5.3934257947360099E-2</v>
      </c>
    </row>
    <row r="658" spans="1:2" x14ac:dyDescent="0.3">
      <c r="B658" s="136"/>
    </row>
    <row r="659" spans="1:2" x14ac:dyDescent="0.3">
      <c r="B659" s="136"/>
    </row>
    <row r="660" spans="1:2" x14ac:dyDescent="0.3">
      <c r="B660" s="136"/>
    </row>
    <row r="661" spans="1:2" x14ac:dyDescent="0.3">
      <c r="A661" s="20" t="s">
        <v>649</v>
      </c>
      <c r="B661" s="137"/>
    </row>
    <row r="662" spans="1:2" x14ac:dyDescent="0.3">
      <c r="A662" s="68" t="s">
        <v>636</v>
      </c>
      <c r="B662" s="138"/>
    </row>
    <row r="663" spans="1:2" x14ac:dyDescent="0.3">
      <c r="A663" s="68"/>
      <c r="B663" s="138"/>
    </row>
    <row r="664" spans="1:2" x14ac:dyDescent="0.3">
      <c r="A664" s="22" t="s">
        <v>83</v>
      </c>
      <c r="B664" s="108"/>
    </row>
    <row r="665" spans="1:2" x14ac:dyDescent="0.3">
      <c r="A665" s="18"/>
      <c r="B665" s="108"/>
    </row>
    <row r="666" spans="1:2" x14ac:dyDescent="0.3">
      <c r="A666" s="18"/>
      <c r="B666" s="134" t="s">
        <v>3</v>
      </c>
    </row>
    <row r="667" spans="1:2" x14ac:dyDescent="0.3">
      <c r="A667" s="24" t="s">
        <v>650</v>
      </c>
      <c r="B667" s="148">
        <f>INDEX(National!L:L,MATCH($A667&amp;$A$664,National!$J:$J,0))</f>
        <v>0.478990756752739</v>
      </c>
    </row>
    <row r="668" spans="1:2" x14ac:dyDescent="0.3">
      <c r="A668" s="24" t="s">
        <v>651</v>
      </c>
      <c r="B668" s="148">
        <f>INDEX(National!L:L,MATCH($A668&amp;$A$664,National!$J:$J,0))</f>
        <v>0.42224449520226598</v>
      </c>
    </row>
    <row r="669" spans="1:2" x14ac:dyDescent="0.3">
      <c r="A669" s="24" t="s">
        <v>652</v>
      </c>
      <c r="B669" s="148">
        <f>INDEX(National!L:L,MATCH($A669&amp;$A$664,National!$J:$J,0))</f>
        <v>4.81406416482082E-2</v>
      </c>
    </row>
    <row r="670" spans="1:2" x14ac:dyDescent="0.3">
      <c r="A670" s="24" t="s">
        <v>653</v>
      </c>
      <c r="B670" s="148">
        <f>INDEX(National!L:L,MATCH($A670&amp;$A$664,National!$J:$J,0))</f>
        <v>3.9638825745032698E-3</v>
      </c>
    </row>
    <row r="671" spans="1:2" x14ac:dyDescent="0.3">
      <c r="A671" s="24" t="s">
        <v>654</v>
      </c>
      <c r="B671" s="148">
        <f>INDEX(National!L:L,MATCH($A671&amp;$A$664,National!$J:$J,0))</f>
        <v>2.74030388250029E-2</v>
      </c>
    </row>
    <row r="672" spans="1:2" x14ac:dyDescent="0.3">
      <c r="A672" s="24" t="s">
        <v>655</v>
      </c>
      <c r="B672" s="148">
        <f>INDEX(National!L:L,MATCH($A672&amp;$A$664,National!$J:$J,0))</f>
        <v>0</v>
      </c>
    </row>
    <row r="673" spans="1:2" x14ac:dyDescent="0.3">
      <c r="A673" s="24" t="s">
        <v>656</v>
      </c>
      <c r="B673" s="148">
        <f>INDEX(National!L:L,MATCH($A673&amp;$A$664,National!$J:$J,0))</f>
        <v>1.03274400802023E-3</v>
      </c>
    </row>
    <row r="674" spans="1:2" x14ac:dyDescent="0.3">
      <c r="A674" s="24" t="s">
        <v>657</v>
      </c>
      <c r="B674" s="148">
        <f>INDEX(National!L:L,MATCH($A674&amp;$A$664,National!$J:$J,0))</f>
        <v>1.45716505886477E-2</v>
      </c>
    </row>
    <row r="675" spans="1:2" x14ac:dyDescent="0.3">
      <c r="A675" s="24" t="s">
        <v>658</v>
      </c>
      <c r="B675" s="148">
        <f>INDEX(National!L:L,MATCH($A675&amp;$A$664,National!$J:$J,0))</f>
        <v>3.8048264383041798E-2</v>
      </c>
    </row>
    <row r="676" spans="1:2" x14ac:dyDescent="0.3">
      <c r="A676" s="24" t="s">
        <v>659</v>
      </c>
      <c r="B676" s="148">
        <f>INDEX(National!L:L,MATCH($A676&amp;$A$664,National!$J:$J,0))</f>
        <v>3.2164706938754102E-3</v>
      </c>
    </row>
    <row r="677" spans="1:2" x14ac:dyDescent="0.3">
      <c r="A677" s="24" t="s">
        <v>660</v>
      </c>
      <c r="B677" s="148">
        <f>INDEX(National!L:L,MATCH($A677&amp;$A$664,National!$J:$J,0))</f>
        <v>4.9003438485819102E-3</v>
      </c>
    </row>
    <row r="678" spans="1:2" x14ac:dyDescent="0.3">
      <c r="A678" s="24" t="s">
        <v>661</v>
      </c>
      <c r="B678" s="148">
        <f>INDEX(National!L:L,MATCH($A678&amp;$A$664,National!$J:$J,0))</f>
        <v>1.51476177772631E-2</v>
      </c>
    </row>
    <row r="679" spans="1:2" x14ac:dyDescent="0.3">
      <c r="B679" s="136"/>
    </row>
    <row r="680" spans="1:2" x14ac:dyDescent="0.3">
      <c r="A680" s="22" t="s">
        <v>76</v>
      </c>
      <c r="B680" s="136"/>
    </row>
    <row r="681" spans="1:2" x14ac:dyDescent="0.3">
      <c r="B681" s="136"/>
    </row>
    <row r="682" spans="1:2" x14ac:dyDescent="0.3">
      <c r="B682" s="134" t="s">
        <v>3</v>
      </c>
    </row>
    <row r="683" spans="1:2" x14ac:dyDescent="0.3">
      <c r="A683" s="24" t="s">
        <v>650</v>
      </c>
      <c r="B683" s="148">
        <f>INDEX(National!L:L,MATCH($A683&amp;$A$680,National!$J:$J,0))</f>
        <v>0.54260369457092394</v>
      </c>
    </row>
    <row r="684" spans="1:2" x14ac:dyDescent="0.3">
      <c r="A684" s="24" t="s">
        <v>651</v>
      </c>
      <c r="B684" s="148">
        <f>INDEX(National!L:L,MATCH($A684&amp;$A$680,National!$J:$J,0))</f>
        <v>0.41814801888880299</v>
      </c>
    </row>
    <row r="685" spans="1:2" x14ac:dyDescent="0.3">
      <c r="A685" s="24" t="s">
        <v>652</v>
      </c>
      <c r="B685" s="148">
        <f>INDEX(National!L:L,MATCH($A685&amp;$A$680,National!$J:$J,0))</f>
        <v>5.1881403631991702E-2</v>
      </c>
    </row>
    <row r="686" spans="1:2" x14ac:dyDescent="0.3">
      <c r="A686" s="24" t="s">
        <v>653</v>
      </c>
      <c r="B686" s="148">
        <f>INDEX(National!L:L,MATCH($A686&amp;$A$680,National!$J:$J,0))</f>
        <v>8.3004194776327804E-3</v>
      </c>
    </row>
    <row r="687" spans="1:2" x14ac:dyDescent="0.3">
      <c r="A687" s="24" t="s">
        <v>654</v>
      </c>
      <c r="B687" s="148">
        <f>INDEX(National!L:L,MATCH($A687&amp;$A$680,National!$J:$J,0))</f>
        <v>2.3154698347300001E-3</v>
      </c>
    </row>
    <row r="688" spans="1:2" x14ac:dyDescent="0.3">
      <c r="A688" s="24" t="s">
        <v>655</v>
      </c>
      <c r="B688" s="148">
        <f>INDEX(National!L:L,MATCH($A688&amp;$A$680,National!$J:$J,0))</f>
        <v>0</v>
      </c>
    </row>
    <row r="689" spans="1:2" x14ac:dyDescent="0.3">
      <c r="A689" s="24" t="s">
        <v>656</v>
      </c>
      <c r="B689" s="148">
        <f>INDEX(National!L:L,MATCH($A689&amp;$A$680,National!$J:$J,0))</f>
        <v>8.3383667626134601E-3</v>
      </c>
    </row>
    <row r="690" spans="1:2" x14ac:dyDescent="0.3">
      <c r="A690" s="24" t="s">
        <v>657</v>
      </c>
      <c r="B690" s="148">
        <f>INDEX(National!L:L,MATCH($A690&amp;$A$680,National!$J:$J,0))</f>
        <v>0</v>
      </c>
    </row>
    <row r="691" spans="1:2" x14ac:dyDescent="0.3">
      <c r="A691" s="24" t="s">
        <v>658</v>
      </c>
      <c r="B691" s="148">
        <f>INDEX(National!L:L,MATCH($A691&amp;$A$680,National!$J:$J,0))</f>
        <v>3.1377197172473198E-2</v>
      </c>
    </row>
    <row r="692" spans="1:2" x14ac:dyDescent="0.3">
      <c r="A692" s="24" t="s">
        <v>659</v>
      </c>
      <c r="B692" s="148">
        <f>INDEX(National!L:L,MATCH($A692&amp;$A$680,National!$J:$J,0))</f>
        <v>0</v>
      </c>
    </row>
    <row r="693" spans="1:2" x14ac:dyDescent="0.3">
      <c r="A693" s="24" t="s">
        <v>660</v>
      </c>
      <c r="B693" s="148">
        <f>INDEX(National!L:L,MATCH($A693&amp;$A$680,National!$J:$J,0))</f>
        <v>0</v>
      </c>
    </row>
    <row r="694" spans="1:2" x14ac:dyDescent="0.3">
      <c r="A694" s="24" t="s">
        <v>661</v>
      </c>
      <c r="B694" s="148">
        <f>INDEX(National!L:L,MATCH($A694&amp;$A$680,National!$J:$J,0))</f>
        <v>0</v>
      </c>
    </row>
    <row r="695" spans="1:2" x14ac:dyDescent="0.3">
      <c r="B695" s="136"/>
    </row>
    <row r="696" spans="1:2" x14ac:dyDescent="0.3">
      <c r="A696" s="22" t="s">
        <v>84</v>
      </c>
      <c r="B696" s="136"/>
    </row>
    <row r="697" spans="1:2" x14ac:dyDescent="0.3">
      <c r="B697" s="136"/>
    </row>
    <row r="698" spans="1:2" x14ac:dyDescent="0.3">
      <c r="B698" s="134" t="s">
        <v>3</v>
      </c>
    </row>
    <row r="699" spans="1:2" x14ac:dyDescent="0.3">
      <c r="A699" s="24" t="s">
        <v>650</v>
      </c>
      <c r="B699" s="148">
        <f>INDEX(National!L:L,MATCH($A699&amp;$A$696,National!$J:$J,0))</f>
        <v>0.45219676055735297</v>
      </c>
    </row>
    <row r="700" spans="1:2" x14ac:dyDescent="0.3">
      <c r="A700" s="24" t="s">
        <v>651</v>
      </c>
      <c r="B700" s="148">
        <f>INDEX(National!L:L,MATCH($A700&amp;$A$696,National!$J:$J,0))</f>
        <v>0.47365410116676099</v>
      </c>
    </row>
    <row r="701" spans="1:2" x14ac:dyDescent="0.3">
      <c r="A701" s="24" t="s">
        <v>652</v>
      </c>
      <c r="B701" s="148">
        <f>INDEX(National!L:L,MATCH($A701&amp;$A$696,National!$J:$J,0))</f>
        <v>2.6016620973886601E-2</v>
      </c>
    </row>
    <row r="702" spans="1:2" x14ac:dyDescent="0.3">
      <c r="A702" s="24" t="s">
        <v>653</v>
      </c>
      <c r="B702" s="148">
        <f>INDEX(National!L:L,MATCH($A702&amp;$A$696,National!$J:$J,0))</f>
        <v>1.6388016884228699E-2</v>
      </c>
    </row>
    <row r="703" spans="1:2" x14ac:dyDescent="0.3">
      <c r="A703" s="24" t="s">
        <v>654</v>
      </c>
      <c r="B703" s="148">
        <f>INDEX(National!L:L,MATCH($A703&amp;$A$696,National!$J:$J,0))</f>
        <v>2.6942516761804199E-2</v>
      </c>
    </row>
    <row r="704" spans="1:2" x14ac:dyDescent="0.3">
      <c r="A704" s="24" t="s">
        <v>655</v>
      </c>
      <c r="B704" s="148">
        <f>INDEX(National!L:L,MATCH($A704&amp;$A$696,National!$J:$J,0))</f>
        <v>0</v>
      </c>
    </row>
    <row r="705" spans="1:2" x14ac:dyDescent="0.3">
      <c r="A705" s="24" t="s">
        <v>656</v>
      </c>
      <c r="B705" s="148">
        <f>INDEX(National!L:L,MATCH($A705&amp;$A$696,National!$J:$J,0))</f>
        <v>4.3669961850861102E-3</v>
      </c>
    </row>
    <row r="706" spans="1:2" x14ac:dyDescent="0.3">
      <c r="A706" s="24" t="s">
        <v>657</v>
      </c>
      <c r="B706" s="148">
        <f>INDEX(National!L:L,MATCH($A706&amp;$A$696,National!$J:$J,0))</f>
        <v>1.25108967266427E-2</v>
      </c>
    </row>
    <row r="707" spans="1:2" x14ac:dyDescent="0.3">
      <c r="A707" s="24" t="s">
        <v>658</v>
      </c>
      <c r="B707" s="148">
        <f>INDEX(National!L:L,MATCH($A707&amp;$A$696,National!$J:$J,0))</f>
        <v>3.5574672279643602E-2</v>
      </c>
    </row>
    <row r="708" spans="1:2" x14ac:dyDescent="0.3">
      <c r="A708" s="24" t="s">
        <v>659</v>
      </c>
      <c r="B708" s="148">
        <f>INDEX(National!L:L,MATCH($A708&amp;$A$696,National!$J:$J,0))</f>
        <v>0</v>
      </c>
    </row>
    <row r="709" spans="1:2" x14ac:dyDescent="0.3">
      <c r="A709" s="24" t="s">
        <v>660</v>
      </c>
      <c r="B709" s="148">
        <f>INDEX(National!L:L,MATCH($A709&amp;$A$696,National!$J:$J,0))</f>
        <v>5.3262876785841497E-3</v>
      </c>
    </row>
    <row r="710" spans="1:2" x14ac:dyDescent="0.3">
      <c r="A710" s="24" t="s">
        <v>661</v>
      </c>
      <c r="B710" s="148">
        <f>INDEX(National!L:L,MATCH($A710&amp;$A$696,National!$J:$J,0))</f>
        <v>1.9518345135412399E-2</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875"/>
  <sheetViews>
    <sheetView zoomScale="85" zoomScaleNormal="85" workbookViewId="0">
      <selection activeCell="A853" sqref="A853"/>
    </sheetView>
  </sheetViews>
  <sheetFormatPr defaultColWidth="10.90625" defaultRowHeight="14.5" x14ac:dyDescent="0.35"/>
  <cols>
    <col min="1" max="1" width="146" customWidth="1"/>
    <col min="2" max="2" width="45.90625" customWidth="1"/>
  </cols>
  <sheetData>
    <row r="1" spans="1:2" ht="18" x14ac:dyDescent="0.4">
      <c r="A1" s="16" t="s">
        <v>189</v>
      </c>
      <c r="B1" s="17"/>
    </row>
    <row r="2" spans="1:2" x14ac:dyDescent="0.35">
      <c r="A2" s="18"/>
      <c r="B2" s="19"/>
    </row>
    <row r="3" spans="1:2" x14ac:dyDescent="0.35">
      <c r="A3" s="20" t="s">
        <v>1690</v>
      </c>
      <c r="B3" s="21"/>
    </row>
    <row r="4" spans="1:2" x14ac:dyDescent="0.35">
      <c r="A4" s="18"/>
      <c r="B4" s="19"/>
    </row>
    <row r="5" spans="1:2" x14ac:dyDescent="0.35">
      <c r="A5" s="22" t="s">
        <v>83</v>
      </c>
      <c r="B5" s="19"/>
    </row>
    <row r="6" spans="1:2" x14ac:dyDescent="0.35">
      <c r="A6" s="18"/>
      <c r="B6" s="19"/>
    </row>
    <row r="7" spans="1:2" x14ac:dyDescent="0.35">
      <c r="A7" s="18"/>
      <c r="B7" s="23" t="s">
        <v>3</v>
      </c>
    </row>
    <row r="8" spans="1:2" x14ac:dyDescent="0.35">
      <c r="A8" s="24" t="s">
        <v>1691</v>
      </c>
      <c r="B8" s="133">
        <f>INDEX(National!L:L,MATCH($A8&amp;$A$5,National!$J:$J,0))</f>
        <v>0.66730877666628097</v>
      </c>
    </row>
    <row r="9" spans="1:2" x14ac:dyDescent="0.35">
      <c r="A9" s="24" t="s">
        <v>1692</v>
      </c>
      <c r="B9" s="133">
        <f>INDEX(National!L:L,MATCH($A9&amp;$A$5,National!$J:$J,0))</f>
        <v>0.33124848170616</v>
      </c>
    </row>
    <row r="10" spans="1:2" x14ac:dyDescent="0.35">
      <c r="A10" s="24" t="s">
        <v>1693</v>
      </c>
      <c r="B10" s="133">
        <f>INDEX(National!L:L,MATCH($A10&amp;$A$5,National!$J:$J,0))</f>
        <v>1.25979450806589E-3</v>
      </c>
    </row>
    <row r="11" spans="1:2" x14ac:dyDescent="0.35">
      <c r="A11" s="24" t="s">
        <v>1694</v>
      </c>
      <c r="B11" s="133">
        <f>INDEX(National!L:L,MATCH($A11&amp;$A$5,National!$J:$J,0))</f>
        <v>1.82947119493235E-4</v>
      </c>
    </row>
    <row r="14" spans="1:2" x14ac:dyDescent="0.35">
      <c r="A14" s="22" t="s">
        <v>76</v>
      </c>
      <c r="B14" s="19"/>
    </row>
    <row r="15" spans="1:2" x14ac:dyDescent="0.35">
      <c r="A15" s="18"/>
      <c r="B15" s="19"/>
    </row>
    <row r="16" spans="1:2" x14ac:dyDescent="0.35">
      <c r="A16" s="18"/>
      <c r="B16" s="23" t="s">
        <v>3</v>
      </c>
    </row>
    <row r="17" spans="1:2" x14ac:dyDescent="0.35">
      <c r="A17" s="24" t="s">
        <v>1691</v>
      </c>
      <c r="B17" s="133">
        <f>INDEX(National!L:L,MATCH($A17&amp;$A$14,National!$J:$J,0))</f>
        <v>0.64309138102000496</v>
      </c>
    </row>
    <row r="18" spans="1:2" x14ac:dyDescent="0.35">
      <c r="A18" s="24" t="s">
        <v>1692</v>
      </c>
      <c r="B18" s="133">
        <f>INDEX(National!L:L,MATCH($A18&amp;$A$14,National!$J:$J,0))</f>
        <v>0.35690861897999498</v>
      </c>
    </row>
    <row r="19" spans="1:2" x14ac:dyDescent="0.35">
      <c r="A19" s="24" t="s">
        <v>1693</v>
      </c>
      <c r="B19" s="133">
        <f>INDEX(National!L:L,MATCH($A19&amp;$A$14,National!$J:$J,0))</f>
        <v>0</v>
      </c>
    </row>
    <row r="20" spans="1:2" x14ac:dyDescent="0.35">
      <c r="A20" s="24" t="s">
        <v>1694</v>
      </c>
      <c r="B20" s="133">
        <f>INDEX(National!L:L,MATCH($A20&amp;$A$14,National!$J:$J,0))</f>
        <v>0</v>
      </c>
    </row>
    <row r="21" spans="1:2" x14ac:dyDescent="0.35">
      <c r="A21" s="24"/>
      <c r="B21" s="24"/>
    </row>
    <row r="22" spans="1:2" x14ac:dyDescent="0.35">
      <c r="A22" s="22" t="s">
        <v>84</v>
      </c>
      <c r="B22" s="19"/>
    </row>
    <row r="23" spans="1:2" x14ac:dyDescent="0.35">
      <c r="A23" s="18"/>
      <c r="B23" s="19"/>
    </row>
    <row r="24" spans="1:2" x14ac:dyDescent="0.35">
      <c r="A24" s="18"/>
      <c r="B24" s="23" t="s">
        <v>3</v>
      </c>
    </row>
    <row r="25" spans="1:2" x14ac:dyDescent="0.35">
      <c r="A25" s="24" t="s">
        <v>1691</v>
      </c>
      <c r="B25" s="133">
        <f>INDEX(National!L:L,MATCH($A25&amp;$A$22,National!$J:$J,0))</f>
        <v>0.62651416197961496</v>
      </c>
    </row>
    <row r="26" spans="1:2" x14ac:dyDescent="0.35">
      <c r="A26" s="24" t="s">
        <v>1692</v>
      </c>
      <c r="B26" s="133">
        <f>INDEX(National!L:L,MATCH($A26&amp;$A$22,National!$J:$J,0))</f>
        <v>0.37200061128724399</v>
      </c>
    </row>
    <row r="27" spans="1:2" x14ac:dyDescent="0.35">
      <c r="A27" s="24" t="s">
        <v>1693</v>
      </c>
      <c r="B27" s="133">
        <f>INDEX(National!L:L,MATCH($A27&amp;$A$22,National!$J:$J,0))</f>
        <v>3.2025230916106999E-4</v>
      </c>
    </row>
    <row r="28" spans="1:2" x14ac:dyDescent="0.35">
      <c r="A28" s="24" t="s">
        <v>1694</v>
      </c>
      <c r="B28" s="133">
        <f>INDEX(National!L:L,MATCH($A28&amp;$A$22,National!$J:$J,0))</f>
        <v>1.1649744239794399E-3</v>
      </c>
    </row>
    <row r="31" spans="1:2" x14ac:dyDescent="0.35">
      <c r="A31" s="20" t="s">
        <v>1695</v>
      </c>
      <c r="B31" s="21"/>
    </row>
    <row r="32" spans="1:2" x14ac:dyDescent="0.35">
      <c r="A32" s="18"/>
      <c r="B32" s="19"/>
    </row>
    <row r="33" spans="1:2" x14ac:dyDescent="0.35">
      <c r="A33" s="22" t="s">
        <v>83</v>
      </c>
      <c r="B33" s="19"/>
    </row>
    <row r="34" spans="1:2" x14ac:dyDescent="0.35">
      <c r="A34" s="18"/>
      <c r="B34" s="19"/>
    </row>
    <row r="35" spans="1:2" x14ac:dyDescent="0.35">
      <c r="A35" s="18"/>
      <c r="B35" s="23" t="s">
        <v>3</v>
      </c>
    </row>
    <row r="36" spans="1:2" x14ac:dyDescent="0.35">
      <c r="A36" s="24" t="s">
        <v>1696</v>
      </c>
      <c r="B36" s="133">
        <f>INDEX(National!L:L,MATCH($A36&amp;$A$33,National!$J:$J,0))</f>
        <v>6.2361924108526999E-2</v>
      </c>
    </row>
    <row r="37" spans="1:2" x14ac:dyDescent="0.35">
      <c r="A37" s="24" t="s">
        <v>1697</v>
      </c>
      <c r="B37" s="133">
        <f>INDEX(National!L:L,MATCH($A37&amp;$A$33,National!$J:$J,0))</f>
        <v>0.93692917606556603</v>
      </c>
    </row>
    <row r="38" spans="1:2" x14ac:dyDescent="0.35">
      <c r="A38" s="24" t="s">
        <v>1698</v>
      </c>
      <c r="B38" s="133">
        <f>INDEX(National!L:L,MATCH($A38&amp;$A$33,National!$J:$J,0))</f>
        <v>0</v>
      </c>
    </row>
    <row r="39" spans="1:2" x14ac:dyDescent="0.35">
      <c r="A39" s="24" t="s">
        <v>1699</v>
      </c>
      <c r="B39" s="133">
        <f>INDEX(National!L:L,MATCH($A39&amp;$A$33,National!$J:$J,0))</f>
        <v>7.0889982590693803E-4</v>
      </c>
    </row>
    <row r="40" spans="1:2" x14ac:dyDescent="0.35">
      <c r="A40" s="24"/>
      <c r="B40" s="174"/>
    </row>
    <row r="41" spans="1:2" x14ac:dyDescent="0.35">
      <c r="A41" s="22" t="s">
        <v>76</v>
      </c>
      <c r="B41" s="19"/>
    </row>
    <row r="42" spans="1:2" x14ac:dyDescent="0.35">
      <c r="A42" s="18"/>
      <c r="B42" s="19"/>
    </row>
    <row r="43" spans="1:2" x14ac:dyDescent="0.35">
      <c r="A43" s="18"/>
      <c r="B43" s="23" t="s">
        <v>3</v>
      </c>
    </row>
    <row r="44" spans="1:2" x14ac:dyDescent="0.35">
      <c r="A44" s="24" t="s">
        <v>1696</v>
      </c>
      <c r="B44" s="133">
        <f>INDEX(National!L:L,MATCH($A44&amp;$A$41,National!$J:$J,0))</f>
        <v>4.3027948717525501E-2</v>
      </c>
    </row>
    <row r="45" spans="1:2" x14ac:dyDescent="0.35">
      <c r="A45" s="24" t="s">
        <v>1697</v>
      </c>
      <c r="B45" s="133">
        <f>INDEX(National!L:L,MATCH($A45&amp;$A$41,National!$J:$J,0))</f>
        <v>0.95697205128247498</v>
      </c>
    </row>
    <row r="46" spans="1:2" x14ac:dyDescent="0.35">
      <c r="A46" s="24" t="s">
        <v>1698</v>
      </c>
      <c r="B46" s="133">
        <f>INDEX(National!L:L,MATCH($A46&amp;$A$41,National!$J:$J,0))</f>
        <v>0</v>
      </c>
    </row>
    <row r="47" spans="1:2" x14ac:dyDescent="0.35">
      <c r="A47" s="24" t="s">
        <v>1699</v>
      </c>
      <c r="B47" s="133">
        <f>INDEX(National!L:L,MATCH($A47&amp;$A$41,National!$J:$J,0))</f>
        <v>0</v>
      </c>
    </row>
    <row r="48" spans="1:2" x14ac:dyDescent="0.35">
      <c r="A48" s="24"/>
      <c r="B48" s="24"/>
    </row>
    <row r="49" spans="1:2" x14ac:dyDescent="0.35">
      <c r="A49" s="22" t="s">
        <v>84</v>
      </c>
      <c r="B49" s="19"/>
    </row>
    <row r="50" spans="1:2" x14ac:dyDescent="0.35">
      <c r="A50" s="18"/>
      <c r="B50" s="19"/>
    </row>
    <row r="51" spans="1:2" x14ac:dyDescent="0.35">
      <c r="A51" s="18"/>
      <c r="B51" s="23" t="s">
        <v>3</v>
      </c>
    </row>
    <row r="52" spans="1:2" x14ac:dyDescent="0.35">
      <c r="A52" s="24" t="s">
        <v>1696</v>
      </c>
      <c r="B52" s="133">
        <f>INDEX(National!L:L,MATCH($A52&amp;$A$49,National!$J:$J,0))</f>
        <v>7.5477593285297406E-2</v>
      </c>
    </row>
    <row r="53" spans="1:2" x14ac:dyDescent="0.35">
      <c r="A53" s="24" t="s">
        <v>1697</v>
      </c>
      <c r="B53" s="133">
        <f>INDEX(National!L:L,MATCH($A53&amp;$A$49,National!$J:$J,0))</f>
        <v>0.92236112825888605</v>
      </c>
    </row>
    <row r="54" spans="1:2" x14ac:dyDescent="0.35">
      <c r="A54" s="24" t="s">
        <v>1698</v>
      </c>
      <c r="B54" s="133">
        <f>INDEX(National!L:L,MATCH($A54&amp;$A$49,National!$J:$J,0))</f>
        <v>0</v>
      </c>
    </row>
    <row r="55" spans="1:2" x14ac:dyDescent="0.35">
      <c r="A55" s="24" t="s">
        <v>1699</v>
      </c>
      <c r="B55" s="133">
        <f>INDEX(National!L:L,MATCH($A55&amp;$A$49,National!$J:$J,0))</f>
        <v>2.1612784558160598E-3</v>
      </c>
    </row>
    <row r="59" spans="1:2" x14ac:dyDescent="0.35">
      <c r="A59" s="20" t="s">
        <v>1700</v>
      </c>
      <c r="B59" s="21"/>
    </row>
    <row r="60" spans="1:2" x14ac:dyDescent="0.35">
      <c r="A60" s="90"/>
      <c r="B60" s="19"/>
    </row>
    <row r="61" spans="1:2" x14ac:dyDescent="0.35">
      <c r="A61" s="175"/>
      <c r="B61" s="19"/>
    </row>
    <row r="62" spans="1:2" x14ac:dyDescent="0.35">
      <c r="A62" s="22" t="s">
        <v>83</v>
      </c>
      <c r="B62" s="19"/>
    </row>
    <row r="63" spans="1:2" x14ac:dyDescent="0.35">
      <c r="A63" s="18"/>
      <c r="B63" s="19"/>
    </row>
    <row r="64" spans="1:2" x14ac:dyDescent="0.35">
      <c r="A64" s="18"/>
      <c r="B64" s="23" t="s">
        <v>3</v>
      </c>
    </row>
    <row r="65" spans="1:2" x14ac:dyDescent="0.35">
      <c r="A65" s="25" t="s">
        <v>1701</v>
      </c>
      <c r="B65" s="133">
        <f>INDEX(National!L:L,MATCH($A65&amp;$A$62,National!$J:$J,0))</f>
        <v>0.437099675782819</v>
      </c>
    </row>
    <row r="66" spans="1:2" x14ac:dyDescent="0.35">
      <c r="A66" s="25" t="s">
        <v>1702</v>
      </c>
      <c r="B66" s="133">
        <f>INDEX(National!L:L,MATCH($A66&amp;$A$62,National!$J:$J,0))</f>
        <v>0.56207741185624105</v>
      </c>
    </row>
    <row r="67" spans="1:2" x14ac:dyDescent="0.35">
      <c r="A67" s="25" t="s">
        <v>1703</v>
      </c>
      <c r="B67" s="133">
        <f>INDEX(National!L:L,MATCH($A67&amp;$A$62,National!$J:$J,0))</f>
        <v>0</v>
      </c>
    </row>
    <row r="68" spans="1:2" x14ac:dyDescent="0.35">
      <c r="A68" s="25" t="s">
        <v>1704</v>
      </c>
      <c r="B68" s="133">
        <f>INDEX(National!L:L,MATCH($A68&amp;$A$62,National!$J:$J,0))</f>
        <v>8.2291236093947197E-4</v>
      </c>
    </row>
    <row r="71" spans="1:2" x14ac:dyDescent="0.35">
      <c r="A71" s="22" t="s">
        <v>76</v>
      </c>
      <c r="B71" s="19"/>
    </row>
    <row r="72" spans="1:2" x14ac:dyDescent="0.35">
      <c r="A72" s="18"/>
      <c r="B72" s="19"/>
    </row>
    <row r="73" spans="1:2" x14ac:dyDescent="0.35">
      <c r="A73" s="18"/>
      <c r="B73" s="23" t="s">
        <v>3</v>
      </c>
    </row>
    <row r="74" spans="1:2" x14ac:dyDescent="0.35">
      <c r="A74" s="25" t="s">
        <v>1701</v>
      </c>
      <c r="B74" s="133">
        <f>INDEX(National!L:L,MATCH($A74&amp;$A$71,National!$J:$J,0))</f>
        <v>0.41430907881881002</v>
      </c>
    </row>
    <row r="75" spans="1:2" x14ac:dyDescent="0.35">
      <c r="A75" s="25" t="s">
        <v>1702</v>
      </c>
      <c r="B75" s="133">
        <f>INDEX(National!L:L,MATCH($A75&amp;$A$71,National!$J:$J,0))</f>
        <v>0.58569092118119004</v>
      </c>
    </row>
    <row r="76" spans="1:2" x14ac:dyDescent="0.35">
      <c r="A76" s="25" t="s">
        <v>1703</v>
      </c>
      <c r="B76" s="133">
        <f>INDEX(National!L:L,MATCH($A76&amp;$A$71,National!$J:$J,0))</f>
        <v>0</v>
      </c>
    </row>
    <row r="77" spans="1:2" x14ac:dyDescent="0.35">
      <c r="A77" s="25" t="s">
        <v>1704</v>
      </c>
      <c r="B77" s="133">
        <f>INDEX(National!L:L,MATCH($A77&amp;$A$71,National!$J:$J,0))</f>
        <v>0</v>
      </c>
    </row>
    <row r="80" spans="1:2" x14ac:dyDescent="0.35">
      <c r="A80" s="22" t="s">
        <v>84</v>
      </c>
      <c r="B80" s="19"/>
    </row>
    <row r="81" spans="1:2" x14ac:dyDescent="0.35">
      <c r="A81" s="18"/>
      <c r="B81" s="19"/>
    </row>
    <row r="82" spans="1:2" x14ac:dyDescent="0.35">
      <c r="A82" s="18"/>
      <c r="B82" s="23" t="s">
        <v>3</v>
      </c>
    </row>
    <row r="83" spans="1:2" x14ac:dyDescent="0.35">
      <c r="A83" s="25" t="s">
        <v>1701</v>
      </c>
      <c r="B83" s="133">
        <f>INDEX(National!L:L,MATCH($A83&amp;$A$80,National!$J:$J,0))</f>
        <v>0.42597270178923702</v>
      </c>
    </row>
    <row r="84" spans="1:2" x14ac:dyDescent="0.35">
      <c r="A84" s="25" t="s">
        <v>1702</v>
      </c>
      <c r="B84" s="133">
        <f>INDEX(National!L:L,MATCH($A84&amp;$A$80,National!$J:$J,0))</f>
        <v>0.57402729821076304</v>
      </c>
    </row>
    <row r="85" spans="1:2" x14ac:dyDescent="0.35">
      <c r="A85" s="25" t="s">
        <v>1703</v>
      </c>
      <c r="B85" s="133">
        <f>INDEX(National!L:L,MATCH($A85&amp;$A$80,National!$J:$J,0))</f>
        <v>0</v>
      </c>
    </row>
    <row r="86" spans="1:2" x14ac:dyDescent="0.35">
      <c r="A86" s="25" t="s">
        <v>1704</v>
      </c>
      <c r="B86" s="133">
        <f>INDEX(National!L:L,MATCH($A86&amp;$A$80,National!$J:$J,0))</f>
        <v>0</v>
      </c>
    </row>
    <row r="89" spans="1:2" x14ac:dyDescent="0.35">
      <c r="A89" s="20" t="s">
        <v>1705</v>
      </c>
      <c r="B89" s="21"/>
    </row>
    <row r="90" spans="1:2" x14ac:dyDescent="0.35">
      <c r="A90" s="63" t="s">
        <v>1678</v>
      </c>
      <c r="B90" s="174"/>
    </row>
    <row r="91" spans="1:2" x14ac:dyDescent="0.35">
      <c r="B91" s="19"/>
    </row>
    <row r="92" spans="1:2" x14ac:dyDescent="0.35">
      <c r="A92" s="18"/>
      <c r="B92" s="23" t="s">
        <v>3</v>
      </c>
    </row>
    <row r="93" spans="1:2" x14ac:dyDescent="0.35">
      <c r="A93" s="22" t="s">
        <v>83</v>
      </c>
    </row>
    <row r="94" spans="1:2" x14ac:dyDescent="0.35">
      <c r="A94" s="70" t="s">
        <v>1706</v>
      </c>
      <c r="B94" s="69">
        <f>INDEX(National!L:L,MATCH($A94&amp;$A$93,National!$J:$J,0))</f>
        <v>1.0788309262564</v>
      </c>
    </row>
    <row r="95" spans="1:2" x14ac:dyDescent="0.35">
      <c r="A95" s="22" t="s">
        <v>76</v>
      </c>
      <c r="B95" s="176"/>
    </row>
    <row r="96" spans="1:2" ht="17.5" customHeight="1" x14ac:dyDescent="0.35">
      <c r="A96" s="70" t="s">
        <v>1706</v>
      </c>
      <c r="B96" s="69">
        <f>INDEX(National!L:L,MATCH($A96&amp;$A$95,National!$J:$J,0))</f>
        <v>0.822013856742421</v>
      </c>
    </row>
    <row r="97" spans="1:2" x14ac:dyDescent="0.35">
      <c r="A97" s="22" t="s">
        <v>84</v>
      </c>
      <c r="B97" s="176"/>
    </row>
    <row r="98" spans="1:2" x14ac:dyDescent="0.35">
      <c r="A98" s="70" t="s">
        <v>1706</v>
      </c>
      <c r="B98" s="69">
        <f>INDEX(National!L:L,MATCH($A98&amp;$A$97,National!$J:$J,0))</f>
        <v>1.3370077770153399</v>
      </c>
    </row>
    <row r="99" spans="1:2" x14ac:dyDescent="0.35">
      <c r="A99" s="91"/>
      <c r="B99" s="33"/>
    </row>
    <row r="100" spans="1:2" x14ac:dyDescent="0.35">
      <c r="A100" s="91"/>
      <c r="B100" s="33"/>
    </row>
    <row r="101" spans="1:2" x14ac:dyDescent="0.35">
      <c r="A101" s="20" t="s">
        <v>1707</v>
      </c>
      <c r="B101" s="21"/>
    </row>
    <row r="102" spans="1:2" x14ac:dyDescent="0.35">
      <c r="A102" s="63" t="s">
        <v>1678</v>
      </c>
      <c r="B102" s="174"/>
    </row>
    <row r="103" spans="1:2" x14ac:dyDescent="0.35">
      <c r="A103" s="63"/>
      <c r="B103" s="174"/>
    </row>
    <row r="104" spans="1:2" x14ac:dyDescent="0.35">
      <c r="A104" s="22" t="s">
        <v>83</v>
      </c>
      <c r="B104" s="19"/>
    </row>
    <row r="105" spans="1:2" x14ac:dyDescent="0.35">
      <c r="A105" s="18"/>
      <c r="B105" s="19"/>
    </row>
    <row r="106" spans="1:2" x14ac:dyDescent="0.35">
      <c r="A106" s="18"/>
      <c r="B106" s="23" t="s">
        <v>3</v>
      </c>
    </row>
    <row r="107" spans="1:2" x14ac:dyDescent="0.35">
      <c r="A107" s="70" t="s">
        <v>1708</v>
      </c>
      <c r="B107" s="133">
        <f>INDEX(National!L:L,MATCH($A107&amp;$A$104,National!$J:$J,0))</f>
        <v>6.7936107651102501E-2</v>
      </c>
    </row>
    <row r="108" spans="1:2" x14ac:dyDescent="0.35">
      <c r="A108" s="70" t="s">
        <v>1709</v>
      </c>
      <c r="B108" s="133">
        <f>INDEX(National!L:L,MATCH($A108&amp;$A$104,National!$J:$J,0))</f>
        <v>4.6315045788629702E-2</v>
      </c>
    </row>
    <row r="109" spans="1:2" x14ac:dyDescent="0.35">
      <c r="A109" s="70" t="s">
        <v>1710</v>
      </c>
      <c r="B109" s="133">
        <f>INDEX(National!L:L,MATCH($A109&amp;$A$104,National!$J:$J,0))</f>
        <v>0.22986116036868501</v>
      </c>
    </row>
    <row r="110" spans="1:2" x14ac:dyDescent="0.35">
      <c r="A110" s="91" t="s">
        <v>1711</v>
      </c>
      <c r="B110" s="133">
        <f>INDEX(National!L:L,MATCH($A110&amp;$A$104,National!$J:$J,0))</f>
        <v>0.12782456098602801</v>
      </c>
    </row>
    <row r="111" spans="1:2" x14ac:dyDescent="0.35">
      <c r="A111" s="91" t="s">
        <v>1712</v>
      </c>
      <c r="B111" s="133">
        <f>INDEX(National!L:L,MATCH($A111&amp;$A$104,National!$J:$J,0))</f>
        <v>7.8038740205342303E-3</v>
      </c>
    </row>
    <row r="112" spans="1:2" x14ac:dyDescent="0.35">
      <c r="A112" s="91" t="s">
        <v>1713</v>
      </c>
      <c r="B112" s="133">
        <f>INDEX(National!L:L,MATCH($A112&amp;$A$104,National!$J:$J,0))</f>
        <v>0.352068658963331</v>
      </c>
    </row>
    <row r="113" spans="1:2" x14ac:dyDescent="0.35">
      <c r="A113" s="91" t="s">
        <v>1714</v>
      </c>
      <c r="B113" s="133">
        <f>INDEX(National!L:L,MATCH($A113&amp;$A$104,National!$J:$J,0))</f>
        <v>0.169127956180537</v>
      </c>
    </row>
    <row r="114" spans="1:2" x14ac:dyDescent="0.35">
      <c r="A114" s="24" t="s">
        <v>1715</v>
      </c>
      <c r="B114" s="133">
        <f>INDEX(National!L:L,MATCH($A114&amp;$A$104,National!$J:$J,0))</f>
        <v>5.1579243277094502E-3</v>
      </c>
    </row>
    <row r="115" spans="1:2" x14ac:dyDescent="0.35">
      <c r="A115" s="24" t="s">
        <v>1716</v>
      </c>
      <c r="B115" s="133">
        <f>INDEX(National!L:L,MATCH($A115&amp;$A$104,National!$J:$J,0))</f>
        <v>1.7016859156882301E-2</v>
      </c>
    </row>
    <row r="116" spans="1:2" x14ac:dyDescent="0.35">
      <c r="A116" s="24" t="s">
        <v>1717</v>
      </c>
      <c r="B116" s="133">
        <f>INDEX(National!L:L,MATCH($A116&amp;$A$104,National!$J:$J,0))</f>
        <v>1.7139115774948199E-2</v>
      </c>
    </row>
    <row r="117" spans="1:2" x14ac:dyDescent="0.35">
      <c r="A117" s="24" t="s">
        <v>1718</v>
      </c>
      <c r="B117" s="133">
        <f>INDEX(National!L:L,MATCH($A117&amp;$A$104,National!$J:$J,0))</f>
        <v>5.4941189380460801E-3</v>
      </c>
    </row>
    <row r="118" spans="1:2" x14ac:dyDescent="0.35">
      <c r="A118" s="24" t="s">
        <v>1719</v>
      </c>
      <c r="B118" s="133">
        <f>INDEX(National!L:L,MATCH($A118&amp;$A$104,National!$J:$J,0))</f>
        <v>8.4793915251210102E-3</v>
      </c>
    </row>
    <row r="119" spans="1:2" x14ac:dyDescent="0.35">
      <c r="A119" s="24" t="s">
        <v>1720</v>
      </c>
      <c r="B119" s="133">
        <f>INDEX(National!L:L,MATCH($A119&amp;$A$104,National!$J:$J,0))</f>
        <v>8.0586627665914304E-2</v>
      </c>
    </row>
    <row r="120" spans="1:2" x14ac:dyDescent="0.35">
      <c r="A120" s="24" t="s">
        <v>1721</v>
      </c>
      <c r="B120" s="133">
        <f>INDEX(National!L:L,MATCH($A120&amp;$A$104,National!$J:$J,0))</f>
        <v>0</v>
      </c>
    </row>
    <row r="121" spans="1:2" x14ac:dyDescent="0.35">
      <c r="A121" s="24" t="s">
        <v>1722</v>
      </c>
      <c r="B121" s="133">
        <f>INDEX(National!L:L,MATCH($A121&amp;$A$104,National!$J:$J,0))</f>
        <v>0</v>
      </c>
    </row>
    <row r="122" spans="1:2" x14ac:dyDescent="0.35">
      <c r="A122" s="24" t="s">
        <v>1723</v>
      </c>
      <c r="B122" s="133">
        <f>INDEX(National!L:L,MATCH($A122&amp;$A$104,National!$J:$J,0))</f>
        <v>0</v>
      </c>
    </row>
    <row r="123" spans="1:2" x14ac:dyDescent="0.35">
      <c r="A123" s="24"/>
      <c r="B123" s="33"/>
    </row>
    <row r="124" spans="1:2" x14ac:dyDescent="0.35">
      <c r="A124" s="24"/>
      <c r="B124" s="174"/>
    </row>
    <row r="125" spans="1:2" x14ac:dyDescent="0.35">
      <c r="A125" s="22" t="s">
        <v>76</v>
      </c>
      <c r="B125" s="19"/>
    </row>
    <row r="126" spans="1:2" x14ac:dyDescent="0.35">
      <c r="A126" s="18"/>
      <c r="B126" s="19"/>
    </row>
    <row r="127" spans="1:2" x14ac:dyDescent="0.35">
      <c r="A127" s="18"/>
      <c r="B127" s="23" t="s">
        <v>3</v>
      </c>
    </row>
    <row r="128" spans="1:2" x14ac:dyDescent="0.35">
      <c r="A128" s="70" t="s">
        <v>1708</v>
      </c>
      <c r="B128" s="133">
        <f>INDEX(National!L:L,MATCH($A128&amp;$A$125,National!$J:$J,0))</f>
        <v>4.5672478370893103E-2</v>
      </c>
    </row>
    <row r="129" spans="1:2" x14ac:dyDescent="0.35">
      <c r="A129" s="70" t="s">
        <v>1709</v>
      </c>
      <c r="B129" s="133">
        <f>INDEX(National!L:L,MATCH($A129&amp;$A$125,National!$J:$J,0))</f>
        <v>1.9245418152269999E-2</v>
      </c>
    </row>
    <row r="130" spans="1:2" x14ac:dyDescent="0.35">
      <c r="A130" s="70" t="s">
        <v>1710</v>
      </c>
      <c r="B130" s="133">
        <f>INDEX(National!L:L,MATCH($A130&amp;$A$125,National!$J:$J,0))</f>
        <v>0.20886837906992001</v>
      </c>
    </row>
    <row r="131" spans="1:2" x14ac:dyDescent="0.35">
      <c r="A131" s="91" t="s">
        <v>1711</v>
      </c>
      <c r="B131" s="133">
        <f>INDEX(National!L:L,MATCH($A131&amp;$A$125,National!$J:$J,0))</f>
        <v>6.1708673180049203E-2</v>
      </c>
    </row>
    <row r="132" spans="1:2" x14ac:dyDescent="0.35">
      <c r="A132" s="91" t="s">
        <v>1712</v>
      </c>
      <c r="B132" s="133">
        <f>INDEX(National!L:L,MATCH($A132&amp;$A$125,National!$J:$J,0))</f>
        <v>0</v>
      </c>
    </row>
    <row r="133" spans="1:2" x14ac:dyDescent="0.35">
      <c r="A133" s="91" t="s">
        <v>1713</v>
      </c>
      <c r="B133" s="133">
        <f>INDEX(National!L:L,MATCH($A133&amp;$A$125,National!$J:$J,0))</f>
        <v>0.377096862993829</v>
      </c>
    </row>
    <row r="134" spans="1:2" x14ac:dyDescent="0.35">
      <c r="A134" s="91" t="s">
        <v>1714</v>
      </c>
      <c r="B134" s="133">
        <f>INDEX(National!L:L,MATCH($A134&amp;$A$125,National!$J:$J,0))</f>
        <v>0.15802008809349499</v>
      </c>
    </row>
    <row r="135" spans="1:2" x14ac:dyDescent="0.35">
      <c r="A135" s="24" t="s">
        <v>1715</v>
      </c>
      <c r="B135" s="133">
        <f>INDEX(National!L:L,MATCH($A135&amp;$A$125,National!$J:$J,0))</f>
        <v>9.2288069742264799E-3</v>
      </c>
    </row>
    <row r="136" spans="1:2" x14ac:dyDescent="0.35">
      <c r="A136" s="24" t="s">
        <v>1716</v>
      </c>
      <c r="B136" s="133">
        <f>INDEX(National!L:L,MATCH($A136&amp;$A$125,National!$J:$J,0))</f>
        <v>1.09295161088886E-2</v>
      </c>
    </row>
    <row r="137" spans="1:2" x14ac:dyDescent="0.35">
      <c r="A137" s="24" t="s">
        <v>1717</v>
      </c>
      <c r="B137" s="133">
        <f>INDEX(National!L:L,MATCH($A137&amp;$A$125,National!$J:$J,0))</f>
        <v>4.0992963702069098E-2</v>
      </c>
    </row>
    <row r="138" spans="1:2" x14ac:dyDescent="0.35">
      <c r="A138" s="24" t="s">
        <v>1718</v>
      </c>
      <c r="B138" s="133">
        <f>INDEX(National!L:L,MATCH($A138&amp;$A$125,National!$J:$J,0))</f>
        <v>0</v>
      </c>
    </row>
    <row r="139" spans="1:2" x14ac:dyDescent="0.35">
      <c r="A139" s="24" t="s">
        <v>1719</v>
      </c>
      <c r="B139" s="133">
        <f>INDEX(National!L:L,MATCH($A139&amp;$A$125,National!$J:$J,0))</f>
        <v>4.0383846546054904E-3</v>
      </c>
    </row>
    <row r="140" spans="1:2" x14ac:dyDescent="0.35">
      <c r="A140" s="24" t="s">
        <v>1720</v>
      </c>
      <c r="B140" s="133">
        <f>INDEX(National!L:L,MATCH($A140&amp;$A$125,National!$J:$J,0))</f>
        <v>9.3421053981404101E-2</v>
      </c>
    </row>
    <row r="141" spans="1:2" x14ac:dyDescent="0.35">
      <c r="A141" s="24" t="s">
        <v>1721</v>
      </c>
      <c r="B141" s="133">
        <f>INDEX(National!L:L,MATCH($A141&amp;$A$125,National!$J:$J,0))</f>
        <v>0</v>
      </c>
    </row>
    <row r="142" spans="1:2" x14ac:dyDescent="0.35">
      <c r="A142" s="24" t="s">
        <v>1722</v>
      </c>
      <c r="B142" s="133">
        <f>INDEX(National!L:L,MATCH($A142&amp;$A$125,National!$J:$J,0))</f>
        <v>0</v>
      </c>
    </row>
    <row r="143" spans="1:2" x14ac:dyDescent="0.35">
      <c r="A143" s="24" t="s">
        <v>1723</v>
      </c>
      <c r="B143" s="133">
        <f>INDEX(National!L:L,MATCH($A143&amp;$A$125,National!$J:$J,0))</f>
        <v>0</v>
      </c>
    </row>
    <row r="144" spans="1:2" x14ac:dyDescent="0.35">
      <c r="A144" s="24"/>
      <c r="B144" s="33"/>
    </row>
    <row r="145" spans="1:2" ht="13.5" customHeight="1" x14ac:dyDescent="0.35">
      <c r="A145" s="24"/>
      <c r="B145" s="24"/>
    </row>
    <row r="146" spans="1:2" x14ac:dyDescent="0.35">
      <c r="A146" s="22" t="s">
        <v>84</v>
      </c>
      <c r="B146" s="19"/>
    </row>
    <row r="147" spans="1:2" x14ac:dyDescent="0.35">
      <c r="A147" s="18"/>
      <c r="B147" s="19"/>
    </row>
    <row r="148" spans="1:2" x14ac:dyDescent="0.35">
      <c r="A148" s="18"/>
      <c r="B148" s="23" t="s">
        <v>3</v>
      </c>
    </row>
    <row r="149" spans="1:2" x14ac:dyDescent="0.35">
      <c r="A149" s="70" t="s">
        <v>1708</v>
      </c>
      <c r="B149" s="133">
        <f>INDEX(National!L:L,MATCH($A149&amp;$A$146,National!$J:$J,0))</f>
        <v>4.9315213339646599E-2</v>
      </c>
    </row>
    <row r="150" spans="1:2" x14ac:dyDescent="0.35">
      <c r="A150" s="70" t="s">
        <v>1709</v>
      </c>
      <c r="B150" s="133">
        <f>INDEX(National!L:L,MATCH($A150&amp;$A$146,National!$J:$J,0))</f>
        <v>5.1180712216570202E-2</v>
      </c>
    </row>
    <row r="151" spans="1:2" x14ac:dyDescent="0.35">
      <c r="A151" s="70" t="s">
        <v>1710</v>
      </c>
      <c r="B151" s="133">
        <f>INDEX(National!L:L,MATCH($A151&amp;$A$146,National!$J:$J,0))</f>
        <v>0.22698593660656599</v>
      </c>
    </row>
    <row r="152" spans="1:2" x14ac:dyDescent="0.35">
      <c r="A152" s="91" t="s">
        <v>1711</v>
      </c>
      <c r="B152" s="133">
        <f>INDEX(National!L:L,MATCH($A152&amp;$A$146,National!$J:$J,0))</f>
        <v>0.13195631731882701</v>
      </c>
    </row>
    <row r="153" spans="1:2" x14ac:dyDescent="0.35">
      <c r="A153" s="91" t="s">
        <v>1712</v>
      </c>
      <c r="B153" s="133">
        <f>INDEX(National!L:L,MATCH($A153&amp;$A$146,National!$J:$J,0))</f>
        <v>5.0645331714465301E-3</v>
      </c>
    </row>
    <row r="154" spans="1:2" x14ac:dyDescent="0.35">
      <c r="A154" s="91" t="s">
        <v>1713</v>
      </c>
      <c r="B154" s="133">
        <f>INDEX(National!L:L,MATCH($A154&amp;$A$146,National!$J:$J,0))</f>
        <v>0.37159768072635901</v>
      </c>
    </row>
    <row r="155" spans="1:2" x14ac:dyDescent="0.35">
      <c r="A155" s="91" t="s">
        <v>1714</v>
      </c>
      <c r="B155" s="133">
        <f>INDEX(National!L:L,MATCH($A155&amp;$A$146,National!$J:$J,0))</f>
        <v>0.165717752604784</v>
      </c>
    </row>
    <row r="156" spans="1:2" x14ac:dyDescent="0.35">
      <c r="A156" s="24" t="s">
        <v>1715</v>
      </c>
      <c r="B156" s="133">
        <f>INDEX(National!L:L,MATCH($A156&amp;$A$146,National!$J:$J,0))</f>
        <v>9.6843494370964008E-3</v>
      </c>
    </row>
    <row r="157" spans="1:2" x14ac:dyDescent="0.35">
      <c r="A157" s="24" t="s">
        <v>1716</v>
      </c>
      <c r="B157" s="133">
        <f>INDEX(National!L:L,MATCH($A157&amp;$A$146,National!$J:$J,0))</f>
        <v>1.55516515989022E-2</v>
      </c>
    </row>
    <row r="158" spans="1:2" x14ac:dyDescent="0.35">
      <c r="A158" s="24" t="s">
        <v>1717</v>
      </c>
      <c r="B158" s="133">
        <f>INDEX(National!L:L,MATCH($A158&amp;$A$146,National!$J:$J,0))</f>
        <v>2.5916319469727001E-2</v>
      </c>
    </row>
    <row r="159" spans="1:2" x14ac:dyDescent="0.35">
      <c r="A159" s="24" t="s">
        <v>1718</v>
      </c>
      <c r="B159" s="133">
        <f>INDEX(National!L:L,MATCH($A159&amp;$A$146,National!$J:$J,0))</f>
        <v>9.6328101568090001E-3</v>
      </c>
    </row>
    <row r="160" spans="1:2" x14ac:dyDescent="0.35">
      <c r="A160" s="24" t="s">
        <v>1719</v>
      </c>
      <c r="B160" s="133">
        <f>INDEX(National!L:L,MATCH($A160&amp;$A$146,National!$J:$J,0))</f>
        <v>1.9192966032561699E-2</v>
      </c>
    </row>
    <row r="161" spans="1:2" x14ac:dyDescent="0.35">
      <c r="A161" s="24" t="s">
        <v>1720</v>
      </c>
      <c r="B161" s="133">
        <f>INDEX(National!L:L,MATCH($A161&amp;$A$146,National!$J:$J,0))</f>
        <v>8.5516313286563297E-2</v>
      </c>
    </row>
    <row r="162" spans="1:2" x14ac:dyDescent="0.35">
      <c r="A162" s="24" t="s">
        <v>1721</v>
      </c>
      <c r="B162" s="133">
        <f>INDEX(National!L:L,MATCH($A162&amp;$A$146,National!$J:$J,0))</f>
        <v>3.73012521047201E-3</v>
      </c>
    </row>
    <row r="163" spans="1:2" x14ac:dyDescent="0.35">
      <c r="A163" s="24" t="s">
        <v>1722</v>
      </c>
      <c r="B163" s="133">
        <f>INDEX(National!L:L,MATCH($A163&amp;$A$146,National!$J:$J,0))</f>
        <v>1.12711950999311E-3</v>
      </c>
    </row>
    <row r="164" spans="1:2" x14ac:dyDescent="0.35">
      <c r="A164" s="24" t="s">
        <v>1723</v>
      </c>
      <c r="B164" s="133">
        <f>INDEX(National!L:L,MATCH($A164&amp;$A$146,National!$J:$J,0))</f>
        <v>1.8826442983535E-3</v>
      </c>
    </row>
    <row r="167" spans="1:2" x14ac:dyDescent="0.35">
      <c r="A167" s="20" t="s">
        <v>1724</v>
      </c>
      <c r="B167" s="21"/>
    </row>
    <row r="168" spans="1:2" x14ac:dyDescent="0.35">
      <c r="A168" s="63" t="s">
        <v>1678</v>
      </c>
      <c r="B168" s="19"/>
    </row>
    <row r="169" spans="1:2" x14ac:dyDescent="0.35">
      <c r="B169" s="19"/>
    </row>
    <row r="170" spans="1:2" x14ac:dyDescent="0.35">
      <c r="B170" s="23" t="s">
        <v>3</v>
      </c>
    </row>
    <row r="171" spans="1:2" x14ac:dyDescent="0.35">
      <c r="A171" s="22" t="s">
        <v>83</v>
      </c>
    </row>
    <row r="172" spans="1:2" x14ac:dyDescent="0.35">
      <c r="A172" s="24" t="s">
        <v>1725</v>
      </c>
      <c r="B172" s="69">
        <f>INDEX(National!L:L,MATCH($A172&amp;$A$171,National!$J:$J,0))</f>
        <v>16.167210949555798</v>
      </c>
    </row>
    <row r="173" spans="1:2" x14ac:dyDescent="0.35">
      <c r="A173" s="22" t="s">
        <v>76</v>
      </c>
      <c r="B173" s="176"/>
    </row>
    <row r="174" spans="1:2" x14ac:dyDescent="0.35">
      <c r="A174" s="24" t="s">
        <v>1725</v>
      </c>
      <c r="B174" s="69">
        <f>INDEX(National!L:L,MATCH($A174&amp;$A$173,National!$J:$J,0))</f>
        <v>16.872818892624402</v>
      </c>
    </row>
    <row r="175" spans="1:2" x14ac:dyDescent="0.35">
      <c r="A175" s="22" t="s">
        <v>84</v>
      </c>
      <c r="B175" s="176"/>
    </row>
    <row r="176" spans="1:2" x14ac:dyDescent="0.35">
      <c r="A176" s="24" t="s">
        <v>1725</v>
      </c>
      <c r="B176" s="69">
        <f>INDEX(National!L:L,MATCH($A176&amp;$A$175,National!$J:$J,0))</f>
        <v>15.6438853019816</v>
      </c>
    </row>
    <row r="179" spans="1:2" x14ac:dyDescent="0.35">
      <c r="A179" s="20" t="s">
        <v>1726</v>
      </c>
      <c r="B179" s="21"/>
    </row>
    <row r="180" spans="1:2" x14ac:dyDescent="0.35">
      <c r="A180" s="63" t="s">
        <v>1678</v>
      </c>
      <c r="B180" s="174"/>
    </row>
    <row r="181" spans="1:2" x14ac:dyDescent="0.35">
      <c r="A181" s="63"/>
      <c r="B181" s="174"/>
    </row>
    <row r="182" spans="1:2" x14ac:dyDescent="0.35">
      <c r="A182" s="22" t="s">
        <v>83</v>
      </c>
      <c r="B182" s="19"/>
    </row>
    <row r="183" spans="1:2" x14ac:dyDescent="0.35">
      <c r="A183" s="18"/>
      <c r="B183" s="19"/>
    </row>
    <row r="184" spans="1:2" x14ac:dyDescent="0.35">
      <c r="A184" s="18"/>
      <c r="B184" s="23" t="s">
        <v>3</v>
      </c>
    </row>
    <row r="185" spans="1:2" x14ac:dyDescent="0.35">
      <c r="A185" s="91" t="s">
        <v>1727</v>
      </c>
      <c r="B185" s="133">
        <f>INDEX(National!L:L,MATCH($A185&amp;$A$182,National!$J:$J,0))</f>
        <v>0.124889171690305</v>
      </c>
    </row>
    <row r="186" spans="1:2" x14ac:dyDescent="0.35">
      <c r="A186" s="91" t="s">
        <v>1728</v>
      </c>
      <c r="B186" s="133">
        <f>INDEX(National!L:L,MATCH($A186&amp;$A$182,National!$J:$J,0))</f>
        <v>6.7866260726731102E-3</v>
      </c>
    </row>
    <row r="187" spans="1:2" x14ac:dyDescent="0.35">
      <c r="A187" s="91" t="s">
        <v>1729</v>
      </c>
      <c r="B187" s="133">
        <f>INDEX(National!L:L,MATCH($A187&amp;$A$182,National!$J:$J,0))</f>
        <v>2.8053974423226099E-2</v>
      </c>
    </row>
    <row r="188" spans="1:2" x14ac:dyDescent="0.35">
      <c r="A188" s="91" t="s">
        <v>1730</v>
      </c>
      <c r="B188" s="133">
        <f>INDEX(National!L:L,MATCH($A188&amp;$A$182,National!$J:$J,0))</f>
        <v>4.97695044539221E-2</v>
      </c>
    </row>
    <row r="189" spans="1:2" x14ac:dyDescent="0.35">
      <c r="A189" s="91" t="s">
        <v>1731</v>
      </c>
      <c r="B189" s="133">
        <f>INDEX(National!L:L,MATCH($A189&amp;$A$182,National!$J:$J,0))</f>
        <v>0.58628258660483501</v>
      </c>
    </row>
    <row r="190" spans="1:2" x14ac:dyDescent="0.35">
      <c r="A190" s="91" t="s">
        <v>1732</v>
      </c>
      <c r="B190" s="133">
        <f>INDEX(National!L:L,MATCH($A190&amp;$A$182,National!$J:$J,0))</f>
        <v>0.74448914020892398</v>
      </c>
    </row>
    <row r="191" spans="1:2" x14ac:dyDescent="0.35">
      <c r="A191" s="91" t="s">
        <v>1733</v>
      </c>
      <c r="B191" s="133">
        <f>INDEX(National!L:L,MATCH($A191&amp;$A$182,National!$J:$J,0))</f>
        <v>0.16982763698744999</v>
      </c>
    </row>
    <row r="192" spans="1:2" x14ac:dyDescent="0.35">
      <c r="A192" s="91" t="s">
        <v>1734</v>
      </c>
      <c r="B192" s="133">
        <f>INDEX(National!L:L,MATCH($A192&amp;$A$182,National!$J:$J,0))</f>
        <v>8.2198141834808905E-2</v>
      </c>
    </row>
    <row r="193" spans="1:2" x14ac:dyDescent="0.35">
      <c r="A193" s="24" t="s">
        <v>1735</v>
      </c>
      <c r="B193" s="133">
        <f>INDEX(National!L:L,MATCH($A193&amp;$A$182,National!$J:$J,0))</f>
        <v>1.7819274084196399E-2</v>
      </c>
    </row>
    <row r="194" spans="1:2" x14ac:dyDescent="0.35">
      <c r="A194" s="24" t="s">
        <v>1736</v>
      </c>
      <c r="B194" s="133">
        <f>INDEX(National!L:L,MATCH($A194&amp;$A$182,National!$J:$J,0))</f>
        <v>9.4877107842023904E-3</v>
      </c>
    </row>
    <row r="195" spans="1:2" x14ac:dyDescent="0.35">
      <c r="A195" s="24" t="s">
        <v>1737</v>
      </c>
      <c r="B195" s="133">
        <f>INDEX(National!L:L,MATCH($A195&amp;$A$182,National!$J:$J,0))</f>
        <v>4.7994761510112997E-2</v>
      </c>
    </row>
    <row r="196" spans="1:2" x14ac:dyDescent="0.35">
      <c r="A196" s="24" t="s">
        <v>1738</v>
      </c>
      <c r="B196" s="133">
        <f>INDEX(National!L:L,MATCH($A196&amp;$A$182,National!$J:$J,0))</f>
        <v>0</v>
      </c>
    </row>
    <row r="197" spans="1:2" x14ac:dyDescent="0.35">
      <c r="A197" s="24" t="s">
        <v>1739</v>
      </c>
      <c r="B197" s="133">
        <f>INDEX(National!L:L,MATCH($A197&amp;$A$182,National!$J:$J,0))</f>
        <v>2.57916926389281E-3</v>
      </c>
    </row>
    <row r="198" spans="1:2" x14ac:dyDescent="0.35">
      <c r="A198" s="24" t="s">
        <v>1740</v>
      </c>
      <c r="B198" s="133">
        <f>INDEX(National!L:L,MATCH($A198&amp;$A$182,National!$J:$J,0))</f>
        <v>2.11981566920765E-2</v>
      </c>
    </row>
    <row r="199" spans="1:2" x14ac:dyDescent="0.35">
      <c r="A199" s="24" t="s">
        <v>1741</v>
      </c>
      <c r="B199" s="133">
        <f>INDEX(National!L:L,MATCH($A199&amp;$A$182,National!$J:$J,0))</f>
        <v>1.4682376554391999E-3</v>
      </c>
    </row>
    <row r="200" spans="1:2" x14ac:dyDescent="0.35">
      <c r="A200" s="24" t="s">
        <v>1742</v>
      </c>
      <c r="B200" s="133">
        <f>INDEX(National!L:L,MATCH($A200&amp;$A$182,National!$J:$J,0))</f>
        <v>0</v>
      </c>
    </row>
    <row r="201" spans="1:2" x14ac:dyDescent="0.35">
      <c r="A201" s="24" t="s">
        <v>1743</v>
      </c>
      <c r="B201" s="133">
        <f>INDEX(National!L:L,MATCH($A201&amp;$A$182,National!$J:$J,0))</f>
        <v>3.3186458883308198E-4</v>
      </c>
    </row>
    <row r="202" spans="1:2" x14ac:dyDescent="0.35">
      <c r="A202" s="24" t="s">
        <v>1744</v>
      </c>
      <c r="B202" s="133">
        <f>INDEX(National!L:L,MATCH($A202&amp;$A$182,National!$J:$J,0))</f>
        <v>4.7365775551506803E-3</v>
      </c>
    </row>
    <row r="203" spans="1:2" x14ac:dyDescent="0.35">
      <c r="A203" s="24" t="s">
        <v>1745</v>
      </c>
      <c r="B203" s="133">
        <f>INDEX(National!L:L,MATCH($A203&amp;$A$182,National!$J:$J,0))</f>
        <v>0</v>
      </c>
    </row>
    <row r="204" spans="1:2" x14ac:dyDescent="0.35">
      <c r="A204" s="24" t="s">
        <v>1746</v>
      </c>
      <c r="B204" s="133">
        <f>INDEX(National!L:L,MATCH($A204&amp;$A$182,National!$J:$J,0))</f>
        <v>1.70417602767286E-4</v>
      </c>
    </row>
    <row r="205" spans="1:2" x14ac:dyDescent="0.35">
      <c r="A205" s="24" t="s">
        <v>1747</v>
      </c>
      <c r="B205" s="133">
        <f>INDEX(National!L:L,MATCH($A205&amp;$A$182,National!$J:$J,0))</f>
        <v>1.70417602767286E-4</v>
      </c>
    </row>
    <row r="206" spans="1:2" x14ac:dyDescent="0.35">
      <c r="A206" s="24" t="s">
        <v>1748</v>
      </c>
      <c r="B206" s="133">
        <f>INDEX(National!L:L,MATCH($A206&amp;$A$182,National!$J:$J,0))</f>
        <v>0</v>
      </c>
    </row>
    <row r="207" spans="1:2" x14ac:dyDescent="0.35">
      <c r="A207" s="24" t="s">
        <v>1749</v>
      </c>
      <c r="B207" s="133">
        <f>INDEX(National!L:L,MATCH($A207&amp;$A$182,National!$J:$J,0))</f>
        <v>1.0235694186532199E-2</v>
      </c>
    </row>
    <row r="208" spans="1:2" x14ac:dyDescent="0.35">
      <c r="A208" s="24" t="s">
        <v>1750</v>
      </c>
      <c r="B208" s="133">
        <f>INDEX(National!L:L,MATCH($A208&amp;$A$182,National!$J:$J,0))</f>
        <v>3.2030206693655597E-2</v>
      </c>
    </row>
    <row r="209" spans="1:2" x14ac:dyDescent="0.35">
      <c r="A209" s="24" t="s">
        <v>1751</v>
      </c>
      <c r="B209" s="133">
        <f>INDEX(National!L:L,MATCH($A209&amp;$A$182,National!$J:$J,0))</f>
        <v>1.4682376554391999E-3</v>
      </c>
    </row>
    <row r="210" spans="1:2" x14ac:dyDescent="0.35">
      <c r="A210" s="24"/>
      <c r="B210" s="174"/>
    </row>
    <row r="211" spans="1:2" x14ac:dyDescent="0.35">
      <c r="A211" s="24"/>
      <c r="B211" s="174"/>
    </row>
    <row r="212" spans="1:2" x14ac:dyDescent="0.35">
      <c r="A212" s="22" t="s">
        <v>76</v>
      </c>
      <c r="B212" s="19"/>
    </row>
    <row r="213" spans="1:2" x14ac:dyDescent="0.35">
      <c r="A213" s="18"/>
      <c r="B213" s="19"/>
    </row>
    <row r="214" spans="1:2" x14ac:dyDescent="0.35">
      <c r="A214" s="18"/>
      <c r="B214" s="23" t="s">
        <v>3</v>
      </c>
    </row>
    <row r="215" spans="1:2" x14ac:dyDescent="0.35">
      <c r="A215" s="91" t="s">
        <v>1727</v>
      </c>
      <c r="B215" s="133">
        <f>INDEX(National!L:L,MATCH($A215&amp;$A$212,National!$J:$J,0))</f>
        <v>8.4518463199423494E-2</v>
      </c>
    </row>
    <row r="216" spans="1:2" x14ac:dyDescent="0.35">
      <c r="A216" s="91" t="s">
        <v>1728</v>
      </c>
      <c r="B216" s="133">
        <f>INDEX(National!L:L,MATCH($A216&amp;$A$212,National!$J:$J,0))</f>
        <v>2.07207211080833E-2</v>
      </c>
    </row>
    <row r="217" spans="1:2" x14ac:dyDescent="0.35">
      <c r="A217" s="91" t="s">
        <v>1729</v>
      </c>
      <c r="B217" s="133">
        <f>INDEX(National!L:L,MATCH($A217&amp;$A$212,National!$J:$J,0))</f>
        <v>4.1802954676937301E-2</v>
      </c>
    </row>
    <row r="218" spans="1:2" x14ac:dyDescent="0.35">
      <c r="A218" s="91" t="s">
        <v>1730</v>
      </c>
      <c r="B218" s="133">
        <f>INDEX(National!L:L,MATCH($A218&amp;$A$212,National!$J:$J,0))</f>
        <v>7.2609280343695695E-2</v>
      </c>
    </row>
    <row r="219" spans="1:2" x14ac:dyDescent="0.35">
      <c r="A219" s="91" t="s">
        <v>1731</v>
      </c>
      <c r="B219" s="133">
        <f>INDEX(National!L:L,MATCH($A219&amp;$A$212,National!$J:$J,0))</f>
        <v>0.46093094516866201</v>
      </c>
    </row>
    <row r="220" spans="1:2" x14ac:dyDescent="0.35">
      <c r="A220" s="91" t="s">
        <v>1732</v>
      </c>
      <c r="B220" s="133">
        <f>INDEX(National!L:L,MATCH($A220&amp;$A$212,National!$J:$J,0))</f>
        <v>0.67692942593707806</v>
      </c>
    </row>
    <row r="221" spans="1:2" x14ac:dyDescent="0.35">
      <c r="A221" s="91" t="s">
        <v>1733</v>
      </c>
      <c r="B221" s="133">
        <f>INDEX(National!L:L,MATCH($A221&amp;$A$212,National!$J:$J,0))</f>
        <v>4.0110967070951201E-2</v>
      </c>
    </row>
    <row r="222" spans="1:2" x14ac:dyDescent="0.35">
      <c r="A222" s="91" t="s">
        <v>1734</v>
      </c>
      <c r="B222" s="133">
        <f>INDEX(National!L:L,MATCH($A222&amp;$A$212,National!$J:$J,0))</f>
        <v>0.10258289295850601</v>
      </c>
    </row>
    <row r="223" spans="1:2" x14ac:dyDescent="0.35">
      <c r="A223" s="24" t="s">
        <v>1735</v>
      </c>
      <c r="B223" s="133">
        <f>INDEX(National!L:L,MATCH($A223&amp;$A$212,National!$J:$J,0))</f>
        <v>2.44681860863516E-3</v>
      </c>
    </row>
    <row r="224" spans="1:2" x14ac:dyDescent="0.35">
      <c r="A224" s="24" t="s">
        <v>1736</v>
      </c>
      <c r="B224" s="133">
        <f>INDEX(National!L:L,MATCH($A224&amp;$A$212,National!$J:$J,0))</f>
        <v>0</v>
      </c>
    </row>
    <row r="225" spans="1:2" x14ac:dyDescent="0.35">
      <c r="A225" s="24" t="s">
        <v>1737</v>
      </c>
      <c r="B225" s="133">
        <f>INDEX(National!L:L,MATCH($A225&amp;$A$212,National!$J:$J,0))</f>
        <v>0.18457837840477301</v>
      </c>
    </row>
    <row r="226" spans="1:2" x14ac:dyDescent="0.35">
      <c r="A226" s="24" t="s">
        <v>1738</v>
      </c>
      <c r="B226" s="133">
        <f>INDEX(National!L:L,MATCH($A226&amp;$A$212,National!$J:$J,0))</f>
        <v>0</v>
      </c>
    </row>
    <row r="227" spans="1:2" x14ac:dyDescent="0.35">
      <c r="A227" s="24" t="s">
        <v>1739</v>
      </c>
      <c r="B227" s="133">
        <f>INDEX(National!L:L,MATCH($A227&amp;$A$212,National!$J:$J,0))</f>
        <v>0</v>
      </c>
    </row>
    <row r="228" spans="1:2" x14ac:dyDescent="0.35">
      <c r="A228" s="24" t="s">
        <v>1740</v>
      </c>
      <c r="B228" s="133">
        <f>INDEX(National!L:L,MATCH($A228&amp;$A$212,National!$J:$J,0))</f>
        <v>1.6413566186176301E-2</v>
      </c>
    </row>
    <row r="229" spans="1:2" x14ac:dyDescent="0.35">
      <c r="A229" s="24" t="s">
        <v>1741</v>
      </c>
      <c r="B229" s="133">
        <f>INDEX(National!L:L,MATCH($A229&amp;$A$212,National!$J:$J,0))</f>
        <v>2.07207211080833E-2</v>
      </c>
    </row>
    <row r="230" spans="1:2" x14ac:dyDescent="0.35">
      <c r="A230" s="24" t="s">
        <v>1742</v>
      </c>
      <c r="B230" s="133">
        <f>INDEX(National!L:L,MATCH($A230&amp;$A$212,National!$J:$J,0))</f>
        <v>0</v>
      </c>
    </row>
    <row r="231" spans="1:2" x14ac:dyDescent="0.35">
      <c r="A231" s="24" t="s">
        <v>1743</v>
      </c>
      <c r="B231" s="133">
        <f>INDEX(National!L:L,MATCH($A231&amp;$A$212,National!$J:$J,0))</f>
        <v>0</v>
      </c>
    </row>
    <row r="232" spans="1:2" x14ac:dyDescent="0.35">
      <c r="A232" s="24" t="s">
        <v>1744</v>
      </c>
      <c r="B232" s="133">
        <f>INDEX(National!L:L,MATCH($A232&amp;$A$212,National!$J:$J,0))</f>
        <v>1.3696521129114301E-2</v>
      </c>
    </row>
    <row r="233" spans="1:2" x14ac:dyDescent="0.35">
      <c r="A233" s="24" t="s">
        <v>1745</v>
      </c>
      <c r="B233" s="133">
        <f>INDEX(National!L:L,MATCH($A233&amp;$A$212,National!$J:$J,0))</f>
        <v>4.3160798608577397E-3</v>
      </c>
    </row>
    <row r="234" spans="1:2" x14ac:dyDescent="0.35">
      <c r="A234" s="24" t="s">
        <v>1746</v>
      </c>
      <c r="B234" s="133">
        <f>INDEX(National!L:L,MATCH($A234&amp;$A$212,National!$J:$J,0))</f>
        <v>0</v>
      </c>
    </row>
    <row r="235" spans="1:2" x14ac:dyDescent="0.35">
      <c r="A235" s="24" t="s">
        <v>1747</v>
      </c>
      <c r="B235" s="133">
        <f>INDEX(National!L:L,MATCH($A235&amp;$A$212,National!$J:$J,0))</f>
        <v>0</v>
      </c>
    </row>
    <row r="236" spans="1:2" x14ac:dyDescent="0.35">
      <c r="A236" s="24" t="s">
        <v>1748</v>
      </c>
      <c r="B236" s="133">
        <f>INDEX(National!L:L,MATCH($A236&amp;$A$212,National!$J:$J,0))</f>
        <v>0</v>
      </c>
    </row>
    <row r="237" spans="1:2" x14ac:dyDescent="0.35">
      <c r="A237" s="24" t="s">
        <v>1749</v>
      </c>
      <c r="B237" s="133">
        <f>INDEX(National!L:L,MATCH($A237&amp;$A$212,National!$J:$J,0))</f>
        <v>3.1545953260328399E-2</v>
      </c>
    </row>
    <row r="238" spans="1:2" x14ac:dyDescent="0.35">
      <c r="A238" s="24" t="s">
        <v>1750</v>
      </c>
      <c r="B238" s="133">
        <f>INDEX(National!L:L,MATCH($A238&amp;$A$212,National!$J:$J,0))</f>
        <v>2.44681860863516E-3</v>
      </c>
    </row>
    <row r="239" spans="1:2" x14ac:dyDescent="0.35">
      <c r="A239" s="24" t="s">
        <v>1751</v>
      </c>
      <c r="B239" s="133">
        <f>INDEX(National!L:L,MATCH($A239&amp;$A$212,National!$J:$J,0))</f>
        <v>6.3320764179546204E-3</v>
      </c>
    </row>
    <row r="240" spans="1:2" x14ac:dyDescent="0.35">
      <c r="A240" s="24"/>
      <c r="B240" s="24"/>
    </row>
    <row r="241" spans="1:2" x14ac:dyDescent="0.35">
      <c r="A241" s="22" t="s">
        <v>84</v>
      </c>
      <c r="B241" s="19"/>
    </row>
    <row r="242" spans="1:2" x14ac:dyDescent="0.35">
      <c r="A242" s="18"/>
      <c r="B242" s="19"/>
    </row>
    <row r="243" spans="1:2" x14ac:dyDescent="0.35">
      <c r="A243" s="18"/>
      <c r="B243" s="23" t="s">
        <v>3</v>
      </c>
    </row>
    <row r="244" spans="1:2" x14ac:dyDescent="0.35">
      <c r="A244" s="91" t="s">
        <v>1727</v>
      </c>
      <c r="B244" s="133">
        <f>INDEX(National!L:L,MATCH($A244&amp;$A$241,National!$J:$J,0))</f>
        <v>0.15202482508843601</v>
      </c>
    </row>
    <row r="245" spans="1:2" x14ac:dyDescent="0.35">
      <c r="A245" s="91" t="s">
        <v>1728</v>
      </c>
      <c r="B245" s="133">
        <f>INDEX(National!L:L,MATCH($A245&amp;$A$241,National!$J:$J,0))</f>
        <v>6.1163437979051697E-3</v>
      </c>
    </row>
    <row r="246" spans="1:2" x14ac:dyDescent="0.35">
      <c r="A246" s="91" t="s">
        <v>1729</v>
      </c>
      <c r="B246" s="133">
        <f>INDEX(National!L:L,MATCH($A246&amp;$A$241,National!$J:$J,0))</f>
        <v>4.1969130662424699E-2</v>
      </c>
    </row>
    <row r="247" spans="1:2" x14ac:dyDescent="0.35">
      <c r="A247" s="91" t="s">
        <v>1730</v>
      </c>
      <c r="B247" s="133">
        <f>INDEX(National!L:L,MATCH($A247&amp;$A$241,National!$J:$J,0))</f>
        <v>7.9353445889711993E-2</v>
      </c>
    </row>
    <row r="248" spans="1:2" x14ac:dyDescent="0.35">
      <c r="A248" s="91" t="s">
        <v>1731</v>
      </c>
      <c r="B248" s="133">
        <f>INDEX(National!L:L,MATCH($A248&amp;$A$241,National!$J:$J,0))</f>
        <v>0.56726593798008995</v>
      </c>
    </row>
    <row r="249" spans="1:2" x14ac:dyDescent="0.35">
      <c r="A249" s="91" t="s">
        <v>1732</v>
      </c>
      <c r="B249" s="133">
        <f>INDEX(National!L:L,MATCH($A249&amp;$A$241,National!$J:$J,0))</f>
        <v>0.70816440587571705</v>
      </c>
    </row>
    <row r="250" spans="1:2" x14ac:dyDescent="0.35">
      <c r="A250" s="91" t="s">
        <v>1733</v>
      </c>
      <c r="B250" s="133">
        <f>INDEX(National!L:L,MATCH($A250&amp;$A$241,National!$J:$J,0))</f>
        <v>0.189473921039745</v>
      </c>
    </row>
    <row r="251" spans="1:2" x14ac:dyDescent="0.35">
      <c r="A251" s="91" t="s">
        <v>1734</v>
      </c>
      <c r="B251" s="133">
        <f>INDEX(National!L:L,MATCH($A251&amp;$A$241,National!$J:$J,0))</f>
        <v>7.6998623306489503E-2</v>
      </c>
    </row>
    <row r="252" spans="1:2" x14ac:dyDescent="0.35">
      <c r="A252" s="24" t="s">
        <v>1735</v>
      </c>
      <c r="B252" s="133">
        <f>INDEX(National!L:L,MATCH($A252&amp;$A$241,National!$J:$J,0))</f>
        <v>2.22274631217627E-2</v>
      </c>
    </row>
    <row r="253" spans="1:2" x14ac:dyDescent="0.35">
      <c r="A253" s="24" t="s">
        <v>1736</v>
      </c>
      <c r="B253" s="133">
        <f>INDEX(National!L:L,MATCH($A253&amp;$A$241,National!$J:$J,0))</f>
        <v>3.26855909716101E-3</v>
      </c>
    </row>
    <row r="254" spans="1:2" x14ac:dyDescent="0.35">
      <c r="A254" s="24" t="s">
        <v>1737</v>
      </c>
      <c r="B254" s="133">
        <f>INDEX(National!L:L,MATCH($A254&amp;$A$241,National!$J:$J,0))</f>
        <v>4.9965925945352901E-2</v>
      </c>
    </row>
    <row r="255" spans="1:2" x14ac:dyDescent="0.35">
      <c r="A255" s="24" t="s">
        <v>1738</v>
      </c>
      <c r="B255" s="133">
        <f>INDEX(National!L:L,MATCH($A255&amp;$A$241,National!$J:$J,0))</f>
        <v>2.29221685397952E-3</v>
      </c>
    </row>
    <row r="256" spans="1:2" x14ac:dyDescent="0.35">
      <c r="A256" s="24" t="s">
        <v>1739</v>
      </c>
      <c r="B256" s="133">
        <f>INDEX(National!L:L,MATCH($A256&amp;$A$241,National!$J:$J,0))</f>
        <v>2.35657949414254E-3</v>
      </c>
    </row>
    <row r="257" spans="1:2" x14ac:dyDescent="0.35">
      <c r="A257" s="24" t="s">
        <v>1740</v>
      </c>
      <c r="B257" s="133">
        <f>INDEX(National!L:L,MATCH($A257&amp;$A$241,National!$J:$J,0))</f>
        <v>1.7958743479081801E-2</v>
      </c>
    </row>
    <row r="258" spans="1:2" x14ac:dyDescent="0.35">
      <c r="A258" s="24" t="s">
        <v>1741</v>
      </c>
      <c r="B258" s="133">
        <f>INDEX(National!L:L,MATCH($A258&amp;$A$241,National!$J:$J,0))</f>
        <v>2.5224658349149499E-3</v>
      </c>
    </row>
    <row r="259" spans="1:2" x14ac:dyDescent="0.35">
      <c r="A259" s="24" t="s">
        <v>1742</v>
      </c>
      <c r="B259" s="133">
        <f>INDEX(National!L:L,MATCH($A259&amp;$A$241,National!$J:$J,0))</f>
        <v>7.3505588302423997E-4</v>
      </c>
    </row>
    <row r="260" spans="1:2" x14ac:dyDescent="0.35">
      <c r="A260" s="24" t="s">
        <v>1743</v>
      </c>
      <c r="B260" s="133">
        <f>INDEX(National!L:L,MATCH($A260&amp;$A$241,National!$J:$J,0))</f>
        <v>5.8252545541383704E-4</v>
      </c>
    </row>
    <row r="261" spans="1:2" x14ac:dyDescent="0.35">
      <c r="A261" s="24" t="s">
        <v>1744</v>
      </c>
      <c r="B261" s="133">
        <f>INDEX(National!L:L,MATCH($A261&amp;$A$241,National!$J:$J,0))</f>
        <v>6.1108124045158897E-3</v>
      </c>
    </row>
    <row r="262" spans="1:2" x14ac:dyDescent="0.35">
      <c r="A262" s="24" t="s">
        <v>1745</v>
      </c>
      <c r="B262" s="133">
        <f>INDEX(National!L:L,MATCH($A262&amp;$A$241,National!$J:$J,0))</f>
        <v>0</v>
      </c>
    </row>
    <row r="263" spans="1:2" x14ac:dyDescent="0.35">
      <c r="A263" s="24" t="s">
        <v>1746</v>
      </c>
      <c r="B263" s="133">
        <f>INDEX(National!L:L,MATCH($A263&amp;$A$241,National!$J:$J,0))</f>
        <v>0</v>
      </c>
    </row>
    <row r="264" spans="1:2" x14ac:dyDescent="0.35">
      <c r="A264" s="24" t="s">
        <v>1747</v>
      </c>
      <c r="B264" s="133">
        <f>INDEX(National!L:L,MATCH($A264&amp;$A$241,National!$J:$J,0))</f>
        <v>3.9657007999688098E-4</v>
      </c>
    </row>
    <row r="265" spans="1:2" x14ac:dyDescent="0.35">
      <c r="A265" s="24" t="s">
        <v>1748</v>
      </c>
      <c r="B265" s="133">
        <f>INDEX(National!L:L,MATCH($A265&amp;$A$241,National!$J:$J,0))</f>
        <v>0</v>
      </c>
    </row>
    <row r="266" spans="1:2" x14ac:dyDescent="0.35">
      <c r="A266" s="24" t="s">
        <v>1749</v>
      </c>
      <c r="B266" s="133">
        <f>INDEX(National!L:L,MATCH($A266&amp;$A$241,National!$J:$J,0))</f>
        <v>2.2923107840680398E-2</v>
      </c>
    </row>
    <row r="267" spans="1:2" x14ac:dyDescent="0.35">
      <c r="A267" s="24" t="s">
        <v>1750</v>
      </c>
      <c r="B267" s="133">
        <f>INDEX(National!L:L,MATCH($A267&amp;$A$241,National!$J:$J,0))</f>
        <v>2.7632169863584601E-2</v>
      </c>
    </row>
    <row r="268" spans="1:2" x14ac:dyDescent="0.35">
      <c r="A268" s="24" t="s">
        <v>1751</v>
      </c>
      <c r="B268" s="133">
        <f>INDEX(National!L:L,MATCH($A268&amp;$A$241,National!$J:$J,0))</f>
        <v>8.8342104828504405E-3</v>
      </c>
    </row>
    <row r="271" spans="1:2" x14ac:dyDescent="0.35">
      <c r="A271" s="20" t="s">
        <v>1752</v>
      </c>
      <c r="B271" s="21"/>
    </row>
    <row r="272" spans="1:2" x14ac:dyDescent="0.35">
      <c r="A272" s="63" t="s">
        <v>1678</v>
      </c>
      <c r="B272" s="174"/>
    </row>
    <row r="273" spans="1:2" x14ac:dyDescent="0.35">
      <c r="A273" s="63"/>
      <c r="B273" s="174"/>
    </row>
    <row r="274" spans="1:2" x14ac:dyDescent="0.35">
      <c r="A274" s="22" t="s">
        <v>83</v>
      </c>
      <c r="B274" s="19"/>
    </row>
    <row r="275" spans="1:2" x14ac:dyDescent="0.35">
      <c r="A275" s="18"/>
      <c r="B275" s="19"/>
    </row>
    <row r="276" spans="1:2" x14ac:dyDescent="0.35">
      <c r="A276" s="18"/>
      <c r="B276" s="23" t="s">
        <v>3</v>
      </c>
    </row>
    <row r="277" spans="1:2" x14ac:dyDescent="0.35">
      <c r="A277" s="92" t="s">
        <v>1753</v>
      </c>
      <c r="B277" s="133">
        <f>INDEX(National!L:L,MATCH($A277&amp;$A$274,National!$J:$J,0))</f>
        <v>0.239320776242536</v>
      </c>
    </row>
    <row r="278" spans="1:2" x14ac:dyDescent="0.35">
      <c r="A278" s="92" t="s">
        <v>1754</v>
      </c>
      <c r="B278" s="133">
        <f>INDEX(National!L:L,MATCH($A278&amp;$A$274,National!$J:$J,0))</f>
        <v>4.67910211251455E-2</v>
      </c>
    </row>
    <row r="279" spans="1:2" x14ac:dyDescent="0.35">
      <c r="A279" s="92" t="s">
        <v>1755</v>
      </c>
      <c r="B279" s="133">
        <f>INDEX(National!L:L,MATCH($A279&amp;$A$274,National!$J:$J,0))</f>
        <v>9.6131831917948309E-3</v>
      </c>
    </row>
    <row r="280" spans="1:2" x14ac:dyDescent="0.35">
      <c r="A280" s="92" t="s">
        <v>1756</v>
      </c>
      <c r="B280" s="133">
        <f>INDEX(National!L:L,MATCH($A280&amp;$A$274,National!$J:$J,0))</f>
        <v>0</v>
      </c>
    </row>
    <row r="281" spans="1:2" x14ac:dyDescent="0.35">
      <c r="A281" s="92" t="s">
        <v>1757</v>
      </c>
      <c r="B281" s="133">
        <f>INDEX(National!L:L,MATCH($A281&amp;$A$274,National!$J:$J,0))</f>
        <v>5.9425472599907103E-2</v>
      </c>
    </row>
    <row r="282" spans="1:2" x14ac:dyDescent="0.35">
      <c r="A282" s="92" t="s">
        <v>1758</v>
      </c>
      <c r="B282" s="133">
        <f>INDEX(National!L:L,MATCH($A282&amp;$A$274,National!$J:$J,0))</f>
        <v>0.41904136489473398</v>
      </c>
    </row>
    <row r="283" spans="1:2" x14ac:dyDescent="0.35">
      <c r="A283" s="92" t="s">
        <v>1759</v>
      </c>
      <c r="B283" s="133">
        <f>INDEX(National!L:L,MATCH($A283&amp;$A$274,National!$J:$J,0))</f>
        <v>0.62271782869284897</v>
      </c>
    </row>
    <row r="284" spans="1:2" x14ac:dyDescent="0.35">
      <c r="A284" s="92" t="s">
        <v>1760</v>
      </c>
      <c r="B284" s="133">
        <f>INDEX(National!L:L,MATCH($A284&amp;$A$274,National!$J:$J,0))</f>
        <v>0.103105200919236</v>
      </c>
    </row>
    <row r="285" spans="1:2" x14ac:dyDescent="0.35">
      <c r="A285" s="91" t="s">
        <v>1761</v>
      </c>
      <c r="B285" s="133">
        <f>INDEX(National!L:L,MATCH($A285&amp;$A$274,National!$J:$J,0))</f>
        <v>4.0755322824665699E-3</v>
      </c>
    </row>
    <row r="286" spans="1:2" x14ac:dyDescent="0.35">
      <c r="A286" s="91" t="s">
        <v>1762</v>
      </c>
      <c r="B286" s="133">
        <f>INDEX(National!L:L,MATCH($A286&amp;$A$274,National!$J:$J,0))</f>
        <v>3.1768782041256098E-2</v>
      </c>
    </row>
    <row r="287" spans="1:2" x14ac:dyDescent="0.35">
      <c r="A287" s="91" t="s">
        <v>1763</v>
      </c>
      <c r="B287" s="133">
        <f>INDEX(National!L:L,MATCH($A287&amp;$A$274,National!$J:$J,0))</f>
        <v>0</v>
      </c>
    </row>
    <row r="288" spans="1:2" x14ac:dyDescent="0.35">
      <c r="A288" s="91" t="s">
        <v>1764</v>
      </c>
      <c r="B288" s="133">
        <f>INDEX(National!L:L,MATCH($A288&amp;$A$274,National!$J:$J,0))</f>
        <v>4.51053511754013E-2</v>
      </c>
    </row>
    <row r="289" spans="1:2" x14ac:dyDescent="0.35">
      <c r="A289" s="91" t="s">
        <v>1765</v>
      </c>
      <c r="B289" s="133">
        <f>INDEX(National!L:L,MATCH($A289&amp;$A$274,National!$J:$J,0))</f>
        <v>0</v>
      </c>
    </row>
    <row r="290" spans="1:2" x14ac:dyDescent="0.35">
      <c r="A290" s="91" t="s">
        <v>1766</v>
      </c>
      <c r="B290" s="133">
        <f>INDEX(National!L:L,MATCH($A290&amp;$A$274,National!$J:$J,0))</f>
        <v>0</v>
      </c>
    </row>
    <row r="291" spans="1:2" x14ac:dyDescent="0.35">
      <c r="A291" s="91" t="s">
        <v>1767</v>
      </c>
      <c r="B291" s="133">
        <f>INDEX(National!L:L,MATCH($A291&amp;$A$274,National!$J:$J,0))</f>
        <v>1.50830644204885E-2</v>
      </c>
    </row>
    <row r="292" spans="1:2" x14ac:dyDescent="0.35">
      <c r="A292" s="91" t="s">
        <v>1768</v>
      </c>
      <c r="B292" s="133">
        <f>INDEX(National!L:L,MATCH($A292&amp;$A$274,National!$J:$J,0))</f>
        <v>0</v>
      </c>
    </row>
    <row r="293" spans="1:2" x14ac:dyDescent="0.35">
      <c r="A293" s="91" t="s">
        <v>1769</v>
      </c>
      <c r="B293" s="133">
        <f>INDEX(National!L:L,MATCH($A293&amp;$A$274,National!$J:$J,0))</f>
        <v>0</v>
      </c>
    </row>
    <row r="294" spans="1:2" x14ac:dyDescent="0.35">
      <c r="A294" s="91" t="s">
        <v>1770</v>
      </c>
      <c r="B294" s="133">
        <f>INDEX(National!L:L,MATCH($A294&amp;$A$274,National!$J:$J,0))</f>
        <v>0</v>
      </c>
    </row>
    <row r="295" spans="1:2" x14ac:dyDescent="0.35">
      <c r="A295" s="91" t="s">
        <v>1771</v>
      </c>
      <c r="B295" s="133">
        <f>INDEX(National!L:L,MATCH($A295&amp;$A$274,National!$J:$J,0))</f>
        <v>0</v>
      </c>
    </row>
    <row r="296" spans="1:2" x14ac:dyDescent="0.35">
      <c r="A296" s="91" t="s">
        <v>1772</v>
      </c>
      <c r="B296" s="133">
        <f>INDEX(National!L:L,MATCH($A296&amp;$A$274,National!$J:$J,0))</f>
        <v>0</v>
      </c>
    </row>
    <row r="297" spans="1:2" x14ac:dyDescent="0.35">
      <c r="A297" s="91" t="s">
        <v>1773</v>
      </c>
      <c r="B297" s="133">
        <f>INDEX(National!L:L,MATCH($A297&amp;$A$274,National!$J:$J,0))</f>
        <v>0</v>
      </c>
    </row>
    <row r="298" spans="1:2" x14ac:dyDescent="0.35">
      <c r="A298" s="91" t="s">
        <v>1774</v>
      </c>
      <c r="B298" s="133">
        <f>INDEX(National!L:L,MATCH($A298&amp;$A$274,National!$J:$J,0))</f>
        <v>0</v>
      </c>
    </row>
    <row r="299" spans="1:2" x14ac:dyDescent="0.35">
      <c r="A299" s="91" t="s">
        <v>1775</v>
      </c>
      <c r="B299" s="133">
        <f>INDEX(National!L:L,MATCH($A299&amp;$A$274,National!$J:$J,0))</f>
        <v>0</v>
      </c>
    </row>
    <row r="300" spans="1:2" x14ac:dyDescent="0.35">
      <c r="A300" s="91" t="s">
        <v>1776</v>
      </c>
      <c r="B300" s="133">
        <f>INDEX(National!L:L,MATCH($A300&amp;$A$274,National!$J:$J,0))</f>
        <v>0</v>
      </c>
    </row>
    <row r="301" spans="1:2" x14ac:dyDescent="0.35">
      <c r="A301" s="91" t="s">
        <v>1777</v>
      </c>
      <c r="B301" s="133">
        <f>INDEX(National!L:L,MATCH($A301&amp;$A$274,National!$J:$J,0))</f>
        <v>0</v>
      </c>
    </row>
    <row r="302" spans="1:2" x14ac:dyDescent="0.35">
      <c r="A302" s="91" t="s">
        <v>1778</v>
      </c>
      <c r="B302" s="133">
        <f>INDEX(National!L:L,MATCH($A302&amp;$A$274,National!$J:$J,0))</f>
        <v>0</v>
      </c>
    </row>
    <row r="303" spans="1:2" x14ac:dyDescent="0.35">
      <c r="A303" s="91"/>
      <c r="B303" s="33"/>
    </row>
    <row r="305" spans="1:2" x14ac:dyDescent="0.35">
      <c r="A305" s="22" t="s">
        <v>76</v>
      </c>
      <c r="B305" s="19"/>
    </row>
    <row r="306" spans="1:2" x14ac:dyDescent="0.35">
      <c r="A306" s="18"/>
      <c r="B306" s="19"/>
    </row>
    <row r="307" spans="1:2" x14ac:dyDescent="0.35">
      <c r="A307" s="18"/>
      <c r="B307" s="23" t="s">
        <v>3</v>
      </c>
    </row>
    <row r="308" spans="1:2" x14ac:dyDescent="0.35">
      <c r="A308" s="92" t="s">
        <v>1753</v>
      </c>
      <c r="B308" s="133">
        <f>INDEX(National!L:L,MATCH($A308&amp;$A$305,National!$J:$J,0))</f>
        <v>0.23209620813930501</v>
      </c>
    </row>
    <row r="309" spans="1:2" x14ac:dyDescent="0.35">
      <c r="A309" s="92" t="s">
        <v>1754</v>
      </c>
      <c r="B309" s="133">
        <f>INDEX(National!L:L,MATCH($A309&amp;$A$305,National!$J:$J,0))</f>
        <v>2.0873520558847201E-2</v>
      </c>
    </row>
    <row r="310" spans="1:2" x14ac:dyDescent="0.35">
      <c r="A310" s="92" t="s">
        <v>1755</v>
      </c>
      <c r="B310" s="133">
        <f>INDEX(National!L:L,MATCH($A310&amp;$A$305,National!$J:$J,0))</f>
        <v>0</v>
      </c>
    </row>
    <row r="311" spans="1:2" x14ac:dyDescent="0.35">
      <c r="A311" s="92" t="s">
        <v>1756</v>
      </c>
      <c r="B311" s="133">
        <f>INDEX(National!L:L,MATCH($A311&amp;$A$305,National!$J:$J,0))</f>
        <v>3.7755503213051799E-3</v>
      </c>
    </row>
    <row r="312" spans="1:2" x14ac:dyDescent="0.35">
      <c r="A312" s="92" t="s">
        <v>1757</v>
      </c>
      <c r="B312" s="133">
        <f>INDEX(National!L:L,MATCH($A312&amp;$A$305,National!$J:$J,0))</f>
        <v>8.9106586876651503E-2</v>
      </c>
    </row>
    <row r="313" spans="1:2" x14ac:dyDescent="0.35">
      <c r="A313" s="92" t="s">
        <v>1758</v>
      </c>
      <c r="B313" s="133">
        <f>INDEX(National!L:L,MATCH($A313&amp;$A$305,National!$J:$J,0))</f>
        <v>0.70123726454120605</v>
      </c>
    </row>
    <row r="314" spans="1:2" x14ac:dyDescent="0.35">
      <c r="A314" s="92" t="s">
        <v>1759</v>
      </c>
      <c r="B314" s="133">
        <f>INDEX(National!L:L,MATCH($A314&amp;$A$305,National!$J:$J,0))</f>
        <v>0.75080582162315301</v>
      </c>
    </row>
    <row r="315" spans="1:2" x14ac:dyDescent="0.35">
      <c r="A315" s="92" t="s">
        <v>1760</v>
      </c>
      <c r="B315" s="133">
        <f>INDEX(National!L:L,MATCH($A315&amp;$A$305,National!$J:$J,0))</f>
        <v>3.7755503213051799E-3</v>
      </c>
    </row>
    <row r="316" spans="1:2" x14ac:dyDescent="0.35">
      <c r="A316" s="91" t="s">
        <v>1761</v>
      </c>
      <c r="B316" s="133">
        <f>INDEX(National!L:L,MATCH($A316&amp;$A$305,National!$J:$J,0))</f>
        <v>3.7755503213051799E-3</v>
      </c>
    </row>
    <row r="317" spans="1:2" x14ac:dyDescent="0.35">
      <c r="A317" s="91" t="s">
        <v>1762</v>
      </c>
      <c r="B317" s="133">
        <f>INDEX(National!L:L,MATCH($A317&amp;$A$305,National!$J:$J,0))</f>
        <v>0</v>
      </c>
    </row>
    <row r="318" spans="1:2" x14ac:dyDescent="0.35">
      <c r="A318" s="91" t="s">
        <v>1763</v>
      </c>
      <c r="B318" s="133">
        <f>INDEX(National!L:L,MATCH($A318&amp;$A$305,National!$J:$J,0))</f>
        <v>0</v>
      </c>
    </row>
    <row r="319" spans="1:2" x14ac:dyDescent="0.35">
      <c r="A319" s="91" t="s">
        <v>1764</v>
      </c>
      <c r="B319" s="133">
        <f>INDEX(National!L:L,MATCH($A319&amp;$A$305,National!$J:$J,0))</f>
        <v>3.7755503213051799E-3</v>
      </c>
    </row>
    <row r="320" spans="1:2" x14ac:dyDescent="0.35">
      <c r="A320" s="91" t="s">
        <v>1765</v>
      </c>
      <c r="B320" s="133">
        <f>INDEX(National!L:L,MATCH($A320&amp;$A$305,National!$J:$J,0))</f>
        <v>0</v>
      </c>
    </row>
    <row r="321" spans="1:2" x14ac:dyDescent="0.35">
      <c r="A321" s="91" t="s">
        <v>1766</v>
      </c>
      <c r="B321" s="133">
        <f>INDEX(National!L:L,MATCH($A321&amp;$A$305,National!$J:$J,0))</f>
        <v>0</v>
      </c>
    </row>
    <row r="322" spans="1:2" x14ac:dyDescent="0.35">
      <c r="A322" s="91" t="s">
        <v>1767</v>
      </c>
      <c r="B322" s="133">
        <f>INDEX(National!L:L,MATCH($A322&amp;$A$305,National!$J:$J,0))</f>
        <v>0</v>
      </c>
    </row>
    <row r="323" spans="1:2" x14ac:dyDescent="0.35">
      <c r="A323" s="91" t="s">
        <v>1768</v>
      </c>
      <c r="B323" s="133">
        <f>INDEX(National!L:L,MATCH($A323&amp;$A$305,National!$J:$J,0))</f>
        <v>0</v>
      </c>
    </row>
    <row r="324" spans="1:2" x14ac:dyDescent="0.35">
      <c r="A324" s="91" t="s">
        <v>1769</v>
      </c>
      <c r="B324" s="133">
        <f>INDEX(National!L:L,MATCH($A324&amp;$A$305,National!$J:$J,0))</f>
        <v>0</v>
      </c>
    </row>
    <row r="325" spans="1:2" x14ac:dyDescent="0.35">
      <c r="A325" s="91" t="s">
        <v>1770</v>
      </c>
      <c r="B325" s="133">
        <f>INDEX(National!L:L,MATCH($A325&amp;$A$305,National!$J:$J,0))</f>
        <v>0</v>
      </c>
    </row>
    <row r="326" spans="1:2" x14ac:dyDescent="0.35">
      <c r="A326" s="91" t="s">
        <v>1771</v>
      </c>
      <c r="B326" s="133">
        <f>INDEX(National!L:L,MATCH($A326&amp;$A$305,National!$J:$J,0))</f>
        <v>0</v>
      </c>
    </row>
    <row r="327" spans="1:2" x14ac:dyDescent="0.35">
      <c r="A327" s="91" t="s">
        <v>1772</v>
      </c>
      <c r="B327" s="133">
        <f>INDEX(National!L:L,MATCH($A327&amp;$A$305,National!$J:$J,0))</f>
        <v>0</v>
      </c>
    </row>
    <row r="328" spans="1:2" x14ac:dyDescent="0.35">
      <c r="A328" s="91" t="s">
        <v>1773</v>
      </c>
      <c r="B328" s="133">
        <f>INDEX(National!L:L,MATCH($A328&amp;$A$305,National!$J:$J,0))</f>
        <v>0</v>
      </c>
    </row>
    <row r="329" spans="1:2" x14ac:dyDescent="0.35">
      <c r="A329" s="91" t="s">
        <v>1774</v>
      </c>
      <c r="B329" s="133">
        <f>INDEX(National!L:L,MATCH($A329&amp;$A$305,National!$J:$J,0))</f>
        <v>0</v>
      </c>
    </row>
    <row r="330" spans="1:2" x14ac:dyDescent="0.35">
      <c r="A330" s="91" t="s">
        <v>1775</v>
      </c>
      <c r="B330" s="133">
        <f>INDEX(National!L:L,MATCH($A330&amp;$A$305,National!$J:$J,0))</f>
        <v>0</v>
      </c>
    </row>
    <row r="331" spans="1:2" x14ac:dyDescent="0.35">
      <c r="A331" s="91" t="s">
        <v>1776</v>
      </c>
      <c r="B331" s="133">
        <f>INDEX(National!L:L,MATCH($A331&amp;$A$305,National!$J:$J,0))</f>
        <v>0</v>
      </c>
    </row>
    <row r="332" spans="1:2" x14ac:dyDescent="0.35">
      <c r="A332" s="91" t="s">
        <v>1777</v>
      </c>
      <c r="B332" s="133">
        <f>INDEX(National!L:L,MATCH($A332&amp;$A$305,National!$J:$J,0))</f>
        <v>0</v>
      </c>
    </row>
    <row r="333" spans="1:2" x14ac:dyDescent="0.35">
      <c r="A333" s="91" t="s">
        <v>1778</v>
      </c>
      <c r="B333" s="133">
        <f>INDEX(National!L:L,MATCH($A333&amp;$A$305,National!$J:$J,0))</f>
        <v>0</v>
      </c>
    </row>
    <row r="334" spans="1:2" x14ac:dyDescent="0.35">
      <c r="A334" s="18"/>
      <c r="B334" s="19"/>
    </row>
    <row r="335" spans="1:2" x14ac:dyDescent="0.35">
      <c r="A335" s="18"/>
      <c r="B335" s="19"/>
    </row>
    <row r="336" spans="1:2" x14ac:dyDescent="0.35">
      <c r="A336" s="22" t="s">
        <v>84</v>
      </c>
      <c r="B336" s="19"/>
    </row>
    <row r="337" spans="1:2" x14ac:dyDescent="0.35">
      <c r="A337" s="177"/>
      <c r="B337" s="19"/>
    </row>
    <row r="338" spans="1:2" ht="17.5" customHeight="1" x14ac:dyDescent="0.35">
      <c r="A338" s="18"/>
      <c r="B338" s="23" t="s">
        <v>3</v>
      </c>
    </row>
    <row r="339" spans="1:2" x14ac:dyDescent="0.35">
      <c r="A339" s="92" t="s">
        <v>1753</v>
      </c>
      <c r="B339" s="133">
        <f>INDEX(National!L:L,MATCH($A339&amp;$A$336,National!$J:$J,0))</f>
        <v>0.247260590067506</v>
      </c>
    </row>
    <row r="340" spans="1:2" x14ac:dyDescent="0.35">
      <c r="A340" s="92" t="s">
        <v>1754</v>
      </c>
      <c r="B340" s="133">
        <f>INDEX(National!L:L,MATCH($A340&amp;$A$336,National!$J:$J,0))</f>
        <v>2.2332889452176399E-2</v>
      </c>
    </row>
    <row r="341" spans="1:2" x14ac:dyDescent="0.35">
      <c r="A341" s="92" t="s">
        <v>1755</v>
      </c>
      <c r="B341" s="133">
        <f>INDEX(National!L:L,MATCH($A341&amp;$A$336,National!$J:$J,0))</f>
        <v>4.9327956157316803E-3</v>
      </c>
    </row>
    <row r="342" spans="1:2" x14ac:dyDescent="0.35">
      <c r="A342" s="92" t="s">
        <v>1756</v>
      </c>
      <c r="B342" s="133">
        <f>INDEX(National!L:L,MATCH($A342&amp;$A$336,National!$J:$J,0))</f>
        <v>4.1468561173464299E-2</v>
      </c>
    </row>
    <row r="343" spans="1:2" x14ac:dyDescent="0.35">
      <c r="A343" s="92" t="s">
        <v>1757</v>
      </c>
      <c r="B343" s="133">
        <f>INDEX(National!L:L,MATCH($A343&amp;$A$336,National!$J:$J,0))</f>
        <v>0.13847668236824201</v>
      </c>
    </row>
    <row r="344" spans="1:2" x14ac:dyDescent="0.35">
      <c r="A344" s="92" t="s">
        <v>1758</v>
      </c>
      <c r="B344" s="133">
        <f>INDEX(National!L:L,MATCH($A344&amp;$A$336,National!$J:$J,0))</f>
        <v>0.381411011590508</v>
      </c>
    </row>
    <row r="345" spans="1:2" x14ac:dyDescent="0.35">
      <c r="A345" s="92" t="s">
        <v>1759</v>
      </c>
      <c r="B345" s="133">
        <f>INDEX(National!L:L,MATCH($A345&amp;$A$336,National!$J:$J,0))</f>
        <v>0.56036681640088903</v>
      </c>
    </row>
    <row r="346" spans="1:2" x14ac:dyDescent="0.35">
      <c r="A346" s="92" t="s">
        <v>1760</v>
      </c>
      <c r="B346" s="133">
        <f>INDEX(National!L:L,MATCH($A346&amp;$A$336,National!$J:$J,0))</f>
        <v>9.1900447736378704E-2</v>
      </c>
    </row>
    <row r="347" spans="1:2" x14ac:dyDescent="0.35">
      <c r="A347" s="91" t="s">
        <v>1761</v>
      </c>
      <c r="B347" s="133">
        <f>INDEX(National!L:L,MATCH($A347&amp;$A$336,National!$J:$J,0))</f>
        <v>5.8204339294321103E-2</v>
      </c>
    </row>
    <row r="348" spans="1:2" x14ac:dyDescent="0.35">
      <c r="A348" s="91" t="s">
        <v>1762</v>
      </c>
      <c r="B348" s="133">
        <f>INDEX(National!L:L,MATCH($A348&amp;$A$336,National!$J:$J,0))</f>
        <v>2.0571119231659201E-2</v>
      </c>
    </row>
    <row r="349" spans="1:2" x14ac:dyDescent="0.35">
      <c r="A349" s="91" t="s">
        <v>1763</v>
      </c>
      <c r="B349" s="133">
        <f>INDEX(National!L:L,MATCH($A349&amp;$A$336,National!$J:$J,0))</f>
        <v>8.0761651603659407E-3</v>
      </c>
    </row>
    <row r="350" spans="1:2" x14ac:dyDescent="0.35">
      <c r="A350" s="91" t="s">
        <v>1764</v>
      </c>
      <c r="B350" s="133">
        <f>INDEX(National!L:L,MATCH($A350&amp;$A$336,National!$J:$J,0))</f>
        <v>3.85786391333846E-2</v>
      </c>
    </row>
    <row r="351" spans="1:2" x14ac:dyDescent="0.35">
      <c r="A351" s="91" t="s">
        <v>1765</v>
      </c>
      <c r="B351" s="133">
        <f>INDEX(National!L:L,MATCH($A351&amp;$A$336,National!$J:$J,0))</f>
        <v>0</v>
      </c>
    </row>
    <row r="352" spans="1:2" x14ac:dyDescent="0.35">
      <c r="A352" s="91" t="s">
        <v>1766</v>
      </c>
      <c r="B352" s="133">
        <f>INDEX(National!L:L,MATCH($A352&amp;$A$336,National!$J:$J,0))</f>
        <v>0</v>
      </c>
    </row>
    <row r="353" spans="1:2" x14ac:dyDescent="0.35">
      <c r="A353" s="91" t="s">
        <v>1767</v>
      </c>
      <c r="B353" s="133">
        <f>INDEX(National!L:L,MATCH($A353&amp;$A$336,National!$J:$J,0))</f>
        <v>1.78322630026908E-2</v>
      </c>
    </row>
    <row r="354" spans="1:2" x14ac:dyDescent="0.35">
      <c r="A354" s="91" t="s">
        <v>1768</v>
      </c>
      <c r="B354" s="133">
        <f>INDEX(National!L:L,MATCH($A354&amp;$A$336,National!$J:$J,0))</f>
        <v>2.0912706409135398E-3</v>
      </c>
    </row>
    <row r="355" spans="1:2" x14ac:dyDescent="0.35">
      <c r="A355" s="91" t="s">
        <v>1769</v>
      </c>
      <c r="B355" s="133">
        <f>INDEX(National!L:L,MATCH($A355&amp;$A$336,National!$J:$J,0))</f>
        <v>7.5309906189541002E-3</v>
      </c>
    </row>
    <row r="356" spans="1:2" x14ac:dyDescent="0.35">
      <c r="A356" s="91" t="s">
        <v>1770</v>
      </c>
      <c r="B356" s="133">
        <f>INDEX(National!L:L,MATCH($A356&amp;$A$336,National!$J:$J,0))</f>
        <v>0</v>
      </c>
    </row>
    <row r="357" spans="1:2" x14ac:dyDescent="0.35">
      <c r="A357" s="91" t="s">
        <v>1771</v>
      </c>
      <c r="B357" s="133">
        <f>INDEX(National!L:L,MATCH($A357&amp;$A$336,National!$J:$J,0))</f>
        <v>8.7699282614377601E-3</v>
      </c>
    </row>
    <row r="358" spans="1:2" x14ac:dyDescent="0.35">
      <c r="A358" s="91" t="s">
        <v>1772</v>
      </c>
      <c r="B358" s="133">
        <f>INDEX(National!L:L,MATCH($A358&amp;$A$336,National!$J:$J,0))</f>
        <v>0</v>
      </c>
    </row>
    <row r="359" spans="1:2" x14ac:dyDescent="0.35">
      <c r="A359" s="91" t="s">
        <v>1773</v>
      </c>
      <c r="B359" s="133">
        <f>INDEX(National!L:L,MATCH($A359&amp;$A$336,National!$J:$J,0))</f>
        <v>0</v>
      </c>
    </row>
    <row r="360" spans="1:2" x14ac:dyDescent="0.35">
      <c r="A360" s="91" t="s">
        <v>1774</v>
      </c>
      <c r="B360" s="133">
        <f>INDEX(National!L:L,MATCH($A360&amp;$A$336,National!$J:$J,0))</f>
        <v>0</v>
      </c>
    </row>
    <row r="361" spans="1:2" x14ac:dyDescent="0.35">
      <c r="A361" s="91" t="s">
        <v>1775</v>
      </c>
      <c r="B361" s="133">
        <f>INDEX(National!L:L,MATCH($A361&amp;$A$336,National!$J:$J,0))</f>
        <v>0</v>
      </c>
    </row>
    <row r="362" spans="1:2" x14ac:dyDescent="0.35">
      <c r="A362" s="91" t="s">
        <v>1776</v>
      </c>
      <c r="B362" s="133">
        <f>INDEX(National!L:L,MATCH($A362&amp;$A$336,National!$J:$J,0))</f>
        <v>4.3036538703511004E-3</v>
      </c>
    </row>
    <row r="363" spans="1:2" x14ac:dyDescent="0.35">
      <c r="A363" s="91" t="s">
        <v>1777</v>
      </c>
      <c r="B363" s="133">
        <f>INDEX(National!L:L,MATCH($A363&amp;$A$336,National!$J:$J,0))</f>
        <v>0</v>
      </c>
    </row>
    <row r="364" spans="1:2" x14ac:dyDescent="0.35">
      <c r="A364" s="91" t="s">
        <v>1778</v>
      </c>
      <c r="B364" s="133">
        <f>INDEX(National!L:L,MATCH($A364&amp;$A$336,National!$J:$J,0))</f>
        <v>0</v>
      </c>
    </row>
    <row r="367" spans="1:2" x14ac:dyDescent="0.35">
      <c r="A367" s="20" t="s">
        <v>1779</v>
      </c>
      <c r="B367" s="173"/>
    </row>
    <row r="368" spans="1:2" x14ac:dyDescent="0.35">
      <c r="A368" s="63" t="s">
        <v>1780</v>
      </c>
      <c r="B368" s="19"/>
    </row>
    <row r="369" spans="1:2" x14ac:dyDescent="0.35">
      <c r="A369" s="63"/>
      <c r="B369" s="19"/>
    </row>
    <row r="370" spans="1:2" x14ac:dyDescent="0.35">
      <c r="A370" s="22" t="s">
        <v>83</v>
      </c>
      <c r="B370" s="19"/>
    </row>
    <row r="371" spans="1:2" x14ac:dyDescent="0.35">
      <c r="A371" s="18"/>
      <c r="B371" s="19"/>
    </row>
    <row r="372" spans="1:2" x14ac:dyDescent="0.35">
      <c r="A372" s="18"/>
      <c r="B372" s="23" t="s">
        <v>3</v>
      </c>
    </row>
    <row r="373" spans="1:2" x14ac:dyDescent="0.35">
      <c r="A373" s="92" t="s">
        <v>1781</v>
      </c>
      <c r="B373" s="133">
        <f>INDEX(National!L:L,MATCH($A373&amp;$A$370,National!$J:$J,0))</f>
        <v>0.32883292182858698</v>
      </c>
    </row>
    <row r="374" spans="1:2" x14ac:dyDescent="0.35">
      <c r="A374" s="92" t="s">
        <v>1782</v>
      </c>
      <c r="B374" s="133">
        <f>INDEX(National!L:L,MATCH($A374&amp;$A$370,National!$J:$J,0))</f>
        <v>8.4631291044408904E-2</v>
      </c>
    </row>
    <row r="375" spans="1:2" x14ac:dyDescent="0.35">
      <c r="A375" s="92" t="s">
        <v>1783</v>
      </c>
      <c r="B375" s="133">
        <f>INDEX(National!L:L,MATCH($A375&amp;$A$370,National!$J:$J,0))</f>
        <v>3.3393633563318301E-3</v>
      </c>
    </row>
    <row r="376" spans="1:2" x14ac:dyDescent="0.35">
      <c r="A376" s="92" t="s">
        <v>1784</v>
      </c>
      <c r="B376" s="133">
        <f>INDEX(National!L:L,MATCH($A376&amp;$A$370,National!$J:$J,0))</f>
        <v>1.33413562965054E-2</v>
      </c>
    </row>
    <row r="377" spans="1:2" x14ac:dyDescent="0.35">
      <c r="A377" s="91" t="s">
        <v>1785</v>
      </c>
      <c r="B377" s="133">
        <f>INDEX(National!L:L,MATCH($A377&amp;$A$370,National!$J:$J,0))</f>
        <v>4.90764182446735E-2</v>
      </c>
    </row>
    <row r="378" spans="1:2" x14ac:dyDescent="0.35">
      <c r="A378" s="91" t="s">
        <v>1786</v>
      </c>
      <c r="B378" s="133">
        <f>INDEX(National!L:L,MATCH($A378&amp;$A$370,National!$J:$J,0))</f>
        <v>0.43479534849787899</v>
      </c>
    </row>
    <row r="379" spans="1:2" x14ac:dyDescent="0.35">
      <c r="A379" s="91" t="s">
        <v>1787</v>
      </c>
      <c r="B379" s="133">
        <f>INDEX(National!L:L,MATCH($A379&amp;$A$370,National!$J:$J,0))</f>
        <v>0.50219345238072799</v>
      </c>
    </row>
    <row r="380" spans="1:2" x14ac:dyDescent="0.35">
      <c r="A380" s="91" t="s">
        <v>1788</v>
      </c>
      <c r="B380" s="133">
        <f>INDEX(National!L:L,MATCH($A380&amp;$A$370,National!$J:$J,0))</f>
        <v>9.4087570199351198E-2</v>
      </c>
    </row>
    <row r="381" spans="1:2" x14ac:dyDescent="0.35">
      <c r="A381" s="91" t="s">
        <v>1789</v>
      </c>
      <c r="B381" s="133">
        <f>INDEX(National!L:L,MATCH($A381&amp;$A$370,National!$J:$J,0))</f>
        <v>2.9370212605432499E-2</v>
      </c>
    </row>
    <row r="382" spans="1:2" x14ac:dyDescent="0.35">
      <c r="A382" s="91" t="s">
        <v>1790</v>
      </c>
      <c r="B382" s="133">
        <f>INDEX(National!L:L,MATCH($A382&amp;$A$370,National!$J:$J,0))</f>
        <v>4.5942135538139502E-3</v>
      </c>
    </row>
    <row r="383" spans="1:2" x14ac:dyDescent="0.35">
      <c r="A383" s="91" t="s">
        <v>1791</v>
      </c>
      <c r="B383" s="133">
        <f>INDEX(National!L:L,MATCH($A383&amp;$A$370,National!$J:$J,0))</f>
        <v>2.2040546695687199E-3</v>
      </c>
    </row>
    <row r="384" spans="1:2" x14ac:dyDescent="0.35">
      <c r="A384" s="91" t="s">
        <v>1792</v>
      </c>
      <c r="B384" s="133">
        <f>INDEX(National!L:L,MATCH($A384&amp;$A$370,National!$J:$J,0))</f>
        <v>4.3521618900733E-2</v>
      </c>
    </row>
    <row r="385" spans="1:2" x14ac:dyDescent="0.35">
      <c r="A385" s="91" t="s">
        <v>1793</v>
      </c>
      <c r="B385" s="133">
        <f>INDEX(National!L:L,MATCH($A385&amp;$A$370,National!$J:$J,0))</f>
        <v>2.11278181740097E-4</v>
      </c>
    </row>
    <row r="386" spans="1:2" x14ac:dyDescent="0.35">
      <c r="A386" s="91" t="s">
        <v>1794</v>
      </c>
      <c r="B386" s="133">
        <f>INDEX(National!L:L,MATCH($A386&amp;$A$370,National!$J:$J,0))</f>
        <v>1.35556058952594E-3</v>
      </c>
    </row>
    <row r="387" spans="1:2" x14ac:dyDescent="0.35">
      <c r="A387" s="91" t="s">
        <v>1795</v>
      </c>
      <c r="B387" s="133">
        <f>INDEX(National!L:L,MATCH($A387&amp;$A$370,National!$J:$J,0))</f>
        <v>1.8230910674576401E-2</v>
      </c>
    </row>
    <row r="388" spans="1:2" x14ac:dyDescent="0.35">
      <c r="A388" s="91" t="s">
        <v>1796</v>
      </c>
      <c r="B388" s="133">
        <f>INDEX(National!L:L,MATCH($A388&amp;$A$370,National!$J:$J,0))</f>
        <v>4.5857546656759302E-3</v>
      </c>
    </row>
    <row r="389" spans="1:2" x14ac:dyDescent="0.35">
      <c r="A389" s="91" t="s">
        <v>1797</v>
      </c>
      <c r="B389" s="133">
        <f>INDEX(National!L:L,MATCH($A389&amp;$A$370,National!$J:$J,0))</f>
        <v>2.2413185114581601E-3</v>
      </c>
    </row>
    <row r="390" spans="1:2" x14ac:dyDescent="0.35">
      <c r="A390" s="91" t="s">
        <v>1798</v>
      </c>
      <c r="B390" s="133">
        <f>INDEX(National!L:L,MATCH($A390&amp;$A$370,National!$J:$J,0))</f>
        <v>0</v>
      </c>
    </row>
    <row r="391" spans="1:2" x14ac:dyDescent="0.35">
      <c r="A391" s="91" t="s">
        <v>1799</v>
      </c>
      <c r="B391" s="133">
        <f>INDEX(National!L:L,MATCH($A391&amp;$A$370,National!$J:$J,0))</f>
        <v>9.9966879971017508E-3</v>
      </c>
    </row>
    <row r="392" spans="1:2" x14ac:dyDescent="0.35">
      <c r="A392" s="91" t="s">
        <v>1800</v>
      </c>
      <c r="B392" s="133">
        <f>INDEX(National!L:L,MATCH($A392&amp;$A$370,National!$J:$J,0))</f>
        <v>0</v>
      </c>
    </row>
    <row r="393" spans="1:2" x14ac:dyDescent="0.35">
      <c r="A393" s="91" t="s">
        <v>1801</v>
      </c>
      <c r="B393" s="133">
        <f>INDEX(National!L:L,MATCH($A393&amp;$A$370,National!$J:$J,0))</f>
        <v>1.2693162472070499E-3</v>
      </c>
    </row>
    <row r="394" spans="1:2" x14ac:dyDescent="0.35">
      <c r="A394" s="91" t="s">
        <v>1802</v>
      </c>
      <c r="B394" s="133">
        <f>INDEX(National!L:L,MATCH($A394&amp;$A$370,National!$J:$J,0))</f>
        <v>1.08494616360796E-4</v>
      </c>
    </row>
    <row r="395" spans="1:2" x14ac:dyDescent="0.35">
      <c r="A395" s="91" t="s">
        <v>1803</v>
      </c>
      <c r="B395" s="133">
        <f>INDEX(National!L:L,MATCH($A395&amp;$A$370,National!$J:$J,0))</f>
        <v>0</v>
      </c>
    </row>
    <row r="396" spans="1:2" x14ac:dyDescent="0.35">
      <c r="A396" s="91" t="s">
        <v>1804</v>
      </c>
      <c r="B396" s="133">
        <f>INDEX(National!L:L,MATCH($A396&amp;$A$370,National!$J:$J,0))</f>
        <v>0</v>
      </c>
    </row>
    <row r="397" spans="1:2" x14ac:dyDescent="0.35">
      <c r="A397" s="91" t="s">
        <v>1805</v>
      </c>
      <c r="B397" s="133">
        <f>INDEX(National!L:L,MATCH($A397&amp;$A$370,National!$J:$J,0))</f>
        <v>9.3137059732696804E-3</v>
      </c>
    </row>
    <row r="398" spans="1:2" x14ac:dyDescent="0.35">
      <c r="A398" s="91" t="s">
        <v>1806</v>
      </c>
      <c r="B398" s="133">
        <f>INDEX(National!L:L,MATCH($A398&amp;$A$370,National!$J:$J,0))</f>
        <v>1.65917698133468E-3</v>
      </c>
    </row>
    <row r="399" spans="1:2" x14ac:dyDescent="0.35">
      <c r="A399" s="91"/>
      <c r="B399" s="33"/>
    </row>
    <row r="400" spans="1:2" x14ac:dyDescent="0.35">
      <c r="A400" s="22" t="s">
        <v>76</v>
      </c>
      <c r="B400" s="19"/>
    </row>
    <row r="401" spans="1:2" x14ac:dyDescent="0.35">
      <c r="A401" s="18"/>
      <c r="B401" s="19"/>
    </row>
    <row r="402" spans="1:2" x14ac:dyDescent="0.35">
      <c r="A402" s="18"/>
      <c r="B402" s="23" t="s">
        <v>3</v>
      </c>
    </row>
    <row r="403" spans="1:2" x14ac:dyDescent="0.35">
      <c r="A403" s="92" t="s">
        <v>1781</v>
      </c>
      <c r="B403" s="133">
        <f>INDEX(National!L:L,MATCH($A403&amp;$A$400,National!$J:$J,0))</f>
        <v>0.20205274230155401</v>
      </c>
    </row>
    <row r="404" spans="1:2" x14ac:dyDescent="0.35">
      <c r="A404" s="92" t="s">
        <v>1782</v>
      </c>
      <c r="B404" s="133">
        <f>INDEX(National!L:L,MATCH($A404&amp;$A$400,National!$J:$J,0))</f>
        <v>7.9330253309083401E-2</v>
      </c>
    </row>
    <row r="405" spans="1:2" x14ac:dyDescent="0.35">
      <c r="A405" s="92" t="s">
        <v>1783</v>
      </c>
      <c r="B405" s="133">
        <f>INDEX(National!L:L,MATCH($A405&amp;$A$400,National!$J:$J,0))</f>
        <v>1.4960219821656601E-2</v>
      </c>
    </row>
    <row r="406" spans="1:2" x14ac:dyDescent="0.35">
      <c r="A406" s="92" t="s">
        <v>1784</v>
      </c>
      <c r="B406" s="133">
        <f>INDEX(National!L:L,MATCH($A406&amp;$A$400,National!$J:$J,0))</f>
        <v>2.5325213501286199E-2</v>
      </c>
    </row>
    <row r="407" spans="1:2" x14ac:dyDescent="0.35">
      <c r="A407" s="91" t="s">
        <v>1785</v>
      </c>
      <c r="B407" s="133">
        <f>INDEX(National!L:L,MATCH($A407&amp;$A$400,National!$J:$J,0))</f>
        <v>2.8649769021383598E-2</v>
      </c>
    </row>
    <row r="408" spans="1:2" x14ac:dyDescent="0.35">
      <c r="A408" s="91" t="s">
        <v>1786</v>
      </c>
      <c r="B408" s="133">
        <f>INDEX(National!L:L,MATCH($A408&amp;$A$400,National!$J:$J,0))</f>
        <v>0.51364283987577497</v>
      </c>
    </row>
    <row r="409" spans="1:2" x14ac:dyDescent="0.35">
      <c r="A409" s="91" t="s">
        <v>1787</v>
      </c>
      <c r="B409" s="133">
        <f>INDEX(National!L:L,MATCH($A409&amp;$A$400,National!$J:$J,0))</f>
        <v>0.59652049044559696</v>
      </c>
    </row>
    <row r="410" spans="1:2" x14ac:dyDescent="0.35">
      <c r="A410" s="91" t="s">
        <v>1788</v>
      </c>
      <c r="B410" s="133">
        <f>INDEX(National!L:L,MATCH($A410&amp;$A$400,National!$J:$J,0))</f>
        <v>3.0819368668077302E-2</v>
      </c>
    </row>
    <row r="411" spans="1:2" x14ac:dyDescent="0.35">
      <c r="A411" s="91" t="s">
        <v>1789</v>
      </c>
      <c r="B411" s="133">
        <f>INDEX(National!L:L,MATCH($A411&amp;$A$400,National!$J:$J,0))</f>
        <v>3.3531259362482101E-2</v>
      </c>
    </row>
    <row r="412" spans="1:2" x14ac:dyDescent="0.35">
      <c r="A412" s="91" t="s">
        <v>1790</v>
      </c>
      <c r="B412" s="133">
        <f>INDEX(National!L:L,MATCH($A412&amp;$A$400,National!$J:$J,0))</f>
        <v>9.4641349326606908E-3</v>
      </c>
    </row>
    <row r="413" spans="1:2" x14ac:dyDescent="0.35">
      <c r="A413" s="91" t="s">
        <v>1791</v>
      </c>
      <c r="B413" s="133">
        <f>INDEX(National!L:L,MATCH($A413&amp;$A$400,National!$J:$J,0))</f>
        <v>0</v>
      </c>
    </row>
    <row r="414" spans="1:2" x14ac:dyDescent="0.35">
      <c r="A414" s="91" t="s">
        <v>1792</v>
      </c>
      <c r="B414" s="133">
        <f>INDEX(National!L:L,MATCH($A414&amp;$A$400,National!$J:$J,0))</f>
        <v>7.3573285553595394E-2</v>
      </c>
    </row>
    <row r="415" spans="1:2" x14ac:dyDescent="0.35">
      <c r="A415" s="91" t="s">
        <v>1793</v>
      </c>
      <c r="B415" s="133">
        <f>INDEX(National!L:L,MATCH($A415&amp;$A$400,National!$J:$J,0))</f>
        <v>0</v>
      </c>
    </row>
    <row r="416" spans="1:2" x14ac:dyDescent="0.35">
      <c r="A416" s="91" t="s">
        <v>1794</v>
      </c>
      <c r="B416" s="133">
        <f>INDEX(National!L:L,MATCH($A416&amp;$A$400,National!$J:$J,0))</f>
        <v>4.64641163968802E-3</v>
      </c>
    </row>
    <row r="417" spans="1:2" x14ac:dyDescent="0.35">
      <c r="A417" s="91" t="s">
        <v>1795</v>
      </c>
      <c r="B417" s="133">
        <f>INDEX(National!L:L,MATCH($A417&amp;$A$400,National!$J:$J,0))</f>
        <v>1.16225103933126E-2</v>
      </c>
    </row>
    <row r="418" spans="1:2" x14ac:dyDescent="0.35">
      <c r="A418" s="91" t="s">
        <v>1796</v>
      </c>
      <c r="B418" s="133">
        <f>INDEX(National!L:L,MATCH($A418&amp;$A$400,National!$J:$J,0))</f>
        <v>2.5634880335984201E-2</v>
      </c>
    </row>
    <row r="419" spans="1:2" x14ac:dyDescent="0.35">
      <c r="A419" s="91" t="s">
        <v>1797</v>
      </c>
      <c r="B419" s="133">
        <f>INDEX(National!L:L,MATCH($A419&amp;$A$400,National!$J:$J,0))</f>
        <v>0</v>
      </c>
    </row>
    <row r="420" spans="1:2" x14ac:dyDescent="0.35">
      <c r="A420" s="91" t="s">
        <v>1798</v>
      </c>
      <c r="B420" s="133">
        <f>INDEX(National!L:L,MATCH($A420&amp;$A$400,National!$J:$J,0))</f>
        <v>1.27946238863961E-3</v>
      </c>
    </row>
    <row r="421" spans="1:2" x14ac:dyDescent="0.35">
      <c r="A421" s="91" t="s">
        <v>1799</v>
      </c>
      <c r="B421" s="133">
        <f>INDEX(National!L:L,MATCH($A421&amp;$A$400,National!$J:$J,0))</f>
        <v>3.9175050408313303E-2</v>
      </c>
    </row>
    <row r="422" spans="1:2" x14ac:dyDescent="0.35">
      <c r="A422" s="91" t="s">
        <v>1800</v>
      </c>
      <c r="B422" s="133">
        <f>INDEX(National!L:L,MATCH($A422&amp;$A$400,National!$J:$J,0))</f>
        <v>0</v>
      </c>
    </row>
    <row r="423" spans="1:2" x14ac:dyDescent="0.35">
      <c r="A423" s="91" t="s">
        <v>1801</v>
      </c>
      <c r="B423" s="133">
        <f>INDEX(National!L:L,MATCH($A423&amp;$A$400,National!$J:$J,0))</f>
        <v>0</v>
      </c>
    </row>
    <row r="424" spans="1:2" x14ac:dyDescent="0.35">
      <c r="A424" s="91" t="s">
        <v>1802</v>
      </c>
      <c r="B424" s="133">
        <f>INDEX(National!L:L,MATCH($A424&amp;$A$400,National!$J:$J,0))</f>
        <v>5.3930665118977997E-4</v>
      </c>
    </row>
    <row r="425" spans="1:2" x14ac:dyDescent="0.35">
      <c r="A425" s="91" t="s">
        <v>1803</v>
      </c>
      <c r="B425" s="133">
        <f>INDEX(National!L:L,MATCH($A425&amp;$A$400,National!$J:$J,0))</f>
        <v>0</v>
      </c>
    </row>
    <row r="426" spans="1:2" x14ac:dyDescent="0.35">
      <c r="A426" s="91" t="s">
        <v>1804</v>
      </c>
      <c r="B426" s="133">
        <f>INDEX(National!L:L,MATCH($A426&amp;$A$400,National!$J:$J,0))</f>
        <v>2.85669346349321E-3</v>
      </c>
    </row>
    <row r="427" spans="1:2" x14ac:dyDescent="0.35">
      <c r="A427" s="91" t="s">
        <v>1805</v>
      </c>
      <c r="B427" s="133">
        <f>INDEX(National!L:L,MATCH($A427&amp;$A$400,National!$J:$J,0))</f>
        <v>1.04901875586653E-2</v>
      </c>
    </row>
    <row r="428" spans="1:2" x14ac:dyDescent="0.35">
      <c r="A428" s="91" t="s">
        <v>1806</v>
      </c>
      <c r="B428" s="133">
        <f>INDEX(National!L:L,MATCH($A428&amp;$A$400,National!$J:$J,0))</f>
        <v>0</v>
      </c>
    </row>
    <row r="429" spans="1:2" x14ac:dyDescent="0.35">
      <c r="A429" s="91"/>
    </row>
    <row r="430" spans="1:2" x14ac:dyDescent="0.35">
      <c r="A430" s="91"/>
    </row>
    <row r="431" spans="1:2" x14ac:dyDescent="0.35">
      <c r="A431" s="22" t="s">
        <v>84</v>
      </c>
      <c r="B431" s="19"/>
    </row>
    <row r="432" spans="1:2" x14ac:dyDescent="0.35">
      <c r="A432" s="18"/>
      <c r="B432" s="19"/>
    </row>
    <row r="433" spans="1:2" x14ac:dyDescent="0.35">
      <c r="A433" s="18"/>
      <c r="B433" s="23" t="s">
        <v>3</v>
      </c>
    </row>
    <row r="434" spans="1:2" x14ac:dyDescent="0.35">
      <c r="A434" s="92" t="s">
        <v>1781</v>
      </c>
      <c r="B434" s="133">
        <f>INDEX(National!L:L,MATCH($A434&amp;$A$431,National!$J:$J,0))</f>
        <v>0.322181934731543</v>
      </c>
    </row>
    <row r="435" spans="1:2" x14ac:dyDescent="0.35">
      <c r="A435" s="92" t="s">
        <v>1782</v>
      </c>
      <c r="B435" s="133">
        <f>INDEX(National!L:L,MATCH($A435&amp;$A$431,National!$J:$J,0))</f>
        <v>8.9401698997747303E-2</v>
      </c>
    </row>
    <row r="436" spans="1:2" x14ac:dyDescent="0.35">
      <c r="A436" s="92" t="s">
        <v>1783</v>
      </c>
      <c r="B436" s="133">
        <f>INDEX(National!L:L,MATCH($A436&amp;$A$431,National!$J:$J,0))</f>
        <v>1.60248680865846E-3</v>
      </c>
    </row>
    <row r="437" spans="1:2" x14ac:dyDescent="0.35">
      <c r="A437" s="92" t="s">
        <v>1784</v>
      </c>
      <c r="B437" s="133">
        <f>INDEX(National!L:L,MATCH($A437&amp;$A$431,National!$J:$J,0))</f>
        <v>1.36135125082296E-2</v>
      </c>
    </row>
    <row r="438" spans="1:2" x14ac:dyDescent="0.35">
      <c r="A438" s="91" t="s">
        <v>1785</v>
      </c>
      <c r="B438" s="133">
        <f>INDEX(National!L:L,MATCH($A438&amp;$A$431,National!$J:$J,0))</f>
        <v>6.9017118193769503E-2</v>
      </c>
    </row>
    <row r="439" spans="1:2" x14ac:dyDescent="0.35">
      <c r="A439" s="91" t="s">
        <v>1786</v>
      </c>
      <c r="B439" s="133">
        <f>INDEX(National!L:L,MATCH($A439&amp;$A$431,National!$J:$J,0))</f>
        <v>0.45010671696082399</v>
      </c>
    </row>
    <row r="440" spans="1:2" x14ac:dyDescent="0.35">
      <c r="A440" s="91" t="s">
        <v>1787</v>
      </c>
      <c r="B440" s="133">
        <f>INDEX(National!L:L,MATCH($A440&amp;$A$431,National!$J:$J,0))</f>
        <v>0.53160776591759995</v>
      </c>
    </row>
    <row r="441" spans="1:2" x14ac:dyDescent="0.35">
      <c r="A441" s="91" t="s">
        <v>1788</v>
      </c>
      <c r="B441" s="133">
        <f>INDEX(National!L:L,MATCH($A441&amp;$A$431,National!$J:$J,0))</f>
        <v>9.9427299334718194E-2</v>
      </c>
    </row>
    <row r="442" spans="1:2" x14ac:dyDescent="0.35">
      <c r="A442" s="91" t="s">
        <v>1789</v>
      </c>
      <c r="B442" s="133">
        <f>INDEX(National!L:L,MATCH($A442&amp;$A$431,National!$J:$J,0))</f>
        <v>3.2790536729962502E-2</v>
      </c>
    </row>
    <row r="443" spans="1:2" x14ac:dyDescent="0.35">
      <c r="A443" s="91" t="s">
        <v>1790</v>
      </c>
      <c r="B443" s="133">
        <f>INDEX(National!L:L,MATCH($A443&amp;$A$431,National!$J:$J,0))</f>
        <v>9.3322143586506996E-3</v>
      </c>
    </row>
    <row r="444" spans="1:2" x14ac:dyDescent="0.35">
      <c r="A444" s="91" t="s">
        <v>1791</v>
      </c>
      <c r="B444" s="133">
        <f>INDEX(National!L:L,MATCH($A444&amp;$A$431,National!$J:$J,0))</f>
        <v>3.9244763129643902E-3</v>
      </c>
    </row>
    <row r="445" spans="1:2" x14ac:dyDescent="0.35">
      <c r="A445" s="91" t="s">
        <v>1792</v>
      </c>
      <c r="B445" s="133">
        <f>INDEX(National!L:L,MATCH($A445&amp;$A$431,National!$J:$J,0))</f>
        <v>2.8096388798653199E-2</v>
      </c>
    </row>
    <row r="446" spans="1:2" x14ac:dyDescent="0.35">
      <c r="A446" s="91" t="s">
        <v>1793</v>
      </c>
      <c r="B446" s="133">
        <f>INDEX(National!L:L,MATCH($A446&amp;$A$431,National!$J:$J,0))</f>
        <v>0</v>
      </c>
    </row>
    <row r="447" spans="1:2" x14ac:dyDescent="0.35">
      <c r="A447" s="91" t="s">
        <v>1794</v>
      </c>
      <c r="B447" s="133">
        <f>INDEX(National!L:L,MATCH($A447&amp;$A$431,National!$J:$J,0))</f>
        <v>0</v>
      </c>
    </row>
    <row r="448" spans="1:2" x14ac:dyDescent="0.35">
      <c r="A448" s="91" t="s">
        <v>1795</v>
      </c>
      <c r="B448" s="133">
        <f>INDEX(National!L:L,MATCH($A448&amp;$A$431,National!$J:$J,0))</f>
        <v>1.5942642787168899E-2</v>
      </c>
    </row>
    <row r="449" spans="1:2" x14ac:dyDescent="0.35">
      <c r="A449" s="91" t="s">
        <v>1796</v>
      </c>
      <c r="B449" s="133">
        <f>INDEX(National!L:L,MATCH($A449&amp;$A$431,National!$J:$J,0))</f>
        <v>3.3802100420558898E-3</v>
      </c>
    </row>
    <row r="450" spans="1:2" x14ac:dyDescent="0.35">
      <c r="A450" s="91" t="s">
        <v>1797</v>
      </c>
      <c r="B450" s="133">
        <f>INDEX(National!L:L,MATCH($A450&amp;$A$431,National!$J:$J,0))</f>
        <v>8.7997575730233105E-4</v>
      </c>
    </row>
    <row r="451" spans="1:2" x14ac:dyDescent="0.35">
      <c r="A451" s="91" t="s">
        <v>1798</v>
      </c>
      <c r="B451" s="133">
        <f>INDEX(National!L:L,MATCH($A451&amp;$A$431,National!$J:$J,0))</f>
        <v>0</v>
      </c>
    </row>
    <row r="452" spans="1:2" x14ac:dyDescent="0.35">
      <c r="A452" s="91" t="s">
        <v>1799</v>
      </c>
      <c r="B452" s="133">
        <f>INDEX(National!L:L,MATCH($A452&amp;$A$431,National!$J:$J,0))</f>
        <v>5.3492393553724003E-3</v>
      </c>
    </row>
    <row r="453" spans="1:2" x14ac:dyDescent="0.35">
      <c r="A453" s="91" t="s">
        <v>1800</v>
      </c>
      <c r="B453" s="133">
        <f>INDEX(National!L:L,MATCH($A453&amp;$A$431,National!$J:$J,0))</f>
        <v>3.71741621819583E-4</v>
      </c>
    </row>
    <row r="454" spans="1:2" x14ac:dyDescent="0.35">
      <c r="A454" s="91" t="s">
        <v>1801</v>
      </c>
      <c r="B454" s="133">
        <f>INDEX(National!L:L,MATCH($A454&amp;$A$431,National!$J:$J,0))</f>
        <v>1.13813353566504E-3</v>
      </c>
    </row>
    <row r="455" spans="1:2" x14ac:dyDescent="0.35">
      <c r="A455" s="91" t="s">
        <v>1802</v>
      </c>
      <c r="B455" s="133">
        <f>INDEX(National!L:L,MATCH($A455&amp;$A$431,National!$J:$J,0))</f>
        <v>7.4931730428141896E-4</v>
      </c>
    </row>
    <row r="456" spans="1:2" x14ac:dyDescent="0.35">
      <c r="A456" s="91" t="s">
        <v>1803</v>
      </c>
      <c r="B456" s="133">
        <f>INDEX(National!L:L,MATCH($A456&amp;$A$431,National!$J:$J,0))</f>
        <v>0</v>
      </c>
    </row>
    <row r="457" spans="1:2" x14ac:dyDescent="0.35">
      <c r="A457" s="91" t="s">
        <v>1804</v>
      </c>
      <c r="B457" s="133">
        <f>INDEX(National!L:L,MATCH($A457&amp;$A$431,National!$J:$J,0))</f>
        <v>5.2412740695411001E-3</v>
      </c>
    </row>
    <row r="458" spans="1:2" x14ac:dyDescent="0.35">
      <c r="A458" s="91" t="s">
        <v>1805</v>
      </c>
      <c r="B458" s="133">
        <f>INDEX(National!L:L,MATCH($A458&amp;$A$431,National!$J:$J,0))</f>
        <v>5.0967769920165999E-3</v>
      </c>
    </row>
    <row r="459" spans="1:2" x14ac:dyDescent="0.35">
      <c r="A459" s="91" t="s">
        <v>1806</v>
      </c>
      <c r="B459" s="133">
        <f>INDEX(National!L:L,MATCH($A459&amp;$A$431,National!$J:$J,0))</f>
        <v>1.77422289183174E-3</v>
      </c>
    </row>
    <row r="462" spans="1:2" x14ac:dyDescent="0.35">
      <c r="A462" s="20" t="s">
        <v>1807</v>
      </c>
      <c r="B462" s="173"/>
    </row>
    <row r="463" spans="1:2" x14ac:dyDescent="0.35">
      <c r="A463" s="63" t="s">
        <v>1678</v>
      </c>
    </row>
    <row r="464" spans="1:2" x14ac:dyDescent="0.35">
      <c r="A464" s="175"/>
      <c r="B464" s="19"/>
    </row>
    <row r="465" spans="1:2" x14ac:dyDescent="0.35">
      <c r="A465" s="22" t="s">
        <v>83</v>
      </c>
      <c r="B465" s="19"/>
    </row>
    <row r="466" spans="1:2" x14ac:dyDescent="0.35">
      <c r="A466" s="18"/>
      <c r="B466" s="19"/>
    </row>
    <row r="467" spans="1:2" x14ac:dyDescent="0.35">
      <c r="A467" s="18"/>
      <c r="B467" s="23" t="s">
        <v>3</v>
      </c>
    </row>
    <row r="468" spans="1:2" x14ac:dyDescent="0.35">
      <c r="A468" s="70" t="s">
        <v>1808</v>
      </c>
      <c r="B468" s="133">
        <f>INDEX(National!L:L,MATCH($A468&amp;$A$465,National!$J:$J,0))</f>
        <v>0.46095989470691501</v>
      </c>
    </row>
    <row r="469" spans="1:2" x14ac:dyDescent="0.35">
      <c r="A469" s="70" t="s">
        <v>1809</v>
      </c>
      <c r="B469" s="133">
        <f>INDEX(National!L:L,MATCH($A469&amp;$A$465,National!$J:$J,0))</f>
        <v>0.12418213953443299</v>
      </c>
    </row>
    <row r="470" spans="1:2" x14ac:dyDescent="0.35">
      <c r="A470" s="70" t="s">
        <v>1810</v>
      </c>
      <c r="B470" s="133">
        <f>INDEX(National!L:L,MATCH($A470&amp;$A$465,National!$J:$J,0))</f>
        <v>0.114821251090291</v>
      </c>
    </row>
    <row r="471" spans="1:2" x14ac:dyDescent="0.35">
      <c r="A471" s="70" t="s">
        <v>1811</v>
      </c>
      <c r="B471" s="133">
        <f>INDEX(National!L:L,MATCH($A471&amp;$A$465,National!$J:$J,0))</f>
        <v>0.13467897756533601</v>
      </c>
    </row>
    <row r="472" spans="1:2" x14ac:dyDescent="0.35">
      <c r="A472" s="70" t="s">
        <v>1812</v>
      </c>
      <c r="B472" s="133">
        <f>INDEX(National!L:L,MATCH($A472&amp;$A$465,National!$J:$J,0))</f>
        <v>9.2225910766873795E-2</v>
      </c>
    </row>
    <row r="473" spans="1:2" x14ac:dyDescent="0.35">
      <c r="A473" s="70" t="s">
        <v>1813</v>
      </c>
      <c r="B473" s="133">
        <f>INDEX(National!L:L,MATCH($A473&amp;$A$465,National!$J:$J,0))</f>
        <v>0.16601929830743201</v>
      </c>
    </row>
    <row r="474" spans="1:2" x14ac:dyDescent="0.35">
      <c r="A474" s="70" t="s">
        <v>1814</v>
      </c>
      <c r="B474" s="133">
        <f>INDEX(National!L:L,MATCH($A474&amp;$A$465,National!$J:$J,0))</f>
        <v>3.5023027179183097E-2</v>
      </c>
    </row>
    <row r="475" spans="1:2" x14ac:dyDescent="0.35">
      <c r="A475" s="70" t="s">
        <v>1815</v>
      </c>
      <c r="B475" s="133">
        <f>INDEX(National!L:L,MATCH($A475&amp;$A$465,National!$J:$J,0))</f>
        <v>1.1725661418014399E-2</v>
      </c>
    </row>
    <row r="476" spans="1:2" x14ac:dyDescent="0.35">
      <c r="A476" s="91" t="s">
        <v>1816</v>
      </c>
      <c r="B476" s="133">
        <f>INDEX(National!L:L,MATCH($A476&amp;$A$465,National!$J:$J,0))</f>
        <v>4.9495445699318397E-3</v>
      </c>
    </row>
    <row r="477" spans="1:2" x14ac:dyDescent="0.35">
      <c r="A477" s="91" t="s">
        <v>1817</v>
      </c>
      <c r="B477" s="133">
        <f>INDEX(National!L:L,MATCH($A477&amp;$A$465,National!$J:$J,0))</f>
        <v>3.1958498736061797E-2</v>
      </c>
    </row>
    <row r="478" spans="1:2" x14ac:dyDescent="0.35">
      <c r="A478" s="91" t="s">
        <v>1818</v>
      </c>
      <c r="B478" s="133">
        <f>INDEX(National!L:L,MATCH($A478&amp;$A$465,National!$J:$J,0))</f>
        <v>8.4696745850518593E-3</v>
      </c>
    </row>
    <row r="479" spans="1:2" x14ac:dyDescent="0.35">
      <c r="A479" s="91" t="s">
        <v>1819</v>
      </c>
      <c r="B479" s="133">
        <f>INDEX(National!L:L,MATCH($A479&amp;$A$465,National!$J:$J,0))</f>
        <v>3.4739093564932701E-3</v>
      </c>
    </row>
    <row r="480" spans="1:2" x14ac:dyDescent="0.35">
      <c r="A480" s="91" t="s">
        <v>1820</v>
      </c>
      <c r="B480" s="133">
        <f>INDEX(National!L:L,MATCH($A480&amp;$A$465,National!$J:$J,0))</f>
        <v>9.7179759748473003E-3</v>
      </c>
    </row>
    <row r="481" spans="1:2" x14ac:dyDescent="0.35">
      <c r="A481" s="91" t="s">
        <v>1821</v>
      </c>
      <c r="B481" s="133">
        <f>INDEX(National!L:L,MATCH($A481&amp;$A$465,National!$J:$J,0))</f>
        <v>9.7785972774197798E-3</v>
      </c>
    </row>
    <row r="482" spans="1:2" x14ac:dyDescent="0.35">
      <c r="A482" s="91" t="s">
        <v>1822</v>
      </c>
      <c r="B482" s="133">
        <f>INDEX(National!L:L,MATCH($A482&amp;$A$465,National!$J:$J,0))</f>
        <v>0</v>
      </c>
    </row>
    <row r="483" spans="1:2" x14ac:dyDescent="0.35">
      <c r="A483" s="91" t="s">
        <v>1823</v>
      </c>
      <c r="B483" s="133">
        <f>INDEX(National!L:L,MATCH($A483&amp;$A$465,National!$J:$J,0))</f>
        <v>3.9371870182313397E-2</v>
      </c>
    </row>
    <row r="484" spans="1:2" x14ac:dyDescent="0.35">
      <c r="A484" s="91" t="s">
        <v>1824</v>
      </c>
      <c r="B484" s="133">
        <f>INDEX(National!L:L,MATCH($A484&amp;$A$465,National!$J:$J,0))</f>
        <v>6.1171647609117802E-3</v>
      </c>
    </row>
    <row r="485" spans="1:2" x14ac:dyDescent="0.35">
      <c r="A485" s="91" t="s">
        <v>1825</v>
      </c>
      <c r="B485" s="133">
        <f>INDEX(National!L:L,MATCH($A485&amp;$A$465,National!$J:$J,0))</f>
        <v>7.9397342501567797E-2</v>
      </c>
    </row>
    <row r="486" spans="1:2" x14ac:dyDescent="0.35">
      <c r="A486" s="91" t="s">
        <v>1826</v>
      </c>
      <c r="B486" s="133">
        <f>INDEX(National!L:L,MATCH($A486&amp;$A$465,National!$J:$J,0))</f>
        <v>5.4519441267685603E-3</v>
      </c>
    </row>
    <row r="487" spans="1:2" x14ac:dyDescent="0.35">
      <c r="A487" s="91" t="s">
        <v>1827</v>
      </c>
      <c r="B487" s="133">
        <f>INDEX(National!L:L,MATCH($A487&amp;$A$465,National!$J:$J,0))</f>
        <v>7.5985065817519995E-4</v>
      </c>
    </row>
    <row r="488" spans="1:2" x14ac:dyDescent="0.35">
      <c r="A488" t="s">
        <v>1828</v>
      </c>
      <c r="B488" s="133">
        <f>INDEX(National!L:L,MATCH($A488&amp;$A$465,National!$J:$J,0))</f>
        <v>0</v>
      </c>
    </row>
    <row r="489" spans="1:2" x14ac:dyDescent="0.35">
      <c r="B489" s="33"/>
    </row>
    <row r="490" spans="1:2" x14ac:dyDescent="0.35">
      <c r="B490" s="33"/>
    </row>
    <row r="491" spans="1:2" x14ac:dyDescent="0.35">
      <c r="A491" s="22" t="s">
        <v>76</v>
      </c>
      <c r="B491" s="19"/>
    </row>
    <row r="492" spans="1:2" x14ac:dyDescent="0.35">
      <c r="A492" s="18"/>
      <c r="B492" s="19"/>
    </row>
    <row r="493" spans="1:2" x14ac:dyDescent="0.35">
      <c r="A493" s="18"/>
      <c r="B493" s="23" t="s">
        <v>3</v>
      </c>
    </row>
    <row r="494" spans="1:2" x14ac:dyDescent="0.35">
      <c r="A494" s="70" t="s">
        <v>1808</v>
      </c>
      <c r="B494" s="133">
        <f>INDEX(National!L:L,MATCH($A494&amp;$A$491,National!$J:$J,0))</f>
        <v>0.34389875819013399</v>
      </c>
    </row>
    <row r="495" spans="1:2" x14ac:dyDescent="0.35">
      <c r="A495" s="70" t="s">
        <v>1809</v>
      </c>
      <c r="B495" s="133">
        <f>INDEX(National!L:L,MATCH($A495&amp;$A$491,National!$J:$J,0))</f>
        <v>0.131266462771645</v>
      </c>
    </row>
    <row r="496" spans="1:2" x14ac:dyDescent="0.35">
      <c r="A496" s="70" t="s">
        <v>1810</v>
      </c>
      <c r="B496" s="133">
        <f>INDEX(National!L:L,MATCH($A496&amp;$A$491,National!$J:$J,0))</f>
        <v>0.12512753945824501</v>
      </c>
    </row>
    <row r="497" spans="1:2" x14ac:dyDescent="0.35">
      <c r="A497" s="70" t="s">
        <v>1811</v>
      </c>
      <c r="B497" s="133">
        <f>INDEX(National!L:L,MATCH($A497&amp;$A$491,National!$J:$J,0))</f>
        <v>0.27008138468433701</v>
      </c>
    </row>
    <row r="498" spans="1:2" x14ac:dyDescent="0.35">
      <c r="A498" s="70" t="s">
        <v>1812</v>
      </c>
      <c r="B498" s="133">
        <f>INDEX(National!L:L,MATCH($A498&amp;$A$491,National!$J:$J,0))</f>
        <v>0.14744073412759201</v>
      </c>
    </row>
    <row r="499" spans="1:2" x14ac:dyDescent="0.35">
      <c r="A499" s="70" t="s">
        <v>1813</v>
      </c>
      <c r="B499" s="133">
        <f>INDEX(National!L:L,MATCH($A499&amp;$A$491,National!$J:$J,0))</f>
        <v>0.115459546425097</v>
      </c>
    </row>
    <row r="500" spans="1:2" x14ac:dyDescent="0.35">
      <c r="A500" s="70" t="s">
        <v>1814</v>
      </c>
      <c r="B500" s="133">
        <f>INDEX(National!L:L,MATCH($A500&amp;$A$491,National!$J:$J,0))</f>
        <v>1.09880469639586E-2</v>
      </c>
    </row>
    <row r="501" spans="1:2" x14ac:dyDescent="0.35">
      <c r="A501" s="70" t="s">
        <v>1815</v>
      </c>
      <c r="B501" s="133">
        <f>INDEX(National!L:L,MATCH($A501&amp;$A$491,National!$J:$J,0))</f>
        <v>0</v>
      </c>
    </row>
    <row r="502" spans="1:2" x14ac:dyDescent="0.35">
      <c r="A502" s="91" t="s">
        <v>1816</v>
      </c>
      <c r="B502" s="133">
        <f>INDEX(National!L:L,MATCH($A502&amp;$A$491,National!$J:$J,0))</f>
        <v>0</v>
      </c>
    </row>
    <row r="503" spans="1:2" x14ac:dyDescent="0.35">
      <c r="A503" s="91" t="s">
        <v>1817</v>
      </c>
      <c r="B503" s="133">
        <f>INDEX(National!L:L,MATCH($A503&amp;$A$491,National!$J:$J,0))</f>
        <v>4.9467875315976503E-2</v>
      </c>
    </row>
    <row r="504" spans="1:2" x14ac:dyDescent="0.35">
      <c r="A504" s="91" t="s">
        <v>1818</v>
      </c>
      <c r="B504" s="133">
        <f>INDEX(National!L:L,MATCH($A504&amp;$A$491,National!$J:$J,0))</f>
        <v>3.9419323219608698E-2</v>
      </c>
    </row>
    <row r="505" spans="1:2" x14ac:dyDescent="0.35">
      <c r="A505" s="91" t="s">
        <v>1819</v>
      </c>
      <c r="B505" s="133">
        <f>INDEX(National!L:L,MATCH($A505&amp;$A$491,National!$J:$J,0))</f>
        <v>1.6700065837049301E-2</v>
      </c>
    </row>
    <row r="506" spans="1:2" x14ac:dyDescent="0.35">
      <c r="A506" s="91" t="s">
        <v>1820</v>
      </c>
      <c r="B506" s="133">
        <f>INDEX(National!L:L,MATCH($A506&amp;$A$491,National!$J:$J,0))</f>
        <v>0</v>
      </c>
    </row>
    <row r="507" spans="1:2" x14ac:dyDescent="0.35">
      <c r="A507" s="91" t="s">
        <v>1821</v>
      </c>
      <c r="B507" s="133">
        <f>INDEX(National!L:L,MATCH($A507&amp;$A$491,National!$J:$J,0))</f>
        <v>1.1069181583842401E-2</v>
      </c>
    </row>
    <row r="508" spans="1:2" x14ac:dyDescent="0.35">
      <c r="A508" s="91" t="s">
        <v>1822</v>
      </c>
      <c r="B508" s="133">
        <f>INDEX(National!L:L,MATCH($A508&amp;$A$491,National!$J:$J,0))</f>
        <v>0</v>
      </c>
    </row>
    <row r="509" spans="1:2" x14ac:dyDescent="0.35">
      <c r="A509" s="91" t="s">
        <v>1823</v>
      </c>
      <c r="B509" s="133">
        <f>INDEX(National!L:L,MATCH($A509&amp;$A$491,National!$J:$J,0))</f>
        <v>4.06001142239473E-3</v>
      </c>
    </row>
    <row r="510" spans="1:2" x14ac:dyDescent="0.35">
      <c r="A510" s="91" t="s">
        <v>1824</v>
      </c>
      <c r="B510" s="133">
        <f>INDEX(National!L:L,MATCH($A510&amp;$A$491,National!$J:$J,0))</f>
        <v>0</v>
      </c>
    </row>
    <row r="511" spans="1:2" x14ac:dyDescent="0.35">
      <c r="A511" s="91" t="s">
        <v>1825</v>
      </c>
      <c r="B511" s="133">
        <f>INDEX(National!L:L,MATCH($A511&amp;$A$491,National!$J:$J,0))</f>
        <v>4.8781451007358402E-2</v>
      </c>
    </row>
    <row r="512" spans="1:2" x14ac:dyDescent="0.35">
      <c r="A512" s="91" t="s">
        <v>1826</v>
      </c>
      <c r="B512" s="133">
        <f>INDEX(National!L:L,MATCH($A512&amp;$A$491,National!$J:$J,0))</f>
        <v>0</v>
      </c>
    </row>
    <row r="513" spans="1:2" x14ac:dyDescent="0.35">
      <c r="A513" s="91" t="s">
        <v>1827</v>
      </c>
      <c r="B513" s="133">
        <f>INDEX(National!L:L,MATCH($A513&amp;$A$491,National!$J:$J,0))</f>
        <v>0</v>
      </c>
    </row>
    <row r="514" spans="1:2" x14ac:dyDescent="0.35">
      <c r="A514" t="s">
        <v>1828</v>
      </c>
      <c r="B514" s="133">
        <f>INDEX(National!L:L,MATCH($A514&amp;$A$491,National!$J:$J,0))</f>
        <v>0</v>
      </c>
    </row>
    <row r="515" spans="1:2" x14ac:dyDescent="0.35">
      <c r="A515" s="91"/>
      <c r="B515" s="33"/>
    </row>
    <row r="517" spans="1:2" x14ac:dyDescent="0.35">
      <c r="A517" s="22" t="s">
        <v>84</v>
      </c>
      <c r="B517" s="19"/>
    </row>
    <row r="518" spans="1:2" x14ac:dyDescent="0.35">
      <c r="A518" s="18"/>
      <c r="B518" s="19"/>
    </row>
    <row r="519" spans="1:2" x14ac:dyDescent="0.35">
      <c r="A519" s="18"/>
      <c r="B519" s="23" t="s">
        <v>3</v>
      </c>
    </row>
    <row r="520" spans="1:2" x14ac:dyDescent="0.35">
      <c r="A520" s="70" t="s">
        <v>1808</v>
      </c>
      <c r="B520" s="133">
        <f>INDEX(National!L:L,MATCH($A520&amp;$A$517,National!$J:$J,0))</f>
        <v>0.37399857474367898</v>
      </c>
    </row>
    <row r="521" spans="1:2" x14ac:dyDescent="0.35">
      <c r="A521" s="70" t="s">
        <v>1809</v>
      </c>
      <c r="B521" s="133">
        <f>INDEX(National!L:L,MATCH($A521&amp;$A$517,National!$J:$J,0))</f>
        <v>0.134917305771308</v>
      </c>
    </row>
    <row r="522" spans="1:2" x14ac:dyDescent="0.35">
      <c r="A522" s="70" t="s">
        <v>1810</v>
      </c>
      <c r="B522" s="133">
        <f>INDEX(National!L:L,MATCH($A522&amp;$A$517,National!$J:$J,0))</f>
        <v>0.114769763025312</v>
      </c>
    </row>
    <row r="523" spans="1:2" x14ac:dyDescent="0.35">
      <c r="A523" s="70" t="s">
        <v>1811</v>
      </c>
      <c r="B523" s="133">
        <f>INDEX(National!L:L,MATCH($A523&amp;$A$517,National!$J:$J,0))</f>
        <v>0.172118830556586</v>
      </c>
    </row>
    <row r="524" spans="1:2" x14ac:dyDescent="0.35">
      <c r="A524" s="70" t="s">
        <v>1812</v>
      </c>
      <c r="B524" s="133">
        <f>INDEX(National!L:L,MATCH($A524&amp;$A$517,National!$J:$J,0))</f>
        <v>9.2575009351063997E-2</v>
      </c>
    </row>
    <row r="525" spans="1:2" x14ac:dyDescent="0.35">
      <c r="A525" s="70" t="s">
        <v>1813</v>
      </c>
      <c r="B525" s="133">
        <f>INDEX(National!L:L,MATCH($A525&amp;$A$517,National!$J:$J,0))</f>
        <v>0.20927832099449301</v>
      </c>
    </row>
    <row r="526" spans="1:2" x14ac:dyDescent="0.35">
      <c r="A526" s="70" t="s">
        <v>1814</v>
      </c>
      <c r="B526" s="133">
        <f>INDEX(National!L:L,MATCH($A526&amp;$A$517,National!$J:$J,0))</f>
        <v>2.93163906827748E-2</v>
      </c>
    </row>
    <row r="527" spans="1:2" x14ac:dyDescent="0.35">
      <c r="A527" s="70" t="s">
        <v>1815</v>
      </c>
      <c r="B527" s="133">
        <f>INDEX(National!L:L,MATCH($A527&amp;$A$517,National!$J:$J,0))</f>
        <v>3.0780575485823601E-2</v>
      </c>
    </row>
    <row r="528" spans="1:2" x14ac:dyDescent="0.35">
      <c r="A528" s="91" t="s">
        <v>1816</v>
      </c>
      <c r="B528" s="133">
        <f>INDEX(National!L:L,MATCH($A528&amp;$A$517,National!$J:$J,0))</f>
        <v>9.1560581568281996E-3</v>
      </c>
    </row>
    <row r="529" spans="1:2" x14ac:dyDescent="0.35">
      <c r="A529" s="91" t="s">
        <v>1817</v>
      </c>
      <c r="B529" s="133">
        <f>INDEX(National!L:L,MATCH($A529&amp;$A$517,National!$J:$J,0))</f>
        <v>4.6214221270818798E-2</v>
      </c>
    </row>
    <row r="530" spans="1:2" x14ac:dyDescent="0.35">
      <c r="A530" s="91" t="s">
        <v>1818</v>
      </c>
      <c r="B530" s="133">
        <f>INDEX(National!L:L,MATCH($A530&amp;$A$517,National!$J:$J,0))</f>
        <v>1.0287674229429999E-2</v>
      </c>
    </row>
    <row r="531" spans="1:2" x14ac:dyDescent="0.35">
      <c r="A531" s="91" t="s">
        <v>1819</v>
      </c>
      <c r="B531" s="133">
        <f>INDEX(National!L:L,MATCH($A531&amp;$A$517,National!$J:$J,0))</f>
        <v>4.2365893113624296E-3</v>
      </c>
    </row>
    <row r="532" spans="1:2" x14ac:dyDescent="0.35">
      <c r="A532" s="91" t="s">
        <v>1820</v>
      </c>
      <c r="B532" s="133">
        <f>INDEX(National!L:L,MATCH($A532&amp;$A$517,National!$J:$J,0))</f>
        <v>3.78518143670611E-3</v>
      </c>
    </row>
    <row r="533" spans="1:2" x14ac:dyDescent="0.35">
      <c r="A533" s="91" t="s">
        <v>1821</v>
      </c>
      <c r="B533" s="133">
        <f>INDEX(National!L:L,MATCH($A533&amp;$A$517,National!$J:$J,0))</f>
        <v>1.96878213684911E-2</v>
      </c>
    </row>
    <row r="534" spans="1:2" x14ac:dyDescent="0.35">
      <c r="A534" s="91" t="s">
        <v>1822</v>
      </c>
      <c r="B534" s="133">
        <f>INDEX(National!L:L,MATCH($A534&amp;$A$517,National!$J:$J,0))</f>
        <v>3.4511934751028299E-3</v>
      </c>
    </row>
    <row r="535" spans="1:2" x14ac:dyDescent="0.35">
      <c r="A535" s="91" t="s">
        <v>1823</v>
      </c>
      <c r="B535" s="133">
        <f>INDEX(National!L:L,MATCH($A535&amp;$A$517,National!$J:$J,0))</f>
        <v>5.0044222098349501E-2</v>
      </c>
    </row>
    <row r="536" spans="1:2" x14ac:dyDescent="0.35">
      <c r="A536" s="91" t="s">
        <v>1824</v>
      </c>
      <c r="B536" s="133">
        <f>INDEX(National!L:L,MATCH($A536&amp;$A$517,National!$J:$J,0))</f>
        <v>4.5759955040284303E-3</v>
      </c>
    </row>
    <row r="537" spans="1:2" x14ac:dyDescent="0.35">
      <c r="A537" s="91" t="s">
        <v>1825</v>
      </c>
      <c r="B537" s="133">
        <f>INDEX(National!L:L,MATCH($A537&amp;$A$517,National!$J:$J,0))</f>
        <v>7.7024745354139307E-2</v>
      </c>
    </row>
    <row r="538" spans="1:2" x14ac:dyDescent="0.35">
      <c r="A538" s="91" t="s">
        <v>1826</v>
      </c>
      <c r="B538" s="133">
        <f>INDEX(National!L:L,MATCH($A538&amp;$A$517,National!$J:$J,0))</f>
        <v>8.1090279539849201E-3</v>
      </c>
    </row>
    <row r="539" spans="1:2" x14ac:dyDescent="0.35">
      <c r="A539" s="91" t="s">
        <v>1827</v>
      </c>
      <c r="B539" s="133">
        <f>INDEX(National!L:L,MATCH($A539&amp;$A$517,National!$J:$J,0))</f>
        <v>8.0061887173884308E-3</v>
      </c>
    </row>
    <row r="540" spans="1:2" x14ac:dyDescent="0.35">
      <c r="A540" t="s">
        <v>1828</v>
      </c>
      <c r="B540" s="133">
        <f>INDEX(National!L:L,MATCH($A540&amp;$A$517,National!$J:$J,0))</f>
        <v>4.3540638387028702E-3</v>
      </c>
    </row>
    <row r="541" spans="1:2" x14ac:dyDescent="0.35">
      <c r="B541" s="33"/>
    </row>
    <row r="542" spans="1:2" x14ac:dyDescent="0.35">
      <c r="B542" s="19"/>
    </row>
    <row r="543" spans="1:2" x14ac:dyDescent="0.35">
      <c r="A543" s="20" t="s">
        <v>1829</v>
      </c>
      <c r="B543" s="178"/>
    </row>
    <row r="544" spans="1:2" x14ac:dyDescent="0.35">
      <c r="A544" s="63"/>
      <c r="B544" s="19"/>
    </row>
    <row r="545" spans="1:2" x14ac:dyDescent="0.35">
      <c r="B545" s="19"/>
    </row>
    <row r="546" spans="1:2" x14ac:dyDescent="0.35">
      <c r="A546" s="22" t="s">
        <v>83</v>
      </c>
      <c r="B546" s="19"/>
    </row>
    <row r="547" spans="1:2" x14ac:dyDescent="0.35">
      <c r="A547" s="18"/>
      <c r="B547" s="19"/>
    </row>
    <row r="548" spans="1:2" x14ac:dyDescent="0.35">
      <c r="A548" s="18"/>
      <c r="B548" s="23" t="s">
        <v>3</v>
      </c>
    </row>
    <row r="549" spans="1:2" x14ac:dyDescent="0.35">
      <c r="A549" s="25" t="s">
        <v>1830</v>
      </c>
      <c r="B549" s="133">
        <f>INDEX(National!L:L,MATCH($A549&amp;$A$546,National!$J:$J,0))</f>
        <v>0.154275257500953</v>
      </c>
    </row>
    <row r="550" spans="1:2" x14ac:dyDescent="0.35">
      <c r="A550" s="25" t="s">
        <v>1831</v>
      </c>
      <c r="B550" s="133">
        <f>INDEX(National!L:L,MATCH($A550&amp;$A$546,National!$J:$J,0))</f>
        <v>0.73110218558137996</v>
      </c>
    </row>
    <row r="551" spans="1:2" x14ac:dyDescent="0.35">
      <c r="A551" s="25" t="s">
        <v>1832</v>
      </c>
      <c r="B551" s="133">
        <f>INDEX(National!L:L,MATCH($A551&amp;$A$546,National!$J:$J,0))</f>
        <v>0.36723147797572703</v>
      </c>
    </row>
    <row r="552" spans="1:2" x14ac:dyDescent="0.35">
      <c r="A552" s="25" t="s">
        <v>1833</v>
      </c>
      <c r="B552" s="133">
        <f>INDEX(National!L:L,MATCH($A552&amp;$A$546,National!$J:$J,0))</f>
        <v>0.51650009943696495</v>
      </c>
    </row>
    <row r="553" spans="1:2" x14ac:dyDescent="0.35">
      <c r="A553" s="25" t="s">
        <v>1834</v>
      </c>
      <c r="B553" s="133">
        <f>INDEX(National!L:L,MATCH($A553&amp;$A$546,National!$J:$J,0))</f>
        <v>1.2153182371364901E-2</v>
      </c>
    </row>
    <row r="554" spans="1:2" x14ac:dyDescent="0.35">
      <c r="A554" s="25" t="s">
        <v>1835</v>
      </c>
      <c r="B554" s="133">
        <f>INDEX(National!L:L,MATCH($A554&amp;$A$546,National!$J:$J,0))</f>
        <v>5.6717888223885796E-3</v>
      </c>
    </row>
    <row r="555" spans="1:2" x14ac:dyDescent="0.35">
      <c r="A555" s="25" t="s">
        <v>1836</v>
      </c>
      <c r="B555" s="133">
        <f>INDEX(National!L:L,MATCH($A555&amp;$A$546,National!$J:$J,0))</f>
        <v>9.6115972092511194E-3</v>
      </c>
    </row>
    <row r="556" spans="1:2" x14ac:dyDescent="0.35">
      <c r="A556" s="25" t="s">
        <v>1837</v>
      </c>
      <c r="B556" s="133">
        <f>INDEX(National!L:L,MATCH($A556&amp;$A$546,National!$J:$J,0))</f>
        <v>2.87896555417822E-2</v>
      </c>
    </row>
    <row r="557" spans="1:2" x14ac:dyDescent="0.35">
      <c r="A557" s="24" t="s">
        <v>1838</v>
      </c>
      <c r="B557" s="133">
        <f>INDEX(National!L:L,MATCH($A557&amp;$A$546,National!$J:$J,0))</f>
        <v>2.44486845867719E-4</v>
      </c>
    </row>
    <row r="558" spans="1:2" x14ac:dyDescent="0.35">
      <c r="A558" s="24" t="s">
        <v>1839</v>
      </c>
      <c r="B558" s="133">
        <f>INDEX(National!L:L,MATCH($A558&amp;$A$546,National!$J:$J,0))</f>
        <v>1.3219818365371601E-2</v>
      </c>
    </row>
    <row r="559" spans="1:2" x14ac:dyDescent="0.35">
      <c r="A559" s="24" t="s">
        <v>1840</v>
      </c>
      <c r="B559" s="133">
        <f>INDEX(National!L:L,MATCH($A559&amp;$A$546,National!$J:$J,0))</f>
        <v>4.8996439659407004E-4</v>
      </c>
    </row>
    <row r="560" spans="1:2" x14ac:dyDescent="0.35">
      <c r="A560" s="24" t="s">
        <v>1841</v>
      </c>
      <c r="B560" s="133">
        <f>INDEX(National!L:L,MATCH($A560&amp;$A$546,National!$J:$J,0))</f>
        <v>2.0947802976032501E-4</v>
      </c>
    </row>
    <row r="561" spans="1:2" x14ac:dyDescent="0.35">
      <c r="A561" s="24" t="s">
        <v>1842</v>
      </c>
      <c r="B561" s="133">
        <f>INDEX(National!L:L,MATCH($A561&amp;$A$546,National!$J:$J,0))</f>
        <v>4.0646542924853398E-3</v>
      </c>
    </row>
    <row r="562" spans="1:2" x14ac:dyDescent="0.35">
      <c r="A562" s="24" t="s">
        <v>1843</v>
      </c>
      <c r="B562" s="133">
        <f>INDEX(National!L:L,MATCH($A562&amp;$A$546,National!$J:$J,0))</f>
        <v>0</v>
      </c>
    </row>
    <row r="563" spans="1:2" x14ac:dyDescent="0.35">
      <c r="A563" s="24"/>
      <c r="B563" s="33"/>
    </row>
    <row r="565" spans="1:2" x14ac:dyDescent="0.35">
      <c r="A565" s="22" t="s">
        <v>76</v>
      </c>
      <c r="B565" s="19"/>
    </row>
    <row r="566" spans="1:2" x14ac:dyDescent="0.35">
      <c r="A566" s="18"/>
      <c r="B566" s="19"/>
    </row>
    <row r="567" spans="1:2" x14ac:dyDescent="0.35">
      <c r="A567" s="18"/>
      <c r="B567" s="23" t="s">
        <v>3</v>
      </c>
    </row>
    <row r="568" spans="1:2" x14ac:dyDescent="0.35">
      <c r="A568" s="25" t="s">
        <v>1830</v>
      </c>
      <c r="B568" s="133">
        <f>INDEX(National!L:L,MATCH($A568&amp;$A$565,National!$J:$J,0))</f>
        <v>8.2557986443067402E-2</v>
      </c>
    </row>
    <row r="569" spans="1:2" x14ac:dyDescent="0.35">
      <c r="A569" s="25" t="s">
        <v>1831</v>
      </c>
      <c r="B569" s="133">
        <f>INDEX(National!L:L,MATCH($A569&amp;$A$565,National!$J:$J,0))</f>
        <v>0.75608078788135202</v>
      </c>
    </row>
    <row r="570" spans="1:2" x14ac:dyDescent="0.35">
      <c r="A570" s="25" t="s">
        <v>1832</v>
      </c>
      <c r="B570" s="133">
        <f>INDEX(National!L:L,MATCH($A570&amp;$A$565,National!$J:$J,0))</f>
        <v>0.257277668810725</v>
      </c>
    </row>
    <row r="571" spans="1:2" x14ac:dyDescent="0.35">
      <c r="A571" s="25" t="s">
        <v>1833</v>
      </c>
      <c r="B571" s="133">
        <f>INDEX(National!L:L,MATCH($A571&amp;$A$565,National!$J:$J,0))</f>
        <v>0.69491953454240196</v>
      </c>
    </row>
    <row r="572" spans="1:2" x14ac:dyDescent="0.35">
      <c r="A572" s="25" t="s">
        <v>1834</v>
      </c>
      <c r="B572" s="133">
        <f>INDEX(National!L:L,MATCH($A572&amp;$A$565,National!$J:$J,0))</f>
        <v>2.35437058541247E-3</v>
      </c>
    </row>
    <row r="573" spans="1:2" x14ac:dyDescent="0.35">
      <c r="A573" s="25" t="s">
        <v>1835</v>
      </c>
      <c r="B573" s="133">
        <f>INDEX(National!L:L,MATCH($A573&amp;$A$565,National!$J:$J,0))</f>
        <v>2.65547684282355E-3</v>
      </c>
    </row>
    <row r="574" spans="1:2" x14ac:dyDescent="0.35">
      <c r="A574" s="25" t="s">
        <v>1836</v>
      </c>
      <c r="B574" s="133">
        <f>INDEX(National!L:L,MATCH($A574&amp;$A$565,National!$J:$J,0))</f>
        <v>8.6521696106616301E-3</v>
      </c>
    </row>
    <row r="575" spans="1:2" x14ac:dyDescent="0.35">
      <c r="A575" s="25" t="s">
        <v>1837</v>
      </c>
      <c r="B575" s="133">
        <f>INDEX(National!L:L,MATCH($A575&amp;$A$565,National!$J:$J,0))</f>
        <v>1.5419034072634201E-2</v>
      </c>
    </row>
    <row r="576" spans="1:2" x14ac:dyDescent="0.35">
      <c r="A576" s="24" t="s">
        <v>1838</v>
      </c>
      <c r="B576" s="133">
        <f>INDEX(National!L:L,MATCH($A576&amp;$A$565,National!$J:$J,0))</f>
        <v>0</v>
      </c>
    </row>
    <row r="577" spans="1:2" x14ac:dyDescent="0.35">
      <c r="A577" s="24" t="s">
        <v>1839</v>
      </c>
      <c r="B577" s="133">
        <f>INDEX(National!L:L,MATCH($A577&amp;$A$565,National!$J:$J,0))</f>
        <v>1.80266960782869E-2</v>
      </c>
    </row>
    <row r="578" spans="1:2" x14ac:dyDescent="0.35">
      <c r="A578" s="24" t="s">
        <v>1840</v>
      </c>
      <c r="B578" s="133">
        <f>INDEX(National!L:L,MATCH($A578&amp;$A$565,National!$J:$J,0))</f>
        <v>3.9465264152956699E-3</v>
      </c>
    </row>
    <row r="579" spans="1:2" x14ac:dyDescent="0.35">
      <c r="A579" s="24" t="s">
        <v>1841</v>
      </c>
      <c r="B579" s="133">
        <f>INDEX(National!L:L,MATCH($A579&amp;$A$565,National!$J:$J,0))</f>
        <v>0</v>
      </c>
    </row>
    <row r="580" spans="1:2" x14ac:dyDescent="0.35">
      <c r="A580" s="24" t="s">
        <v>1842</v>
      </c>
      <c r="B580" s="133">
        <f>INDEX(National!L:L,MATCH($A580&amp;$A$565,National!$J:$J,0))</f>
        <v>0</v>
      </c>
    </row>
    <row r="581" spans="1:2" x14ac:dyDescent="0.35">
      <c r="A581" s="24" t="s">
        <v>1843</v>
      </c>
      <c r="B581" s="133">
        <f>INDEX(National!L:L,MATCH($A581&amp;$A$565,National!$J:$J,0))</f>
        <v>0</v>
      </c>
    </row>
    <row r="582" spans="1:2" x14ac:dyDescent="0.35">
      <c r="A582" s="24"/>
      <c r="B582" s="33"/>
    </row>
    <row r="584" spans="1:2" x14ac:dyDescent="0.35">
      <c r="A584" s="22" t="s">
        <v>84</v>
      </c>
      <c r="B584" s="19"/>
    </row>
    <row r="585" spans="1:2" x14ac:dyDescent="0.35">
      <c r="A585" s="18"/>
      <c r="B585" s="19"/>
    </row>
    <row r="586" spans="1:2" x14ac:dyDescent="0.35">
      <c r="A586" s="18"/>
      <c r="B586" s="23" t="s">
        <v>3</v>
      </c>
    </row>
    <row r="587" spans="1:2" x14ac:dyDescent="0.35">
      <c r="A587" s="25" t="s">
        <v>1830</v>
      </c>
      <c r="B587" s="133">
        <f>INDEX(National!L:L,MATCH($A587&amp;$A$584,National!$J:$J,0))</f>
        <v>0.14969869210596701</v>
      </c>
    </row>
    <row r="588" spans="1:2" x14ac:dyDescent="0.35">
      <c r="A588" s="25" t="s">
        <v>1831</v>
      </c>
      <c r="B588" s="133">
        <f>INDEX(National!L:L,MATCH($A588&amp;$A$584,National!$J:$J,0))</f>
        <v>0.735067454531528</v>
      </c>
    </row>
    <row r="589" spans="1:2" x14ac:dyDescent="0.35">
      <c r="A589" s="25" t="s">
        <v>1832</v>
      </c>
      <c r="B589" s="133">
        <f>INDEX(National!L:L,MATCH($A589&amp;$A$584,National!$J:$J,0))</f>
        <v>0.34990762776529599</v>
      </c>
    </row>
    <row r="590" spans="1:2" x14ac:dyDescent="0.35">
      <c r="A590" s="25" t="s">
        <v>1833</v>
      </c>
      <c r="B590" s="133">
        <f>INDEX(National!L:L,MATCH($A590&amp;$A$584,National!$J:$J,0))</f>
        <v>0.55754743872660495</v>
      </c>
    </row>
    <row r="591" spans="1:2" x14ac:dyDescent="0.35">
      <c r="A591" s="25" t="s">
        <v>1834</v>
      </c>
      <c r="B591" s="133">
        <f>INDEX(National!L:L,MATCH($A591&amp;$A$584,National!$J:$J,0))</f>
        <v>1.05482250135304E-2</v>
      </c>
    </row>
    <row r="592" spans="1:2" x14ac:dyDescent="0.35">
      <c r="A592" s="25" t="s">
        <v>1835</v>
      </c>
      <c r="B592" s="133">
        <f>INDEX(National!L:L,MATCH($A592&amp;$A$584,National!$J:$J,0))</f>
        <v>7.2697886660673203E-3</v>
      </c>
    </row>
    <row r="593" spans="1:4" x14ac:dyDescent="0.35">
      <c r="A593" s="25" t="s">
        <v>1836</v>
      </c>
      <c r="B593" s="133">
        <f>INDEX(National!L:L,MATCH($A593&amp;$A$584,National!$J:$J,0))</f>
        <v>3.7130804655283798E-3</v>
      </c>
    </row>
    <row r="594" spans="1:4" x14ac:dyDescent="0.35">
      <c r="A594" s="25" t="s">
        <v>1837</v>
      </c>
      <c r="B594" s="133">
        <f>INDEX(National!L:L,MATCH($A594&amp;$A$584,National!$J:$J,0))</f>
        <v>3.4519729846439397E-2</v>
      </c>
    </row>
    <row r="595" spans="1:4" x14ac:dyDescent="0.35">
      <c r="A595" s="24" t="s">
        <v>1838</v>
      </c>
      <c r="B595" s="133">
        <f>INDEX(National!L:L,MATCH($A595&amp;$A$584,National!$J:$J,0))</f>
        <v>2.03512583120903E-3</v>
      </c>
    </row>
    <row r="596" spans="1:4" x14ac:dyDescent="0.35">
      <c r="A596" s="24" t="s">
        <v>1839</v>
      </c>
      <c r="B596" s="133">
        <f>INDEX(National!L:L,MATCH($A596&amp;$A$584,National!$J:$J,0))</f>
        <v>1.23805562788082E-2</v>
      </c>
    </row>
    <row r="597" spans="1:4" x14ac:dyDescent="0.35">
      <c r="A597" s="24" t="s">
        <v>1840</v>
      </c>
      <c r="B597" s="133">
        <f>INDEX(National!L:L,MATCH($A597&amp;$A$584,National!$J:$J,0))</f>
        <v>4.58111342235601E-4</v>
      </c>
    </row>
    <row r="598" spans="1:4" x14ac:dyDescent="0.35">
      <c r="A598" s="24" t="s">
        <v>1841</v>
      </c>
      <c r="B598" s="133">
        <f>INDEX(National!L:L,MATCH($A598&amp;$A$584,National!$J:$J,0))</f>
        <v>0</v>
      </c>
    </row>
    <row r="599" spans="1:4" x14ac:dyDescent="0.35">
      <c r="A599" s="24" t="s">
        <v>1842</v>
      </c>
      <c r="B599" s="133">
        <f>INDEX(National!L:L,MATCH($A599&amp;$A$584,National!$J:$J,0))</f>
        <v>1.01927742618334E-3</v>
      </c>
    </row>
    <row r="600" spans="1:4" x14ac:dyDescent="0.35">
      <c r="A600" s="24" t="s">
        <v>1843</v>
      </c>
      <c r="B600" s="133">
        <f>INDEX(National!L:L,MATCH($A600&amp;$A$584,National!$J:$J,0))</f>
        <v>0</v>
      </c>
    </row>
    <row r="601" spans="1:4" x14ac:dyDescent="0.35">
      <c r="A601" s="24"/>
      <c r="B601" s="33"/>
    </row>
    <row r="604" spans="1:4" x14ac:dyDescent="0.35">
      <c r="A604" s="20" t="s">
        <v>1844</v>
      </c>
      <c r="B604" s="21"/>
      <c r="C604" s="173"/>
      <c r="D604" s="173"/>
    </row>
    <row r="605" spans="1:4" x14ac:dyDescent="0.35">
      <c r="A605" s="63" t="s">
        <v>1845</v>
      </c>
      <c r="B605" s="19"/>
    </row>
    <row r="606" spans="1:4" x14ac:dyDescent="0.35">
      <c r="A606" s="18"/>
      <c r="B606" s="19"/>
    </row>
    <row r="607" spans="1:4" x14ac:dyDescent="0.35">
      <c r="A607" s="22" t="s">
        <v>83</v>
      </c>
      <c r="B607" s="19"/>
    </row>
    <row r="608" spans="1:4" x14ac:dyDescent="0.35">
      <c r="A608" s="18"/>
      <c r="B608" s="19"/>
    </row>
    <row r="609" spans="1:2" x14ac:dyDescent="0.35">
      <c r="A609" s="18"/>
      <c r="B609" s="23" t="s">
        <v>3</v>
      </c>
    </row>
    <row r="610" spans="1:2" x14ac:dyDescent="0.35">
      <c r="A610" s="91" t="s">
        <v>1846</v>
      </c>
      <c r="B610" s="133">
        <f>INDEX(National!L:L,MATCH($A610&amp;$A$607,National!$J:$J,0))</f>
        <v>0.15305814802790599</v>
      </c>
    </row>
    <row r="611" spans="1:2" x14ac:dyDescent="0.35">
      <c r="A611" s="91" t="s">
        <v>1847</v>
      </c>
      <c r="B611" s="133">
        <f>INDEX(National!L:L,MATCH($A611&amp;$A$607,National!$J:$J,0))</f>
        <v>0.52181486315393699</v>
      </c>
    </row>
    <row r="612" spans="1:2" x14ac:dyDescent="0.35">
      <c r="A612" s="91" t="s">
        <v>1848</v>
      </c>
      <c r="B612" s="133">
        <f>INDEX(National!L:L,MATCH($A612&amp;$A$607,National!$J:$J,0))</f>
        <v>0.30124635835197699</v>
      </c>
    </row>
    <row r="613" spans="1:2" x14ac:dyDescent="0.35">
      <c r="A613" s="91" t="s">
        <v>1849</v>
      </c>
      <c r="B613" s="133">
        <f>INDEX(National!L:L,MATCH($A613&amp;$A$607,National!$J:$J,0))</f>
        <v>0.24641088925573501</v>
      </c>
    </row>
    <row r="614" spans="1:2" x14ac:dyDescent="0.35">
      <c r="A614" s="91" t="s">
        <v>1850</v>
      </c>
      <c r="B614" s="133">
        <f>INDEX(National!L:L,MATCH($A614&amp;$A$607,National!$J:$J,0))</f>
        <v>3.3670924210020201E-2</v>
      </c>
    </row>
    <row r="615" spans="1:2" x14ac:dyDescent="0.35">
      <c r="A615" s="91" t="s">
        <v>1851</v>
      </c>
      <c r="B615" s="133">
        <f>INDEX(National!L:L,MATCH($A615&amp;$A$607,National!$J:$J,0))</f>
        <v>2.0905965806517102E-2</v>
      </c>
    </row>
    <row r="616" spans="1:2" x14ac:dyDescent="0.35">
      <c r="A616" s="91" t="s">
        <v>1852</v>
      </c>
      <c r="B616" s="133">
        <f>INDEX(National!L:L,MATCH($A616&amp;$A$607,National!$J:$J,0))</f>
        <v>2.0168096527289899E-2</v>
      </c>
    </row>
    <row r="617" spans="1:2" x14ac:dyDescent="0.35">
      <c r="A617" s="91" t="s">
        <v>1853</v>
      </c>
      <c r="B617" s="133">
        <f>INDEX(National!L:L,MATCH($A617&amp;$A$607,National!$J:$J,0))</f>
        <v>5.3775272809652497E-2</v>
      </c>
    </row>
    <row r="618" spans="1:2" x14ac:dyDescent="0.35">
      <c r="A618" s="91" t="s">
        <v>1854</v>
      </c>
      <c r="B618" s="133">
        <f>INDEX(National!L:L,MATCH($A618&amp;$A$607,National!$J:$J,0))</f>
        <v>5.8301620578163002E-3</v>
      </c>
    </row>
    <row r="619" spans="1:2" x14ac:dyDescent="0.35">
      <c r="A619" s="91" t="s">
        <v>1855</v>
      </c>
      <c r="B619" s="133">
        <f>INDEX(National!L:L,MATCH($A619&amp;$A$607,National!$J:$J,0))</f>
        <v>7.0320990619030896E-2</v>
      </c>
    </row>
    <row r="620" spans="1:2" x14ac:dyDescent="0.35">
      <c r="A620" s="91" t="s">
        <v>1856</v>
      </c>
      <c r="B620" s="133">
        <f>INDEX(National!L:L,MATCH($A620&amp;$A$607,National!$J:$J,0))</f>
        <v>3.7908220407954302E-2</v>
      </c>
    </row>
    <row r="621" spans="1:2" x14ac:dyDescent="0.35">
      <c r="A621" s="91" t="s">
        <v>1857</v>
      </c>
      <c r="B621" s="133">
        <f>INDEX(National!L:L,MATCH($A621&amp;$A$607,National!$J:$J,0))</f>
        <v>9.6009018773527601E-3</v>
      </c>
    </row>
    <row r="622" spans="1:2" x14ac:dyDescent="0.35">
      <c r="A622" s="91" t="s">
        <v>1858</v>
      </c>
      <c r="B622" s="133">
        <f>INDEX(National!L:L,MATCH($A622&amp;$A$607,National!$J:$J,0))</f>
        <v>8.3703931992825803E-3</v>
      </c>
    </row>
    <row r="623" spans="1:2" x14ac:dyDescent="0.35">
      <c r="A623" s="91" t="s">
        <v>1859</v>
      </c>
      <c r="B623" s="133">
        <f>INDEX(National!L:L,MATCH($A623&amp;$A$607,National!$J:$J,0))</f>
        <v>1.28061853531461E-3</v>
      </c>
    </row>
    <row r="624" spans="1:2" x14ac:dyDescent="0.35">
      <c r="A624" s="91" t="s">
        <v>1860</v>
      </c>
      <c r="B624" s="133">
        <f>INDEX(National!L:L,MATCH($A624&amp;$A$607,National!$J:$J,0))</f>
        <v>6.0307126941975004E-3</v>
      </c>
    </row>
    <row r="625" spans="1:2" x14ac:dyDescent="0.35">
      <c r="A625" s="91" t="s">
        <v>1861</v>
      </c>
      <c r="B625" s="133">
        <f>INDEX(National!L:L,MATCH($A625&amp;$A$607,National!$J:$J,0))</f>
        <v>3.7864241091637098E-3</v>
      </c>
    </row>
    <row r="626" spans="1:2" x14ac:dyDescent="0.35">
      <c r="A626" s="91"/>
      <c r="B626" s="33"/>
    </row>
    <row r="627" spans="1:2" x14ac:dyDescent="0.35">
      <c r="A627" s="22" t="s">
        <v>76</v>
      </c>
      <c r="B627" s="19"/>
    </row>
    <row r="628" spans="1:2" x14ac:dyDescent="0.35">
      <c r="A628" s="18"/>
      <c r="B628" s="19"/>
    </row>
    <row r="629" spans="1:2" x14ac:dyDescent="0.35">
      <c r="A629" s="18"/>
      <c r="B629" s="23" t="s">
        <v>3</v>
      </c>
    </row>
    <row r="630" spans="1:2" x14ac:dyDescent="0.35">
      <c r="A630" s="91" t="s">
        <v>1846</v>
      </c>
      <c r="B630" s="133">
        <f>INDEX(National!L:L,MATCH($A630&amp;$A$627,National!$J:$J,0))</f>
        <v>0.15534429069153699</v>
      </c>
    </row>
    <row r="631" spans="1:2" x14ac:dyDescent="0.35">
      <c r="A631" s="91" t="s">
        <v>1847</v>
      </c>
      <c r="B631" s="133">
        <f>INDEX(National!L:L,MATCH($A631&amp;$A$627,National!$J:$J,0))</f>
        <v>0.59480929790946702</v>
      </c>
    </row>
    <row r="632" spans="1:2" x14ac:dyDescent="0.35">
      <c r="A632" s="91" t="s">
        <v>1848</v>
      </c>
      <c r="B632" s="133">
        <f>INDEX(National!L:L,MATCH($A632&amp;$A$627,National!$J:$J,0))</f>
        <v>0.21747494258511499</v>
      </c>
    </row>
    <row r="633" spans="1:2" x14ac:dyDescent="0.35">
      <c r="A633" s="91" t="s">
        <v>1849</v>
      </c>
      <c r="B633" s="133">
        <f>INDEX(National!L:L,MATCH($A633&amp;$A$627,National!$J:$J,0))</f>
        <v>0.31890060819937699</v>
      </c>
    </row>
    <row r="634" spans="1:2" x14ac:dyDescent="0.35">
      <c r="A634" s="91" t="s">
        <v>1850</v>
      </c>
      <c r="B634" s="133">
        <f>INDEX(National!L:L,MATCH($A634&amp;$A$627,National!$J:$J,0))</f>
        <v>2.7829209238103201E-2</v>
      </c>
    </row>
    <row r="635" spans="1:2" x14ac:dyDescent="0.35">
      <c r="A635" s="91" t="s">
        <v>1851</v>
      </c>
      <c r="B635" s="133">
        <f>INDEX(National!L:L,MATCH($A635&amp;$A$627,National!$J:$J,0))</f>
        <v>1.28222528314913E-2</v>
      </c>
    </row>
    <row r="636" spans="1:2" x14ac:dyDescent="0.35">
      <c r="A636" s="91" t="s">
        <v>1852</v>
      </c>
      <c r="B636" s="133">
        <f>INDEX(National!L:L,MATCH($A636&amp;$A$627,National!$J:$J,0))</f>
        <v>2.5572795383383799E-2</v>
      </c>
    </row>
    <row r="637" spans="1:2" x14ac:dyDescent="0.35">
      <c r="A637" s="91" t="s">
        <v>1853</v>
      </c>
      <c r="B637" s="133">
        <f>INDEX(National!L:L,MATCH($A637&amp;$A$627,National!$J:$J,0))</f>
        <v>1.37414404300568E-2</v>
      </c>
    </row>
    <row r="638" spans="1:2" x14ac:dyDescent="0.35">
      <c r="A638" s="91" t="s">
        <v>1854</v>
      </c>
      <c r="B638" s="133">
        <f>INDEX(National!L:L,MATCH($A638&amp;$A$627,National!$J:$J,0))</f>
        <v>0</v>
      </c>
    </row>
    <row r="639" spans="1:2" x14ac:dyDescent="0.35">
      <c r="A639" s="91" t="s">
        <v>1855</v>
      </c>
      <c r="B639" s="133">
        <f>INDEX(National!L:L,MATCH($A639&amp;$A$627,National!$J:$J,0))</f>
        <v>2.8487575981096899E-2</v>
      </c>
    </row>
    <row r="640" spans="1:2" x14ac:dyDescent="0.35">
      <c r="A640" s="91" t="s">
        <v>1856</v>
      </c>
      <c r="B640" s="133">
        <f>INDEX(National!L:L,MATCH($A640&amp;$A$627,National!$J:$J,0))</f>
        <v>2.1285242103154599E-2</v>
      </c>
    </row>
    <row r="641" spans="1:2" x14ac:dyDescent="0.35">
      <c r="A641" s="91" t="s">
        <v>1857</v>
      </c>
      <c r="B641" s="133">
        <f>INDEX(National!L:L,MATCH($A641&amp;$A$627,National!$J:$J,0))</f>
        <v>0</v>
      </c>
    </row>
    <row r="642" spans="1:2" x14ac:dyDescent="0.35">
      <c r="A642" s="91" t="s">
        <v>1858</v>
      </c>
      <c r="B642" s="133">
        <f>INDEX(National!L:L,MATCH($A642&amp;$A$627,National!$J:$J,0))</f>
        <v>7.9093831658813493E-3</v>
      </c>
    </row>
    <row r="643" spans="1:2" x14ac:dyDescent="0.35">
      <c r="A643" s="91" t="s">
        <v>1859</v>
      </c>
      <c r="B643" s="133">
        <f>INDEX(National!L:L,MATCH($A643&amp;$A$627,National!$J:$J,0))</f>
        <v>1.0320446444699E-2</v>
      </c>
    </row>
    <row r="644" spans="1:2" x14ac:dyDescent="0.35">
      <c r="A644" s="91" t="s">
        <v>1860</v>
      </c>
      <c r="B644" s="133">
        <f>INDEX(National!L:L,MATCH($A644&amp;$A$627,National!$J:$J,0))</f>
        <v>6.5674288254863999E-3</v>
      </c>
    </row>
    <row r="645" spans="1:2" x14ac:dyDescent="0.35">
      <c r="A645" s="91" t="s">
        <v>1861</v>
      </c>
      <c r="B645" s="133">
        <f>INDEX(National!L:L,MATCH($A645&amp;$A$627,National!$J:$J,0))</f>
        <v>0</v>
      </c>
    </row>
    <row r="646" spans="1:2" x14ac:dyDescent="0.35">
      <c r="A646" s="91"/>
      <c r="B646" s="33"/>
    </row>
    <row r="648" spans="1:2" x14ac:dyDescent="0.35">
      <c r="A648" s="22" t="s">
        <v>84</v>
      </c>
      <c r="B648" s="19"/>
    </row>
    <row r="649" spans="1:2" x14ac:dyDescent="0.35">
      <c r="A649" s="18"/>
      <c r="B649" s="19"/>
    </row>
    <row r="650" spans="1:2" x14ac:dyDescent="0.35">
      <c r="A650" s="18"/>
      <c r="B650" s="23" t="s">
        <v>3</v>
      </c>
    </row>
    <row r="651" spans="1:2" x14ac:dyDescent="0.35">
      <c r="A651" s="91" t="s">
        <v>1846</v>
      </c>
      <c r="B651" s="133">
        <f>INDEX(National!L:L,MATCH($A651&amp;$A$648,National!$J:$J,0))</f>
        <v>0.15206860306630701</v>
      </c>
    </row>
    <row r="652" spans="1:2" x14ac:dyDescent="0.35">
      <c r="A652" s="91" t="s">
        <v>1847</v>
      </c>
      <c r="B652" s="133">
        <f>INDEX(National!L:L,MATCH($A652&amp;$A$648,National!$J:$J,0))</f>
        <v>0.54225588408260095</v>
      </c>
    </row>
    <row r="653" spans="1:2" x14ac:dyDescent="0.35">
      <c r="A653" s="91" t="s">
        <v>1848</v>
      </c>
      <c r="B653" s="133">
        <f>INDEX(National!L:L,MATCH($A653&amp;$A$648,National!$J:$J,0))</f>
        <v>0.26983101073469401</v>
      </c>
    </row>
    <row r="654" spans="1:2" x14ac:dyDescent="0.35">
      <c r="A654" s="91" t="s">
        <v>1849</v>
      </c>
      <c r="B654" s="133">
        <f>INDEX(National!L:L,MATCH($A654&amp;$A$648,National!$J:$J,0))</f>
        <v>0.25607015808419997</v>
      </c>
    </row>
    <row r="655" spans="1:2" x14ac:dyDescent="0.35">
      <c r="A655" s="91" t="s">
        <v>1850</v>
      </c>
      <c r="B655" s="133">
        <f>INDEX(National!L:L,MATCH($A655&amp;$A$648,National!$J:$J,0))</f>
        <v>4.3217822252919903E-2</v>
      </c>
    </row>
    <row r="656" spans="1:2" x14ac:dyDescent="0.35">
      <c r="A656" s="91" t="s">
        <v>1851</v>
      </c>
      <c r="B656" s="133">
        <f>INDEX(National!L:L,MATCH($A656&amp;$A$648,National!$J:$J,0))</f>
        <v>2.73100187041132E-2</v>
      </c>
    </row>
    <row r="657" spans="1:2" x14ac:dyDescent="0.35">
      <c r="A657" s="91" t="s">
        <v>1852</v>
      </c>
      <c r="B657" s="133">
        <f>INDEX(National!L:L,MATCH($A657&amp;$A$648,National!$J:$J,0))</f>
        <v>2.51237362957583E-2</v>
      </c>
    </row>
    <row r="658" spans="1:2" x14ac:dyDescent="0.35">
      <c r="A658" s="91" t="s">
        <v>1853</v>
      </c>
      <c r="B658" s="133">
        <f>INDEX(National!L:L,MATCH($A658&amp;$A$648,National!$J:$J,0))</f>
        <v>6.0130982667411001E-2</v>
      </c>
    </row>
    <row r="659" spans="1:2" x14ac:dyDescent="0.35">
      <c r="A659" s="91" t="s">
        <v>1854</v>
      </c>
      <c r="B659" s="133">
        <f>INDEX(National!L:L,MATCH($A659&amp;$A$648,National!$J:$J,0))</f>
        <v>3.87628991536388E-3</v>
      </c>
    </row>
    <row r="660" spans="1:2" x14ac:dyDescent="0.35">
      <c r="A660" s="91" t="s">
        <v>1855</v>
      </c>
      <c r="B660" s="133">
        <f>INDEX(National!L:L,MATCH($A660&amp;$A$648,National!$J:$J,0))</f>
        <v>8.8707762439362403E-2</v>
      </c>
    </row>
    <row r="661" spans="1:2" x14ac:dyDescent="0.35">
      <c r="A661" s="91" t="s">
        <v>1856</v>
      </c>
      <c r="B661" s="133">
        <f>INDEX(National!L:L,MATCH($A661&amp;$A$648,National!$J:$J,0))</f>
        <v>3.1885010333893703E-2</v>
      </c>
    </row>
    <row r="662" spans="1:2" x14ac:dyDescent="0.35">
      <c r="A662" s="91" t="s">
        <v>1857</v>
      </c>
      <c r="B662" s="133">
        <f>INDEX(National!L:L,MATCH($A662&amp;$A$648,National!$J:$J,0))</f>
        <v>1.51344346071414E-3</v>
      </c>
    </row>
    <row r="663" spans="1:2" x14ac:dyDescent="0.35">
      <c r="A663" s="91" t="s">
        <v>1858</v>
      </c>
      <c r="B663" s="133">
        <f>INDEX(National!L:L,MATCH($A663&amp;$A$648,National!$J:$J,0))</f>
        <v>4.9398370535350296E-3</v>
      </c>
    </row>
    <row r="664" spans="1:2" x14ac:dyDescent="0.35">
      <c r="A664" s="91" t="s">
        <v>1859</v>
      </c>
      <c r="B664" s="133">
        <f>INDEX(National!L:L,MATCH($A664&amp;$A$648,National!$J:$J,0))</f>
        <v>4.3596737555947201E-3</v>
      </c>
    </row>
    <row r="665" spans="1:2" x14ac:dyDescent="0.35">
      <c r="A665" s="91" t="s">
        <v>1860</v>
      </c>
      <c r="B665" s="133">
        <f>INDEX(National!L:L,MATCH($A665&amp;$A$648,National!$J:$J,0))</f>
        <v>5.5032432735902803E-3</v>
      </c>
    </row>
    <row r="666" spans="1:2" x14ac:dyDescent="0.35">
      <c r="A666" s="91" t="s">
        <v>1861</v>
      </c>
      <c r="B666" s="133">
        <f>INDEX(National!L:L,MATCH($A666&amp;$A$648,National!$J:$J,0))</f>
        <v>2.5868341279121601E-3</v>
      </c>
    </row>
    <row r="669" spans="1:2" x14ac:dyDescent="0.35">
      <c r="A669" s="20" t="s">
        <v>1862</v>
      </c>
      <c r="B669" s="21"/>
    </row>
    <row r="670" spans="1:2" x14ac:dyDescent="0.35">
      <c r="A670" s="68" t="s">
        <v>1863</v>
      </c>
      <c r="B670" s="174"/>
    </row>
    <row r="671" spans="1:2" x14ac:dyDescent="0.35">
      <c r="A671" s="68"/>
      <c r="B671" s="174"/>
    </row>
    <row r="672" spans="1:2" x14ac:dyDescent="0.35">
      <c r="A672" s="22" t="s">
        <v>83</v>
      </c>
      <c r="B672" s="19"/>
    </row>
    <row r="673" spans="1:2" x14ac:dyDescent="0.35">
      <c r="A673" s="18"/>
      <c r="B673" s="19"/>
    </row>
    <row r="674" spans="1:2" x14ac:dyDescent="0.35">
      <c r="A674" s="18"/>
      <c r="B674" s="23" t="s">
        <v>3</v>
      </c>
    </row>
    <row r="675" spans="1:2" x14ac:dyDescent="0.35">
      <c r="A675" s="70" t="s">
        <v>1864</v>
      </c>
      <c r="B675" s="133">
        <f>INDEX(National!L:L,MATCH($A675&amp;$A$672,National!$J:$J,0))</f>
        <v>0.70072531213647404</v>
      </c>
    </row>
    <row r="676" spans="1:2" x14ac:dyDescent="0.35">
      <c r="A676" t="s">
        <v>1865</v>
      </c>
      <c r="B676" s="133">
        <f>INDEX(National!L:L,MATCH($A676&amp;$A$672,National!$J:$J,0))</f>
        <v>0.13336952100142299</v>
      </c>
    </row>
    <row r="677" spans="1:2" x14ac:dyDescent="0.35">
      <c r="A677" s="91" t="s">
        <v>1866</v>
      </c>
      <c r="B677" s="133">
        <f>INDEX(National!L:L,MATCH($A677&amp;$A$672,National!$J:$J,0))</f>
        <v>4.0470225343662E-2</v>
      </c>
    </row>
    <row r="678" spans="1:2" x14ac:dyDescent="0.35">
      <c r="A678" s="70" t="s">
        <v>1867</v>
      </c>
      <c r="B678" s="133">
        <f>INDEX(National!L:L,MATCH($A678&amp;$A$672,National!$J:$J,0))</f>
        <v>1.05573555540418E-3</v>
      </c>
    </row>
    <row r="679" spans="1:2" x14ac:dyDescent="0.35">
      <c r="A679" s="70" t="s">
        <v>1868</v>
      </c>
      <c r="B679" s="133">
        <f>INDEX(National!L:L,MATCH($A679&amp;$A$672,National!$J:$J,0))</f>
        <v>1.05573555540418E-3</v>
      </c>
    </row>
    <row r="680" spans="1:2" x14ac:dyDescent="0.35">
      <c r="A680" s="91" t="s">
        <v>1869</v>
      </c>
      <c r="B680" s="133">
        <f>INDEX(National!L:L,MATCH($A680&amp;$A$672,National!$J:$J,0))</f>
        <v>1.0100034232233801E-2</v>
      </c>
    </row>
    <row r="681" spans="1:2" x14ac:dyDescent="0.35">
      <c r="A681" s="91" t="s">
        <v>1870</v>
      </c>
      <c r="B681" s="133">
        <f>INDEX(National!L:L,MATCH($A681&amp;$A$672,National!$J:$J,0))</f>
        <v>7.5048503518151094E-2</v>
      </c>
    </row>
    <row r="682" spans="1:2" x14ac:dyDescent="0.35">
      <c r="A682" s="91" t="s">
        <v>1871</v>
      </c>
      <c r="B682" s="133">
        <f>INDEX(National!L:L,MATCH($A682&amp;$A$672,National!$J:$J,0))</f>
        <v>1.05573555540418E-3</v>
      </c>
    </row>
    <row r="683" spans="1:2" x14ac:dyDescent="0.35">
      <c r="A683" s="91" t="s">
        <v>1872</v>
      </c>
      <c r="B683" s="133">
        <f>INDEX(National!L:L,MATCH($A683&amp;$A$672,National!$J:$J,0))</f>
        <v>0</v>
      </c>
    </row>
    <row r="684" spans="1:2" x14ac:dyDescent="0.35">
      <c r="A684" s="91" t="s">
        <v>1873</v>
      </c>
      <c r="B684" s="133">
        <f>INDEX(National!L:L,MATCH($A684&amp;$A$672,National!$J:$J,0))</f>
        <v>0</v>
      </c>
    </row>
    <row r="685" spans="1:2" x14ac:dyDescent="0.35">
      <c r="A685" s="91" t="s">
        <v>1874</v>
      </c>
      <c r="B685" s="133">
        <f>INDEX(National!L:L,MATCH($A685&amp;$A$672,National!$J:$J,0))</f>
        <v>0</v>
      </c>
    </row>
    <row r="686" spans="1:2" x14ac:dyDescent="0.35">
      <c r="A686" s="91" t="s">
        <v>1875</v>
      </c>
      <c r="B686" s="133">
        <f>INDEX(National!L:L,MATCH($A686&amp;$A$672,National!$J:$J,0))</f>
        <v>4.2027542191050898E-2</v>
      </c>
    </row>
    <row r="687" spans="1:2" x14ac:dyDescent="0.35">
      <c r="A687" s="91" t="s">
        <v>1876</v>
      </c>
      <c r="B687" s="133">
        <f>INDEX(National!L:L,MATCH($A687&amp;$A$672,National!$J:$J,0))</f>
        <v>0</v>
      </c>
    </row>
    <row r="688" spans="1:2" x14ac:dyDescent="0.35">
      <c r="A688" s="91" t="s">
        <v>1877</v>
      </c>
      <c r="B688" s="133">
        <f>INDEX(National!L:L,MATCH($A688&amp;$A$672,National!$J:$J,0))</f>
        <v>0</v>
      </c>
    </row>
    <row r="689" spans="1:2" x14ac:dyDescent="0.35">
      <c r="A689" s="91" t="s">
        <v>1878</v>
      </c>
      <c r="B689" s="133">
        <f>INDEX(National!L:L,MATCH($A689&amp;$A$672,National!$J:$J,0))</f>
        <v>0</v>
      </c>
    </row>
    <row r="690" spans="1:2" x14ac:dyDescent="0.35">
      <c r="A690" s="91" t="s">
        <v>1879</v>
      </c>
      <c r="B690" s="133">
        <f>INDEX(National!L:L,MATCH($A690&amp;$A$672,National!$J:$J,0))</f>
        <v>0</v>
      </c>
    </row>
    <row r="691" spans="1:2" x14ac:dyDescent="0.35">
      <c r="A691" s="91" t="s">
        <v>1880</v>
      </c>
      <c r="B691" s="133">
        <f>INDEX(National!L:L,MATCH($A691&amp;$A$672,National!$J:$J,0))</f>
        <v>0</v>
      </c>
    </row>
    <row r="692" spans="1:2" x14ac:dyDescent="0.35">
      <c r="A692" s="91" t="s">
        <v>1881</v>
      </c>
      <c r="B692" s="133">
        <f>INDEX(National!L:L,MATCH($A692&amp;$A$672,National!$J:$J,0))</f>
        <v>0</v>
      </c>
    </row>
    <row r="693" spans="1:2" x14ac:dyDescent="0.35">
      <c r="A693" s="91" t="s">
        <v>1882</v>
      </c>
      <c r="B693" s="133">
        <f>INDEX(National!L:L,MATCH($A693&amp;$A$672,National!$J:$J,0))</f>
        <v>2.1114711108083501E-3</v>
      </c>
    </row>
    <row r="694" spans="1:2" x14ac:dyDescent="0.35">
      <c r="A694" s="91" t="s">
        <v>1883</v>
      </c>
      <c r="B694" s="133">
        <f>INDEX(National!L:L,MATCH($A694&amp;$A$672,National!$J:$J,0))</f>
        <v>0</v>
      </c>
    </row>
    <row r="695" spans="1:2" x14ac:dyDescent="0.35">
      <c r="A695" s="91" t="s">
        <v>1884</v>
      </c>
      <c r="B695" s="133">
        <f>INDEX(National!L:L,MATCH($A695&amp;$A$672,National!$J:$J,0))</f>
        <v>0</v>
      </c>
    </row>
    <row r="696" spans="1:2" x14ac:dyDescent="0.35">
      <c r="A696" s="91" t="s">
        <v>1885</v>
      </c>
      <c r="B696" s="133">
        <f>INDEX(National!L:L,MATCH($A696&amp;$A$672,National!$J:$J,0))</f>
        <v>5.2831003469400298E-2</v>
      </c>
    </row>
    <row r="697" spans="1:2" x14ac:dyDescent="0.35">
      <c r="A697" s="91"/>
      <c r="B697" s="33"/>
    </row>
    <row r="698" spans="1:2" x14ac:dyDescent="0.35">
      <c r="A698" s="91"/>
      <c r="B698" s="33"/>
    </row>
    <row r="699" spans="1:2" x14ac:dyDescent="0.35">
      <c r="A699" s="22" t="s">
        <v>76</v>
      </c>
      <c r="B699" s="19"/>
    </row>
    <row r="700" spans="1:2" x14ac:dyDescent="0.35">
      <c r="A700" s="18"/>
      <c r="B700" s="19"/>
    </row>
    <row r="701" spans="1:2" x14ac:dyDescent="0.35">
      <c r="A701" s="18"/>
      <c r="B701" s="23" t="s">
        <v>3</v>
      </c>
    </row>
    <row r="702" spans="1:2" x14ac:dyDescent="0.35">
      <c r="A702" s="70" t="s">
        <v>1864</v>
      </c>
      <c r="B702" s="133">
        <f>INDEX(National!L:L,MATCH($A702&amp;$A$699,National!$J:$J,0))</f>
        <v>0.83558924688668901</v>
      </c>
    </row>
    <row r="703" spans="1:2" x14ac:dyDescent="0.35">
      <c r="A703" t="s">
        <v>1865</v>
      </c>
      <c r="B703" s="133">
        <f>INDEX(National!L:L,MATCH($A703&amp;$A$699,National!$J:$J,0))</f>
        <v>7.4897488401943602E-2</v>
      </c>
    </row>
    <row r="704" spans="1:2" x14ac:dyDescent="0.35">
      <c r="A704" s="91" t="s">
        <v>1866</v>
      </c>
      <c r="B704" s="133">
        <f>INDEX(National!L:L,MATCH($A704&amp;$A$699,National!$J:$J,0))</f>
        <v>3.9076806532857701E-2</v>
      </c>
    </row>
    <row r="705" spans="1:2" x14ac:dyDescent="0.35">
      <c r="A705" s="70" t="s">
        <v>1867</v>
      </c>
      <c r="B705" s="133">
        <f>INDEX(National!L:L,MATCH($A705&amp;$A$699,National!$J:$J,0))</f>
        <v>8.6890454851162504E-3</v>
      </c>
    </row>
    <row r="706" spans="1:2" x14ac:dyDescent="0.35">
      <c r="A706" s="70" t="s">
        <v>1868</v>
      </c>
      <c r="B706" s="133">
        <f>INDEX(National!L:L,MATCH($A706&amp;$A$699,National!$J:$J,0))</f>
        <v>0</v>
      </c>
    </row>
    <row r="707" spans="1:2" x14ac:dyDescent="0.35">
      <c r="A707" s="91" t="s">
        <v>1869</v>
      </c>
      <c r="B707" s="133">
        <f>INDEX(National!L:L,MATCH($A707&amp;$A$699,National!$J:$J,0))</f>
        <v>0</v>
      </c>
    </row>
    <row r="708" spans="1:2" x14ac:dyDescent="0.35">
      <c r="A708" s="91" t="s">
        <v>1870</v>
      </c>
      <c r="B708" s="133">
        <f>INDEX(National!L:L,MATCH($A708&amp;$A$699,National!$J:$J,0))</f>
        <v>0.114553996957101</v>
      </c>
    </row>
    <row r="709" spans="1:2" x14ac:dyDescent="0.35">
      <c r="A709" s="91" t="s">
        <v>1871</v>
      </c>
      <c r="B709" s="133">
        <f>INDEX(National!L:L,MATCH($A709&amp;$A$699,National!$J:$J,0))</f>
        <v>0</v>
      </c>
    </row>
    <row r="710" spans="1:2" x14ac:dyDescent="0.35">
      <c r="A710" s="91" t="s">
        <v>1872</v>
      </c>
      <c r="B710" s="133">
        <f>INDEX(National!L:L,MATCH($A710&amp;$A$699,National!$J:$J,0))</f>
        <v>0</v>
      </c>
    </row>
    <row r="711" spans="1:2" x14ac:dyDescent="0.35">
      <c r="A711" s="91" t="s">
        <v>1873</v>
      </c>
      <c r="B711" s="133">
        <f>INDEX(National!L:L,MATCH($A711&amp;$A$699,National!$J:$J,0))</f>
        <v>0</v>
      </c>
    </row>
    <row r="712" spans="1:2" x14ac:dyDescent="0.35">
      <c r="A712" s="91" t="s">
        <v>1874</v>
      </c>
      <c r="B712" s="133">
        <f>INDEX(National!L:L,MATCH($A712&amp;$A$699,National!$J:$J,0))</f>
        <v>0</v>
      </c>
    </row>
    <row r="713" spans="1:2" x14ac:dyDescent="0.35">
      <c r="A713" s="91" t="s">
        <v>1875</v>
      </c>
      <c r="B713" s="133">
        <f>INDEX(National!L:L,MATCH($A713&amp;$A$699,National!$J:$J,0))</f>
        <v>8.6890454851162504E-3</v>
      </c>
    </row>
    <row r="714" spans="1:2" x14ac:dyDescent="0.35">
      <c r="A714" s="91" t="s">
        <v>1876</v>
      </c>
      <c r="B714" s="133">
        <f>INDEX(National!L:L,MATCH($A714&amp;$A$699,National!$J:$J,0))</f>
        <v>0</v>
      </c>
    </row>
    <row r="715" spans="1:2" x14ac:dyDescent="0.35">
      <c r="A715" s="91" t="s">
        <v>1877</v>
      </c>
      <c r="B715" s="133">
        <f>INDEX(National!L:L,MATCH($A715&amp;$A$699,National!$J:$J,0))</f>
        <v>0</v>
      </c>
    </row>
    <row r="716" spans="1:2" x14ac:dyDescent="0.35">
      <c r="A716" s="91" t="s">
        <v>1878</v>
      </c>
      <c r="B716" s="133">
        <f>INDEX(National!L:L,MATCH($A716&amp;$A$699,National!$J:$J,0))</f>
        <v>0</v>
      </c>
    </row>
    <row r="717" spans="1:2" x14ac:dyDescent="0.35">
      <c r="A717" s="91" t="s">
        <v>1879</v>
      </c>
      <c r="B717" s="133">
        <f>INDEX(National!L:L,MATCH($A717&amp;$A$699,National!$J:$J,0))</f>
        <v>0</v>
      </c>
    </row>
    <row r="718" spans="1:2" x14ac:dyDescent="0.35">
      <c r="A718" s="91" t="s">
        <v>1880</v>
      </c>
      <c r="B718" s="133">
        <f>INDEX(National!L:L,MATCH($A718&amp;$A$699,National!$J:$J,0))</f>
        <v>0</v>
      </c>
    </row>
    <row r="719" spans="1:2" x14ac:dyDescent="0.35">
      <c r="A719" s="91" t="s">
        <v>1881</v>
      </c>
      <c r="B719" s="133">
        <f>INDEX(National!L:L,MATCH($A719&amp;$A$699,National!$J:$J,0))</f>
        <v>0</v>
      </c>
    </row>
    <row r="720" spans="1:2" x14ac:dyDescent="0.35">
      <c r="A720" s="91" t="s">
        <v>1882</v>
      </c>
      <c r="B720" s="133">
        <f>INDEX(National!L:L,MATCH($A720&amp;$A$699,National!$J:$J,0))</f>
        <v>0</v>
      </c>
    </row>
    <row r="721" spans="1:2" x14ac:dyDescent="0.35">
      <c r="A721" s="91" t="s">
        <v>1883</v>
      </c>
      <c r="B721" s="133">
        <f>INDEX(National!L:L,MATCH($A721&amp;$A$699,National!$J:$J,0))</f>
        <v>0</v>
      </c>
    </row>
    <row r="722" spans="1:2" x14ac:dyDescent="0.35">
      <c r="A722" t="s">
        <v>1884</v>
      </c>
      <c r="B722" s="133">
        <f>INDEX(National!L:L,MATCH($A722&amp;$A$699,National!$J:$J,0))</f>
        <v>0</v>
      </c>
    </row>
    <row r="723" spans="1:2" x14ac:dyDescent="0.35">
      <c r="A723" t="s">
        <v>1885</v>
      </c>
      <c r="B723" s="133">
        <f>INDEX(National!L:L,MATCH($A723&amp;$A$699,National!$J:$J,0))</f>
        <v>0</v>
      </c>
    </row>
    <row r="726" spans="1:2" x14ac:dyDescent="0.35">
      <c r="A726" s="22" t="s">
        <v>84</v>
      </c>
      <c r="B726" s="19"/>
    </row>
    <row r="727" spans="1:2" x14ac:dyDescent="0.35">
      <c r="A727" s="18"/>
      <c r="B727" s="19"/>
    </row>
    <row r="728" spans="1:2" x14ac:dyDescent="0.35">
      <c r="A728" s="18"/>
      <c r="B728" s="23" t="s">
        <v>3</v>
      </c>
    </row>
    <row r="729" spans="1:2" x14ac:dyDescent="0.35">
      <c r="A729" s="70" t="s">
        <v>1864</v>
      </c>
      <c r="B729" s="133">
        <f>INDEX(National!L:L,MATCH($A729&amp;$A$726,National!$J:$J,0))</f>
        <v>0.70114571274680504</v>
      </c>
    </row>
    <row r="730" spans="1:2" x14ac:dyDescent="0.35">
      <c r="A730" t="s">
        <v>1865</v>
      </c>
      <c r="B730" s="133">
        <f>INDEX(National!L:L,MATCH($A730&amp;$A$726,National!$J:$J,0))</f>
        <v>0.115707825042745</v>
      </c>
    </row>
    <row r="731" spans="1:2" x14ac:dyDescent="0.35">
      <c r="A731" s="91" t="s">
        <v>1866</v>
      </c>
      <c r="B731" s="133">
        <f>INDEX(National!L:L,MATCH($A731&amp;$A$726,National!$J:$J,0))</f>
        <v>2.6243138171206101E-2</v>
      </c>
    </row>
    <row r="732" spans="1:2" x14ac:dyDescent="0.35">
      <c r="A732" s="70" t="s">
        <v>1867</v>
      </c>
      <c r="B732" s="133">
        <f>INDEX(National!L:L,MATCH($A732&amp;$A$726,National!$J:$J,0))</f>
        <v>1.15370461889403E-2</v>
      </c>
    </row>
    <row r="733" spans="1:2" x14ac:dyDescent="0.35">
      <c r="A733" s="70" t="s">
        <v>1868</v>
      </c>
      <c r="B733" s="133">
        <f>INDEX(National!L:L,MATCH($A733&amp;$A$726,National!$J:$J,0))</f>
        <v>4.7720969447903796E-3</v>
      </c>
    </row>
    <row r="734" spans="1:2" x14ac:dyDescent="0.35">
      <c r="A734" s="91" t="s">
        <v>1869</v>
      </c>
      <c r="B734" s="133">
        <f>INDEX(National!L:L,MATCH($A734&amp;$A$726,National!$J:$J,0))</f>
        <v>7.5850045935347398E-3</v>
      </c>
    </row>
    <row r="735" spans="1:2" x14ac:dyDescent="0.35">
      <c r="A735" s="91" t="s">
        <v>1870</v>
      </c>
      <c r="B735" s="133">
        <f>INDEX(National!L:L,MATCH($A735&amp;$A$726,National!$J:$J,0))</f>
        <v>7.2288458061404895E-2</v>
      </c>
    </row>
    <row r="736" spans="1:2" x14ac:dyDescent="0.35">
      <c r="A736" s="91" t="s">
        <v>1871</v>
      </c>
      <c r="B736" s="133">
        <f>INDEX(National!L:L,MATCH($A736&amp;$A$726,National!$J:$J,0))</f>
        <v>3.1102479929915099E-2</v>
      </c>
    </row>
    <row r="737" spans="1:2" x14ac:dyDescent="0.35">
      <c r="A737" s="91" t="s">
        <v>1872</v>
      </c>
      <c r="B737" s="133">
        <f>INDEX(National!L:L,MATCH($A737&amp;$A$726,National!$J:$J,0))</f>
        <v>0</v>
      </c>
    </row>
    <row r="738" spans="1:2" x14ac:dyDescent="0.35">
      <c r="A738" s="91" t="s">
        <v>1873</v>
      </c>
      <c r="B738" s="133">
        <f>INDEX(National!L:L,MATCH($A738&amp;$A$726,National!$J:$J,0))</f>
        <v>0</v>
      </c>
    </row>
    <row r="739" spans="1:2" x14ac:dyDescent="0.35">
      <c r="A739" s="91" t="s">
        <v>1874</v>
      </c>
      <c r="B739" s="133">
        <f>INDEX(National!L:L,MATCH($A739&amp;$A$726,National!$J:$J,0))</f>
        <v>8.4158925336863197E-4</v>
      </c>
    </row>
    <row r="740" spans="1:2" x14ac:dyDescent="0.35">
      <c r="A740" s="91" t="s">
        <v>1875</v>
      </c>
      <c r="B740" s="133">
        <f>INDEX(National!L:L,MATCH($A740&amp;$A$726,National!$J:$J,0))</f>
        <v>4.7406693135054599E-2</v>
      </c>
    </row>
    <row r="741" spans="1:2" x14ac:dyDescent="0.35">
      <c r="A741" s="91" t="s">
        <v>1876</v>
      </c>
      <c r="B741" s="133">
        <f>INDEX(National!L:L,MATCH($A741&amp;$A$726,National!$J:$J,0))</f>
        <v>3.1414770517832801E-3</v>
      </c>
    </row>
    <row r="742" spans="1:2" x14ac:dyDescent="0.35">
      <c r="A742" s="91" t="s">
        <v>1877</v>
      </c>
      <c r="B742" s="133">
        <f>INDEX(National!L:L,MATCH($A742&amp;$A$726,National!$J:$J,0))</f>
        <v>9.9150605247076504E-3</v>
      </c>
    </row>
    <row r="743" spans="1:2" x14ac:dyDescent="0.35">
      <c r="A743" s="91" t="s">
        <v>1878</v>
      </c>
      <c r="B743" s="133">
        <f>INDEX(National!L:L,MATCH($A743&amp;$A$726,National!$J:$J,0))</f>
        <v>1.8396572277566602E-2</v>
      </c>
    </row>
    <row r="744" spans="1:2" x14ac:dyDescent="0.35">
      <c r="A744" s="91" t="s">
        <v>1879</v>
      </c>
      <c r="B744" s="133">
        <f>INDEX(National!L:L,MATCH($A744&amp;$A$726,National!$J:$J,0))</f>
        <v>1.4804669037958901E-3</v>
      </c>
    </row>
    <row r="745" spans="1:2" x14ac:dyDescent="0.35">
      <c r="A745" s="91" t="s">
        <v>1880</v>
      </c>
      <c r="B745" s="133">
        <f>INDEX(National!L:L,MATCH($A745&amp;$A$726,National!$J:$J,0))</f>
        <v>0</v>
      </c>
    </row>
    <row r="746" spans="1:2" x14ac:dyDescent="0.35">
      <c r="A746" s="91" t="s">
        <v>1881</v>
      </c>
      <c r="B746" s="133">
        <f>INDEX(National!L:L,MATCH($A746&amp;$A$726,National!$J:$J,0))</f>
        <v>0</v>
      </c>
    </row>
    <row r="747" spans="1:2" x14ac:dyDescent="0.35">
      <c r="A747" s="91" t="s">
        <v>1882</v>
      </c>
      <c r="B747" s="133">
        <f>INDEX(National!L:L,MATCH($A747&amp;$A$726,National!$J:$J,0))</f>
        <v>0</v>
      </c>
    </row>
    <row r="748" spans="1:2" x14ac:dyDescent="0.35">
      <c r="A748" s="91" t="s">
        <v>1883</v>
      </c>
      <c r="B748" s="133">
        <f>INDEX(National!L:L,MATCH($A748&amp;$A$726,National!$J:$J,0))</f>
        <v>0</v>
      </c>
    </row>
    <row r="749" spans="1:2" x14ac:dyDescent="0.35">
      <c r="A749" t="s">
        <v>1884</v>
      </c>
      <c r="B749" s="133">
        <f>INDEX(National!L:L,MATCH($A749&amp;$A$726,National!$J:$J,0))</f>
        <v>1.8318068774539999E-3</v>
      </c>
    </row>
    <row r="750" spans="1:2" x14ac:dyDescent="0.35">
      <c r="A750" t="s">
        <v>1885</v>
      </c>
      <c r="B750" s="133">
        <f>INDEX(National!L:L,MATCH($A750&amp;$A$726,National!$J:$J,0))</f>
        <v>2.8693186713286498E-2</v>
      </c>
    </row>
    <row r="751" spans="1:2" x14ac:dyDescent="0.35">
      <c r="B751" s="33"/>
    </row>
    <row r="752" spans="1:2" x14ac:dyDescent="0.35">
      <c r="B752" s="33"/>
    </row>
    <row r="753" spans="1:2" x14ac:dyDescent="0.35">
      <c r="B753" s="33"/>
    </row>
    <row r="754" spans="1:2" x14ac:dyDescent="0.35">
      <c r="A754" s="20" t="s">
        <v>1886</v>
      </c>
      <c r="B754" s="21"/>
    </row>
    <row r="755" spans="1:2" x14ac:dyDescent="0.35">
      <c r="A755" s="68"/>
      <c r="B755" s="174"/>
    </row>
    <row r="756" spans="1:2" x14ac:dyDescent="0.35">
      <c r="A756" s="82"/>
      <c r="B756" s="174"/>
    </row>
    <row r="757" spans="1:2" x14ac:dyDescent="0.35">
      <c r="A757" s="22" t="s">
        <v>83</v>
      </c>
      <c r="B757" s="19"/>
    </row>
    <row r="758" spans="1:2" x14ac:dyDescent="0.35">
      <c r="A758" s="18"/>
      <c r="B758" s="19"/>
    </row>
    <row r="759" spans="1:2" x14ac:dyDescent="0.35">
      <c r="A759" s="18"/>
      <c r="B759" s="23" t="s">
        <v>3</v>
      </c>
    </row>
    <row r="760" spans="1:2" x14ac:dyDescent="0.35">
      <c r="A760" t="s">
        <v>1887</v>
      </c>
      <c r="B760" s="133">
        <f>INDEX(National!L:L,MATCH($A760&amp;$A$757,National!$J:$J,0))</f>
        <v>0.31811114323669198</v>
      </c>
    </row>
    <row r="761" spans="1:2" x14ac:dyDescent="0.35">
      <c r="A761" s="70" t="s">
        <v>1888</v>
      </c>
      <c r="B761" s="133">
        <f>INDEX(National!L:L,MATCH($A761&amp;$A$757,National!$J:$J,0))</f>
        <v>3.4067417406100503E-2</v>
      </c>
    </row>
    <row r="762" spans="1:2" x14ac:dyDescent="0.35">
      <c r="A762" s="91" t="s">
        <v>1889</v>
      </c>
      <c r="B762" s="133">
        <f>INDEX(National!L:L,MATCH($A762&amp;$A$757,National!$J:$J,0))</f>
        <v>0.446429360789937</v>
      </c>
    </row>
    <row r="763" spans="1:2" x14ac:dyDescent="0.35">
      <c r="A763" s="70" t="s">
        <v>1890</v>
      </c>
      <c r="B763" s="133">
        <f>INDEX(National!L:L,MATCH($A763&amp;$A$757,National!$J:$J,0))</f>
        <v>4.6317608029821697E-2</v>
      </c>
    </row>
    <row r="764" spans="1:2" x14ac:dyDescent="0.35">
      <c r="A764" t="s">
        <v>1891</v>
      </c>
      <c r="B764" s="133">
        <f>INDEX(National!L:L,MATCH($A764&amp;$A$757,National!$J:$J,0))</f>
        <v>0.32078735246875101</v>
      </c>
    </row>
    <row r="766" spans="1:2" x14ac:dyDescent="0.35">
      <c r="A766" s="22" t="s">
        <v>76</v>
      </c>
      <c r="B766" s="19"/>
    </row>
    <row r="767" spans="1:2" x14ac:dyDescent="0.35">
      <c r="A767" s="18"/>
      <c r="B767" s="19"/>
    </row>
    <row r="768" spans="1:2" x14ac:dyDescent="0.35">
      <c r="A768" s="18"/>
      <c r="B768" s="23" t="s">
        <v>3</v>
      </c>
    </row>
    <row r="769" spans="1:2" x14ac:dyDescent="0.35">
      <c r="A769" t="s">
        <v>1887</v>
      </c>
      <c r="B769" s="133">
        <f>INDEX(National!L:L,MATCH($A769&amp;$A$766,National!$J:$J,0))</f>
        <v>0.32291462339703902</v>
      </c>
    </row>
    <row r="770" spans="1:2" x14ac:dyDescent="0.35">
      <c r="A770" s="70" t="s">
        <v>1888</v>
      </c>
      <c r="B770" s="133">
        <f>INDEX(National!L:L,MATCH($A770&amp;$A$766,National!$J:$J,0))</f>
        <v>3.7724447578740203E-2</v>
      </c>
    </row>
    <row r="771" spans="1:2" x14ac:dyDescent="0.35">
      <c r="A771" s="91" t="s">
        <v>1889</v>
      </c>
      <c r="B771" s="133">
        <f>INDEX(National!L:L,MATCH($A771&amp;$A$766,National!$J:$J,0))</f>
        <v>0.56787517320006897</v>
      </c>
    </row>
    <row r="772" spans="1:2" x14ac:dyDescent="0.35">
      <c r="A772" s="70" t="s">
        <v>1890</v>
      </c>
      <c r="B772" s="133">
        <f>INDEX(National!L:L,MATCH($A772&amp;$A$766,National!$J:$J,0))</f>
        <v>0.108245904225756</v>
      </c>
    </row>
    <row r="773" spans="1:2" x14ac:dyDescent="0.35">
      <c r="A773" t="s">
        <v>1891</v>
      </c>
      <c r="B773" s="133">
        <f>INDEX(National!L:L,MATCH($A773&amp;$A$766,National!$J:$J,0))</f>
        <v>0.302584511319275</v>
      </c>
    </row>
    <row r="775" spans="1:2" x14ac:dyDescent="0.35">
      <c r="A775" s="22" t="s">
        <v>84</v>
      </c>
      <c r="B775" s="19"/>
    </row>
    <row r="776" spans="1:2" x14ac:dyDescent="0.35">
      <c r="A776" s="18"/>
      <c r="B776" s="19"/>
    </row>
    <row r="777" spans="1:2" x14ac:dyDescent="0.35">
      <c r="A777" s="18"/>
      <c r="B777" s="23" t="s">
        <v>3</v>
      </c>
    </row>
    <row r="778" spans="1:2" x14ac:dyDescent="0.35">
      <c r="A778" t="s">
        <v>1887</v>
      </c>
      <c r="B778" s="133">
        <f>INDEX(National!L:L,MATCH($A778&amp;$A$775,National!$J:$J,0))</f>
        <v>0.31370502026256297</v>
      </c>
    </row>
    <row r="779" spans="1:2" x14ac:dyDescent="0.35">
      <c r="A779" s="70" t="s">
        <v>1888</v>
      </c>
      <c r="B779" s="133">
        <f>INDEX(National!L:L,MATCH($A779&amp;$A$775,National!$J:$J,0))</f>
        <v>8.6471957828798296E-2</v>
      </c>
    </row>
    <row r="780" spans="1:2" x14ac:dyDescent="0.35">
      <c r="A780" s="91" t="s">
        <v>1889</v>
      </c>
      <c r="B780" s="133">
        <f>INDEX(National!L:L,MATCH($A780&amp;$A$775,National!$J:$J,0))</f>
        <v>0.43822256183667202</v>
      </c>
    </row>
    <row r="781" spans="1:2" x14ac:dyDescent="0.35">
      <c r="A781" s="70" t="s">
        <v>1890</v>
      </c>
      <c r="B781" s="133">
        <f>INDEX(National!L:L,MATCH($A781&amp;$A$775,National!$J:$J,0))</f>
        <v>0.12055393252862601</v>
      </c>
    </row>
    <row r="782" spans="1:2" x14ac:dyDescent="0.35">
      <c r="A782" t="s">
        <v>1891</v>
      </c>
      <c r="B782" s="133">
        <f>INDEX(National!L:L,MATCH($A782&amp;$A$775,National!$J:$J,0))</f>
        <v>0.33887358050743299</v>
      </c>
    </row>
    <row r="785" spans="1:2" x14ac:dyDescent="0.35">
      <c r="A785" s="20" t="s">
        <v>1892</v>
      </c>
      <c r="B785" s="21"/>
    </row>
    <row r="786" spans="1:2" x14ac:dyDescent="0.35">
      <c r="A786" s="68" t="s">
        <v>1893</v>
      </c>
    </row>
    <row r="787" spans="1:2" x14ac:dyDescent="0.35">
      <c r="A787" s="68"/>
    </row>
    <row r="788" spans="1:2" x14ac:dyDescent="0.35">
      <c r="A788" s="22" t="s">
        <v>83</v>
      </c>
      <c r="B788" s="19"/>
    </row>
    <row r="789" spans="1:2" x14ac:dyDescent="0.35">
      <c r="A789" s="18"/>
      <c r="B789" s="19"/>
    </row>
    <row r="790" spans="1:2" x14ac:dyDescent="0.35">
      <c r="A790" s="18"/>
      <c r="B790" s="23" t="s">
        <v>3</v>
      </c>
    </row>
    <row r="791" spans="1:2" x14ac:dyDescent="0.35">
      <c r="A791" s="70" t="s">
        <v>1894</v>
      </c>
      <c r="B791" s="133">
        <f>INDEX(National!L:L,MATCH($A791&amp;$A$788,National!$J:$J,0))</f>
        <v>0.15356111326838501</v>
      </c>
    </row>
    <row r="792" spans="1:2" x14ac:dyDescent="0.35">
      <c r="A792" s="91" t="s">
        <v>1895</v>
      </c>
      <c r="B792" s="133">
        <f>INDEX(National!L:L,MATCH($A792&amp;$A$788,National!$J:$J,0))</f>
        <v>0.83798332381267804</v>
      </c>
    </row>
    <row r="793" spans="1:2" x14ac:dyDescent="0.35">
      <c r="A793" s="91" t="s">
        <v>1896</v>
      </c>
      <c r="B793" s="133">
        <f>INDEX(National!L:L,MATCH($A793&amp;$A$788,National!$J:$J,0))</f>
        <v>6.6778005748967695E-4</v>
      </c>
    </row>
    <row r="794" spans="1:2" x14ac:dyDescent="0.35">
      <c r="A794" s="91" t="s">
        <v>1897</v>
      </c>
      <c r="B794" s="133">
        <f>INDEX(National!L:L,MATCH($A794&amp;$A$788,National!$J:$J,0))</f>
        <v>7.7877828614469199E-3</v>
      </c>
    </row>
    <row r="795" spans="1:2" x14ac:dyDescent="0.35">
      <c r="A795" s="91"/>
      <c r="B795" s="33"/>
    </row>
    <row r="797" spans="1:2" x14ac:dyDescent="0.35">
      <c r="A797" s="22" t="s">
        <v>76</v>
      </c>
      <c r="B797" s="19"/>
    </row>
    <row r="798" spans="1:2" x14ac:dyDescent="0.35">
      <c r="A798" s="18"/>
      <c r="B798" s="19"/>
    </row>
    <row r="799" spans="1:2" x14ac:dyDescent="0.35">
      <c r="A799" s="18"/>
      <c r="B799" s="23" t="s">
        <v>3</v>
      </c>
    </row>
    <row r="800" spans="1:2" x14ac:dyDescent="0.35">
      <c r="A800" s="70" t="s">
        <v>1894</v>
      </c>
      <c r="B800" s="133">
        <f>INDEX(National!L:L,MATCH($A800&amp;$A$797,National!$J:$J,0))</f>
        <v>0.107304219266862</v>
      </c>
    </row>
    <row r="801" spans="1:2" x14ac:dyDescent="0.35">
      <c r="A801" s="91" t="s">
        <v>1895</v>
      </c>
      <c r="B801" s="133">
        <f>INDEX(National!L:L,MATCH($A801&amp;$A$797,National!$J:$J,0))</f>
        <v>0.89269578073313804</v>
      </c>
    </row>
    <row r="802" spans="1:2" x14ac:dyDescent="0.35">
      <c r="A802" s="91" t="s">
        <v>1896</v>
      </c>
      <c r="B802" s="133">
        <f>INDEX(National!L:L,MATCH($A802&amp;$A$797,National!$J:$J,0))</f>
        <v>0</v>
      </c>
    </row>
    <row r="803" spans="1:2" x14ac:dyDescent="0.35">
      <c r="A803" s="91" t="s">
        <v>1897</v>
      </c>
      <c r="B803" s="133">
        <f>INDEX(National!L:L,MATCH($A803&amp;$A$797,National!$J:$J,0))</f>
        <v>0</v>
      </c>
    </row>
    <row r="805" spans="1:2" x14ac:dyDescent="0.35">
      <c r="A805" s="22" t="s">
        <v>84</v>
      </c>
      <c r="B805" s="19"/>
    </row>
    <row r="806" spans="1:2" x14ac:dyDescent="0.35">
      <c r="A806" s="18"/>
      <c r="B806" s="19"/>
    </row>
    <row r="807" spans="1:2" x14ac:dyDescent="0.35">
      <c r="A807" s="18"/>
      <c r="B807" s="23" t="s">
        <v>3</v>
      </c>
    </row>
    <row r="808" spans="1:2" x14ac:dyDescent="0.35">
      <c r="A808" s="70" t="s">
        <v>1894</v>
      </c>
      <c r="B808" s="133">
        <f>INDEX(National!L:L,MATCH($A808&amp;$A$805,National!$J:$J,0))</f>
        <v>0.133134470661286</v>
      </c>
    </row>
    <row r="809" spans="1:2" x14ac:dyDescent="0.35">
      <c r="A809" s="91" t="s">
        <v>1895</v>
      </c>
      <c r="B809" s="133">
        <f>INDEX(National!L:L,MATCH($A809&amp;$A$805,National!$J:$J,0))</f>
        <v>0.86354059843023301</v>
      </c>
    </row>
    <row r="810" spans="1:2" x14ac:dyDescent="0.35">
      <c r="A810" s="91" t="s">
        <v>1896</v>
      </c>
      <c r="B810" s="133">
        <f>INDEX(National!L:L,MATCH($A810&amp;$A$805,National!$J:$J,0))</f>
        <v>5.9089430523574901E-4</v>
      </c>
    </row>
    <row r="811" spans="1:2" x14ac:dyDescent="0.35">
      <c r="A811" s="91" t="s">
        <v>1897</v>
      </c>
      <c r="B811" s="133">
        <f>INDEX(National!L:L,MATCH($A811&amp;$A$805,National!$J:$J,0))</f>
        <v>2.73403660324583E-3</v>
      </c>
    </row>
    <row r="814" spans="1:2" x14ac:dyDescent="0.35">
      <c r="A814" s="20" t="s">
        <v>1898</v>
      </c>
      <c r="B814" s="21"/>
    </row>
    <row r="815" spans="1:2" x14ac:dyDescent="0.35">
      <c r="A815" s="68" t="s">
        <v>1893</v>
      </c>
      <c r="B815" s="174"/>
    </row>
    <row r="816" spans="1:2" x14ac:dyDescent="0.35">
      <c r="A816" s="82"/>
      <c r="B816" s="174"/>
    </row>
    <row r="817" spans="1:2" x14ac:dyDescent="0.35">
      <c r="A817" s="22" t="s">
        <v>83</v>
      </c>
      <c r="B817" s="19"/>
    </row>
    <row r="818" spans="1:2" x14ac:dyDescent="0.35">
      <c r="A818" s="18"/>
      <c r="B818" s="19"/>
    </row>
    <row r="819" spans="1:2" x14ac:dyDescent="0.35">
      <c r="A819" s="18"/>
      <c r="B819" s="23" t="s">
        <v>3</v>
      </c>
    </row>
    <row r="820" spans="1:2" x14ac:dyDescent="0.35">
      <c r="A820" s="91" t="s">
        <v>1899</v>
      </c>
      <c r="B820" s="133">
        <f>INDEX(National!L:L,MATCH($A820&amp;$A$817,National!$J:$J,0))</f>
        <v>9.1654409670509807E-2</v>
      </c>
    </row>
    <row r="821" spans="1:2" x14ac:dyDescent="0.35">
      <c r="A821" s="70" t="s">
        <v>1900</v>
      </c>
      <c r="B821" s="133">
        <f>INDEX(National!L:L,MATCH($A821&amp;$A$817,National!$J:$J,0))</f>
        <v>0.58150553854081199</v>
      </c>
    </row>
    <row r="822" spans="1:2" x14ac:dyDescent="0.35">
      <c r="A822" s="91" t="s">
        <v>1901</v>
      </c>
      <c r="B822" s="133">
        <f>INDEX(National!L:L,MATCH($A822&amp;$A$817,National!$J:$J,0))</f>
        <v>2.9495727055551799E-2</v>
      </c>
    </row>
    <row r="823" spans="1:2" x14ac:dyDescent="0.35">
      <c r="A823" s="70" t="s">
        <v>1902</v>
      </c>
      <c r="B823" s="133">
        <f>INDEX(National!L:L,MATCH($A823&amp;$A$817,National!$J:$J,0))</f>
        <v>0.17235009604629101</v>
      </c>
    </row>
    <row r="824" spans="1:2" x14ac:dyDescent="0.35">
      <c r="A824" s="91" t="s">
        <v>1903</v>
      </c>
      <c r="B824" s="133">
        <f>INDEX(National!L:L,MATCH($A824&amp;$A$817,National!$J:$J,0))</f>
        <v>6.9682284434162703E-2</v>
      </c>
    </row>
    <row r="825" spans="1:2" x14ac:dyDescent="0.35">
      <c r="A825" s="91" t="s">
        <v>1904</v>
      </c>
      <c r="B825" s="133">
        <f>INDEX(National!L:L,MATCH($A825&amp;$A$817,National!$J:$J,0))</f>
        <v>1.44936728486197E-2</v>
      </c>
    </row>
    <row r="826" spans="1:2" x14ac:dyDescent="0.35">
      <c r="A826" s="91" t="s">
        <v>1905</v>
      </c>
      <c r="B826" s="133">
        <f>INDEX(National!L:L,MATCH($A826&amp;$A$817,National!$J:$J,0))</f>
        <v>0</v>
      </c>
    </row>
    <row r="827" spans="1:2" x14ac:dyDescent="0.35">
      <c r="A827" s="91" t="s">
        <v>1906</v>
      </c>
      <c r="B827" s="133">
        <f>INDEX(National!L:L,MATCH($A827&amp;$A$817,National!$J:$J,0))</f>
        <v>1.66245470990035E-2</v>
      </c>
    </row>
    <row r="828" spans="1:2" x14ac:dyDescent="0.35">
      <c r="A828" s="91" t="s">
        <v>1907</v>
      </c>
      <c r="B828" s="133">
        <f>INDEX(National!L:L,MATCH($A828&amp;$A$817,National!$J:$J,0))</f>
        <v>1.07822372622846E-2</v>
      </c>
    </row>
    <row r="829" spans="1:2" x14ac:dyDescent="0.35">
      <c r="A829" s="91" t="s">
        <v>1908</v>
      </c>
      <c r="B829" s="133">
        <f>INDEX(National!L:L,MATCH($A829&amp;$A$817,National!$J:$J,0))</f>
        <v>1.31312198218106E-2</v>
      </c>
    </row>
    <row r="830" spans="1:2" x14ac:dyDescent="0.35">
      <c r="A830" s="91" t="s">
        <v>1909</v>
      </c>
      <c r="B830" s="133">
        <f>INDEX(National!L:L,MATCH($A830&amp;$A$817,National!$J:$J,0))</f>
        <v>1.49836363187128E-4</v>
      </c>
    </row>
    <row r="831" spans="1:2" x14ac:dyDescent="0.35">
      <c r="A831" s="91" t="s">
        <v>1910</v>
      </c>
      <c r="B831" s="133">
        <f>INDEX(National!L:L,MATCH($A831&amp;$A$817,National!$J:$J,0))</f>
        <v>1.49836363187128E-4</v>
      </c>
    </row>
    <row r="832" spans="1:2" x14ac:dyDescent="0.35">
      <c r="A832" s="91" t="s">
        <v>1911</v>
      </c>
      <c r="B832" s="133">
        <f>INDEX(National!L:L,MATCH($A832&amp;$A$817,National!$J:$J,0))</f>
        <v>0</v>
      </c>
    </row>
    <row r="833" spans="1:2" x14ac:dyDescent="0.35">
      <c r="A833" s="91" t="s">
        <v>1912</v>
      </c>
      <c r="B833" s="133">
        <f>INDEX(National!L:L,MATCH($A833&amp;$A$817,National!$J:$J,0))</f>
        <v>1.2817226290796501E-2</v>
      </c>
    </row>
    <row r="834" spans="1:2" x14ac:dyDescent="0.35">
      <c r="A834" s="91" t="s">
        <v>1913</v>
      </c>
      <c r="B834" s="133">
        <f>INDEX(National!L:L,MATCH($A834&amp;$A$817,National!$J:$J,0))</f>
        <v>3.7222404046422998E-2</v>
      </c>
    </row>
    <row r="835" spans="1:2" x14ac:dyDescent="0.35">
      <c r="A835" s="91" t="s">
        <v>1914</v>
      </c>
      <c r="B835" s="133">
        <f>INDEX(National!L:L,MATCH($A835&amp;$A$817,National!$J:$J,0))</f>
        <v>1.3129764142045501E-2</v>
      </c>
    </row>
    <row r="836" spans="1:2" x14ac:dyDescent="0.35">
      <c r="A836" s="91"/>
      <c r="B836" s="33"/>
    </row>
    <row r="837" spans="1:2" x14ac:dyDescent="0.35">
      <c r="A837" s="22" t="s">
        <v>76</v>
      </c>
      <c r="B837" s="19"/>
    </row>
    <row r="838" spans="1:2" x14ac:dyDescent="0.35">
      <c r="A838" s="18"/>
      <c r="B838" s="19"/>
    </row>
    <row r="839" spans="1:2" x14ac:dyDescent="0.35">
      <c r="A839" s="18"/>
      <c r="B839" s="23" t="s">
        <v>3</v>
      </c>
    </row>
    <row r="840" spans="1:2" x14ac:dyDescent="0.35">
      <c r="A840" s="91" t="s">
        <v>1899</v>
      </c>
      <c r="B840" s="133">
        <f>INDEX(National!L:L,MATCH($A840&amp;$A$837,National!$J:$J,0))</f>
        <v>6.5103478766602996E-2</v>
      </c>
    </row>
    <row r="841" spans="1:2" x14ac:dyDescent="0.35">
      <c r="A841" s="70" t="s">
        <v>1900</v>
      </c>
      <c r="B841" s="133">
        <f>INDEX(National!L:L,MATCH($A841&amp;$A$837,National!$J:$J,0))</f>
        <v>0.61484779569032399</v>
      </c>
    </row>
    <row r="842" spans="1:2" x14ac:dyDescent="0.35">
      <c r="A842" s="91" t="s">
        <v>1901</v>
      </c>
      <c r="B842" s="133">
        <f>INDEX(National!L:L,MATCH($A842&amp;$A$837,National!$J:$J,0))</f>
        <v>3.1189955194356701E-3</v>
      </c>
    </row>
    <row r="843" spans="1:2" x14ac:dyDescent="0.35">
      <c r="A843" s="70" t="s">
        <v>1902</v>
      </c>
      <c r="B843" s="133">
        <f>INDEX(National!L:L,MATCH($A843&amp;$A$837,National!$J:$J,0))</f>
        <v>0.12708984426036499</v>
      </c>
    </row>
    <row r="844" spans="1:2" x14ac:dyDescent="0.35">
      <c r="A844" s="91" t="s">
        <v>1903</v>
      </c>
      <c r="B844" s="133">
        <f>INDEX(National!L:L,MATCH($A844&amp;$A$837,National!$J:$J,0))</f>
        <v>0.16026181981288601</v>
      </c>
    </row>
    <row r="845" spans="1:2" x14ac:dyDescent="0.35">
      <c r="A845" s="91" t="s">
        <v>1904</v>
      </c>
      <c r="B845" s="133">
        <f>INDEX(National!L:L,MATCH($A845&amp;$A$837,National!$J:$J,0))</f>
        <v>4.5159383515775498E-3</v>
      </c>
    </row>
    <row r="846" spans="1:2" x14ac:dyDescent="0.35">
      <c r="A846" s="91" t="s">
        <v>1905</v>
      </c>
      <c r="B846" s="133">
        <f>INDEX(National!L:L,MATCH($A846&amp;$A$837,National!$J:$J,0))</f>
        <v>0</v>
      </c>
    </row>
    <row r="847" spans="1:2" x14ac:dyDescent="0.35">
      <c r="A847" s="91" t="s">
        <v>1906</v>
      </c>
      <c r="B847" s="133">
        <f>INDEX(National!L:L,MATCH($A847&amp;$A$837,National!$J:$J,0))</f>
        <v>4.0164826871188497E-2</v>
      </c>
    </row>
    <row r="848" spans="1:2" x14ac:dyDescent="0.35">
      <c r="A848" s="91" t="s">
        <v>1907</v>
      </c>
      <c r="B848" s="133">
        <f>INDEX(National!L:L,MATCH($A848&amp;$A$837,National!$J:$J,0))</f>
        <v>1.6305033551338499E-2</v>
      </c>
    </row>
    <row r="849" spans="1:2" x14ac:dyDescent="0.35">
      <c r="A849" s="91" t="s">
        <v>1908</v>
      </c>
      <c r="B849" s="133">
        <f>INDEX(National!L:L,MATCH($A849&amp;$A$837,National!$J:$J,0))</f>
        <v>5.0730459080896599E-3</v>
      </c>
    </row>
    <row r="850" spans="1:2" x14ac:dyDescent="0.35">
      <c r="A850" s="91" t="s">
        <v>1909</v>
      </c>
      <c r="B850" s="133">
        <f>INDEX(National!L:L,MATCH($A850&amp;$A$837,National!$J:$J,0))</f>
        <v>0</v>
      </c>
    </row>
    <row r="851" spans="1:2" x14ac:dyDescent="0.35">
      <c r="A851" s="91" t="s">
        <v>1910</v>
      </c>
      <c r="B851" s="133">
        <f>INDEX(National!L:L,MATCH($A851&amp;$A$837,National!$J:$J,0))</f>
        <v>0</v>
      </c>
    </row>
    <row r="852" spans="1:2" x14ac:dyDescent="0.35">
      <c r="A852" s="91" t="s">
        <v>1911</v>
      </c>
      <c r="B852" s="133">
        <f>INDEX(National!L:L,MATCH($A852&amp;$A$837,National!$J:$J,0))</f>
        <v>0</v>
      </c>
    </row>
    <row r="853" spans="1:2" x14ac:dyDescent="0.35">
      <c r="A853" s="91" t="s">
        <v>1912</v>
      </c>
      <c r="B853" s="133">
        <f>INDEX(National!L:L,MATCH($A853&amp;$A$837,National!$J:$J,0))</f>
        <v>5.0730459080896599E-3</v>
      </c>
    </row>
    <row r="854" spans="1:2" x14ac:dyDescent="0.35">
      <c r="A854" s="91" t="s">
        <v>1913</v>
      </c>
      <c r="B854" s="133">
        <f>INDEX(National!L:L,MATCH($A854&amp;$A$837,National!$J:$J,0))</f>
        <v>1.44103257145663E-2</v>
      </c>
    </row>
    <row r="855" spans="1:2" x14ac:dyDescent="0.35">
      <c r="A855" s="91" t="s">
        <v>1914</v>
      </c>
      <c r="B855" s="133">
        <f>INDEX(National!L:L,MATCH($A855&amp;$A$837,National!$J:$J,0))</f>
        <v>3.1189955194356701E-3</v>
      </c>
    </row>
    <row r="857" spans="1:2" x14ac:dyDescent="0.35">
      <c r="A857" s="22" t="s">
        <v>84</v>
      </c>
      <c r="B857" s="19"/>
    </row>
    <row r="858" spans="1:2" x14ac:dyDescent="0.35">
      <c r="A858" s="18"/>
      <c r="B858" s="19"/>
    </row>
    <row r="859" spans="1:2" x14ac:dyDescent="0.35">
      <c r="A859" s="18"/>
      <c r="B859" s="23" t="s">
        <v>3</v>
      </c>
    </row>
    <row r="860" spans="1:2" x14ac:dyDescent="0.35">
      <c r="A860" s="91" t="s">
        <v>1899</v>
      </c>
      <c r="B860" s="133">
        <f>INDEX(National!L:L,MATCH($A860&amp;$A$857,National!$J:$J,0))</f>
        <v>8.0368162952776406E-2</v>
      </c>
    </row>
    <row r="861" spans="1:2" x14ac:dyDescent="0.35">
      <c r="A861" s="70" t="s">
        <v>1900</v>
      </c>
      <c r="B861" s="133">
        <f>INDEX(National!L:L,MATCH($A861&amp;$A$857,National!$J:$J,0))</f>
        <v>0.63543332890306503</v>
      </c>
    </row>
    <row r="862" spans="1:2" x14ac:dyDescent="0.35">
      <c r="A862" s="91" t="s">
        <v>1901</v>
      </c>
      <c r="B862" s="133">
        <f>INDEX(National!L:L,MATCH($A862&amp;$A$857,National!$J:$J,0))</f>
        <v>2.1027322948758101E-2</v>
      </c>
    </row>
    <row r="863" spans="1:2" x14ac:dyDescent="0.35">
      <c r="A863" s="70" t="s">
        <v>1902</v>
      </c>
      <c r="B863" s="133">
        <f>INDEX(National!L:L,MATCH($A863&amp;$A$857,National!$J:$J,0))</f>
        <v>0.17532797857766799</v>
      </c>
    </row>
    <row r="864" spans="1:2" x14ac:dyDescent="0.35">
      <c r="A864" s="91" t="s">
        <v>1903</v>
      </c>
      <c r="B864" s="133">
        <f>INDEX(National!L:L,MATCH($A864&amp;$A$857,National!$J:$J,0))</f>
        <v>7.7720877996135501E-2</v>
      </c>
    </row>
    <row r="865" spans="1:2" x14ac:dyDescent="0.35">
      <c r="A865" s="91" t="s">
        <v>1904</v>
      </c>
      <c r="B865" s="133">
        <f>INDEX(National!L:L,MATCH($A865&amp;$A$857,National!$J:$J,0))</f>
        <v>1.02359395468929E-2</v>
      </c>
    </row>
    <row r="866" spans="1:2" x14ac:dyDescent="0.35">
      <c r="A866" s="91" t="s">
        <v>1905</v>
      </c>
      <c r="B866" s="133">
        <f>INDEX(National!L:L,MATCH($A866&amp;$A$857,National!$J:$J,0))</f>
        <v>9.9776495399180195E-4</v>
      </c>
    </row>
    <row r="867" spans="1:2" x14ac:dyDescent="0.35">
      <c r="A867" s="91" t="s">
        <v>1906</v>
      </c>
      <c r="B867" s="133">
        <f>INDEX(National!L:L,MATCH($A867&amp;$A$857,National!$J:$J,0))</f>
        <v>1.9219959269407599E-2</v>
      </c>
    </row>
    <row r="868" spans="1:2" x14ac:dyDescent="0.35">
      <c r="A868" s="91" t="s">
        <v>1907</v>
      </c>
      <c r="B868" s="133">
        <f>INDEX(National!L:L,MATCH($A868&amp;$A$857,National!$J:$J,0))</f>
        <v>7.0856055539407804E-3</v>
      </c>
    </row>
    <row r="869" spans="1:2" x14ac:dyDescent="0.35">
      <c r="A869" s="91" t="s">
        <v>1908</v>
      </c>
      <c r="B869" s="133">
        <f>INDEX(National!L:L,MATCH($A869&amp;$A$857,National!$J:$J,0))</f>
        <v>9.9358132043840097E-3</v>
      </c>
    </row>
    <row r="870" spans="1:2" x14ac:dyDescent="0.35">
      <c r="A870" s="91" t="s">
        <v>1909</v>
      </c>
      <c r="B870" s="133">
        <f>INDEX(National!L:L,MATCH($A870&amp;$A$857,National!$J:$J,0))</f>
        <v>0</v>
      </c>
    </row>
    <row r="871" spans="1:2" x14ac:dyDescent="0.35">
      <c r="A871" s="91" t="s">
        <v>1910</v>
      </c>
      <c r="B871" s="133">
        <f>INDEX(National!L:L,MATCH($A871&amp;$A$857,National!$J:$J,0))</f>
        <v>0</v>
      </c>
    </row>
    <row r="872" spans="1:2" x14ac:dyDescent="0.35">
      <c r="A872" s="91" t="s">
        <v>1911</v>
      </c>
      <c r="B872" s="133">
        <f>INDEX(National!L:L,MATCH($A872&amp;$A$857,National!$J:$J,0))</f>
        <v>0</v>
      </c>
    </row>
    <row r="873" spans="1:2" x14ac:dyDescent="0.35">
      <c r="A873" s="91" t="s">
        <v>1912</v>
      </c>
      <c r="B873" s="133">
        <f>INDEX(National!L:L,MATCH($A873&amp;$A$857,National!$J:$J,0))</f>
        <v>2.6606308461039601E-3</v>
      </c>
    </row>
    <row r="874" spans="1:2" x14ac:dyDescent="0.35">
      <c r="A874" s="91" t="s">
        <v>1913</v>
      </c>
      <c r="B874" s="133">
        <f>INDEX(National!L:L,MATCH($A874&amp;$A$857,National!$J:$J,0))</f>
        <v>3.9150668877514699E-2</v>
      </c>
    </row>
    <row r="875" spans="1:2" x14ac:dyDescent="0.35">
      <c r="A875" s="91" t="s">
        <v>1914</v>
      </c>
      <c r="B875" s="133">
        <f>INDEX(National!L:L,MATCH($A875&amp;$A$857,National!$J:$J,0))</f>
        <v>1.0395154156027001E-2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L3620"/>
  <sheetViews>
    <sheetView topLeftCell="A3158" zoomScale="71" zoomScaleNormal="80" workbookViewId="0">
      <selection activeCell="H3179" sqref="H3179"/>
    </sheetView>
  </sheetViews>
  <sheetFormatPr defaultColWidth="8.90625" defaultRowHeight="14" x14ac:dyDescent="0.3"/>
  <cols>
    <col min="1" max="1" width="8.90625" style="24"/>
    <col min="2" max="2" width="13.81640625" style="24" customWidth="1"/>
    <col min="3" max="3" width="15.1796875" style="24" customWidth="1"/>
    <col min="4" max="4" width="17.36328125" style="24" customWidth="1"/>
    <col min="5" max="5" width="15" style="24" customWidth="1"/>
    <col min="6" max="6" width="24.36328125" style="24" customWidth="1"/>
    <col min="7" max="7" width="27.81640625" style="24" customWidth="1"/>
    <col min="8" max="8" width="21.81640625" style="24" customWidth="1"/>
    <col min="9" max="9" width="31.81640625" style="24" customWidth="1"/>
    <col min="10" max="10" width="48.36328125" style="24" customWidth="1"/>
    <col min="11" max="11" width="9.26953125" style="24" customWidth="1"/>
    <col min="12" max="12" width="21.54296875" style="24" customWidth="1"/>
    <col min="13" max="16384" width="8.90625" style="24"/>
  </cols>
  <sheetData>
    <row r="1" spans="1:12" s="115" customFormat="1" ht="28" x14ac:dyDescent="0.3">
      <c r="A1" s="35" t="s">
        <v>37</v>
      </c>
      <c r="B1" s="35" t="s">
        <v>38</v>
      </c>
      <c r="C1" s="35" t="s">
        <v>39</v>
      </c>
      <c r="D1" s="35" t="s">
        <v>40</v>
      </c>
      <c r="E1" s="35" t="s">
        <v>0</v>
      </c>
      <c r="F1" s="35" t="s">
        <v>41</v>
      </c>
      <c r="G1" s="35" t="s">
        <v>42</v>
      </c>
      <c r="H1" s="35" t="s">
        <v>43</v>
      </c>
      <c r="I1" s="35" t="s">
        <v>44</v>
      </c>
      <c r="J1" s="36" t="s">
        <v>1</v>
      </c>
      <c r="K1" s="35" t="s">
        <v>2</v>
      </c>
      <c r="L1" s="35" t="s">
        <v>7</v>
      </c>
    </row>
    <row r="2" spans="1:12" x14ac:dyDescent="0.3">
      <c r="A2" s="42" t="s">
        <v>3</v>
      </c>
      <c r="B2" s="42" t="s">
        <v>78</v>
      </c>
      <c r="C2" s="42"/>
      <c r="D2" s="42"/>
      <c r="E2" s="42" t="s">
        <v>8</v>
      </c>
      <c r="F2" s="42" t="s">
        <v>83</v>
      </c>
      <c r="G2" s="26" t="s">
        <v>79</v>
      </c>
      <c r="H2" s="26" t="s">
        <v>80</v>
      </c>
      <c r="I2" s="42" t="str">
        <f>CONCATENATE(G2,H2)</f>
        <v>Conduction of survey : in_person</v>
      </c>
      <c r="J2" s="40" t="str">
        <f>CONCATENATE(G2,H2,F2)</f>
        <v>Conduction of survey : in_personFemale headed HH</v>
      </c>
      <c r="K2" s="27">
        <f>L2*100</f>
        <v>99.795596196926695</v>
      </c>
      <c r="L2" s="41">
        <v>0.99795596196926695</v>
      </c>
    </row>
    <row r="3" spans="1:12" x14ac:dyDescent="0.3">
      <c r="A3" s="42" t="s">
        <v>3</v>
      </c>
      <c r="B3" s="42" t="s">
        <v>78</v>
      </c>
      <c r="C3" s="42"/>
      <c r="D3" s="42"/>
      <c r="E3" s="42" t="s">
        <v>8</v>
      </c>
      <c r="F3" s="42" t="s">
        <v>83</v>
      </c>
      <c r="G3" s="26" t="s">
        <v>79</v>
      </c>
      <c r="H3" s="26" t="s">
        <v>81</v>
      </c>
      <c r="I3" s="42" t="str">
        <f t="shared" ref="I3:I34" si="0">CONCATENATE(G3,H3)</f>
        <v>Conduction of survey : phone</v>
      </c>
      <c r="J3" s="40" t="str">
        <f t="shared" ref="J3:J34" si="1">CONCATENATE(G3,H3,F3)</f>
        <v>Conduction of survey : phoneFemale headed HH</v>
      </c>
      <c r="K3" s="27">
        <f>L3*100</f>
        <v>0.20440380307331502</v>
      </c>
      <c r="L3" s="41">
        <v>2.0440380307331502E-3</v>
      </c>
    </row>
    <row r="4" spans="1:12" x14ac:dyDescent="0.3">
      <c r="A4" s="42" t="s">
        <v>3</v>
      </c>
      <c r="B4" s="42" t="s">
        <v>78</v>
      </c>
      <c r="C4" s="42"/>
      <c r="D4" s="42"/>
      <c r="E4" s="42" t="s">
        <v>8</v>
      </c>
      <c r="F4" s="42" t="s">
        <v>83</v>
      </c>
      <c r="G4" s="26" t="s">
        <v>79</v>
      </c>
      <c r="H4" s="26" t="s">
        <v>82</v>
      </c>
      <c r="I4" s="42" t="str">
        <f t="shared" si="0"/>
        <v>Conduction of survey : paper</v>
      </c>
      <c r="J4" s="40" t="str">
        <f t="shared" si="1"/>
        <v>Conduction of survey : paperFemale headed HH</v>
      </c>
      <c r="K4" s="27">
        <f t="shared" ref="K4:K15" si="2">L4*100</f>
        <v>0</v>
      </c>
      <c r="L4" s="41">
        <v>0</v>
      </c>
    </row>
    <row r="5" spans="1:12" x14ac:dyDescent="0.3">
      <c r="A5" s="42" t="s">
        <v>3</v>
      </c>
      <c r="B5" s="42" t="s">
        <v>78</v>
      </c>
      <c r="C5" s="42"/>
      <c r="D5" s="42"/>
      <c r="E5" s="42" t="s">
        <v>8</v>
      </c>
      <c r="F5" s="42" t="s">
        <v>76</v>
      </c>
      <c r="G5" s="26" t="s">
        <v>79</v>
      </c>
      <c r="H5" s="26" t="s">
        <v>80</v>
      </c>
      <c r="I5" s="42" t="str">
        <f t="shared" si="0"/>
        <v>Conduction of survey : in_person</v>
      </c>
      <c r="J5" s="40" t="str">
        <f t="shared" si="1"/>
        <v>Conduction of survey : in_personMale and female co-headed HH</v>
      </c>
      <c r="K5" s="27">
        <f t="shared" si="2"/>
        <v>100</v>
      </c>
      <c r="L5" s="40">
        <v>1</v>
      </c>
    </row>
    <row r="6" spans="1:12" x14ac:dyDescent="0.3">
      <c r="A6" s="42" t="s">
        <v>3</v>
      </c>
      <c r="B6" s="42" t="s">
        <v>78</v>
      </c>
      <c r="C6" s="42"/>
      <c r="D6" s="42"/>
      <c r="E6" s="42" t="s">
        <v>8</v>
      </c>
      <c r="F6" s="42" t="s">
        <v>76</v>
      </c>
      <c r="G6" s="26" t="s">
        <v>79</v>
      </c>
      <c r="H6" s="26" t="s">
        <v>81</v>
      </c>
      <c r="I6" s="42" t="str">
        <f t="shared" si="0"/>
        <v>Conduction of survey : phone</v>
      </c>
      <c r="J6" s="40" t="str">
        <f t="shared" si="1"/>
        <v>Conduction of survey : phoneMale and female co-headed HH</v>
      </c>
      <c r="K6" s="27">
        <f t="shared" si="2"/>
        <v>0</v>
      </c>
      <c r="L6" s="40">
        <v>0</v>
      </c>
    </row>
    <row r="7" spans="1:12" x14ac:dyDescent="0.3">
      <c r="A7" s="42" t="s">
        <v>3</v>
      </c>
      <c r="B7" s="42" t="s">
        <v>78</v>
      </c>
      <c r="C7" s="42"/>
      <c r="D7" s="42"/>
      <c r="E7" s="42" t="s">
        <v>8</v>
      </c>
      <c r="F7" s="42" t="s">
        <v>76</v>
      </c>
      <c r="G7" s="26" t="s">
        <v>79</v>
      </c>
      <c r="H7" s="26" t="s">
        <v>82</v>
      </c>
      <c r="I7" s="42" t="str">
        <f t="shared" si="0"/>
        <v>Conduction of survey : paper</v>
      </c>
      <c r="J7" s="40" t="str">
        <f t="shared" si="1"/>
        <v>Conduction of survey : paperMale and female co-headed HH</v>
      </c>
      <c r="K7" s="27">
        <f t="shared" si="2"/>
        <v>0</v>
      </c>
      <c r="L7" s="40">
        <v>0</v>
      </c>
    </row>
    <row r="8" spans="1:12" x14ac:dyDescent="0.3">
      <c r="A8" s="42" t="s">
        <v>3</v>
      </c>
      <c r="B8" s="42" t="s">
        <v>78</v>
      </c>
      <c r="C8" s="42"/>
      <c r="D8" s="42"/>
      <c r="E8" s="42" t="s">
        <v>8</v>
      </c>
      <c r="F8" s="42" t="s">
        <v>84</v>
      </c>
      <c r="G8" s="26" t="s">
        <v>79</v>
      </c>
      <c r="H8" s="26" t="s">
        <v>80</v>
      </c>
      <c r="I8" s="42" t="str">
        <f t="shared" si="0"/>
        <v>Conduction of survey : in_person</v>
      </c>
      <c r="J8" s="40" t="str">
        <f t="shared" si="1"/>
        <v>Conduction of survey : in_personMale headed HH</v>
      </c>
      <c r="K8" s="27">
        <f t="shared" si="2"/>
        <v>99.541213065379296</v>
      </c>
      <c r="L8" s="41">
        <v>0.99541213065379297</v>
      </c>
    </row>
    <row r="9" spans="1:12" x14ac:dyDescent="0.3">
      <c r="A9" s="42" t="s">
        <v>3</v>
      </c>
      <c r="B9" s="42" t="s">
        <v>78</v>
      </c>
      <c r="C9" s="42"/>
      <c r="D9" s="42"/>
      <c r="E9" s="42" t="s">
        <v>8</v>
      </c>
      <c r="F9" s="42" t="s">
        <v>84</v>
      </c>
      <c r="G9" s="26" t="s">
        <v>79</v>
      </c>
      <c r="H9" s="26" t="s">
        <v>81</v>
      </c>
      <c r="I9" s="42" t="str">
        <f t="shared" si="0"/>
        <v>Conduction of survey : phone</v>
      </c>
      <c r="J9" s="40" t="str">
        <f t="shared" si="1"/>
        <v>Conduction of survey : phoneMale headed HH</v>
      </c>
      <c r="K9" s="27">
        <f t="shared" si="2"/>
        <v>0.41137414499167402</v>
      </c>
      <c r="L9" s="41">
        <v>4.1137414499167399E-3</v>
      </c>
    </row>
    <row r="10" spans="1:12" x14ac:dyDescent="0.3">
      <c r="A10" s="42" t="s">
        <v>3</v>
      </c>
      <c r="B10" s="42" t="s">
        <v>78</v>
      </c>
      <c r="C10" s="42"/>
      <c r="D10" s="42"/>
      <c r="E10" s="42" t="s">
        <v>8</v>
      </c>
      <c r="F10" s="42" t="s">
        <v>84</v>
      </c>
      <c r="G10" s="26" t="s">
        <v>79</v>
      </c>
      <c r="H10" s="26" t="s">
        <v>82</v>
      </c>
      <c r="I10" s="42" t="str">
        <f t="shared" si="0"/>
        <v>Conduction of survey : paper</v>
      </c>
      <c r="J10" s="40" t="str">
        <f t="shared" si="1"/>
        <v>Conduction of survey : paperMale headed HH</v>
      </c>
      <c r="K10" s="27">
        <f t="shared" si="2"/>
        <v>4.7412789629049802E-2</v>
      </c>
      <c r="L10" s="41">
        <v>4.7412789629049801E-4</v>
      </c>
    </row>
    <row r="11" spans="1:12" x14ac:dyDescent="0.3">
      <c r="A11" s="42" t="s">
        <v>3</v>
      </c>
      <c r="B11" s="42" t="s">
        <v>78</v>
      </c>
      <c r="C11" s="42"/>
      <c r="D11" s="42"/>
      <c r="E11" s="42" t="s">
        <v>8</v>
      </c>
      <c r="F11" s="42" t="s">
        <v>83</v>
      </c>
      <c r="G11" s="26" t="s">
        <v>85</v>
      </c>
      <c r="H11" s="26" t="s">
        <v>46</v>
      </c>
      <c r="I11" s="42" t="str">
        <f t="shared" si="0"/>
        <v>Governorate : Akkar</v>
      </c>
      <c r="J11" s="40" t="str">
        <f t="shared" si="1"/>
        <v>Governorate : AkkarFemale headed HH</v>
      </c>
      <c r="K11" s="27">
        <f t="shared" si="2"/>
        <v>5.6059519240665399</v>
      </c>
      <c r="L11" s="79">
        <v>5.6059519240665399E-2</v>
      </c>
    </row>
    <row r="12" spans="1:12" x14ac:dyDescent="0.3">
      <c r="A12" s="42" t="s">
        <v>3</v>
      </c>
      <c r="B12" s="42" t="s">
        <v>78</v>
      </c>
      <c r="C12" s="42"/>
      <c r="D12" s="42"/>
      <c r="E12" s="42" t="s">
        <v>8</v>
      </c>
      <c r="F12" s="42" t="s">
        <v>83</v>
      </c>
      <c r="G12" s="26" t="s">
        <v>85</v>
      </c>
      <c r="H12" s="26" t="s">
        <v>86</v>
      </c>
      <c r="I12" s="42" t="str">
        <f t="shared" si="0"/>
        <v>Governorate : Baalbek-El Hermel</v>
      </c>
      <c r="J12" s="40" t="str">
        <f t="shared" si="1"/>
        <v>Governorate : Baalbek-El HermelFemale headed HH</v>
      </c>
      <c r="K12" s="27">
        <f t="shared" si="2"/>
        <v>4.07827197996476</v>
      </c>
      <c r="L12" s="79">
        <v>4.07827197996476E-2</v>
      </c>
    </row>
    <row r="13" spans="1:12" x14ac:dyDescent="0.3">
      <c r="A13" s="42" t="s">
        <v>3</v>
      </c>
      <c r="B13" s="42" t="s">
        <v>78</v>
      </c>
      <c r="C13" s="42"/>
      <c r="D13" s="42"/>
      <c r="E13" s="42" t="s">
        <v>8</v>
      </c>
      <c r="F13" s="42" t="s">
        <v>83</v>
      </c>
      <c r="G13" s="26" t="s">
        <v>85</v>
      </c>
      <c r="H13" s="26" t="s">
        <v>47</v>
      </c>
      <c r="I13" s="42" t="str">
        <f t="shared" si="0"/>
        <v>Governorate : Beirut</v>
      </c>
      <c r="J13" s="40" t="str">
        <f t="shared" si="1"/>
        <v>Governorate : BeirutFemale headed HH</v>
      </c>
      <c r="K13" s="27">
        <f t="shared" si="2"/>
        <v>6.4316831964183292</v>
      </c>
      <c r="L13" s="79">
        <v>6.4316831964183294E-2</v>
      </c>
    </row>
    <row r="14" spans="1:12" x14ac:dyDescent="0.3">
      <c r="A14" s="42" t="s">
        <v>3</v>
      </c>
      <c r="B14" s="42" t="s">
        <v>78</v>
      </c>
      <c r="C14" s="42"/>
      <c r="D14" s="42"/>
      <c r="E14" s="42" t="s">
        <v>8</v>
      </c>
      <c r="F14" s="42" t="s">
        <v>83</v>
      </c>
      <c r="G14" s="26" t="s">
        <v>85</v>
      </c>
      <c r="H14" s="26" t="s">
        <v>87</v>
      </c>
      <c r="I14" s="42" t="str">
        <f t="shared" si="0"/>
        <v>Governorate : Bekaa</v>
      </c>
      <c r="J14" s="40" t="str">
        <f t="shared" si="1"/>
        <v>Governorate : BekaaFemale headed HH</v>
      </c>
      <c r="K14" s="27">
        <f t="shared" si="2"/>
        <v>6.7259869129373806</v>
      </c>
      <c r="L14" s="79">
        <v>6.7259869129373803E-2</v>
      </c>
    </row>
    <row r="15" spans="1:12" x14ac:dyDescent="0.3">
      <c r="A15" s="42" t="s">
        <v>3</v>
      </c>
      <c r="B15" s="42" t="s">
        <v>78</v>
      </c>
      <c r="C15" s="42"/>
      <c r="D15" s="42"/>
      <c r="E15" s="42" t="s">
        <v>8</v>
      </c>
      <c r="F15" s="42" t="s">
        <v>83</v>
      </c>
      <c r="G15" s="26" t="s">
        <v>85</v>
      </c>
      <c r="H15" s="26" t="s">
        <v>88</v>
      </c>
      <c r="I15" s="42" t="str">
        <f t="shared" si="0"/>
        <v>Governorate : El Nabatieh</v>
      </c>
      <c r="J15" s="40" t="str">
        <f t="shared" si="1"/>
        <v>Governorate : El NabatiehFemale headed HH</v>
      </c>
      <c r="K15" s="27">
        <f t="shared" si="2"/>
        <v>3.4238272580137501</v>
      </c>
      <c r="L15" s="79">
        <v>3.4238272580137501E-2</v>
      </c>
    </row>
    <row r="16" spans="1:12" x14ac:dyDescent="0.3">
      <c r="A16" s="42" t="s">
        <v>3</v>
      </c>
      <c r="B16" s="42" t="s">
        <v>78</v>
      </c>
      <c r="C16" s="42"/>
      <c r="D16" s="42"/>
      <c r="E16" s="42" t="s">
        <v>8</v>
      </c>
      <c r="F16" s="42" t="s">
        <v>83</v>
      </c>
      <c r="G16" s="26" t="s">
        <v>85</v>
      </c>
      <c r="H16" s="26" t="s">
        <v>89</v>
      </c>
      <c r="I16" s="42" t="str">
        <f t="shared" si="0"/>
        <v>Governorate : Mount Lebanon</v>
      </c>
      <c r="J16" s="40" t="str">
        <f t="shared" si="1"/>
        <v>Governorate : Mount LebanonFemale headed HH</v>
      </c>
      <c r="K16" s="27">
        <f t="shared" ref="K16:K63" si="3">L16*100</f>
        <v>43.681513043275601</v>
      </c>
      <c r="L16" s="79">
        <v>0.43681513043275599</v>
      </c>
    </row>
    <row r="17" spans="1:12" x14ac:dyDescent="0.3">
      <c r="A17" s="42" t="s">
        <v>3</v>
      </c>
      <c r="B17" s="42" t="s">
        <v>78</v>
      </c>
      <c r="C17" s="42"/>
      <c r="D17" s="42"/>
      <c r="E17" s="42" t="s">
        <v>8</v>
      </c>
      <c r="F17" s="42" t="s">
        <v>83</v>
      </c>
      <c r="G17" s="26" t="s">
        <v>85</v>
      </c>
      <c r="H17" s="26" t="s">
        <v>90</v>
      </c>
      <c r="I17" s="42" t="str">
        <f t="shared" si="0"/>
        <v>Governorate : North</v>
      </c>
      <c r="J17" s="40" t="str">
        <f t="shared" si="1"/>
        <v>Governorate : NorthFemale headed HH</v>
      </c>
      <c r="K17" s="27">
        <f t="shared" si="3"/>
        <v>11.7687621323056</v>
      </c>
      <c r="L17" s="79">
        <v>0.117687621323056</v>
      </c>
    </row>
    <row r="18" spans="1:12" x14ac:dyDescent="0.3">
      <c r="A18" s="42" t="s">
        <v>3</v>
      </c>
      <c r="B18" s="42" t="s">
        <v>78</v>
      </c>
      <c r="C18" s="42"/>
      <c r="D18" s="42"/>
      <c r="E18" s="42" t="s">
        <v>8</v>
      </c>
      <c r="F18" s="42" t="s">
        <v>83</v>
      </c>
      <c r="G18" s="26" t="s">
        <v>85</v>
      </c>
      <c r="H18" s="26" t="s">
        <v>91</v>
      </c>
      <c r="I18" s="42" t="str">
        <f t="shared" si="0"/>
        <v>Governorate : South</v>
      </c>
      <c r="J18" s="40" t="str">
        <f t="shared" si="1"/>
        <v>Governorate : SouthFemale headed HH</v>
      </c>
      <c r="K18" s="27">
        <f t="shared" si="3"/>
        <v>18.284003553018</v>
      </c>
      <c r="L18" s="79">
        <v>0.18284003553018</v>
      </c>
    </row>
    <row r="19" spans="1:12" x14ac:dyDescent="0.3">
      <c r="A19" s="42" t="s">
        <v>3</v>
      </c>
      <c r="B19" s="42" t="s">
        <v>78</v>
      </c>
      <c r="C19" s="42"/>
      <c r="D19" s="42"/>
      <c r="E19" s="42" t="s">
        <v>8</v>
      </c>
      <c r="F19" s="42" t="s">
        <v>76</v>
      </c>
      <c r="G19" s="26" t="s">
        <v>85</v>
      </c>
      <c r="H19" s="26" t="s">
        <v>46</v>
      </c>
      <c r="I19" s="42" t="str">
        <f t="shared" si="0"/>
        <v>Governorate : Akkar</v>
      </c>
      <c r="J19" s="40" t="str">
        <f t="shared" si="1"/>
        <v>Governorate : AkkarMale and female co-headed HH</v>
      </c>
      <c r="K19" s="27">
        <f t="shared" si="3"/>
        <v>12.6514718337669</v>
      </c>
      <c r="L19" s="79">
        <v>0.126514718337669</v>
      </c>
    </row>
    <row r="20" spans="1:12" x14ac:dyDescent="0.3">
      <c r="A20" s="42" t="s">
        <v>3</v>
      </c>
      <c r="B20" s="42" t="s">
        <v>78</v>
      </c>
      <c r="C20" s="42"/>
      <c r="D20" s="42"/>
      <c r="E20" s="42" t="s">
        <v>8</v>
      </c>
      <c r="F20" s="42" t="s">
        <v>76</v>
      </c>
      <c r="G20" s="26" t="s">
        <v>85</v>
      </c>
      <c r="H20" s="26" t="s">
        <v>86</v>
      </c>
      <c r="I20" s="42" t="str">
        <f t="shared" si="0"/>
        <v>Governorate : Baalbek-El Hermel</v>
      </c>
      <c r="J20" s="40" t="str">
        <f t="shared" si="1"/>
        <v>Governorate : Baalbek-El HermelMale and female co-headed HH</v>
      </c>
      <c r="K20" s="27">
        <f t="shared" si="3"/>
        <v>2.1793885673230999</v>
      </c>
      <c r="L20" s="79">
        <v>2.1793885673231001E-2</v>
      </c>
    </row>
    <row r="21" spans="1:12" x14ac:dyDescent="0.3">
      <c r="A21" s="42" t="s">
        <v>3</v>
      </c>
      <c r="B21" s="42" t="s">
        <v>78</v>
      </c>
      <c r="C21" s="42"/>
      <c r="D21" s="42"/>
      <c r="E21" s="42" t="s">
        <v>8</v>
      </c>
      <c r="F21" s="42" t="s">
        <v>76</v>
      </c>
      <c r="G21" s="26" t="s">
        <v>85</v>
      </c>
      <c r="H21" s="26" t="s">
        <v>47</v>
      </c>
      <c r="I21" s="42" t="str">
        <f t="shared" si="0"/>
        <v>Governorate : Beirut</v>
      </c>
      <c r="J21" s="40" t="str">
        <f t="shared" si="1"/>
        <v>Governorate : BeirutMale and female co-headed HH</v>
      </c>
      <c r="K21" s="27">
        <f t="shared" si="3"/>
        <v>4.4895326761692296</v>
      </c>
      <c r="L21" s="79">
        <v>4.4895326761692299E-2</v>
      </c>
    </row>
    <row r="22" spans="1:12" x14ac:dyDescent="0.3">
      <c r="A22" s="42" t="s">
        <v>3</v>
      </c>
      <c r="B22" s="42" t="s">
        <v>78</v>
      </c>
      <c r="C22" s="42"/>
      <c r="D22" s="42"/>
      <c r="E22" s="42" t="s">
        <v>8</v>
      </c>
      <c r="F22" s="42" t="s">
        <v>76</v>
      </c>
      <c r="G22" s="26" t="s">
        <v>85</v>
      </c>
      <c r="H22" s="26" t="s">
        <v>87</v>
      </c>
      <c r="I22" s="42" t="str">
        <f t="shared" si="0"/>
        <v>Governorate : Bekaa</v>
      </c>
      <c r="J22" s="40" t="str">
        <f t="shared" si="1"/>
        <v>Governorate : BekaaMale and female co-headed HH</v>
      </c>
      <c r="K22" s="27">
        <f t="shared" si="3"/>
        <v>5.5465392894252501</v>
      </c>
      <c r="L22" s="79">
        <v>5.5465392894252501E-2</v>
      </c>
    </row>
    <row r="23" spans="1:12" x14ac:dyDescent="0.3">
      <c r="A23" s="42" t="s">
        <v>3</v>
      </c>
      <c r="B23" s="42" t="s">
        <v>78</v>
      </c>
      <c r="C23" s="42"/>
      <c r="D23" s="42"/>
      <c r="E23" s="42" t="s">
        <v>8</v>
      </c>
      <c r="F23" s="42" t="s">
        <v>76</v>
      </c>
      <c r="G23" s="26" t="s">
        <v>85</v>
      </c>
      <c r="H23" s="26" t="s">
        <v>88</v>
      </c>
      <c r="I23" s="42" t="str">
        <f t="shared" si="0"/>
        <v>Governorate : El Nabatieh</v>
      </c>
      <c r="J23" s="40" t="str">
        <f t="shared" si="1"/>
        <v>Governorate : El NabatiehMale and female co-headed HH</v>
      </c>
      <c r="K23" s="27">
        <f t="shared" si="3"/>
        <v>2.9955853034326201</v>
      </c>
      <c r="L23" s="79">
        <v>2.9955853034326199E-2</v>
      </c>
    </row>
    <row r="24" spans="1:12" x14ac:dyDescent="0.3">
      <c r="A24" s="42" t="s">
        <v>3</v>
      </c>
      <c r="B24" s="42" t="s">
        <v>78</v>
      </c>
      <c r="C24" s="42"/>
      <c r="D24" s="42"/>
      <c r="E24" s="42" t="s">
        <v>8</v>
      </c>
      <c r="F24" s="42" t="s">
        <v>76</v>
      </c>
      <c r="G24" s="26" t="s">
        <v>85</v>
      </c>
      <c r="H24" s="26" t="s">
        <v>89</v>
      </c>
      <c r="I24" s="42" t="str">
        <f t="shared" si="0"/>
        <v>Governorate : Mount Lebanon</v>
      </c>
      <c r="J24" s="40" t="str">
        <f t="shared" si="1"/>
        <v>Governorate : Mount LebanonMale and female co-headed HH</v>
      </c>
      <c r="K24" s="27">
        <f t="shared" si="3"/>
        <v>41.420743922460204</v>
      </c>
      <c r="L24" s="79">
        <v>0.41420743922460201</v>
      </c>
    </row>
    <row r="25" spans="1:12" x14ac:dyDescent="0.3">
      <c r="A25" s="42" t="s">
        <v>3</v>
      </c>
      <c r="B25" s="42" t="s">
        <v>78</v>
      </c>
      <c r="C25" s="42"/>
      <c r="D25" s="42"/>
      <c r="E25" s="42" t="s">
        <v>8</v>
      </c>
      <c r="F25" s="42" t="s">
        <v>76</v>
      </c>
      <c r="G25" s="26" t="s">
        <v>85</v>
      </c>
      <c r="H25" s="26" t="s">
        <v>90</v>
      </c>
      <c r="I25" s="42" t="str">
        <f t="shared" si="0"/>
        <v>Governorate : North</v>
      </c>
      <c r="J25" s="40" t="str">
        <f t="shared" si="1"/>
        <v>Governorate : NorthMale and female co-headed HH</v>
      </c>
      <c r="K25" s="27">
        <f t="shared" si="3"/>
        <v>13.5333464722939</v>
      </c>
      <c r="L25" s="79">
        <v>0.135333464722939</v>
      </c>
    </row>
    <row r="26" spans="1:12" x14ac:dyDescent="0.3">
      <c r="A26" s="42" t="s">
        <v>3</v>
      </c>
      <c r="B26" s="42" t="s">
        <v>78</v>
      </c>
      <c r="C26" s="42"/>
      <c r="D26" s="42"/>
      <c r="E26" s="42" t="s">
        <v>8</v>
      </c>
      <c r="F26" s="42" t="s">
        <v>76</v>
      </c>
      <c r="G26" s="26" t="s">
        <v>85</v>
      </c>
      <c r="H26" s="26" t="s">
        <v>91</v>
      </c>
      <c r="I26" s="42" t="str">
        <f t="shared" si="0"/>
        <v>Governorate : South</v>
      </c>
      <c r="J26" s="40" t="str">
        <f t="shared" si="1"/>
        <v>Governorate : SouthMale and female co-headed HH</v>
      </c>
      <c r="K26" s="27">
        <f t="shared" si="3"/>
        <v>17.1833919351288</v>
      </c>
      <c r="L26" s="79">
        <v>0.171833919351288</v>
      </c>
    </row>
    <row r="27" spans="1:12" x14ac:dyDescent="0.3">
      <c r="A27" s="42" t="s">
        <v>3</v>
      </c>
      <c r="B27" s="42" t="s">
        <v>78</v>
      </c>
      <c r="C27" s="42"/>
      <c r="D27" s="42"/>
      <c r="E27" s="42" t="s">
        <v>8</v>
      </c>
      <c r="F27" s="42" t="s">
        <v>84</v>
      </c>
      <c r="G27" s="26" t="s">
        <v>85</v>
      </c>
      <c r="H27" s="26" t="s">
        <v>46</v>
      </c>
      <c r="I27" s="42" t="str">
        <f t="shared" si="0"/>
        <v>Governorate : Akkar</v>
      </c>
      <c r="J27" s="40" t="str">
        <f t="shared" si="1"/>
        <v>Governorate : AkkarMale headed HH</v>
      </c>
      <c r="K27" s="27">
        <f t="shared" si="3"/>
        <v>9.4728769140475002</v>
      </c>
      <c r="L27" s="79">
        <v>9.4728769140474997E-2</v>
      </c>
    </row>
    <row r="28" spans="1:12" x14ac:dyDescent="0.3">
      <c r="A28" s="42" t="s">
        <v>3</v>
      </c>
      <c r="B28" s="42" t="s">
        <v>78</v>
      </c>
      <c r="C28" s="42"/>
      <c r="D28" s="42"/>
      <c r="E28" s="42" t="s">
        <v>8</v>
      </c>
      <c r="F28" s="42" t="s">
        <v>84</v>
      </c>
      <c r="G28" s="26" t="s">
        <v>85</v>
      </c>
      <c r="H28" s="26" t="s">
        <v>86</v>
      </c>
      <c r="I28" s="42" t="str">
        <f t="shared" si="0"/>
        <v>Governorate : Baalbek-El Hermel</v>
      </c>
      <c r="J28" s="40" t="str">
        <f t="shared" si="1"/>
        <v>Governorate : Baalbek-El HermelMale headed HH</v>
      </c>
      <c r="K28" s="27">
        <f t="shared" si="3"/>
        <v>6.1814909357143097</v>
      </c>
      <c r="L28" s="79">
        <v>6.1814909357143101E-2</v>
      </c>
    </row>
    <row r="29" spans="1:12" x14ac:dyDescent="0.3">
      <c r="A29" s="42" t="s">
        <v>3</v>
      </c>
      <c r="B29" s="42" t="s">
        <v>78</v>
      </c>
      <c r="C29" s="42"/>
      <c r="D29" s="42"/>
      <c r="E29" s="42" t="s">
        <v>8</v>
      </c>
      <c r="F29" s="42" t="s">
        <v>84</v>
      </c>
      <c r="G29" s="26" t="s">
        <v>85</v>
      </c>
      <c r="H29" s="26" t="s">
        <v>47</v>
      </c>
      <c r="I29" s="42" t="str">
        <f t="shared" si="0"/>
        <v>Governorate : Beirut</v>
      </c>
      <c r="J29" s="40" t="str">
        <f t="shared" si="1"/>
        <v>Governorate : BeirutMale headed HH</v>
      </c>
      <c r="K29" s="27">
        <f t="shared" si="3"/>
        <v>5.1797205216645601</v>
      </c>
      <c r="L29" s="79">
        <v>5.1797205216645603E-2</v>
      </c>
    </row>
    <row r="30" spans="1:12" x14ac:dyDescent="0.3">
      <c r="A30" s="42" t="s">
        <v>3</v>
      </c>
      <c r="B30" s="42" t="s">
        <v>78</v>
      </c>
      <c r="C30" s="42"/>
      <c r="D30" s="42"/>
      <c r="E30" s="42" t="s">
        <v>8</v>
      </c>
      <c r="F30" s="42" t="s">
        <v>84</v>
      </c>
      <c r="G30" s="26" t="s">
        <v>85</v>
      </c>
      <c r="H30" s="26" t="s">
        <v>87</v>
      </c>
      <c r="I30" s="42" t="str">
        <f t="shared" si="0"/>
        <v>Governorate : Bekaa</v>
      </c>
      <c r="J30" s="40" t="str">
        <f t="shared" si="1"/>
        <v>Governorate : BekaaMale headed HH</v>
      </c>
      <c r="K30" s="27">
        <f t="shared" si="3"/>
        <v>6.1350748673782602</v>
      </c>
      <c r="L30" s="79">
        <v>6.1350748673782603E-2</v>
      </c>
    </row>
    <row r="31" spans="1:12" x14ac:dyDescent="0.3">
      <c r="A31" s="42" t="s">
        <v>3</v>
      </c>
      <c r="B31" s="42" t="s">
        <v>78</v>
      </c>
      <c r="C31" s="42"/>
      <c r="D31" s="42"/>
      <c r="E31" s="42" t="s">
        <v>8</v>
      </c>
      <c r="F31" s="42" t="s">
        <v>84</v>
      </c>
      <c r="G31" s="26" t="s">
        <v>85</v>
      </c>
      <c r="H31" s="26" t="s">
        <v>88</v>
      </c>
      <c r="I31" s="42" t="str">
        <f t="shared" si="0"/>
        <v>Governorate : El Nabatieh</v>
      </c>
      <c r="J31" s="40" t="str">
        <f t="shared" si="1"/>
        <v>Governorate : El NabatiehMale headed HH</v>
      </c>
      <c r="K31" s="27">
        <f t="shared" si="3"/>
        <v>2.34215229962353</v>
      </c>
      <c r="L31" s="79">
        <v>2.3421522996235299E-2</v>
      </c>
    </row>
    <row r="32" spans="1:12" x14ac:dyDescent="0.3">
      <c r="A32" s="42" t="s">
        <v>3</v>
      </c>
      <c r="B32" s="42" t="s">
        <v>78</v>
      </c>
      <c r="C32" s="42"/>
      <c r="D32" s="42"/>
      <c r="E32" s="42" t="s">
        <v>8</v>
      </c>
      <c r="F32" s="42" t="s">
        <v>84</v>
      </c>
      <c r="G32" s="26" t="s">
        <v>85</v>
      </c>
      <c r="H32" s="26" t="s">
        <v>89</v>
      </c>
      <c r="I32" s="42" t="str">
        <f t="shared" si="0"/>
        <v>Governorate : Mount Lebanon</v>
      </c>
      <c r="J32" s="40" t="str">
        <f t="shared" si="1"/>
        <v>Governorate : Mount LebanonMale headed HH</v>
      </c>
      <c r="K32" s="27">
        <f t="shared" si="3"/>
        <v>35.437546296012798</v>
      </c>
      <c r="L32" s="79">
        <v>0.35437546296012801</v>
      </c>
    </row>
    <row r="33" spans="1:12" x14ac:dyDescent="0.3">
      <c r="A33" s="42" t="s">
        <v>3</v>
      </c>
      <c r="B33" s="42" t="s">
        <v>78</v>
      </c>
      <c r="C33" s="42"/>
      <c r="D33" s="42"/>
      <c r="E33" s="42" t="s">
        <v>8</v>
      </c>
      <c r="F33" s="42" t="s">
        <v>84</v>
      </c>
      <c r="G33" s="26" t="s">
        <v>85</v>
      </c>
      <c r="H33" s="26" t="s">
        <v>90</v>
      </c>
      <c r="I33" s="42" t="str">
        <f t="shared" si="0"/>
        <v>Governorate : North</v>
      </c>
      <c r="J33" s="40" t="str">
        <f t="shared" si="1"/>
        <v>Governorate : NorthMale headed HH</v>
      </c>
      <c r="K33" s="27">
        <f t="shared" si="3"/>
        <v>16.020144372716398</v>
      </c>
      <c r="L33" s="79">
        <v>0.16020144372716399</v>
      </c>
    </row>
    <row r="34" spans="1:12" x14ac:dyDescent="0.3">
      <c r="A34" s="42" t="s">
        <v>3</v>
      </c>
      <c r="B34" s="42" t="s">
        <v>78</v>
      </c>
      <c r="C34" s="42"/>
      <c r="D34" s="42"/>
      <c r="E34" s="42" t="s">
        <v>8</v>
      </c>
      <c r="F34" s="42" t="s">
        <v>84</v>
      </c>
      <c r="G34" s="26" t="s">
        <v>85</v>
      </c>
      <c r="H34" s="26" t="s">
        <v>91</v>
      </c>
      <c r="I34" s="42" t="str">
        <f t="shared" si="0"/>
        <v>Governorate : South</v>
      </c>
      <c r="J34" s="40" t="str">
        <f t="shared" si="1"/>
        <v>Governorate : SouthMale headed HH</v>
      </c>
      <c r="K34" s="27">
        <f t="shared" si="3"/>
        <v>19.2309937928427</v>
      </c>
      <c r="L34" s="79">
        <v>0.19230993792842699</v>
      </c>
    </row>
    <row r="35" spans="1:12" x14ac:dyDescent="0.3">
      <c r="A35" s="42" t="s">
        <v>3</v>
      </c>
      <c r="B35" s="42" t="s">
        <v>78</v>
      </c>
      <c r="C35" s="42"/>
      <c r="D35" s="42"/>
      <c r="E35" s="42" t="s">
        <v>8</v>
      </c>
      <c r="F35" s="42" t="s">
        <v>83</v>
      </c>
      <c r="G35" s="28" t="s">
        <v>93</v>
      </c>
      <c r="H35" s="26" t="s">
        <v>46</v>
      </c>
      <c r="I35" s="42" t="str">
        <f t="shared" ref="I35:I76" si="4">CONCATENATE(G35,H35)</f>
        <v>District : Akkar</v>
      </c>
      <c r="J35" s="40" t="str">
        <f t="shared" ref="J35:J76" si="5">CONCATENATE(G35,H35,F35)</f>
        <v>District : AkkarFemale headed HH</v>
      </c>
      <c r="K35" s="27">
        <f t="shared" si="3"/>
        <v>5.6059519240665399</v>
      </c>
      <c r="L35" s="79">
        <v>5.6059519240665399E-2</v>
      </c>
    </row>
    <row r="36" spans="1:12" x14ac:dyDescent="0.3">
      <c r="A36" s="42" t="s">
        <v>3</v>
      </c>
      <c r="B36" s="42" t="s">
        <v>78</v>
      </c>
      <c r="C36" s="42"/>
      <c r="D36" s="42"/>
      <c r="E36" s="42" t="s">
        <v>8</v>
      </c>
      <c r="F36" s="42" t="s">
        <v>83</v>
      </c>
      <c r="G36" s="28" t="s">
        <v>93</v>
      </c>
      <c r="H36" s="26" t="s">
        <v>49</v>
      </c>
      <c r="I36" s="42" t="str">
        <f t="shared" si="4"/>
        <v>District : Aley</v>
      </c>
      <c r="J36" s="40" t="str">
        <f t="shared" si="5"/>
        <v>District : AleyFemale headed HH</v>
      </c>
      <c r="K36" s="27">
        <f t="shared" si="3"/>
        <v>3.3798656409926102</v>
      </c>
      <c r="L36" s="79">
        <v>3.3798656409926103E-2</v>
      </c>
    </row>
    <row r="37" spans="1:12" x14ac:dyDescent="0.3">
      <c r="A37" s="42" t="s">
        <v>3</v>
      </c>
      <c r="B37" s="42" t="s">
        <v>78</v>
      </c>
      <c r="C37" s="42"/>
      <c r="D37" s="42"/>
      <c r="E37" s="42" t="s">
        <v>8</v>
      </c>
      <c r="F37" s="42" t="s">
        <v>83</v>
      </c>
      <c r="G37" s="28" t="s">
        <v>93</v>
      </c>
      <c r="H37" s="26" t="s">
        <v>50</v>
      </c>
      <c r="I37" s="42" t="str">
        <f t="shared" si="4"/>
        <v>District : Baabda</v>
      </c>
      <c r="J37" s="40" t="str">
        <f t="shared" si="5"/>
        <v>District : BaabdaFemale headed HH</v>
      </c>
      <c r="K37" s="27">
        <f t="shared" si="3"/>
        <v>10.955334865973999</v>
      </c>
      <c r="L37" s="79">
        <v>0.10955334865973999</v>
      </c>
    </row>
    <row r="38" spans="1:12" x14ac:dyDescent="0.3">
      <c r="A38" s="42" t="s">
        <v>3</v>
      </c>
      <c r="B38" s="42" t="s">
        <v>78</v>
      </c>
      <c r="C38" s="42"/>
      <c r="D38" s="42"/>
      <c r="E38" s="42" t="s">
        <v>8</v>
      </c>
      <c r="F38" s="42" t="s">
        <v>83</v>
      </c>
      <c r="G38" s="28" t="s">
        <v>93</v>
      </c>
      <c r="H38" s="26" t="s">
        <v>45</v>
      </c>
      <c r="I38" s="42" t="str">
        <f t="shared" si="4"/>
        <v>District : Baalbek</v>
      </c>
      <c r="J38" s="40" t="str">
        <f t="shared" si="5"/>
        <v>District : BaalbekFemale headed HH</v>
      </c>
      <c r="K38" s="27">
        <f t="shared" si="3"/>
        <v>3.6875678155098601</v>
      </c>
      <c r="L38" s="79">
        <v>3.6875678155098603E-2</v>
      </c>
    </row>
    <row r="39" spans="1:12" x14ac:dyDescent="0.3">
      <c r="A39" s="42" t="s">
        <v>3</v>
      </c>
      <c r="B39" s="42" t="s">
        <v>78</v>
      </c>
      <c r="C39" s="42"/>
      <c r="D39" s="42"/>
      <c r="E39" s="42" t="s">
        <v>8</v>
      </c>
      <c r="F39" s="42" t="s">
        <v>83</v>
      </c>
      <c r="G39" s="28" t="s">
        <v>93</v>
      </c>
      <c r="H39" s="26" t="s">
        <v>60</v>
      </c>
      <c r="I39" s="42" t="str">
        <f t="shared" si="4"/>
        <v>District : Bcharre</v>
      </c>
      <c r="J39" s="40" t="str">
        <f t="shared" si="5"/>
        <v>District : BcharreFemale headed HH</v>
      </c>
      <c r="K39" s="27">
        <f t="shared" si="3"/>
        <v>0.21883917337036898</v>
      </c>
      <c r="L39" s="79">
        <v>2.1883917337036899E-3</v>
      </c>
    </row>
    <row r="40" spans="1:12" x14ac:dyDescent="0.3">
      <c r="A40" s="42" t="s">
        <v>3</v>
      </c>
      <c r="B40" s="42" t="s">
        <v>78</v>
      </c>
      <c r="C40" s="42"/>
      <c r="D40" s="42"/>
      <c r="E40" s="42" t="s">
        <v>8</v>
      </c>
      <c r="F40" s="42" t="s">
        <v>83</v>
      </c>
      <c r="G40" s="28" t="s">
        <v>93</v>
      </c>
      <c r="H40" s="26" t="s">
        <v>47</v>
      </c>
      <c r="I40" s="42" t="str">
        <f t="shared" si="4"/>
        <v>District : Beirut</v>
      </c>
      <c r="J40" s="40" t="str">
        <f t="shared" si="5"/>
        <v>District : BeirutFemale headed HH</v>
      </c>
      <c r="K40" s="27">
        <f t="shared" si="3"/>
        <v>6.4316831964183292</v>
      </c>
      <c r="L40" s="79">
        <v>6.4316831964183294E-2</v>
      </c>
    </row>
    <row r="41" spans="1:12" x14ac:dyDescent="0.3">
      <c r="A41" s="42" t="s">
        <v>3</v>
      </c>
      <c r="B41" s="42" t="s">
        <v>78</v>
      </c>
      <c r="C41" s="42"/>
      <c r="D41" s="42"/>
      <c r="E41" s="42" t="s">
        <v>8</v>
      </c>
      <c r="F41" s="42" t="s">
        <v>83</v>
      </c>
      <c r="G41" s="28" t="s">
        <v>93</v>
      </c>
      <c r="H41" s="26" t="s">
        <v>92</v>
      </c>
      <c r="I41" s="42" t="str">
        <f t="shared" si="4"/>
        <v>District : Bent Jbeil</v>
      </c>
      <c r="J41" s="40" t="str">
        <f t="shared" si="5"/>
        <v>District : Bent JbeilFemale headed HH</v>
      </c>
      <c r="K41" s="27">
        <f t="shared" si="3"/>
        <v>0.388425177978581</v>
      </c>
      <c r="L41" s="79">
        <v>3.8842517797858102E-3</v>
      </c>
    </row>
    <row r="42" spans="1:12" x14ac:dyDescent="0.3">
      <c r="A42" s="42" t="s">
        <v>3</v>
      </c>
      <c r="B42" s="42" t="s">
        <v>78</v>
      </c>
      <c r="C42" s="42"/>
      <c r="D42" s="42"/>
      <c r="E42" s="42" t="s">
        <v>8</v>
      </c>
      <c r="F42" s="42" t="s">
        <v>83</v>
      </c>
      <c r="G42" s="28" t="s">
        <v>93</v>
      </c>
      <c r="H42" s="26" t="s">
        <v>51</v>
      </c>
      <c r="I42" s="42" t="str">
        <f t="shared" si="4"/>
        <v>District : Chouf</v>
      </c>
      <c r="J42" s="40" t="str">
        <f t="shared" si="5"/>
        <v>District : ChoufFemale headed HH</v>
      </c>
      <c r="K42" s="27">
        <f t="shared" si="3"/>
        <v>5.7990908348984798</v>
      </c>
      <c r="L42" s="79">
        <v>5.79909083489848E-2</v>
      </c>
    </row>
    <row r="43" spans="1:12" x14ac:dyDescent="0.3">
      <c r="A43" s="42" t="s">
        <v>3</v>
      </c>
      <c r="B43" s="42" t="s">
        <v>78</v>
      </c>
      <c r="C43" s="42"/>
      <c r="D43" s="42"/>
      <c r="E43" s="42" t="s">
        <v>8</v>
      </c>
      <c r="F43" s="42" t="s">
        <v>83</v>
      </c>
      <c r="G43" s="28" t="s">
        <v>93</v>
      </c>
      <c r="H43" s="26" t="s">
        <v>61</v>
      </c>
      <c r="I43" s="42" t="str">
        <f t="shared" si="4"/>
        <v>District : El Batroun</v>
      </c>
      <c r="J43" s="40" t="str">
        <f t="shared" si="5"/>
        <v>District : El BatrounFemale headed HH</v>
      </c>
      <c r="K43" s="27">
        <f t="shared" si="3"/>
        <v>1.12165889564997</v>
      </c>
      <c r="L43" s="79">
        <v>1.12165889564997E-2</v>
      </c>
    </row>
    <row r="44" spans="1:12" x14ac:dyDescent="0.3">
      <c r="A44" s="42" t="s">
        <v>3</v>
      </c>
      <c r="B44" s="42" t="s">
        <v>78</v>
      </c>
      <c r="C44" s="42"/>
      <c r="D44" s="42"/>
      <c r="E44" s="42" t="s">
        <v>8</v>
      </c>
      <c r="F44" s="42" t="s">
        <v>83</v>
      </c>
      <c r="G44" s="28" t="s">
        <v>93</v>
      </c>
      <c r="H44" s="26" t="s">
        <v>62</v>
      </c>
      <c r="I44" s="42" t="str">
        <f t="shared" si="4"/>
        <v>District : El Hermel</v>
      </c>
      <c r="J44" s="40" t="str">
        <f t="shared" si="5"/>
        <v>District : El HermelFemale headed HH</v>
      </c>
      <c r="K44" s="27">
        <f t="shared" si="3"/>
        <v>0.39070416445490203</v>
      </c>
      <c r="L44" s="79">
        <v>3.90704164454902E-3</v>
      </c>
    </row>
    <row r="45" spans="1:12" x14ac:dyDescent="0.3">
      <c r="A45" s="42" t="s">
        <v>3</v>
      </c>
      <c r="B45" s="42" t="s">
        <v>78</v>
      </c>
      <c r="C45" s="42"/>
      <c r="D45" s="42"/>
      <c r="E45" s="42" t="s">
        <v>8</v>
      </c>
      <c r="F45" s="42" t="s">
        <v>83</v>
      </c>
      <c r="G45" s="28" t="s">
        <v>93</v>
      </c>
      <c r="H45" s="26" t="s">
        <v>63</v>
      </c>
      <c r="I45" s="42" t="str">
        <f t="shared" si="4"/>
        <v>District : El Koura</v>
      </c>
      <c r="J45" s="40" t="str">
        <f t="shared" si="5"/>
        <v>District : El KouraFemale headed HH</v>
      </c>
      <c r="K45" s="27">
        <f t="shared" si="3"/>
        <v>1.4288743234927899</v>
      </c>
      <c r="L45" s="79">
        <v>1.42887432349279E-2</v>
      </c>
    </row>
    <row r="46" spans="1:12" x14ac:dyDescent="0.3">
      <c r="A46" s="42" t="s">
        <v>3</v>
      </c>
      <c r="B46" s="42" t="s">
        <v>78</v>
      </c>
      <c r="C46" s="42"/>
      <c r="D46" s="42"/>
      <c r="E46" s="42" t="s">
        <v>8</v>
      </c>
      <c r="F46" s="42" t="s">
        <v>83</v>
      </c>
      <c r="G46" s="28" t="s">
        <v>93</v>
      </c>
      <c r="H46" s="26" t="s">
        <v>64</v>
      </c>
      <c r="I46" s="42" t="str">
        <f t="shared" si="4"/>
        <v>District : El Meten</v>
      </c>
      <c r="J46" s="40" t="str">
        <f t="shared" si="5"/>
        <v>District : El MetenFemale headed HH</v>
      </c>
      <c r="K46" s="27">
        <f t="shared" si="3"/>
        <v>15.9219331398081</v>
      </c>
      <c r="L46" s="79">
        <v>0.159219331398081</v>
      </c>
    </row>
    <row r="47" spans="1:12" x14ac:dyDescent="0.3">
      <c r="A47" s="42" t="s">
        <v>3</v>
      </c>
      <c r="B47" s="42" t="s">
        <v>78</v>
      </c>
      <c r="C47" s="42"/>
      <c r="D47" s="42"/>
      <c r="E47" s="42" t="s">
        <v>8</v>
      </c>
      <c r="F47" s="42" t="s">
        <v>83</v>
      </c>
      <c r="G47" s="28" t="s">
        <v>93</v>
      </c>
      <c r="H47" s="26" t="s">
        <v>65</v>
      </c>
      <c r="I47" s="42" t="str">
        <f t="shared" si="4"/>
        <v>District : El Minieh-Dennie</v>
      </c>
      <c r="J47" s="40" t="str">
        <f t="shared" si="5"/>
        <v>District : El Minieh-DennieFemale headed HH</v>
      </c>
      <c r="K47" s="27">
        <f t="shared" si="3"/>
        <v>3.0201224402666802</v>
      </c>
      <c r="L47" s="79">
        <v>3.0201224402666801E-2</v>
      </c>
    </row>
    <row r="48" spans="1:12" x14ac:dyDescent="0.3">
      <c r="A48" s="42" t="s">
        <v>3</v>
      </c>
      <c r="B48" s="42" t="s">
        <v>78</v>
      </c>
      <c r="C48" s="42"/>
      <c r="D48" s="42"/>
      <c r="E48" s="42" t="s">
        <v>8</v>
      </c>
      <c r="F48" s="42" t="s">
        <v>83</v>
      </c>
      <c r="G48" s="28" t="s">
        <v>93</v>
      </c>
      <c r="H48" s="26" t="s">
        <v>88</v>
      </c>
      <c r="I48" s="42" t="str">
        <f t="shared" si="4"/>
        <v>District : El Nabatieh</v>
      </c>
      <c r="J48" s="40" t="str">
        <f t="shared" si="5"/>
        <v>District : El NabatiehFemale headed HH</v>
      </c>
      <c r="K48" s="27">
        <f t="shared" si="3"/>
        <v>0.33987203073125899</v>
      </c>
      <c r="L48" s="79">
        <v>3.3987203073125899E-3</v>
      </c>
    </row>
    <row r="49" spans="1:12" x14ac:dyDescent="0.3">
      <c r="A49" s="42" t="s">
        <v>3</v>
      </c>
      <c r="B49" s="42" t="s">
        <v>78</v>
      </c>
      <c r="C49" s="42"/>
      <c r="D49" s="42"/>
      <c r="E49" s="42" t="s">
        <v>8</v>
      </c>
      <c r="F49" s="42" t="s">
        <v>83</v>
      </c>
      <c r="G49" s="28" t="s">
        <v>93</v>
      </c>
      <c r="H49" s="26" t="s">
        <v>52</v>
      </c>
      <c r="I49" s="42" t="str">
        <f t="shared" si="4"/>
        <v>District : Hasbaya</v>
      </c>
      <c r="J49" s="40" t="str">
        <f t="shared" si="5"/>
        <v>District : HasbayaFemale headed HH</v>
      </c>
      <c r="K49" s="27">
        <f t="shared" si="3"/>
        <v>1.0545027318115701</v>
      </c>
      <c r="L49" s="79">
        <v>1.0545027318115701E-2</v>
      </c>
    </row>
    <row r="50" spans="1:12" x14ac:dyDescent="0.3">
      <c r="A50" s="42" t="s">
        <v>3</v>
      </c>
      <c r="B50" s="42" t="s">
        <v>78</v>
      </c>
      <c r="C50" s="42"/>
      <c r="D50" s="42"/>
      <c r="E50" s="42" t="s">
        <v>8</v>
      </c>
      <c r="F50" s="42" t="s">
        <v>83</v>
      </c>
      <c r="G50" s="28" t="s">
        <v>93</v>
      </c>
      <c r="H50" s="26" t="s">
        <v>66</v>
      </c>
      <c r="I50" s="42" t="str">
        <f t="shared" si="4"/>
        <v>District : Jbeil</v>
      </c>
      <c r="J50" s="40" t="str">
        <f t="shared" si="5"/>
        <v>District : JbeilFemale headed HH</v>
      </c>
      <c r="K50" s="27">
        <f t="shared" si="3"/>
        <v>3.0459155508987203</v>
      </c>
      <c r="L50" s="79">
        <v>3.0459155508987201E-2</v>
      </c>
    </row>
    <row r="51" spans="1:12" x14ac:dyDescent="0.3">
      <c r="A51" s="42" t="s">
        <v>3</v>
      </c>
      <c r="B51" s="42" t="s">
        <v>78</v>
      </c>
      <c r="C51" s="42"/>
      <c r="D51" s="42"/>
      <c r="E51" s="42" t="s">
        <v>8</v>
      </c>
      <c r="F51" s="42" t="s">
        <v>83</v>
      </c>
      <c r="G51" s="28" t="s">
        <v>93</v>
      </c>
      <c r="H51" s="26" t="s">
        <v>55</v>
      </c>
      <c r="I51" s="42" t="str">
        <f t="shared" si="4"/>
        <v>District : Jezzine</v>
      </c>
      <c r="J51" s="40" t="str">
        <f t="shared" si="5"/>
        <v>District : JezzineFemale headed HH</v>
      </c>
      <c r="K51" s="27">
        <f t="shared" si="3"/>
        <v>0.96296180600178305</v>
      </c>
      <c r="L51" s="79">
        <v>9.6296180600178305E-3</v>
      </c>
    </row>
    <row r="52" spans="1:12" x14ac:dyDescent="0.3">
      <c r="A52" s="42" t="s">
        <v>3</v>
      </c>
      <c r="B52" s="42" t="s">
        <v>78</v>
      </c>
      <c r="C52" s="42"/>
      <c r="D52" s="42"/>
      <c r="E52" s="42" t="s">
        <v>8</v>
      </c>
      <c r="F52" s="42" t="s">
        <v>83</v>
      </c>
      <c r="G52" s="28" t="s">
        <v>93</v>
      </c>
      <c r="H52" s="26" t="s">
        <v>67</v>
      </c>
      <c r="I52" s="42" t="str">
        <f t="shared" si="4"/>
        <v>District : Kesrwane</v>
      </c>
      <c r="J52" s="40" t="str">
        <f t="shared" si="5"/>
        <v>District : KesrwaneFemale headed HH</v>
      </c>
      <c r="K52" s="27">
        <f t="shared" si="3"/>
        <v>4.5793730107037396</v>
      </c>
      <c r="L52" s="79">
        <v>4.5793730107037398E-2</v>
      </c>
    </row>
    <row r="53" spans="1:12" x14ac:dyDescent="0.3">
      <c r="A53" s="42" t="s">
        <v>3</v>
      </c>
      <c r="B53" s="42" t="s">
        <v>78</v>
      </c>
      <c r="C53" s="42"/>
      <c r="D53" s="42"/>
      <c r="E53" s="42" t="s">
        <v>8</v>
      </c>
      <c r="F53" s="42" t="s">
        <v>83</v>
      </c>
      <c r="G53" s="28" t="s">
        <v>93</v>
      </c>
      <c r="H53" s="26" t="s">
        <v>68</v>
      </c>
      <c r="I53" s="42" t="str">
        <f t="shared" si="4"/>
        <v>District : Marjaayoun</v>
      </c>
      <c r="J53" s="40" t="str">
        <f t="shared" si="5"/>
        <v>District : MarjaayounFemale headed HH</v>
      </c>
      <c r="K53" s="27">
        <f t="shared" si="3"/>
        <v>1.6410273174923402</v>
      </c>
      <c r="L53" s="79">
        <v>1.6410273174923402E-2</v>
      </c>
    </row>
    <row r="54" spans="1:12" x14ac:dyDescent="0.3">
      <c r="A54" s="42" t="s">
        <v>3</v>
      </c>
      <c r="B54" s="42" t="s">
        <v>78</v>
      </c>
      <c r="C54" s="42"/>
      <c r="D54" s="42"/>
      <c r="E54" s="42" t="s">
        <v>8</v>
      </c>
      <c r="F54" s="42" t="s">
        <v>83</v>
      </c>
      <c r="G54" s="28" t="s">
        <v>93</v>
      </c>
      <c r="H54" s="26" t="s">
        <v>69</v>
      </c>
      <c r="I54" s="42" t="str">
        <f t="shared" si="4"/>
        <v>District : Rachaya</v>
      </c>
      <c r="J54" s="40" t="str">
        <f t="shared" si="5"/>
        <v>District : RachayaFemale headed HH</v>
      </c>
      <c r="K54" s="27">
        <f t="shared" si="3"/>
        <v>0.75787022835557294</v>
      </c>
      <c r="L54" s="79">
        <v>7.5787022835557298E-3</v>
      </c>
    </row>
    <row r="55" spans="1:12" x14ac:dyDescent="0.3">
      <c r="A55" s="42" t="s">
        <v>3</v>
      </c>
      <c r="B55" s="42" t="s">
        <v>78</v>
      </c>
      <c r="C55" s="42"/>
      <c r="D55" s="42"/>
      <c r="E55" s="42" t="s">
        <v>8</v>
      </c>
      <c r="F55" s="42" t="s">
        <v>83</v>
      </c>
      <c r="G55" s="28" t="s">
        <v>93</v>
      </c>
      <c r="H55" s="26" t="s">
        <v>70</v>
      </c>
      <c r="I55" s="42" t="str">
        <f t="shared" si="4"/>
        <v>District : Saida</v>
      </c>
      <c r="J55" s="40" t="str">
        <f t="shared" si="5"/>
        <v>District : SaidaFemale headed HH</v>
      </c>
      <c r="K55" s="27">
        <f t="shared" si="3"/>
        <v>7.0074490634924294</v>
      </c>
      <c r="L55" s="79">
        <v>7.0074490634924297E-2</v>
      </c>
    </row>
    <row r="56" spans="1:12" x14ac:dyDescent="0.3">
      <c r="A56" s="42" t="s">
        <v>3</v>
      </c>
      <c r="B56" s="42" t="s">
        <v>78</v>
      </c>
      <c r="C56" s="42"/>
      <c r="D56" s="42"/>
      <c r="E56" s="42" t="s">
        <v>8</v>
      </c>
      <c r="F56" s="42" t="s">
        <v>83</v>
      </c>
      <c r="G56" s="28" t="s">
        <v>93</v>
      </c>
      <c r="H56" s="26" t="s">
        <v>71</v>
      </c>
      <c r="I56" s="42" t="str">
        <f t="shared" si="4"/>
        <v>District : Sour</v>
      </c>
      <c r="J56" s="40" t="str">
        <f t="shared" si="5"/>
        <v>District : SourFemale headed HH</v>
      </c>
      <c r="K56" s="27">
        <f t="shared" si="3"/>
        <v>10.313592683523801</v>
      </c>
      <c r="L56" s="79">
        <v>0.10313592683523801</v>
      </c>
    </row>
    <row r="57" spans="1:12" x14ac:dyDescent="0.3">
      <c r="A57" s="42" t="s">
        <v>3</v>
      </c>
      <c r="B57" s="42" t="s">
        <v>78</v>
      </c>
      <c r="C57" s="42"/>
      <c r="D57" s="42"/>
      <c r="E57" s="42" t="s">
        <v>8</v>
      </c>
      <c r="F57" s="42" t="s">
        <v>83</v>
      </c>
      <c r="G57" s="28" t="s">
        <v>93</v>
      </c>
      <c r="H57" s="26" t="s">
        <v>53</v>
      </c>
      <c r="I57" s="42" t="str">
        <f t="shared" si="4"/>
        <v>District : Tripoli</v>
      </c>
      <c r="J57" s="40" t="str">
        <f t="shared" si="5"/>
        <v>District : TripoliFemale headed HH</v>
      </c>
      <c r="K57" s="27">
        <f t="shared" si="3"/>
        <v>4.55314817051043</v>
      </c>
      <c r="L57" s="79">
        <v>4.55314817051043E-2</v>
      </c>
    </row>
    <row r="58" spans="1:12" x14ac:dyDescent="0.3">
      <c r="A58" s="42" t="s">
        <v>3</v>
      </c>
      <c r="B58" s="42" t="s">
        <v>78</v>
      </c>
      <c r="C58" s="42"/>
      <c r="D58" s="42"/>
      <c r="E58" s="42" t="s">
        <v>8</v>
      </c>
      <c r="F58" s="42" t="s">
        <v>83</v>
      </c>
      <c r="G58" s="28" t="s">
        <v>93</v>
      </c>
      <c r="H58" s="26" t="s">
        <v>72</v>
      </c>
      <c r="I58" s="42" t="str">
        <f t="shared" si="4"/>
        <v>District : West Bekaa</v>
      </c>
      <c r="J58" s="40" t="str">
        <f t="shared" si="5"/>
        <v>District : West BekaaFemale headed HH</v>
      </c>
      <c r="K58" s="27">
        <f t="shared" si="3"/>
        <v>1.3531899082166499</v>
      </c>
      <c r="L58" s="79">
        <v>1.3531899082166499E-2</v>
      </c>
    </row>
    <row r="59" spans="1:12" x14ac:dyDescent="0.3">
      <c r="A59" s="42" t="s">
        <v>3</v>
      </c>
      <c r="B59" s="42" t="s">
        <v>78</v>
      </c>
      <c r="C59" s="42"/>
      <c r="D59" s="42"/>
      <c r="E59" s="42" t="s">
        <v>8</v>
      </c>
      <c r="F59" s="42" t="s">
        <v>83</v>
      </c>
      <c r="G59" s="28" t="s">
        <v>93</v>
      </c>
      <c r="H59" s="26" t="s">
        <v>48</v>
      </c>
      <c r="I59" s="42" t="str">
        <f t="shared" si="4"/>
        <v>District : Zahle</v>
      </c>
      <c r="J59" s="40" t="str">
        <f t="shared" si="5"/>
        <v>District : ZahleFemale headed HH</v>
      </c>
      <c r="K59" s="27">
        <f t="shared" si="3"/>
        <v>4.6149267763651602</v>
      </c>
      <c r="L59" s="79">
        <v>4.6149267763651601E-2</v>
      </c>
    </row>
    <row r="60" spans="1:12" x14ac:dyDescent="0.3">
      <c r="A60" s="42" t="s">
        <v>3</v>
      </c>
      <c r="B60" s="42" t="s">
        <v>78</v>
      </c>
      <c r="C60" s="42"/>
      <c r="D60" s="42"/>
      <c r="E60" s="42" t="s">
        <v>8</v>
      </c>
      <c r="F60" s="42" t="s">
        <v>83</v>
      </c>
      <c r="G60" s="28" t="s">
        <v>93</v>
      </c>
      <c r="H60" s="26" t="s">
        <v>54</v>
      </c>
      <c r="I60" s="42" t="str">
        <f t="shared" si="4"/>
        <v>District : Zgharta</v>
      </c>
      <c r="J60" s="40" t="str">
        <f t="shared" si="5"/>
        <v>District : ZghartaFemale headed HH</v>
      </c>
      <c r="K60" s="27">
        <f t="shared" si="3"/>
        <v>1.4261191290153801</v>
      </c>
      <c r="L60" s="79">
        <v>1.42611912901538E-2</v>
      </c>
    </row>
    <row r="61" spans="1:12" x14ac:dyDescent="0.3">
      <c r="A61" s="42" t="s">
        <v>3</v>
      </c>
      <c r="B61" s="42" t="s">
        <v>78</v>
      </c>
      <c r="C61" s="42"/>
      <c r="D61" s="42"/>
      <c r="E61" s="42" t="s">
        <v>8</v>
      </c>
      <c r="F61" s="42" t="s">
        <v>76</v>
      </c>
      <c r="G61" s="28" t="s">
        <v>93</v>
      </c>
      <c r="H61" s="26" t="s">
        <v>46</v>
      </c>
      <c r="I61" s="42" t="str">
        <f t="shared" si="4"/>
        <v>District : Akkar</v>
      </c>
      <c r="J61" s="40" t="str">
        <f t="shared" si="5"/>
        <v>District : AkkarMale and female co-headed HH</v>
      </c>
      <c r="K61" s="27">
        <f t="shared" si="3"/>
        <v>12.6514718337669</v>
      </c>
      <c r="L61" s="79">
        <v>0.126514718337669</v>
      </c>
    </row>
    <row r="62" spans="1:12" x14ac:dyDescent="0.3">
      <c r="A62" s="42" t="s">
        <v>3</v>
      </c>
      <c r="B62" s="42" t="s">
        <v>78</v>
      </c>
      <c r="C62" s="42"/>
      <c r="D62" s="42"/>
      <c r="E62" s="42" t="s">
        <v>8</v>
      </c>
      <c r="F62" s="42" t="s">
        <v>76</v>
      </c>
      <c r="G62" s="28" t="s">
        <v>93</v>
      </c>
      <c r="H62" s="26" t="s">
        <v>49</v>
      </c>
      <c r="I62" s="42" t="str">
        <f t="shared" si="4"/>
        <v>District : Aley</v>
      </c>
      <c r="J62" s="40" t="str">
        <f t="shared" si="5"/>
        <v>District : AleyMale and female co-headed HH</v>
      </c>
      <c r="K62" s="27">
        <f t="shared" si="3"/>
        <v>7.1703367445551294</v>
      </c>
      <c r="L62" s="79">
        <v>7.1703367445551294E-2</v>
      </c>
    </row>
    <row r="63" spans="1:12" x14ac:dyDescent="0.3">
      <c r="A63" s="42" t="s">
        <v>3</v>
      </c>
      <c r="B63" s="42" t="s">
        <v>78</v>
      </c>
      <c r="C63" s="42"/>
      <c r="D63" s="42"/>
      <c r="E63" s="42" t="s">
        <v>8</v>
      </c>
      <c r="F63" s="42" t="s">
        <v>76</v>
      </c>
      <c r="G63" s="28" t="s">
        <v>93</v>
      </c>
      <c r="H63" s="26" t="s">
        <v>50</v>
      </c>
      <c r="I63" s="42" t="str">
        <f t="shared" si="4"/>
        <v>District : Baabda</v>
      </c>
      <c r="J63" s="40" t="str">
        <f t="shared" si="5"/>
        <v>District : BaabdaMale and female co-headed HH</v>
      </c>
      <c r="K63" s="27">
        <f t="shared" si="3"/>
        <v>7.8664515720935091</v>
      </c>
      <c r="L63" s="79">
        <v>7.8664515720935094E-2</v>
      </c>
    </row>
    <row r="64" spans="1:12" x14ac:dyDescent="0.3">
      <c r="A64" s="42" t="s">
        <v>3</v>
      </c>
      <c r="B64" s="42" t="s">
        <v>78</v>
      </c>
      <c r="C64" s="42"/>
      <c r="D64" s="42"/>
      <c r="E64" s="42" t="s">
        <v>8</v>
      </c>
      <c r="F64" s="42" t="s">
        <v>76</v>
      </c>
      <c r="G64" s="28" t="s">
        <v>93</v>
      </c>
      <c r="H64" s="26" t="s">
        <v>45</v>
      </c>
      <c r="I64" s="42" t="str">
        <f t="shared" si="4"/>
        <v>District : Baalbek</v>
      </c>
      <c r="J64" s="40" t="str">
        <f t="shared" si="5"/>
        <v>District : BaalbekMale and female co-headed HH</v>
      </c>
      <c r="K64" s="27">
        <f t="shared" ref="K64:K125" si="6">L64*100</f>
        <v>1.9517044553318399</v>
      </c>
      <c r="L64" s="79">
        <v>1.9517044553318399E-2</v>
      </c>
    </row>
    <row r="65" spans="1:12" x14ac:dyDescent="0.3">
      <c r="A65" s="42" t="s">
        <v>3</v>
      </c>
      <c r="B65" s="42" t="s">
        <v>78</v>
      </c>
      <c r="C65" s="42"/>
      <c r="D65" s="42"/>
      <c r="E65" s="42" t="s">
        <v>8</v>
      </c>
      <c r="F65" s="42" t="s">
        <v>76</v>
      </c>
      <c r="G65" s="28" t="s">
        <v>93</v>
      </c>
      <c r="H65" s="26" t="s">
        <v>60</v>
      </c>
      <c r="I65" s="42" t="str">
        <f t="shared" si="4"/>
        <v>District : Bcharre</v>
      </c>
      <c r="J65" s="40" t="str">
        <f t="shared" si="5"/>
        <v>District : BcharreMale and female co-headed HH</v>
      </c>
      <c r="K65" s="27">
        <f t="shared" si="6"/>
        <v>0.634765098720667</v>
      </c>
      <c r="L65" s="79">
        <v>6.3476509872066704E-3</v>
      </c>
    </row>
    <row r="66" spans="1:12" x14ac:dyDescent="0.3">
      <c r="A66" s="42" t="s">
        <v>3</v>
      </c>
      <c r="B66" s="42" t="s">
        <v>78</v>
      </c>
      <c r="C66" s="42"/>
      <c r="D66" s="42"/>
      <c r="E66" s="42" t="s">
        <v>8</v>
      </c>
      <c r="F66" s="42" t="s">
        <v>76</v>
      </c>
      <c r="G66" s="28" t="s">
        <v>93</v>
      </c>
      <c r="H66" s="26" t="s">
        <v>47</v>
      </c>
      <c r="I66" s="42" t="str">
        <f t="shared" si="4"/>
        <v>District : Beirut</v>
      </c>
      <c r="J66" s="40" t="str">
        <f t="shared" si="5"/>
        <v>District : BeirutMale and female co-headed HH</v>
      </c>
      <c r="K66" s="27">
        <f t="shared" si="6"/>
        <v>4.4895326761692296</v>
      </c>
      <c r="L66" s="79">
        <v>4.4895326761692299E-2</v>
      </c>
    </row>
    <row r="67" spans="1:12" x14ac:dyDescent="0.3">
      <c r="A67" s="42" t="s">
        <v>3</v>
      </c>
      <c r="B67" s="42" t="s">
        <v>78</v>
      </c>
      <c r="C67" s="42"/>
      <c r="D67" s="42"/>
      <c r="E67" s="42" t="s">
        <v>8</v>
      </c>
      <c r="F67" s="42" t="s">
        <v>76</v>
      </c>
      <c r="G67" s="28" t="s">
        <v>93</v>
      </c>
      <c r="H67" s="26" t="s">
        <v>51</v>
      </c>
      <c r="I67" s="42" t="str">
        <f t="shared" si="4"/>
        <v>District : Chouf</v>
      </c>
      <c r="J67" s="40" t="str">
        <f t="shared" si="5"/>
        <v>District : ChoufMale and female co-headed HH</v>
      </c>
      <c r="K67" s="27">
        <f t="shared" si="6"/>
        <v>2.4220770318113498</v>
      </c>
      <c r="L67" s="79">
        <v>2.42207703181135E-2</v>
      </c>
    </row>
    <row r="68" spans="1:12" x14ac:dyDescent="0.3">
      <c r="A68" s="42" t="s">
        <v>3</v>
      </c>
      <c r="B68" s="42" t="s">
        <v>78</v>
      </c>
      <c r="C68" s="42"/>
      <c r="D68" s="42"/>
      <c r="E68" s="42" t="s">
        <v>8</v>
      </c>
      <c r="F68" s="42" t="s">
        <v>76</v>
      </c>
      <c r="G68" s="28" t="s">
        <v>93</v>
      </c>
      <c r="H68" s="26" t="s">
        <v>61</v>
      </c>
      <c r="I68" s="42" t="str">
        <f t="shared" si="4"/>
        <v>District : El Batroun</v>
      </c>
      <c r="J68" s="40" t="str">
        <f t="shared" si="5"/>
        <v>District : El BatrounMale and female co-headed HH</v>
      </c>
      <c r="K68" s="27">
        <f t="shared" si="6"/>
        <v>0.99479100718676794</v>
      </c>
      <c r="L68" s="79">
        <v>9.9479100718676793E-3</v>
      </c>
    </row>
    <row r="69" spans="1:12" x14ac:dyDescent="0.3">
      <c r="A69" s="42" t="s">
        <v>3</v>
      </c>
      <c r="B69" s="42" t="s">
        <v>78</v>
      </c>
      <c r="C69" s="42"/>
      <c r="D69" s="42"/>
      <c r="E69" s="42" t="s">
        <v>8</v>
      </c>
      <c r="F69" s="42" t="s">
        <v>76</v>
      </c>
      <c r="G69" s="28" t="s">
        <v>93</v>
      </c>
      <c r="H69" s="26" t="s">
        <v>62</v>
      </c>
      <c r="I69" s="42" t="str">
        <f t="shared" si="4"/>
        <v>District : El Hermel</v>
      </c>
      <c r="J69" s="40" t="str">
        <f t="shared" si="5"/>
        <v>District : El HermelMale and female co-headed HH</v>
      </c>
      <c r="K69" s="27">
        <f t="shared" si="6"/>
        <v>0.22768411199126401</v>
      </c>
      <c r="L69" s="79">
        <v>2.2768411199126401E-3</v>
      </c>
    </row>
    <row r="70" spans="1:12" x14ac:dyDescent="0.3">
      <c r="A70" s="42" t="s">
        <v>3</v>
      </c>
      <c r="B70" s="42" t="s">
        <v>78</v>
      </c>
      <c r="C70" s="42"/>
      <c r="D70" s="42"/>
      <c r="E70" s="42" t="s">
        <v>8</v>
      </c>
      <c r="F70" s="42" t="s">
        <v>76</v>
      </c>
      <c r="G70" s="28" t="s">
        <v>93</v>
      </c>
      <c r="H70" s="26" t="s">
        <v>63</v>
      </c>
      <c r="I70" s="42" t="str">
        <f t="shared" si="4"/>
        <v>District : El Koura</v>
      </c>
      <c r="J70" s="40" t="str">
        <f t="shared" si="5"/>
        <v>District : El KouraMale and female co-headed HH</v>
      </c>
      <c r="K70" s="27">
        <f t="shared" si="6"/>
        <v>2.3379796087244298</v>
      </c>
      <c r="L70" s="79">
        <v>2.33797960872443E-2</v>
      </c>
    </row>
    <row r="71" spans="1:12" x14ac:dyDescent="0.3">
      <c r="A71" s="42" t="s">
        <v>3</v>
      </c>
      <c r="B71" s="42" t="s">
        <v>78</v>
      </c>
      <c r="C71" s="42"/>
      <c r="D71" s="42"/>
      <c r="E71" s="42" t="s">
        <v>8</v>
      </c>
      <c r="F71" s="42" t="s">
        <v>76</v>
      </c>
      <c r="G71" s="28" t="s">
        <v>93</v>
      </c>
      <c r="H71" s="26" t="s">
        <v>64</v>
      </c>
      <c r="I71" s="42" t="str">
        <f t="shared" si="4"/>
        <v>District : El Meten</v>
      </c>
      <c r="J71" s="40" t="str">
        <f t="shared" si="5"/>
        <v>District : El MetenMale and female co-headed HH</v>
      </c>
      <c r="K71" s="27">
        <f t="shared" si="6"/>
        <v>8.5186715388253891</v>
      </c>
      <c r="L71" s="79">
        <v>8.5186715388253897E-2</v>
      </c>
    </row>
    <row r="72" spans="1:12" x14ac:dyDescent="0.3">
      <c r="A72" s="42" t="s">
        <v>3</v>
      </c>
      <c r="B72" s="42" t="s">
        <v>78</v>
      </c>
      <c r="C72" s="42"/>
      <c r="D72" s="42"/>
      <c r="E72" s="42" t="s">
        <v>8</v>
      </c>
      <c r="F72" s="42" t="s">
        <v>76</v>
      </c>
      <c r="G72" s="28" t="s">
        <v>93</v>
      </c>
      <c r="H72" s="26" t="s">
        <v>65</v>
      </c>
      <c r="I72" s="42" t="str">
        <f t="shared" si="4"/>
        <v>District : El Minieh-Dennie</v>
      </c>
      <c r="J72" s="40" t="str">
        <f t="shared" si="5"/>
        <v>District : El Minieh-DennieMale and female co-headed HH</v>
      </c>
      <c r="K72" s="27">
        <f t="shared" si="6"/>
        <v>3.7315665435604801</v>
      </c>
      <c r="L72" s="79">
        <v>3.73156654356048E-2</v>
      </c>
    </row>
    <row r="73" spans="1:12" x14ac:dyDescent="0.3">
      <c r="A73" s="42" t="s">
        <v>3</v>
      </c>
      <c r="B73" s="42" t="s">
        <v>78</v>
      </c>
      <c r="C73" s="42"/>
      <c r="D73" s="42"/>
      <c r="E73" s="42" t="s">
        <v>8</v>
      </c>
      <c r="F73" s="42" t="s">
        <v>76</v>
      </c>
      <c r="G73" s="28" t="s">
        <v>93</v>
      </c>
      <c r="H73" s="26" t="s">
        <v>52</v>
      </c>
      <c r="I73" s="42" t="str">
        <f t="shared" si="4"/>
        <v>District : Hasbaya</v>
      </c>
      <c r="J73" s="40" t="str">
        <f t="shared" si="5"/>
        <v>District : HasbayaMale and female co-headed HH</v>
      </c>
      <c r="K73" s="27">
        <f t="shared" si="6"/>
        <v>1.0456820475709601</v>
      </c>
      <c r="L73" s="79">
        <v>1.0456820475709601E-2</v>
      </c>
    </row>
    <row r="74" spans="1:12" x14ac:dyDescent="0.3">
      <c r="A74" s="42" t="s">
        <v>3</v>
      </c>
      <c r="B74" s="42" t="s">
        <v>78</v>
      </c>
      <c r="C74" s="42"/>
      <c r="D74" s="42"/>
      <c r="E74" s="42" t="s">
        <v>8</v>
      </c>
      <c r="F74" s="42" t="s">
        <v>76</v>
      </c>
      <c r="G74" s="28" t="s">
        <v>93</v>
      </c>
      <c r="H74" s="26" t="s">
        <v>66</v>
      </c>
      <c r="I74" s="42" t="str">
        <f t="shared" si="4"/>
        <v>District : Jbeil</v>
      </c>
      <c r="J74" s="40" t="str">
        <f t="shared" si="5"/>
        <v>District : JbeilMale and female co-headed HH</v>
      </c>
      <c r="K74" s="27">
        <f t="shared" si="6"/>
        <v>5.1687206208130698</v>
      </c>
      <c r="L74" s="79">
        <v>5.16872062081307E-2</v>
      </c>
    </row>
    <row r="75" spans="1:12" x14ac:dyDescent="0.3">
      <c r="A75" s="42" t="s">
        <v>3</v>
      </c>
      <c r="B75" s="42" t="s">
        <v>78</v>
      </c>
      <c r="C75" s="42"/>
      <c r="D75" s="42"/>
      <c r="E75" s="42" t="s">
        <v>8</v>
      </c>
      <c r="F75" s="42" t="s">
        <v>76</v>
      </c>
      <c r="G75" s="28" t="s">
        <v>93</v>
      </c>
      <c r="H75" s="26" t="s">
        <v>55</v>
      </c>
      <c r="I75" s="42" t="str">
        <f t="shared" si="4"/>
        <v>District : Jezzine</v>
      </c>
      <c r="J75" s="40" t="str">
        <f t="shared" si="5"/>
        <v>District : JezzineMale and female co-headed HH</v>
      </c>
      <c r="K75" s="27">
        <f t="shared" si="6"/>
        <v>1.3488651090342301</v>
      </c>
      <c r="L75" s="79">
        <v>1.34886510903423E-2</v>
      </c>
    </row>
    <row r="76" spans="1:12" x14ac:dyDescent="0.3">
      <c r="A76" s="42" t="s">
        <v>3</v>
      </c>
      <c r="B76" s="42" t="s">
        <v>78</v>
      </c>
      <c r="C76" s="42"/>
      <c r="D76" s="42"/>
      <c r="E76" s="42" t="s">
        <v>8</v>
      </c>
      <c r="F76" s="42" t="s">
        <v>76</v>
      </c>
      <c r="G76" s="28" t="s">
        <v>93</v>
      </c>
      <c r="H76" s="26" t="s">
        <v>67</v>
      </c>
      <c r="I76" s="42" t="str">
        <f t="shared" si="4"/>
        <v>District : Kesrwane</v>
      </c>
      <c r="J76" s="40" t="str">
        <f t="shared" si="5"/>
        <v>District : KesrwaneMale and female co-headed HH</v>
      </c>
      <c r="K76" s="27">
        <f t="shared" si="6"/>
        <v>10.2744864143618</v>
      </c>
      <c r="L76" s="79">
        <v>0.102744864143618</v>
      </c>
    </row>
    <row r="77" spans="1:12" x14ac:dyDescent="0.3">
      <c r="A77" s="42" t="s">
        <v>3</v>
      </c>
      <c r="B77" s="42" t="s">
        <v>78</v>
      </c>
      <c r="C77" s="42"/>
      <c r="D77" s="42"/>
      <c r="E77" s="42" t="s">
        <v>8</v>
      </c>
      <c r="F77" s="42" t="s">
        <v>76</v>
      </c>
      <c r="G77" s="28" t="s">
        <v>93</v>
      </c>
      <c r="H77" s="26" t="s">
        <v>68</v>
      </c>
      <c r="I77" s="42" t="str">
        <f t="shared" ref="I77:I121" si="7">CONCATENATE(G77,H77)</f>
        <v>District : Marjaayoun</v>
      </c>
      <c r="J77" s="40" t="str">
        <f t="shared" ref="J77:J121" si="8">CONCATENATE(G77,H77,F77)</f>
        <v>District : MarjaayounMale and female co-headed HH</v>
      </c>
      <c r="K77" s="27">
        <f t="shared" si="6"/>
        <v>1.94990325586166</v>
      </c>
      <c r="L77" s="79">
        <v>1.94990325586166E-2</v>
      </c>
    </row>
    <row r="78" spans="1:12" x14ac:dyDescent="0.3">
      <c r="A78" s="42" t="s">
        <v>3</v>
      </c>
      <c r="B78" s="42" t="s">
        <v>78</v>
      </c>
      <c r="C78" s="42"/>
      <c r="D78" s="42"/>
      <c r="E78" s="42" t="s">
        <v>8</v>
      </c>
      <c r="F78" s="42" t="s">
        <v>76</v>
      </c>
      <c r="G78" s="28" t="s">
        <v>93</v>
      </c>
      <c r="H78" s="26" t="s">
        <v>69</v>
      </c>
      <c r="I78" s="42" t="str">
        <f t="shared" si="7"/>
        <v>District : Rachaya</v>
      </c>
      <c r="J78" s="40" t="str">
        <f t="shared" si="8"/>
        <v>District : RachayaMale and female co-headed HH</v>
      </c>
      <c r="K78" s="27">
        <f t="shared" si="6"/>
        <v>0.57029275167128002</v>
      </c>
      <c r="L78" s="79">
        <v>5.7029275167128001E-3</v>
      </c>
    </row>
    <row r="79" spans="1:12" x14ac:dyDescent="0.3">
      <c r="A79" s="42" t="s">
        <v>3</v>
      </c>
      <c r="B79" s="42" t="s">
        <v>78</v>
      </c>
      <c r="C79" s="42"/>
      <c r="D79" s="42"/>
      <c r="E79" s="42" t="s">
        <v>8</v>
      </c>
      <c r="F79" s="42" t="s">
        <v>76</v>
      </c>
      <c r="G79" s="28" t="s">
        <v>93</v>
      </c>
      <c r="H79" s="26" t="s">
        <v>70</v>
      </c>
      <c r="I79" s="42" t="str">
        <f t="shared" si="7"/>
        <v>District : Saida</v>
      </c>
      <c r="J79" s="40" t="str">
        <f t="shared" si="8"/>
        <v>District : SaidaMale and female co-headed HH</v>
      </c>
      <c r="K79" s="27">
        <f t="shared" si="6"/>
        <v>8.23846206996304</v>
      </c>
      <c r="L79" s="79">
        <v>8.2384620699630401E-2</v>
      </c>
    </row>
    <row r="80" spans="1:12" x14ac:dyDescent="0.3">
      <c r="A80" s="42" t="s">
        <v>3</v>
      </c>
      <c r="B80" s="42" t="s">
        <v>78</v>
      </c>
      <c r="C80" s="42"/>
      <c r="D80" s="42"/>
      <c r="E80" s="42" t="s">
        <v>8</v>
      </c>
      <c r="F80" s="42" t="s">
        <v>76</v>
      </c>
      <c r="G80" s="28" t="s">
        <v>93</v>
      </c>
      <c r="H80" s="26" t="s">
        <v>71</v>
      </c>
      <c r="I80" s="42" t="str">
        <f t="shared" si="7"/>
        <v>District : Sour</v>
      </c>
      <c r="J80" s="40" t="str">
        <f t="shared" si="8"/>
        <v>District : SourMale and female co-headed HH</v>
      </c>
      <c r="K80" s="27">
        <f t="shared" si="6"/>
        <v>7.5960647561315691</v>
      </c>
      <c r="L80" s="79">
        <v>7.5960647561315695E-2</v>
      </c>
    </row>
    <row r="81" spans="1:12" x14ac:dyDescent="0.3">
      <c r="A81" s="42" t="s">
        <v>3</v>
      </c>
      <c r="B81" s="42" t="s">
        <v>78</v>
      </c>
      <c r="C81" s="42"/>
      <c r="D81" s="42"/>
      <c r="E81" s="42" t="s">
        <v>8</v>
      </c>
      <c r="F81" s="42" t="s">
        <v>76</v>
      </c>
      <c r="G81" s="28" t="s">
        <v>93</v>
      </c>
      <c r="H81" s="26" t="s">
        <v>53</v>
      </c>
      <c r="I81" s="42" t="str">
        <f t="shared" si="7"/>
        <v>District : Tripoli</v>
      </c>
      <c r="J81" s="40" t="str">
        <f t="shared" si="8"/>
        <v>District : TripoliMale and female co-headed HH</v>
      </c>
      <c r="K81" s="27">
        <f t="shared" si="6"/>
        <v>3.1572211322365402</v>
      </c>
      <c r="L81" s="79">
        <v>3.1572211322365401E-2</v>
      </c>
    </row>
    <row r="82" spans="1:12" x14ac:dyDescent="0.3">
      <c r="A82" s="42" t="s">
        <v>3</v>
      </c>
      <c r="B82" s="42" t="s">
        <v>78</v>
      </c>
      <c r="C82" s="42"/>
      <c r="D82" s="42"/>
      <c r="E82" s="42" t="s">
        <v>8</v>
      </c>
      <c r="F82" s="42" t="s">
        <v>76</v>
      </c>
      <c r="G82" s="28" t="s">
        <v>93</v>
      </c>
      <c r="H82" s="26" t="s">
        <v>72</v>
      </c>
      <c r="I82" s="42" t="str">
        <f t="shared" si="7"/>
        <v>District : West Bekaa</v>
      </c>
      <c r="J82" s="40" t="str">
        <f t="shared" si="8"/>
        <v>District : West BekaaMale and female co-headed HH</v>
      </c>
      <c r="K82" s="27">
        <f t="shared" si="6"/>
        <v>1.42266883274266</v>
      </c>
      <c r="L82" s="79">
        <v>1.4226688327426599E-2</v>
      </c>
    </row>
    <row r="83" spans="1:12" x14ac:dyDescent="0.3">
      <c r="A83" s="42" t="s">
        <v>3</v>
      </c>
      <c r="B83" s="42" t="s">
        <v>78</v>
      </c>
      <c r="C83" s="42"/>
      <c r="D83" s="42"/>
      <c r="E83" s="42" t="s">
        <v>8</v>
      </c>
      <c r="F83" s="42" t="s">
        <v>76</v>
      </c>
      <c r="G83" s="28" t="s">
        <v>93</v>
      </c>
      <c r="H83" s="26" t="s">
        <v>48</v>
      </c>
      <c r="I83" s="42" t="str">
        <f t="shared" si="7"/>
        <v>District : Zahle</v>
      </c>
      <c r="J83" s="40" t="str">
        <f t="shared" si="8"/>
        <v>District : ZahleMale and female co-headed HH</v>
      </c>
      <c r="K83" s="27">
        <f t="shared" si="6"/>
        <v>3.55357770501131</v>
      </c>
      <c r="L83" s="79">
        <v>3.5535777050113099E-2</v>
      </c>
    </row>
    <row r="84" spans="1:12" x14ac:dyDescent="0.3">
      <c r="A84" s="42" t="s">
        <v>3</v>
      </c>
      <c r="B84" s="42" t="s">
        <v>78</v>
      </c>
      <c r="C84" s="42"/>
      <c r="D84" s="42"/>
      <c r="E84" s="42" t="s">
        <v>8</v>
      </c>
      <c r="F84" s="42" t="s">
        <v>76</v>
      </c>
      <c r="G84" s="28" t="s">
        <v>93</v>
      </c>
      <c r="H84" s="26" t="s">
        <v>54</v>
      </c>
      <c r="I84" s="42" t="str">
        <f t="shared" si="7"/>
        <v>District : Zgharta</v>
      </c>
      <c r="J84" s="40" t="str">
        <f t="shared" si="8"/>
        <v>District : ZghartaMale and female co-headed HH</v>
      </c>
      <c r="K84" s="27">
        <f t="shared" si="6"/>
        <v>2.6770230818649901</v>
      </c>
      <c r="L84" s="79">
        <v>2.67702308186499E-2</v>
      </c>
    </row>
    <row r="85" spans="1:12" x14ac:dyDescent="0.3">
      <c r="A85" s="42" t="s">
        <v>3</v>
      </c>
      <c r="B85" s="42" t="s">
        <v>78</v>
      </c>
      <c r="C85" s="42"/>
      <c r="D85" s="42"/>
      <c r="E85" s="42" t="s">
        <v>8</v>
      </c>
      <c r="F85" s="42" t="s">
        <v>84</v>
      </c>
      <c r="G85" s="28" t="s">
        <v>93</v>
      </c>
      <c r="H85" s="26" t="s">
        <v>46</v>
      </c>
      <c r="I85" s="42" t="str">
        <f t="shared" si="7"/>
        <v>District : Akkar</v>
      </c>
      <c r="J85" s="40" t="str">
        <f t="shared" si="8"/>
        <v>District : AkkarMale headed HH</v>
      </c>
      <c r="K85" s="27">
        <f t="shared" si="6"/>
        <v>9.4728769140475002</v>
      </c>
      <c r="L85" s="79">
        <v>9.4728769140474997E-2</v>
      </c>
    </row>
    <row r="86" spans="1:12" x14ac:dyDescent="0.3">
      <c r="A86" s="42" t="s">
        <v>3</v>
      </c>
      <c r="B86" s="42" t="s">
        <v>78</v>
      </c>
      <c r="C86" s="42"/>
      <c r="D86" s="42"/>
      <c r="E86" s="42" t="s">
        <v>8</v>
      </c>
      <c r="F86" s="42" t="s">
        <v>84</v>
      </c>
      <c r="G86" s="28" t="s">
        <v>93</v>
      </c>
      <c r="H86" s="26" t="s">
        <v>49</v>
      </c>
      <c r="I86" s="42" t="str">
        <f t="shared" si="7"/>
        <v>District : Aley</v>
      </c>
      <c r="J86" s="40" t="str">
        <f t="shared" si="8"/>
        <v>District : AleyMale headed HH</v>
      </c>
      <c r="K86" s="27">
        <f t="shared" si="6"/>
        <v>6.0339560526956904</v>
      </c>
      <c r="L86" s="79">
        <v>6.0339560526956902E-2</v>
      </c>
    </row>
    <row r="87" spans="1:12" x14ac:dyDescent="0.3">
      <c r="A87" s="42" t="s">
        <v>3</v>
      </c>
      <c r="B87" s="42" t="s">
        <v>78</v>
      </c>
      <c r="C87" s="42"/>
      <c r="D87" s="42"/>
      <c r="E87" s="42" t="s">
        <v>8</v>
      </c>
      <c r="F87" s="42" t="s">
        <v>84</v>
      </c>
      <c r="G87" s="28" t="s">
        <v>93</v>
      </c>
      <c r="H87" s="26" t="s">
        <v>50</v>
      </c>
      <c r="I87" s="42" t="str">
        <f t="shared" si="7"/>
        <v>District : Baabda</v>
      </c>
      <c r="J87" s="40" t="str">
        <f t="shared" si="8"/>
        <v>District : BaabdaMale headed HH</v>
      </c>
      <c r="K87" s="27">
        <f t="shared" si="6"/>
        <v>10.1150644834256</v>
      </c>
      <c r="L87" s="79">
        <v>0.101150644834256</v>
      </c>
    </row>
    <row r="88" spans="1:12" x14ac:dyDescent="0.3">
      <c r="A88" s="42" t="s">
        <v>3</v>
      </c>
      <c r="B88" s="42" t="s">
        <v>78</v>
      </c>
      <c r="C88" s="42"/>
      <c r="D88" s="42"/>
      <c r="E88" s="42" t="s">
        <v>8</v>
      </c>
      <c r="F88" s="42" t="s">
        <v>84</v>
      </c>
      <c r="G88" s="28" t="s">
        <v>93</v>
      </c>
      <c r="H88" s="26" t="s">
        <v>45</v>
      </c>
      <c r="I88" s="42" t="str">
        <f t="shared" si="7"/>
        <v>District : Baalbek</v>
      </c>
      <c r="J88" s="40" t="str">
        <f t="shared" si="8"/>
        <v>District : BaalbekMale headed HH</v>
      </c>
      <c r="K88" s="27">
        <f t="shared" si="6"/>
        <v>5.4005649812116401</v>
      </c>
      <c r="L88" s="79">
        <v>5.4005649812116398E-2</v>
      </c>
    </row>
    <row r="89" spans="1:12" x14ac:dyDescent="0.3">
      <c r="A89" s="42" t="s">
        <v>3</v>
      </c>
      <c r="B89" s="42" t="s">
        <v>78</v>
      </c>
      <c r="C89" s="42"/>
      <c r="D89" s="42"/>
      <c r="E89" s="42" t="s">
        <v>8</v>
      </c>
      <c r="F89" s="42" t="s">
        <v>84</v>
      </c>
      <c r="G89" s="28" t="s">
        <v>93</v>
      </c>
      <c r="H89" s="26" t="s">
        <v>60</v>
      </c>
      <c r="I89" s="42" t="str">
        <f t="shared" si="7"/>
        <v>District : Bcharre</v>
      </c>
      <c r="J89" s="40" t="str">
        <f t="shared" si="8"/>
        <v>District : BcharreMale headed HH</v>
      </c>
      <c r="K89" s="27">
        <f t="shared" si="6"/>
        <v>0.58567285415329806</v>
      </c>
      <c r="L89" s="79">
        <v>5.8567285415329802E-3</v>
      </c>
    </row>
    <row r="90" spans="1:12" x14ac:dyDescent="0.3">
      <c r="A90" s="42" t="s">
        <v>3</v>
      </c>
      <c r="B90" s="42" t="s">
        <v>78</v>
      </c>
      <c r="C90" s="42"/>
      <c r="D90" s="42"/>
      <c r="E90" s="42" t="s">
        <v>8</v>
      </c>
      <c r="F90" s="42" t="s">
        <v>84</v>
      </c>
      <c r="G90" s="28" t="s">
        <v>93</v>
      </c>
      <c r="H90" s="26" t="s">
        <v>47</v>
      </c>
      <c r="I90" s="42" t="str">
        <f t="shared" si="7"/>
        <v>District : Beirut</v>
      </c>
      <c r="J90" s="40" t="str">
        <f t="shared" si="8"/>
        <v>District : BeirutMale headed HH</v>
      </c>
      <c r="K90" s="27">
        <f t="shared" si="6"/>
        <v>5.1797205216645601</v>
      </c>
      <c r="L90" s="79">
        <v>5.1797205216645603E-2</v>
      </c>
    </row>
    <row r="91" spans="1:12" x14ac:dyDescent="0.3">
      <c r="A91" s="42" t="s">
        <v>3</v>
      </c>
      <c r="B91" s="42" t="s">
        <v>78</v>
      </c>
      <c r="C91" s="42"/>
      <c r="D91" s="42"/>
      <c r="E91" s="42" t="s">
        <v>8</v>
      </c>
      <c r="F91" s="42" t="s">
        <v>84</v>
      </c>
      <c r="G91" s="28" t="s">
        <v>93</v>
      </c>
      <c r="H91" s="26" t="s">
        <v>92</v>
      </c>
      <c r="I91" s="42" t="str">
        <f t="shared" si="7"/>
        <v>District : Bent Jbeil</v>
      </c>
      <c r="J91" s="40" t="str">
        <f t="shared" si="8"/>
        <v>District : Bent JbeilMale headed HH</v>
      </c>
      <c r="K91" s="27">
        <f t="shared" si="6"/>
        <v>3.7503053425330904E-2</v>
      </c>
      <c r="L91" s="79">
        <v>3.7503053425330901E-4</v>
      </c>
    </row>
    <row r="92" spans="1:12" x14ac:dyDescent="0.3">
      <c r="A92" s="42" t="s">
        <v>3</v>
      </c>
      <c r="B92" s="42" t="s">
        <v>78</v>
      </c>
      <c r="C92" s="42"/>
      <c r="D92" s="42"/>
      <c r="E92" s="42" t="s">
        <v>8</v>
      </c>
      <c r="F92" s="42" t="s">
        <v>84</v>
      </c>
      <c r="G92" s="28" t="s">
        <v>93</v>
      </c>
      <c r="H92" s="26" t="s">
        <v>51</v>
      </c>
      <c r="I92" s="42" t="str">
        <f t="shared" si="7"/>
        <v>District : Chouf</v>
      </c>
      <c r="J92" s="40" t="str">
        <f t="shared" si="8"/>
        <v>District : ChoufMale headed HH</v>
      </c>
      <c r="K92" s="27">
        <f t="shared" si="6"/>
        <v>4.9209503376814494</v>
      </c>
      <c r="L92" s="79">
        <v>4.9209503376814498E-2</v>
      </c>
    </row>
    <row r="93" spans="1:12" x14ac:dyDescent="0.3">
      <c r="A93" s="42" t="s">
        <v>3</v>
      </c>
      <c r="B93" s="42" t="s">
        <v>78</v>
      </c>
      <c r="C93" s="42"/>
      <c r="D93" s="42"/>
      <c r="E93" s="42" t="s">
        <v>8</v>
      </c>
      <c r="F93" s="42" t="s">
        <v>84</v>
      </c>
      <c r="G93" s="28" t="s">
        <v>93</v>
      </c>
      <c r="H93" s="26" t="s">
        <v>61</v>
      </c>
      <c r="I93" s="42" t="str">
        <f t="shared" si="7"/>
        <v>District : El Batroun</v>
      </c>
      <c r="J93" s="40" t="str">
        <f t="shared" si="8"/>
        <v>District : El BatrounMale headed HH</v>
      </c>
      <c r="K93" s="27">
        <f t="shared" si="6"/>
        <v>1.37611914268513</v>
      </c>
      <c r="L93" s="79">
        <v>1.37611914268513E-2</v>
      </c>
    </row>
    <row r="94" spans="1:12" x14ac:dyDescent="0.3">
      <c r="A94" s="42" t="s">
        <v>3</v>
      </c>
      <c r="B94" s="42" t="s">
        <v>78</v>
      </c>
      <c r="C94" s="42"/>
      <c r="D94" s="42"/>
      <c r="E94" s="42" t="s">
        <v>8</v>
      </c>
      <c r="F94" s="42" t="s">
        <v>84</v>
      </c>
      <c r="G94" s="28" t="s">
        <v>93</v>
      </c>
      <c r="H94" s="26" t="s">
        <v>62</v>
      </c>
      <c r="I94" s="42" t="str">
        <f t="shared" si="7"/>
        <v>District : El Hermel</v>
      </c>
      <c r="J94" s="40" t="str">
        <f t="shared" si="8"/>
        <v>District : El HermelMale headed HH</v>
      </c>
      <c r="K94" s="27">
        <f t="shared" si="6"/>
        <v>0.78092595450267799</v>
      </c>
      <c r="L94" s="79">
        <v>7.8092595450267796E-3</v>
      </c>
    </row>
    <row r="95" spans="1:12" x14ac:dyDescent="0.3">
      <c r="A95" s="42" t="s">
        <v>3</v>
      </c>
      <c r="B95" s="42" t="s">
        <v>78</v>
      </c>
      <c r="C95" s="42"/>
      <c r="D95" s="42"/>
      <c r="E95" s="42" t="s">
        <v>8</v>
      </c>
      <c r="F95" s="42" t="s">
        <v>84</v>
      </c>
      <c r="G95" s="28" t="s">
        <v>93</v>
      </c>
      <c r="H95" s="26" t="s">
        <v>63</v>
      </c>
      <c r="I95" s="42" t="str">
        <f t="shared" si="7"/>
        <v>District : El Koura</v>
      </c>
      <c r="J95" s="40" t="str">
        <f t="shared" si="8"/>
        <v>District : El KouraMale headed HH</v>
      </c>
      <c r="K95" s="27">
        <f t="shared" si="6"/>
        <v>1.6119391027957599</v>
      </c>
      <c r="L95" s="79">
        <v>1.6119391027957598E-2</v>
      </c>
    </row>
    <row r="96" spans="1:12" x14ac:dyDescent="0.3">
      <c r="A96" s="42" t="s">
        <v>3</v>
      </c>
      <c r="B96" s="42" t="s">
        <v>78</v>
      </c>
      <c r="C96" s="42"/>
      <c r="D96" s="42"/>
      <c r="E96" s="42" t="s">
        <v>8</v>
      </c>
      <c r="F96" s="42" t="s">
        <v>84</v>
      </c>
      <c r="G96" s="28" t="s">
        <v>93</v>
      </c>
      <c r="H96" s="26" t="s">
        <v>64</v>
      </c>
      <c r="I96" s="42" t="str">
        <f t="shared" si="7"/>
        <v>District : El Meten</v>
      </c>
      <c r="J96" s="40" t="str">
        <f t="shared" si="8"/>
        <v>District : El MetenMale headed HH</v>
      </c>
      <c r="K96" s="27">
        <f t="shared" si="6"/>
        <v>7.2856222390378793</v>
      </c>
      <c r="L96" s="79">
        <v>7.2856222390378797E-2</v>
      </c>
    </row>
    <row r="97" spans="1:12" x14ac:dyDescent="0.3">
      <c r="A97" s="42" t="s">
        <v>3</v>
      </c>
      <c r="B97" s="42" t="s">
        <v>78</v>
      </c>
      <c r="C97" s="42"/>
      <c r="D97" s="42"/>
      <c r="E97" s="42" t="s">
        <v>8</v>
      </c>
      <c r="F97" s="42" t="s">
        <v>84</v>
      </c>
      <c r="G97" s="28" t="s">
        <v>93</v>
      </c>
      <c r="H97" s="26" t="s">
        <v>65</v>
      </c>
      <c r="I97" s="42" t="str">
        <f t="shared" si="7"/>
        <v>District : El Minieh-Dennie</v>
      </c>
      <c r="J97" s="40" t="str">
        <f t="shared" si="8"/>
        <v>District : El Minieh-DennieMale headed HH</v>
      </c>
      <c r="K97" s="27">
        <f t="shared" si="6"/>
        <v>4.9905810916808093</v>
      </c>
      <c r="L97" s="79">
        <v>4.9905810916808097E-2</v>
      </c>
    </row>
    <row r="98" spans="1:12" x14ac:dyDescent="0.3">
      <c r="A98" s="42" t="s">
        <v>3</v>
      </c>
      <c r="B98" s="42" t="s">
        <v>78</v>
      </c>
      <c r="C98" s="42"/>
      <c r="D98" s="42"/>
      <c r="E98" s="42" t="s">
        <v>8</v>
      </c>
      <c r="F98" s="42" t="s">
        <v>84</v>
      </c>
      <c r="G98" s="28" t="s">
        <v>93</v>
      </c>
      <c r="H98" s="26" t="s">
        <v>88</v>
      </c>
      <c r="I98" s="42" t="str">
        <f t="shared" si="7"/>
        <v>District : El Nabatieh</v>
      </c>
      <c r="J98" s="40" t="str">
        <f t="shared" si="8"/>
        <v>District : El NabatiehMale headed HH</v>
      </c>
      <c r="K98" s="27">
        <f t="shared" si="6"/>
        <v>0.27664701328200098</v>
      </c>
      <c r="L98" s="79">
        <v>2.7664701328200098E-3</v>
      </c>
    </row>
    <row r="99" spans="1:12" x14ac:dyDescent="0.3">
      <c r="A99" s="42" t="s">
        <v>3</v>
      </c>
      <c r="B99" s="42" t="s">
        <v>78</v>
      </c>
      <c r="C99" s="42"/>
      <c r="D99" s="42"/>
      <c r="E99" s="42" t="s">
        <v>8</v>
      </c>
      <c r="F99" s="42" t="s">
        <v>84</v>
      </c>
      <c r="G99" s="28" t="s">
        <v>93</v>
      </c>
      <c r="H99" s="26" t="s">
        <v>52</v>
      </c>
      <c r="I99" s="42" t="str">
        <f t="shared" si="7"/>
        <v>District : Hasbaya</v>
      </c>
      <c r="J99" s="40" t="str">
        <f t="shared" si="8"/>
        <v>District : HasbayaMale headed HH</v>
      </c>
      <c r="K99" s="27">
        <f t="shared" si="6"/>
        <v>0.55535798046872309</v>
      </c>
      <c r="L99" s="79">
        <v>5.5535798046872304E-3</v>
      </c>
    </row>
    <row r="100" spans="1:12" x14ac:dyDescent="0.3">
      <c r="A100" s="42" t="s">
        <v>3</v>
      </c>
      <c r="B100" s="42" t="s">
        <v>78</v>
      </c>
      <c r="C100" s="42"/>
      <c r="D100" s="42"/>
      <c r="E100" s="42" t="s">
        <v>8</v>
      </c>
      <c r="F100" s="42" t="s">
        <v>84</v>
      </c>
      <c r="G100" s="28" t="s">
        <v>93</v>
      </c>
      <c r="H100" s="26" t="s">
        <v>66</v>
      </c>
      <c r="I100" s="42" t="str">
        <f t="shared" si="7"/>
        <v>District : Jbeil</v>
      </c>
      <c r="J100" s="40" t="str">
        <f t="shared" si="8"/>
        <v>District : JbeilMale headed HH</v>
      </c>
      <c r="K100" s="27">
        <f t="shared" si="6"/>
        <v>2.1522741033852997</v>
      </c>
      <c r="L100" s="79">
        <v>2.1522741033852998E-2</v>
      </c>
    </row>
    <row r="101" spans="1:12" x14ac:dyDescent="0.3">
      <c r="A101" s="42" t="s">
        <v>3</v>
      </c>
      <c r="B101" s="42" t="s">
        <v>78</v>
      </c>
      <c r="C101" s="42"/>
      <c r="D101" s="42"/>
      <c r="E101" s="42" t="s">
        <v>8</v>
      </c>
      <c r="F101" s="42" t="s">
        <v>84</v>
      </c>
      <c r="G101" s="28" t="s">
        <v>93</v>
      </c>
      <c r="H101" s="26" t="s">
        <v>55</v>
      </c>
      <c r="I101" s="42" t="str">
        <f t="shared" si="7"/>
        <v>District : Jezzine</v>
      </c>
      <c r="J101" s="40" t="str">
        <f t="shared" si="8"/>
        <v>District : JezzineMale headed HH</v>
      </c>
      <c r="K101" s="27">
        <f t="shared" si="6"/>
        <v>0.61661096911659907</v>
      </c>
      <c r="L101" s="79">
        <v>6.1661096911659902E-3</v>
      </c>
    </row>
    <row r="102" spans="1:12" x14ac:dyDescent="0.3">
      <c r="A102" s="42" t="s">
        <v>3</v>
      </c>
      <c r="B102" s="42" t="s">
        <v>78</v>
      </c>
      <c r="C102" s="42"/>
      <c r="D102" s="42"/>
      <c r="E102" s="42" t="s">
        <v>8</v>
      </c>
      <c r="F102" s="42" t="s">
        <v>84</v>
      </c>
      <c r="G102" s="28" t="s">
        <v>93</v>
      </c>
      <c r="H102" s="26" t="s">
        <v>67</v>
      </c>
      <c r="I102" s="42" t="str">
        <f t="shared" si="7"/>
        <v>District : Kesrwane</v>
      </c>
      <c r="J102" s="40" t="str">
        <f t="shared" si="8"/>
        <v>District : KesrwaneMale headed HH</v>
      </c>
      <c r="K102" s="27">
        <f t="shared" si="6"/>
        <v>4.9296790797869097</v>
      </c>
      <c r="L102" s="79">
        <v>4.9296790797869097E-2</v>
      </c>
    </row>
    <row r="103" spans="1:12" x14ac:dyDescent="0.3">
      <c r="A103" s="42" t="s">
        <v>3</v>
      </c>
      <c r="B103" s="42" t="s">
        <v>78</v>
      </c>
      <c r="C103" s="42"/>
      <c r="D103" s="42"/>
      <c r="E103" s="42" t="s">
        <v>8</v>
      </c>
      <c r="F103" s="42" t="s">
        <v>84</v>
      </c>
      <c r="G103" s="28" t="s">
        <v>93</v>
      </c>
      <c r="H103" s="26" t="s">
        <v>68</v>
      </c>
      <c r="I103" s="42" t="str">
        <f t="shared" si="7"/>
        <v>District : Marjaayoun</v>
      </c>
      <c r="J103" s="40" t="str">
        <f t="shared" si="8"/>
        <v>District : MarjaayounMale headed HH</v>
      </c>
      <c r="K103" s="27">
        <f t="shared" si="6"/>
        <v>1.4726442524474701</v>
      </c>
      <c r="L103" s="79">
        <v>1.4726442524474701E-2</v>
      </c>
    </row>
    <row r="104" spans="1:12" x14ac:dyDescent="0.3">
      <c r="A104" s="42" t="s">
        <v>3</v>
      </c>
      <c r="B104" s="42" t="s">
        <v>78</v>
      </c>
      <c r="C104" s="42"/>
      <c r="D104" s="42"/>
      <c r="E104" s="42" t="s">
        <v>8</v>
      </c>
      <c r="F104" s="42" t="s">
        <v>84</v>
      </c>
      <c r="G104" s="28" t="s">
        <v>93</v>
      </c>
      <c r="H104" s="26" t="s">
        <v>69</v>
      </c>
      <c r="I104" s="42" t="str">
        <f t="shared" si="7"/>
        <v>District : Rachaya</v>
      </c>
      <c r="J104" s="40" t="str">
        <f t="shared" si="8"/>
        <v>District : RachayaMale headed HH</v>
      </c>
      <c r="K104" s="27">
        <f t="shared" si="6"/>
        <v>0.82720074409274291</v>
      </c>
      <c r="L104" s="79">
        <v>8.2720074409274296E-3</v>
      </c>
    </row>
    <row r="105" spans="1:12" x14ac:dyDescent="0.3">
      <c r="A105" s="42" t="s">
        <v>3</v>
      </c>
      <c r="B105" s="42" t="s">
        <v>78</v>
      </c>
      <c r="C105" s="42"/>
      <c r="D105" s="42"/>
      <c r="E105" s="42" t="s">
        <v>8</v>
      </c>
      <c r="F105" s="42" t="s">
        <v>84</v>
      </c>
      <c r="G105" s="28" t="s">
        <v>93</v>
      </c>
      <c r="H105" s="26" t="s">
        <v>70</v>
      </c>
      <c r="I105" s="42" t="str">
        <f t="shared" si="7"/>
        <v>District : Saida</v>
      </c>
      <c r="J105" s="40" t="str">
        <f t="shared" si="8"/>
        <v>District : SaidaMale headed HH</v>
      </c>
      <c r="K105" s="27">
        <f t="shared" si="6"/>
        <v>8.536214357552959</v>
      </c>
      <c r="L105" s="79">
        <v>8.5362143575529598E-2</v>
      </c>
    </row>
    <row r="106" spans="1:12" x14ac:dyDescent="0.3">
      <c r="A106" s="42" t="s">
        <v>3</v>
      </c>
      <c r="B106" s="42" t="s">
        <v>78</v>
      </c>
      <c r="C106" s="42"/>
      <c r="D106" s="42"/>
      <c r="E106" s="42" t="s">
        <v>8</v>
      </c>
      <c r="F106" s="42" t="s">
        <v>84</v>
      </c>
      <c r="G106" s="28" t="s">
        <v>93</v>
      </c>
      <c r="H106" s="26" t="s">
        <v>71</v>
      </c>
      <c r="I106" s="42" t="str">
        <f t="shared" si="7"/>
        <v>District : Sour</v>
      </c>
      <c r="J106" s="40" t="str">
        <f t="shared" si="8"/>
        <v>District : SourMale headed HH</v>
      </c>
      <c r="K106" s="27">
        <f t="shared" si="6"/>
        <v>10.0781684661731</v>
      </c>
      <c r="L106" s="79">
        <v>0.100781684661731</v>
      </c>
    </row>
    <row r="107" spans="1:12" x14ac:dyDescent="0.3">
      <c r="A107" s="42" t="s">
        <v>3</v>
      </c>
      <c r="B107" s="42" t="s">
        <v>78</v>
      </c>
      <c r="C107" s="42"/>
      <c r="D107" s="42"/>
      <c r="E107" s="42" t="s">
        <v>8</v>
      </c>
      <c r="F107" s="42" t="s">
        <v>84</v>
      </c>
      <c r="G107" s="28" t="s">
        <v>93</v>
      </c>
      <c r="H107" s="26" t="s">
        <v>53</v>
      </c>
      <c r="I107" s="42" t="str">
        <f t="shared" si="7"/>
        <v>District : Tripoli</v>
      </c>
      <c r="J107" s="40" t="str">
        <f t="shared" si="8"/>
        <v>District : TripoliMale headed HH</v>
      </c>
      <c r="K107" s="27">
        <f t="shared" si="6"/>
        <v>5.78041569582542</v>
      </c>
      <c r="L107" s="79">
        <v>5.7804156958254201E-2</v>
      </c>
    </row>
    <row r="108" spans="1:12" x14ac:dyDescent="0.3">
      <c r="A108" s="42" t="s">
        <v>3</v>
      </c>
      <c r="B108" s="42" t="s">
        <v>78</v>
      </c>
      <c r="C108" s="42"/>
      <c r="D108" s="42"/>
      <c r="E108" s="42" t="s">
        <v>8</v>
      </c>
      <c r="F108" s="42" t="s">
        <v>84</v>
      </c>
      <c r="G108" s="28" t="s">
        <v>93</v>
      </c>
      <c r="H108" s="26" t="s">
        <v>72</v>
      </c>
      <c r="I108" s="42" t="str">
        <f t="shared" si="7"/>
        <v>District : West Bekaa</v>
      </c>
      <c r="J108" s="40" t="str">
        <f t="shared" si="8"/>
        <v>District : West BekaaMale headed HH</v>
      </c>
      <c r="K108" s="27">
        <f t="shared" si="6"/>
        <v>1.8566361656971402</v>
      </c>
      <c r="L108" s="79">
        <v>1.8566361656971401E-2</v>
      </c>
    </row>
    <row r="109" spans="1:12" x14ac:dyDescent="0.3">
      <c r="A109" s="42" t="s">
        <v>3</v>
      </c>
      <c r="B109" s="42" t="s">
        <v>78</v>
      </c>
      <c r="C109" s="42"/>
      <c r="D109" s="42"/>
      <c r="E109" s="42" t="s">
        <v>8</v>
      </c>
      <c r="F109" s="42" t="s">
        <v>84</v>
      </c>
      <c r="G109" s="28" t="s">
        <v>93</v>
      </c>
      <c r="H109" s="26" t="s">
        <v>48</v>
      </c>
      <c r="I109" s="42" t="str">
        <f t="shared" si="7"/>
        <v>District : Zahle</v>
      </c>
      <c r="J109" s="40" t="str">
        <f t="shared" si="8"/>
        <v>District : ZahleMale headed HH</v>
      </c>
      <c r="K109" s="27">
        <f t="shared" si="6"/>
        <v>3.45123795758838</v>
      </c>
      <c r="L109" s="79">
        <v>3.4512379575883802E-2</v>
      </c>
    </row>
    <row r="110" spans="1:12" x14ac:dyDescent="0.3">
      <c r="A110" s="42" t="s">
        <v>3</v>
      </c>
      <c r="B110" s="42" t="s">
        <v>78</v>
      </c>
      <c r="C110" s="42"/>
      <c r="D110" s="42"/>
      <c r="E110" s="42" t="s">
        <v>8</v>
      </c>
      <c r="F110" s="42" t="s">
        <v>84</v>
      </c>
      <c r="G110" s="28" t="s">
        <v>93</v>
      </c>
      <c r="H110" s="26" t="s">
        <v>54</v>
      </c>
      <c r="I110" s="42" t="str">
        <f t="shared" si="7"/>
        <v>District : Zgharta</v>
      </c>
      <c r="J110" s="40" t="str">
        <f t="shared" si="8"/>
        <v>District : ZghartaMale headed HH</v>
      </c>
      <c r="K110" s="27">
        <f t="shared" si="6"/>
        <v>1.6754164855759499</v>
      </c>
      <c r="L110" s="79">
        <v>1.67541648557595E-2</v>
      </c>
    </row>
    <row r="111" spans="1:12" x14ac:dyDescent="0.3">
      <c r="A111" s="42" t="s">
        <v>3</v>
      </c>
      <c r="B111" s="42" t="s">
        <v>95</v>
      </c>
      <c r="C111" s="42"/>
      <c r="D111" s="42" t="s">
        <v>74</v>
      </c>
      <c r="E111" s="42" t="s">
        <v>96</v>
      </c>
      <c r="F111" s="43" t="s">
        <v>83</v>
      </c>
      <c r="G111" s="28" t="s">
        <v>94</v>
      </c>
      <c r="H111" s="26" t="s">
        <v>96</v>
      </c>
      <c r="I111" s="42" t="str">
        <f t="shared" si="7"/>
        <v>Age of respondent : Average</v>
      </c>
      <c r="J111" s="40" t="str">
        <f t="shared" si="8"/>
        <v>Age of respondent : AverageFemale headed HH</v>
      </c>
      <c r="K111" s="27">
        <f>L111</f>
        <v>57.354588837489899</v>
      </c>
      <c r="L111" s="41">
        <v>57.354588837489899</v>
      </c>
    </row>
    <row r="112" spans="1:12" x14ac:dyDescent="0.3">
      <c r="A112" s="42" t="s">
        <v>3</v>
      </c>
      <c r="B112" s="42" t="s">
        <v>95</v>
      </c>
      <c r="C112" s="42"/>
      <c r="D112" s="42" t="s">
        <v>74</v>
      </c>
      <c r="E112" s="42" t="s">
        <v>96</v>
      </c>
      <c r="F112" s="43" t="s">
        <v>76</v>
      </c>
      <c r="G112" s="28" t="s">
        <v>94</v>
      </c>
      <c r="H112" s="26" t="s">
        <v>96</v>
      </c>
      <c r="I112" s="42" t="str">
        <f t="shared" si="7"/>
        <v>Age of respondent : Average</v>
      </c>
      <c r="J112" s="40" t="str">
        <f t="shared" si="8"/>
        <v>Age of respondent : AverageMale and female co-headed HH</v>
      </c>
      <c r="K112" s="27">
        <f>L112</f>
        <v>47.067392483135997</v>
      </c>
      <c r="L112" s="41">
        <v>47.067392483135997</v>
      </c>
    </row>
    <row r="113" spans="1:12" x14ac:dyDescent="0.3">
      <c r="A113" s="42" t="s">
        <v>3</v>
      </c>
      <c r="B113" s="42" t="s">
        <v>95</v>
      </c>
      <c r="C113" s="42"/>
      <c r="D113" s="42" t="s">
        <v>74</v>
      </c>
      <c r="E113" s="42" t="s">
        <v>96</v>
      </c>
      <c r="F113" s="43" t="s">
        <v>84</v>
      </c>
      <c r="G113" s="28" t="s">
        <v>94</v>
      </c>
      <c r="H113" s="26" t="s">
        <v>96</v>
      </c>
      <c r="I113" s="42" t="str">
        <f t="shared" si="7"/>
        <v>Age of respondent : Average</v>
      </c>
      <c r="J113" s="40" t="str">
        <f t="shared" si="8"/>
        <v>Age of respondent : AverageMale headed HH</v>
      </c>
      <c r="K113" s="27">
        <f>L113</f>
        <v>51.863163376819898</v>
      </c>
      <c r="L113" s="41">
        <v>51.863163376819898</v>
      </c>
    </row>
    <row r="114" spans="1:12" x14ac:dyDescent="0.3">
      <c r="A114" s="42" t="s">
        <v>3</v>
      </c>
      <c r="B114" s="42" t="s">
        <v>73</v>
      </c>
      <c r="C114" s="42"/>
      <c r="D114" s="42"/>
      <c r="E114" s="42" t="s">
        <v>8</v>
      </c>
      <c r="F114" s="43" t="s">
        <v>83</v>
      </c>
      <c r="G114" s="43" t="s">
        <v>137</v>
      </c>
      <c r="H114" s="26" t="s">
        <v>138</v>
      </c>
      <c r="I114" s="42" t="str">
        <f t="shared" ref="I114:I115" si="9">CONCATENATE(G114,H114)</f>
        <v>Nationality of household : Bangladeshi</v>
      </c>
      <c r="J114" s="40" t="str">
        <f t="shared" ref="J114:J115" si="10">CONCATENATE(G114,H114,F114)</f>
        <v>Nationality of household : BangladeshiFemale headed HH</v>
      </c>
      <c r="K114" s="27">
        <f t="shared" si="6"/>
        <v>0.71467226792248106</v>
      </c>
      <c r="L114" s="79">
        <v>7.1467226792248104E-3</v>
      </c>
    </row>
    <row r="115" spans="1:12" x14ac:dyDescent="0.3">
      <c r="A115" s="42" t="s">
        <v>3</v>
      </c>
      <c r="B115" s="42" t="s">
        <v>73</v>
      </c>
      <c r="C115" s="42"/>
      <c r="D115" s="42"/>
      <c r="E115" s="42" t="s">
        <v>8</v>
      </c>
      <c r="F115" s="43" t="s">
        <v>83</v>
      </c>
      <c r="G115" s="43" t="s">
        <v>137</v>
      </c>
      <c r="H115" s="26" t="s">
        <v>139</v>
      </c>
      <c r="I115" s="42" t="str">
        <f t="shared" si="9"/>
        <v>Nationality of household : Egyptian</v>
      </c>
      <c r="J115" s="40" t="str">
        <f t="shared" si="10"/>
        <v>Nationality of household : EgyptianFemale headed HH</v>
      </c>
      <c r="K115" s="27">
        <f t="shared" si="6"/>
        <v>0.47531733206055704</v>
      </c>
      <c r="L115" s="79">
        <v>4.7531733206055702E-3</v>
      </c>
    </row>
    <row r="116" spans="1:12" x14ac:dyDescent="0.3">
      <c r="A116" s="42" t="s">
        <v>3</v>
      </c>
      <c r="B116" s="42" t="s">
        <v>73</v>
      </c>
      <c r="C116" s="42"/>
      <c r="D116" s="42"/>
      <c r="E116" s="42" t="s">
        <v>8</v>
      </c>
      <c r="F116" s="43" t="s">
        <v>83</v>
      </c>
      <c r="G116" s="43" t="s">
        <v>137</v>
      </c>
      <c r="H116" s="26" t="s">
        <v>140</v>
      </c>
      <c r="I116" s="42" t="str">
        <f t="shared" si="7"/>
        <v>Nationality of household : Ethiopian</v>
      </c>
      <c r="J116" s="40" t="str">
        <f t="shared" si="8"/>
        <v>Nationality of household : EthiopianFemale headed HH</v>
      </c>
      <c r="K116" s="27">
        <f t="shared" si="6"/>
        <v>3.4764641380718304</v>
      </c>
      <c r="L116" s="79">
        <v>3.4764641380718303E-2</v>
      </c>
    </row>
    <row r="117" spans="1:12" x14ac:dyDescent="0.3">
      <c r="A117" s="42" t="s">
        <v>3</v>
      </c>
      <c r="B117" s="42" t="s">
        <v>73</v>
      </c>
      <c r="C117" s="42"/>
      <c r="D117" s="42"/>
      <c r="E117" s="42" t="s">
        <v>8</v>
      </c>
      <c r="F117" s="43" t="s">
        <v>83</v>
      </c>
      <c r="G117" s="43" t="s">
        <v>137</v>
      </c>
      <c r="H117" s="26" t="s">
        <v>141</v>
      </c>
      <c r="I117" s="42" t="str">
        <f t="shared" si="7"/>
        <v>Nationality of household : Filipino</v>
      </c>
      <c r="J117" s="40" t="str">
        <f t="shared" si="8"/>
        <v>Nationality of household : FilipinoFemale headed HH</v>
      </c>
      <c r="K117" s="27">
        <f t="shared" si="6"/>
        <v>8.6415945187107004E-2</v>
      </c>
      <c r="L117" s="79">
        <v>8.6415945187107005E-4</v>
      </c>
    </row>
    <row r="118" spans="1:12" x14ac:dyDescent="0.3">
      <c r="A118" s="42" t="s">
        <v>3</v>
      </c>
      <c r="B118" s="42" t="s">
        <v>73</v>
      </c>
      <c r="C118" s="42"/>
      <c r="D118" s="42"/>
      <c r="E118" s="42" t="s">
        <v>8</v>
      </c>
      <c r="F118" s="43" t="s">
        <v>83</v>
      </c>
      <c r="G118" s="43" t="s">
        <v>137</v>
      </c>
      <c r="H118" s="26" t="s">
        <v>142</v>
      </c>
      <c r="I118" s="42" t="str">
        <f t="shared" si="7"/>
        <v>Nationality of household : Ghanaian</v>
      </c>
      <c r="J118" s="40" t="str">
        <f t="shared" si="8"/>
        <v>Nationality of household : GhanaianFemale headed HH</v>
      </c>
      <c r="K118" s="27">
        <f t="shared" si="6"/>
        <v>0.24444823471514399</v>
      </c>
      <c r="L118" s="79">
        <v>2.44448234715144E-3</v>
      </c>
    </row>
    <row r="119" spans="1:12" x14ac:dyDescent="0.3">
      <c r="A119" s="42" t="s">
        <v>3</v>
      </c>
      <c r="B119" s="42" t="s">
        <v>73</v>
      </c>
      <c r="C119" s="42"/>
      <c r="D119" s="42"/>
      <c r="E119" s="42" t="s">
        <v>8</v>
      </c>
      <c r="F119" s="43" t="s">
        <v>83</v>
      </c>
      <c r="G119" s="43" t="s">
        <v>137</v>
      </c>
      <c r="H119" s="26" t="s">
        <v>143</v>
      </c>
      <c r="I119" s="42" t="str">
        <f t="shared" si="7"/>
        <v>Nationality of household : Iraqi</v>
      </c>
      <c r="J119" s="40" t="str">
        <f t="shared" si="8"/>
        <v>Nationality of household : IraqiFemale headed HH</v>
      </c>
      <c r="K119" s="27">
        <f t="shared" si="6"/>
        <v>0.29523895932629196</v>
      </c>
      <c r="L119" s="79">
        <v>2.9523895932629198E-3</v>
      </c>
    </row>
    <row r="120" spans="1:12" x14ac:dyDescent="0.3">
      <c r="A120" s="42" t="s">
        <v>3</v>
      </c>
      <c r="B120" s="42" t="s">
        <v>73</v>
      </c>
      <c r="C120" s="42"/>
      <c r="D120" s="42"/>
      <c r="E120" s="42" t="s">
        <v>8</v>
      </c>
      <c r="F120" s="43" t="s">
        <v>83</v>
      </c>
      <c r="G120" s="43" t="s">
        <v>137</v>
      </c>
      <c r="H120" s="26" t="s">
        <v>144</v>
      </c>
      <c r="I120" s="42" t="str">
        <f t="shared" si="7"/>
        <v>Nationality of household : Kenyan</v>
      </c>
      <c r="J120" s="40" t="str">
        <f t="shared" si="8"/>
        <v>Nationality of household : KenyanFemale headed HH</v>
      </c>
      <c r="K120" s="27">
        <f t="shared" si="6"/>
        <v>9.5190811648619797E-2</v>
      </c>
      <c r="L120" s="79">
        <v>9.5190811648619797E-4</v>
      </c>
    </row>
    <row r="121" spans="1:12" x14ac:dyDescent="0.3">
      <c r="A121" s="42" t="s">
        <v>3</v>
      </c>
      <c r="B121" s="42" t="s">
        <v>73</v>
      </c>
      <c r="C121" s="42"/>
      <c r="D121" s="42"/>
      <c r="E121" s="42" t="s">
        <v>8</v>
      </c>
      <c r="F121" s="43" t="s">
        <v>83</v>
      </c>
      <c r="G121" s="43" t="s">
        <v>137</v>
      </c>
      <c r="H121" s="26" t="s">
        <v>9</v>
      </c>
      <c r="I121" s="42" t="str">
        <f t="shared" si="7"/>
        <v>Nationality of household : Lebanese</v>
      </c>
      <c r="J121" s="40" t="str">
        <f t="shared" si="8"/>
        <v>Nationality of household : LebaneseFemale headed HH</v>
      </c>
      <c r="K121" s="27">
        <f t="shared" si="6"/>
        <v>92.883504423062206</v>
      </c>
      <c r="L121" s="79">
        <v>0.92883504423062202</v>
      </c>
    </row>
    <row r="122" spans="1:12" x14ac:dyDescent="0.3">
      <c r="A122" s="42" t="s">
        <v>3</v>
      </c>
      <c r="B122" s="42" t="s">
        <v>73</v>
      </c>
      <c r="C122" s="42"/>
      <c r="D122" s="42"/>
      <c r="E122" s="42" t="s">
        <v>8</v>
      </c>
      <c r="F122" s="43" t="s">
        <v>83</v>
      </c>
      <c r="G122" s="43" t="s">
        <v>137</v>
      </c>
      <c r="H122" s="26" t="s">
        <v>145</v>
      </c>
      <c r="I122" s="42" t="str">
        <f t="shared" ref="I122:I135" si="11">CONCATENATE(G122,H122)</f>
        <v>Nationality of household : Nigerian</v>
      </c>
      <c r="J122" s="40" t="str">
        <f t="shared" ref="J122:J135" si="12">CONCATENATE(G122,H122,F122)</f>
        <v>Nationality of household : NigerianFemale headed HH</v>
      </c>
      <c r="K122" s="27">
        <f t="shared" si="6"/>
        <v>8.2978922340516501E-2</v>
      </c>
      <c r="L122" s="79">
        <v>8.2978922340516497E-4</v>
      </c>
    </row>
    <row r="123" spans="1:12" x14ac:dyDescent="0.3">
      <c r="A123" s="42" t="s">
        <v>3</v>
      </c>
      <c r="B123" s="42" t="s">
        <v>73</v>
      </c>
      <c r="C123" s="42"/>
      <c r="D123" s="42"/>
      <c r="E123" s="42" t="s">
        <v>8</v>
      </c>
      <c r="F123" s="43" t="s">
        <v>83</v>
      </c>
      <c r="G123" s="43" t="s">
        <v>137</v>
      </c>
      <c r="H123" s="26" t="s">
        <v>146</v>
      </c>
      <c r="I123" s="42" t="str">
        <f t="shared" si="11"/>
        <v>Nationality of household : Other</v>
      </c>
      <c r="J123" s="40" t="str">
        <f t="shared" si="12"/>
        <v>Nationality of household : OtherFemale headed HH</v>
      </c>
      <c r="K123" s="27">
        <f t="shared" si="6"/>
        <v>0.23636025902337301</v>
      </c>
      <c r="L123" s="79">
        <v>2.3636025902337302E-3</v>
      </c>
    </row>
    <row r="124" spans="1:12" x14ac:dyDescent="0.3">
      <c r="A124" s="42" t="s">
        <v>3</v>
      </c>
      <c r="B124" s="42" t="s">
        <v>73</v>
      </c>
      <c r="C124" s="42"/>
      <c r="D124" s="42"/>
      <c r="E124" s="42" t="s">
        <v>8</v>
      </c>
      <c r="F124" s="43" t="s">
        <v>83</v>
      </c>
      <c r="G124" s="43" t="s">
        <v>137</v>
      </c>
      <c r="H124" s="26" t="s">
        <v>147</v>
      </c>
      <c r="I124" s="42" t="str">
        <f t="shared" si="11"/>
        <v>Nationality of household : Palestinian - Lebanese</v>
      </c>
      <c r="J124" s="40" t="str">
        <f t="shared" si="12"/>
        <v>Nationality of household : Palestinian - LebaneseFemale headed HH</v>
      </c>
      <c r="K124" s="27">
        <f t="shared" si="6"/>
        <v>0.77824856569485901</v>
      </c>
      <c r="L124" s="79">
        <v>7.7824856569485897E-3</v>
      </c>
    </row>
    <row r="125" spans="1:12" x14ac:dyDescent="0.3">
      <c r="A125" s="42" t="s">
        <v>3</v>
      </c>
      <c r="B125" s="42" t="s">
        <v>73</v>
      </c>
      <c r="C125" s="42"/>
      <c r="D125" s="42"/>
      <c r="E125" s="42" t="s">
        <v>8</v>
      </c>
      <c r="F125" s="43" t="s">
        <v>83</v>
      </c>
      <c r="G125" s="43" t="s">
        <v>137</v>
      </c>
      <c r="H125" s="26" t="s">
        <v>148</v>
      </c>
      <c r="I125" s="42" t="str">
        <f t="shared" si="11"/>
        <v>Nationality of household : Palestinian (Non-Lebanese, Non Syrian)</v>
      </c>
      <c r="J125" s="40" t="str">
        <f t="shared" si="12"/>
        <v>Nationality of household : Palestinian (Non-Lebanese, Non Syrian)Female headed HH</v>
      </c>
      <c r="K125" s="27">
        <f t="shared" si="6"/>
        <v>0.16240240047680299</v>
      </c>
      <c r="L125" s="79">
        <v>1.6240240047680299E-3</v>
      </c>
    </row>
    <row r="126" spans="1:12" x14ac:dyDescent="0.3">
      <c r="A126" s="42" t="s">
        <v>3</v>
      </c>
      <c r="B126" s="42" t="s">
        <v>73</v>
      </c>
      <c r="C126" s="42"/>
      <c r="D126" s="42"/>
      <c r="E126" s="42" t="s">
        <v>8</v>
      </c>
      <c r="F126" s="43" t="s">
        <v>83</v>
      </c>
      <c r="G126" s="43" t="s">
        <v>137</v>
      </c>
      <c r="H126" s="26" t="s">
        <v>149</v>
      </c>
      <c r="I126" s="42" t="str">
        <f t="shared" si="11"/>
        <v>Nationality of household : Sierra Leonean</v>
      </c>
      <c r="J126" s="40" t="str">
        <f t="shared" si="12"/>
        <v>Nationality of household : Sierra LeoneanFemale headed HH</v>
      </c>
      <c r="K126" s="27">
        <f t="shared" ref="K126:K194" si="13">L126*100</f>
        <v>0.18282068683431599</v>
      </c>
      <c r="L126" s="79">
        <v>1.8282068683431599E-3</v>
      </c>
    </row>
    <row r="127" spans="1:12" x14ac:dyDescent="0.3">
      <c r="A127" s="42" t="s">
        <v>3</v>
      </c>
      <c r="B127" s="42" t="s">
        <v>73</v>
      </c>
      <c r="C127" s="42"/>
      <c r="D127" s="42"/>
      <c r="E127" s="42" t="s">
        <v>8</v>
      </c>
      <c r="F127" s="43" t="s">
        <v>83</v>
      </c>
      <c r="G127" s="43" t="s">
        <v>137</v>
      </c>
      <c r="H127" s="26" t="s">
        <v>150</v>
      </c>
      <c r="I127" s="42" t="str">
        <f t="shared" si="11"/>
        <v>Nationality of household : Sri Lankan</v>
      </c>
      <c r="J127" s="40" t="str">
        <f t="shared" si="12"/>
        <v>Nationality of household : Sri LankanFemale headed HH</v>
      </c>
      <c r="K127" s="27">
        <f t="shared" si="13"/>
        <v>0.26458567917624304</v>
      </c>
      <c r="L127" s="79">
        <v>2.6458567917624302E-3</v>
      </c>
    </row>
    <row r="128" spans="1:12" x14ac:dyDescent="0.3">
      <c r="A128" s="42" t="s">
        <v>3</v>
      </c>
      <c r="B128" s="42" t="s">
        <v>73</v>
      </c>
      <c r="C128" s="42"/>
      <c r="D128" s="42"/>
      <c r="E128" s="42" t="s">
        <v>8</v>
      </c>
      <c r="F128" s="43" t="s">
        <v>83</v>
      </c>
      <c r="G128" s="43" t="s">
        <v>137</v>
      </c>
      <c r="H128" s="26" t="s">
        <v>151</v>
      </c>
      <c r="I128" s="42" t="str">
        <f t="shared" si="11"/>
        <v>Nationality of household : Sudanese</v>
      </c>
      <c r="J128" s="40" t="str">
        <f t="shared" si="12"/>
        <v>Nationality of household : SudaneseFemale headed HH</v>
      </c>
      <c r="K128" s="27">
        <f t="shared" si="13"/>
        <v>2.1351374459689001E-2</v>
      </c>
      <c r="L128" s="79">
        <v>2.1351374459689001E-4</v>
      </c>
    </row>
    <row r="129" spans="1:12" x14ac:dyDescent="0.3">
      <c r="A129" s="42" t="s">
        <v>3</v>
      </c>
      <c r="B129" s="42" t="s">
        <v>73</v>
      </c>
      <c r="C129" s="42"/>
      <c r="D129" s="42"/>
      <c r="E129" s="42" t="s">
        <v>8</v>
      </c>
      <c r="F129" s="43" t="s">
        <v>76</v>
      </c>
      <c r="G129" s="43" t="s">
        <v>137</v>
      </c>
      <c r="H129" s="26" t="s">
        <v>138</v>
      </c>
      <c r="I129" s="42" t="str">
        <f t="shared" si="11"/>
        <v>Nationality of household : Bangladeshi</v>
      </c>
      <c r="J129" s="40" t="str">
        <f t="shared" si="12"/>
        <v>Nationality of household : BangladeshiMale and female co-headed HH</v>
      </c>
      <c r="K129" s="27">
        <f t="shared" si="13"/>
        <v>0.69434663231006</v>
      </c>
      <c r="L129" s="79">
        <v>6.9434663231005998E-3</v>
      </c>
    </row>
    <row r="130" spans="1:12" x14ac:dyDescent="0.3">
      <c r="A130" s="42" t="s">
        <v>3</v>
      </c>
      <c r="B130" s="42" t="s">
        <v>73</v>
      </c>
      <c r="C130" s="42"/>
      <c r="D130" s="42"/>
      <c r="E130" s="42" t="s">
        <v>8</v>
      </c>
      <c r="F130" s="43" t="s">
        <v>76</v>
      </c>
      <c r="G130" s="43" t="s">
        <v>137</v>
      </c>
      <c r="H130" s="26" t="s">
        <v>139</v>
      </c>
      <c r="I130" s="42" t="str">
        <f t="shared" si="11"/>
        <v>Nationality of household : Egyptian</v>
      </c>
      <c r="J130" s="40" t="str">
        <f t="shared" si="12"/>
        <v>Nationality of household : EgyptianMale and female co-headed HH</v>
      </c>
      <c r="K130" s="27">
        <f t="shared" si="13"/>
        <v>0.17574874149014899</v>
      </c>
      <c r="L130" s="79">
        <v>1.75748741490149E-3</v>
      </c>
    </row>
    <row r="131" spans="1:12" x14ac:dyDescent="0.3">
      <c r="A131" s="42" t="s">
        <v>3</v>
      </c>
      <c r="B131" s="42" t="s">
        <v>73</v>
      </c>
      <c r="C131" s="42"/>
      <c r="D131" s="42"/>
      <c r="E131" s="42" t="s">
        <v>8</v>
      </c>
      <c r="F131" s="43" t="s">
        <v>76</v>
      </c>
      <c r="G131" s="43" t="s">
        <v>137</v>
      </c>
      <c r="H131" s="26" t="s">
        <v>140</v>
      </c>
      <c r="I131" s="42" t="str">
        <f t="shared" si="11"/>
        <v>Nationality of household : Ethiopian</v>
      </c>
      <c r="J131" s="40" t="str">
        <f t="shared" si="12"/>
        <v>Nationality of household : EthiopianMale and female co-headed HH</v>
      </c>
      <c r="K131" s="27">
        <f t="shared" si="13"/>
        <v>5.5700135946537999E-2</v>
      </c>
      <c r="L131" s="79">
        <v>5.5700135946537999E-4</v>
      </c>
    </row>
    <row r="132" spans="1:12" x14ac:dyDescent="0.3">
      <c r="A132" s="42" t="s">
        <v>3</v>
      </c>
      <c r="B132" s="42" t="s">
        <v>73</v>
      </c>
      <c r="C132" s="42"/>
      <c r="D132" s="42"/>
      <c r="E132" s="42" t="s">
        <v>8</v>
      </c>
      <c r="F132" s="43" t="s">
        <v>76</v>
      </c>
      <c r="G132" s="43" t="s">
        <v>137</v>
      </c>
      <c r="H132" s="26" t="s">
        <v>9</v>
      </c>
      <c r="I132" s="42" t="str">
        <f t="shared" si="11"/>
        <v>Nationality of household : Lebanese</v>
      </c>
      <c r="J132" s="40" t="str">
        <f t="shared" si="12"/>
        <v>Nationality of household : LebaneseMale and female co-headed HH</v>
      </c>
      <c r="K132" s="27">
        <f t="shared" si="13"/>
        <v>97.622748996513792</v>
      </c>
      <c r="L132" s="79">
        <v>0.97622748996513797</v>
      </c>
    </row>
    <row r="133" spans="1:12" x14ac:dyDescent="0.3">
      <c r="A133" s="42" t="s">
        <v>3</v>
      </c>
      <c r="B133" s="42" t="s">
        <v>73</v>
      </c>
      <c r="C133" s="42"/>
      <c r="D133" s="42"/>
      <c r="E133" s="42" t="s">
        <v>8</v>
      </c>
      <c r="F133" s="43" t="s">
        <v>76</v>
      </c>
      <c r="G133" s="43" t="s">
        <v>137</v>
      </c>
      <c r="H133" s="26" t="s">
        <v>146</v>
      </c>
      <c r="I133" s="42" t="str">
        <f t="shared" si="11"/>
        <v>Nationality of household : Other</v>
      </c>
      <c r="J133" s="40" t="str">
        <f t="shared" si="12"/>
        <v>Nationality of household : OtherMale and female co-headed HH</v>
      </c>
      <c r="K133" s="27">
        <f t="shared" si="13"/>
        <v>0.30114253008549197</v>
      </c>
      <c r="L133" s="79">
        <v>3.0114253008549198E-3</v>
      </c>
    </row>
    <row r="134" spans="1:12" x14ac:dyDescent="0.3">
      <c r="A134" s="42" t="s">
        <v>3</v>
      </c>
      <c r="B134" s="42" t="s">
        <v>73</v>
      </c>
      <c r="C134" s="42"/>
      <c r="D134" s="42"/>
      <c r="E134" s="42" t="s">
        <v>8</v>
      </c>
      <c r="F134" s="43" t="s">
        <v>76</v>
      </c>
      <c r="G134" s="43" t="s">
        <v>137</v>
      </c>
      <c r="H134" s="26" t="s">
        <v>147</v>
      </c>
      <c r="I134" s="42" t="str">
        <f t="shared" si="11"/>
        <v>Nationality of household : Palestinian - Lebanese</v>
      </c>
      <c r="J134" s="40" t="str">
        <f t="shared" si="12"/>
        <v>Nationality of household : Palestinian - LebaneseMale and female co-headed HH</v>
      </c>
      <c r="K134" s="27">
        <f t="shared" si="13"/>
        <v>1.0750991593535499</v>
      </c>
      <c r="L134" s="79">
        <v>1.07509915935355E-2</v>
      </c>
    </row>
    <row r="135" spans="1:12" x14ac:dyDescent="0.3">
      <c r="A135" s="42" t="s">
        <v>3</v>
      </c>
      <c r="B135" s="42" t="s">
        <v>73</v>
      </c>
      <c r="C135" s="42"/>
      <c r="D135" s="42"/>
      <c r="E135" s="42" t="s">
        <v>8</v>
      </c>
      <c r="F135" s="43" t="s">
        <v>76</v>
      </c>
      <c r="G135" s="43" t="s">
        <v>137</v>
      </c>
      <c r="H135" s="26" t="s">
        <v>148</v>
      </c>
      <c r="I135" s="42" t="str">
        <f t="shared" si="11"/>
        <v>Nationality of household : Palestinian (Non-Lebanese, Non Syrian)</v>
      </c>
      <c r="J135" s="40" t="str">
        <f t="shared" si="12"/>
        <v>Nationality of household : Palestinian (Non-Lebanese, Non Syrian)Male and female co-headed HH</v>
      </c>
      <c r="K135" s="27">
        <f t="shared" si="13"/>
        <v>1.95136683539224E-2</v>
      </c>
      <c r="L135" s="79">
        <v>1.95136683539224E-4</v>
      </c>
    </row>
    <row r="136" spans="1:12" x14ac:dyDescent="0.3">
      <c r="A136" s="42" t="s">
        <v>3</v>
      </c>
      <c r="B136" s="42" t="s">
        <v>73</v>
      </c>
      <c r="C136" s="42"/>
      <c r="D136" s="42"/>
      <c r="E136" s="42" t="s">
        <v>8</v>
      </c>
      <c r="F136" s="43" t="s">
        <v>76</v>
      </c>
      <c r="G136" s="43" t="s">
        <v>137</v>
      </c>
      <c r="H136" s="26" t="s">
        <v>150</v>
      </c>
      <c r="I136" s="42" t="str">
        <f t="shared" ref="I136:I143" si="14">CONCATENATE(G136,H136)</f>
        <v>Nationality of household : Sri Lankan</v>
      </c>
      <c r="J136" s="40" t="str">
        <f t="shared" ref="J136:J143" si="15">CONCATENATE(G136,H136,F136)</f>
        <v>Nationality of household : Sri LankanMale and female co-headed HH</v>
      </c>
      <c r="K136" s="27">
        <f t="shared" si="13"/>
        <v>5.5700135946537999E-2</v>
      </c>
      <c r="L136" s="79">
        <v>5.5700135946537999E-4</v>
      </c>
    </row>
    <row r="137" spans="1:12" x14ac:dyDescent="0.3">
      <c r="A137" s="42" t="s">
        <v>3</v>
      </c>
      <c r="B137" s="42" t="s">
        <v>73</v>
      </c>
      <c r="C137" s="42"/>
      <c r="D137" s="42"/>
      <c r="E137" s="42" t="s">
        <v>8</v>
      </c>
      <c r="F137" s="43" t="s">
        <v>76</v>
      </c>
      <c r="G137" s="43" t="s">
        <v>137</v>
      </c>
      <c r="H137" s="26" t="s">
        <v>141</v>
      </c>
      <c r="I137" s="42" t="str">
        <f t="shared" si="14"/>
        <v>Nationality of household : Filipino</v>
      </c>
      <c r="J137" s="40" t="str">
        <f t="shared" si="15"/>
        <v>Nationality of household : FilipinoMale and female co-headed HH</v>
      </c>
      <c r="K137" s="27">
        <f t="shared" si="13"/>
        <v>0</v>
      </c>
      <c r="L137" s="79">
        <v>0</v>
      </c>
    </row>
    <row r="138" spans="1:12" x14ac:dyDescent="0.3">
      <c r="A138" s="42" t="s">
        <v>3</v>
      </c>
      <c r="B138" s="42" t="s">
        <v>73</v>
      </c>
      <c r="C138" s="42"/>
      <c r="D138" s="42"/>
      <c r="E138" s="42" t="s">
        <v>8</v>
      </c>
      <c r="F138" s="43" t="s">
        <v>76</v>
      </c>
      <c r="G138" s="43" t="s">
        <v>137</v>
      </c>
      <c r="H138" s="26" t="s">
        <v>142</v>
      </c>
      <c r="I138" s="42" t="str">
        <f t="shared" si="14"/>
        <v>Nationality of household : Ghanaian</v>
      </c>
      <c r="J138" s="40" t="str">
        <f t="shared" si="15"/>
        <v>Nationality of household : GhanaianMale and female co-headed HH</v>
      </c>
      <c r="K138" s="27">
        <f t="shared" si="13"/>
        <v>0</v>
      </c>
      <c r="L138" s="79">
        <v>0</v>
      </c>
    </row>
    <row r="139" spans="1:12" x14ac:dyDescent="0.3">
      <c r="A139" s="42" t="s">
        <v>3</v>
      </c>
      <c r="B139" s="42" t="s">
        <v>73</v>
      </c>
      <c r="C139" s="42"/>
      <c r="D139" s="42"/>
      <c r="E139" s="42" t="s">
        <v>8</v>
      </c>
      <c r="F139" s="43" t="s">
        <v>76</v>
      </c>
      <c r="G139" s="43" t="s">
        <v>137</v>
      </c>
      <c r="H139" s="26" t="s">
        <v>143</v>
      </c>
      <c r="I139" s="42" t="str">
        <f t="shared" si="14"/>
        <v>Nationality of household : Iraqi</v>
      </c>
      <c r="J139" s="40" t="str">
        <f t="shared" si="15"/>
        <v>Nationality of household : IraqiMale and female co-headed HH</v>
      </c>
      <c r="K139" s="27">
        <f t="shared" si="13"/>
        <v>0</v>
      </c>
      <c r="L139" s="79">
        <v>0</v>
      </c>
    </row>
    <row r="140" spans="1:12" x14ac:dyDescent="0.3">
      <c r="A140" s="42" t="s">
        <v>3</v>
      </c>
      <c r="B140" s="42" t="s">
        <v>73</v>
      </c>
      <c r="C140" s="42"/>
      <c r="D140" s="42"/>
      <c r="E140" s="42" t="s">
        <v>8</v>
      </c>
      <c r="F140" s="43" t="s">
        <v>76</v>
      </c>
      <c r="G140" s="43" t="s">
        <v>137</v>
      </c>
      <c r="H140" s="26" t="s">
        <v>151</v>
      </c>
      <c r="I140" s="42" t="str">
        <f t="shared" ref="I140:I142" si="16">CONCATENATE(G140,H140)</f>
        <v>Nationality of household : Sudanese</v>
      </c>
      <c r="J140" s="40" t="str">
        <f t="shared" ref="J140:J142" si="17">CONCATENATE(G140,H140,F140)</f>
        <v>Nationality of household : SudaneseMale and female co-headed HH</v>
      </c>
      <c r="K140" s="27">
        <f t="shared" ref="K140:K142" si="18">L140*100</f>
        <v>0</v>
      </c>
      <c r="L140" s="79">
        <v>0</v>
      </c>
    </row>
    <row r="141" spans="1:12" x14ac:dyDescent="0.3">
      <c r="A141" s="42" t="s">
        <v>3</v>
      </c>
      <c r="B141" s="42" t="s">
        <v>73</v>
      </c>
      <c r="C141" s="42"/>
      <c r="D141" s="42"/>
      <c r="E141" s="42" t="s">
        <v>8</v>
      </c>
      <c r="F141" s="43" t="s">
        <v>76</v>
      </c>
      <c r="G141" s="43" t="s">
        <v>137</v>
      </c>
      <c r="H141" s="26" t="s">
        <v>149</v>
      </c>
      <c r="I141" s="42" t="str">
        <f t="shared" si="16"/>
        <v>Nationality of household : Sierra Leonean</v>
      </c>
      <c r="J141" s="40" t="str">
        <f t="shared" si="17"/>
        <v>Nationality of household : Sierra LeoneanMale and female co-headed HH</v>
      </c>
      <c r="K141" s="27">
        <f t="shared" si="18"/>
        <v>0</v>
      </c>
      <c r="L141" s="79">
        <v>0</v>
      </c>
    </row>
    <row r="142" spans="1:12" x14ac:dyDescent="0.3">
      <c r="A142" s="42" t="s">
        <v>3</v>
      </c>
      <c r="B142" s="42" t="s">
        <v>73</v>
      </c>
      <c r="C142" s="42"/>
      <c r="D142" s="42"/>
      <c r="E142" s="42" t="s">
        <v>8</v>
      </c>
      <c r="F142" s="43" t="s">
        <v>76</v>
      </c>
      <c r="G142" s="43" t="s">
        <v>137</v>
      </c>
      <c r="H142" s="26" t="s">
        <v>145</v>
      </c>
      <c r="I142" s="42" t="str">
        <f t="shared" si="16"/>
        <v>Nationality of household : Nigerian</v>
      </c>
      <c r="J142" s="40" t="str">
        <f t="shared" si="17"/>
        <v>Nationality of household : NigerianMale and female co-headed HH</v>
      </c>
      <c r="K142" s="27">
        <f t="shared" si="18"/>
        <v>0</v>
      </c>
      <c r="L142" s="79">
        <v>0</v>
      </c>
    </row>
    <row r="143" spans="1:12" x14ac:dyDescent="0.3">
      <c r="A143" s="42" t="s">
        <v>3</v>
      </c>
      <c r="B143" s="42" t="s">
        <v>73</v>
      </c>
      <c r="C143" s="42"/>
      <c r="D143" s="42"/>
      <c r="E143" s="42" t="s">
        <v>8</v>
      </c>
      <c r="F143" s="43" t="s">
        <v>76</v>
      </c>
      <c r="G143" s="43" t="s">
        <v>137</v>
      </c>
      <c r="H143" s="26" t="s">
        <v>144</v>
      </c>
      <c r="I143" s="42" t="str">
        <f t="shared" si="14"/>
        <v>Nationality of household : Kenyan</v>
      </c>
      <c r="J143" s="40" t="str">
        <f t="shared" si="15"/>
        <v>Nationality of household : KenyanMale and female co-headed HH</v>
      </c>
      <c r="K143" s="27">
        <f t="shared" si="13"/>
        <v>0</v>
      </c>
      <c r="L143" s="79">
        <v>0</v>
      </c>
    </row>
    <row r="144" spans="1:12" x14ac:dyDescent="0.3">
      <c r="A144" s="42" t="s">
        <v>3</v>
      </c>
      <c r="B144" s="42" t="s">
        <v>73</v>
      </c>
      <c r="C144" s="42"/>
      <c r="D144" s="42"/>
      <c r="E144" s="42" t="s">
        <v>8</v>
      </c>
      <c r="F144" s="43" t="s">
        <v>84</v>
      </c>
      <c r="G144" s="43" t="s">
        <v>137</v>
      </c>
      <c r="H144" s="26" t="s">
        <v>138</v>
      </c>
      <c r="I144" s="42" t="str">
        <f t="shared" ref="I144:I206" si="19">CONCATENATE(G144,H144)</f>
        <v>Nationality of household : Bangladeshi</v>
      </c>
      <c r="J144" s="40" t="str">
        <f t="shared" ref="J144:J206" si="20">CONCATENATE(G144,H144,F144)</f>
        <v>Nationality of household : BangladeshiMale headed HH</v>
      </c>
      <c r="K144" s="27">
        <f t="shared" si="13"/>
        <v>1.10783258436434</v>
      </c>
      <c r="L144" s="79">
        <v>1.10783258436434E-2</v>
      </c>
    </row>
    <row r="145" spans="1:12" x14ac:dyDescent="0.3">
      <c r="A145" s="42" t="s">
        <v>3</v>
      </c>
      <c r="B145" s="42" t="s">
        <v>73</v>
      </c>
      <c r="C145" s="42"/>
      <c r="D145" s="42"/>
      <c r="E145" s="42" t="s">
        <v>8</v>
      </c>
      <c r="F145" s="43" t="s">
        <v>84</v>
      </c>
      <c r="G145" s="43" t="s">
        <v>137</v>
      </c>
      <c r="H145" s="26" t="s">
        <v>139</v>
      </c>
      <c r="I145" s="42" t="str">
        <f t="shared" si="19"/>
        <v>Nationality of household : Egyptian</v>
      </c>
      <c r="J145" s="40" t="str">
        <f t="shared" si="20"/>
        <v>Nationality of household : EgyptianMale headed HH</v>
      </c>
      <c r="K145" s="27">
        <f t="shared" si="13"/>
        <v>1.4914952246587601</v>
      </c>
      <c r="L145" s="79">
        <v>1.49149522465876E-2</v>
      </c>
    </row>
    <row r="146" spans="1:12" x14ac:dyDescent="0.3">
      <c r="A146" s="42" t="s">
        <v>3</v>
      </c>
      <c r="B146" s="42" t="s">
        <v>73</v>
      </c>
      <c r="C146" s="42"/>
      <c r="D146" s="42"/>
      <c r="E146" s="42" t="s">
        <v>8</v>
      </c>
      <c r="F146" s="43" t="s">
        <v>84</v>
      </c>
      <c r="G146" s="43" t="s">
        <v>137</v>
      </c>
      <c r="H146" s="26" t="s">
        <v>140</v>
      </c>
      <c r="I146" s="42" t="str">
        <f t="shared" si="19"/>
        <v>Nationality of household : Ethiopian</v>
      </c>
      <c r="J146" s="40" t="str">
        <f t="shared" si="20"/>
        <v>Nationality of household : EthiopianMale headed HH</v>
      </c>
      <c r="K146" s="27">
        <f t="shared" si="13"/>
        <v>5.3163759155515494E-2</v>
      </c>
      <c r="L146" s="79">
        <v>5.3163759155515496E-4</v>
      </c>
    </row>
    <row r="147" spans="1:12" x14ac:dyDescent="0.3">
      <c r="A147" s="42" t="s">
        <v>3</v>
      </c>
      <c r="B147" s="42" t="s">
        <v>73</v>
      </c>
      <c r="C147" s="42"/>
      <c r="D147" s="42"/>
      <c r="E147" s="42" t="s">
        <v>8</v>
      </c>
      <c r="F147" s="43" t="s">
        <v>84</v>
      </c>
      <c r="G147" s="43" t="s">
        <v>137</v>
      </c>
      <c r="H147" s="26" t="s">
        <v>141</v>
      </c>
      <c r="I147" s="42" t="str">
        <f t="shared" si="19"/>
        <v>Nationality of household : Filipino</v>
      </c>
      <c r="J147" s="40" t="str">
        <f t="shared" si="20"/>
        <v>Nationality of household : FilipinoMale headed HH</v>
      </c>
      <c r="K147" s="27">
        <f t="shared" si="13"/>
        <v>1.55947511818032E-3</v>
      </c>
      <c r="L147" s="79">
        <v>1.5594751181803199E-5</v>
      </c>
    </row>
    <row r="148" spans="1:12" x14ac:dyDescent="0.3">
      <c r="A148" s="42" t="s">
        <v>3</v>
      </c>
      <c r="B148" s="42" t="s">
        <v>73</v>
      </c>
      <c r="C148" s="42"/>
      <c r="D148" s="42"/>
      <c r="E148" s="42" t="s">
        <v>8</v>
      </c>
      <c r="F148" s="43" t="s">
        <v>84</v>
      </c>
      <c r="G148" s="43" t="s">
        <v>137</v>
      </c>
      <c r="H148" s="26" t="s">
        <v>143</v>
      </c>
      <c r="I148" s="42" t="str">
        <f t="shared" si="19"/>
        <v>Nationality of household : Iraqi</v>
      </c>
      <c r="J148" s="40" t="str">
        <f t="shared" si="20"/>
        <v>Nationality of household : IraqiMale headed HH</v>
      </c>
      <c r="K148" s="27">
        <f t="shared" si="13"/>
        <v>0.39489314786565705</v>
      </c>
      <c r="L148" s="79">
        <v>3.9489314786565703E-3</v>
      </c>
    </row>
    <row r="149" spans="1:12" x14ac:dyDescent="0.3">
      <c r="A149" s="42" t="s">
        <v>3</v>
      </c>
      <c r="B149" s="42" t="s">
        <v>73</v>
      </c>
      <c r="C149" s="42"/>
      <c r="D149" s="42"/>
      <c r="E149" s="42" t="s">
        <v>8</v>
      </c>
      <c r="F149" s="43" t="s">
        <v>84</v>
      </c>
      <c r="G149" s="43" t="s">
        <v>137</v>
      </c>
      <c r="H149" s="26" t="s">
        <v>9</v>
      </c>
      <c r="I149" s="42" t="str">
        <f t="shared" si="19"/>
        <v>Nationality of household : Lebanese</v>
      </c>
      <c r="J149" s="40" t="str">
        <f t="shared" si="20"/>
        <v>Nationality of household : LebaneseMale headed HH</v>
      </c>
      <c r="K149" s="27">
        <f t="shared" si="13"/>
        <v>94.690857437092404</v>
      </c>
      <c r="L149" s="79">
        <v>0.94690857437092402</v>
      </c>
    </row>
    <row r="150" spans="1:12" x14ac:dyDescent="0.3">
      <c r="A150" s="42" t="s">
        <v>3</v>
      </c>
      <c r="B150" s="42" t="s">
        <v>73</v>
      </c>
      <c r="C150" s="42"/>
      <c r="D150" s="42"/>
      <c r="E150" s="42" t="s">
        <v>8</v>
      </c>
      <c r="F150" s="43" t="s">
        <v>84</v>
      </c>
      <c r="G150" s="43" t="s">
        <v>137</v>
      </c>
      <c r="H150" s="26" t="s">
        <v>145</v>
      </c>
      <c r="I150" s="42" t="str">
        <f t="shared" si="19"/>
        <v>Nationality of household : Nigerian</v>
      </c>
      <c r="J150" s="40" t="str">
        <f t="shared" si="20"/>
        <v>Nationality of household : NigerianMale headed HH</v>
      </c>
      <c r="K150" s="27">
        <f t="shared" si="13"/>
        <v>4.1230919828313005E-3</v>
      </c>
      <c r="L150" s="79">
        <v>4.1230919828313001E-5</v>
      </c>
    </row>
    <row r="151" spans="1:12" x14ac:dyDescent="0.3">
      <c r="A151" s="42" t="s">
        <v>3</v>
      </c>
      <c r="B151" s="42" t="s">
        <v>73</v>
      </c>
      <c r="C151" s="42"/>
      <c r="D151" s="42"/>
      <c r="E151" s="42" t="s">
        <v>8</v>
      </c>
      <c r="F151" s="43" t="s">
        <v>84</v>
      </c>
      <c r="G151" s="43" t="s">
        <v>137</v>
      </c>
      <c r="H151" s="26" t="s">
        <v>146</v>
      </c>
      <c r="I151" s="42" t="str">
        <f t="shared" si="19"/>
        <v>Nationality of household : Other</v>
      </c>
      <c r="J151" s="40" t="str">
        <f t="shared" si="20"/>
        <v>Nationality of household : OtherMale headed HH</v>
      </c>
      <c r="K151" s="27">
        <f t="shared" si="13"/>
        <v>0.129801801845911</v>
      </c>
      <c r="L151" s="79">
        <v>1.2980180184591101E-3</v>
      </c>
    </row>
    <row r="152" spans="1:12" x14ac:dyDescent="0.3">
      <c r="A152" s="42" t="s">
        <v>3</v>
      </c>
      <c r="B152" s="42" t="s">
        <v>73</v>
      </c>
      <c r="C152" s="42"/>
      <c r="D152" s="42"/>
      <c r="E152" s="42" t="s">
        <v>8</v>
      </c>
      <c r="F152" s="43" t="s">
        <v>84</v>
      </c>
      <c r="G152" s="43" t="s">
        <v>137</v>
      </c>
      <c r="H152" s="26" t="s">
        <v>147</v>
      </c>
      <c r="I152" s="42" t="str">
        <f t="shared" si="19"/>
        <v>Nationality of household : Palestinian - Lebanese</v>
      </c>
      <c r="J152" s="40" t="str">
        <f t="shared" si="20"/>
        <v>Nationality of household : Palestinian - LebaneseMale headed HH</v>
      </c>
      <c r="K152" s="27">
        <f t="shared" si="13"/>
        <v>1.0938703041350699</v>
      </c>
      <c r="L152" s="79">
        <v>1.09387030413507E-2</v>
      </c>
    </row>
    <row r="153" spans="1:12" x14ac:dyDescent="0.3">
      <c r="A153" s="42" t="s">
        <v>3</v>
      </c>
      <c r="B153" s="42" t="s">
        <v>73</v>
      </c>
      <c r="C153" s="42"/>
      <c r="D153" s="42"/>
      <c r="E153" s="42" t="s">
        <v>8</v>
      </c>
      <c r="F153" s="43" t="s">
        <v>84</v>
      </c>
      <c r="G153" s="43" t="s">
        <v>137</v>
      </c>
      <c r="H153" s="26" t="s">
        <v>148</v>
      </c>
      <c r="I153" s="42" t="str">
        <f t="shared" si="19"/>
        <v>Nationality of household : Palestinian (Non-Lebanese, Non Syrian)</v>
      </c>
      <c r="J153" s="40" t="str">
        <f t="shared" si="20"/>
        <v>Nationality of household : Palestinian (Non-Lebanese, Non Syrian)Male headed HH</v>
      </c>
      <c r="K153" s="27">
        <f t="shared" si="13"/>
        <v>0.23657301197388497</v>
      </c>
      <c r="L153" s="79">
        <v>2.3657301197388498E-3</v>
      </c>
    </row>
    <row r="154" spans="1:12" x14ac:dyDescent="0.3">
      <c r="A154" s="42" t="s">
        <v>3</v>
      </c>
      <c r="B154" s="42" t="s">
        <v>73</v>
      </c>
      <c r="C154" s="42"/>
      <c r="D154" s="42"/>
      <c r="E154" s="42" t="s">
        <v>8</v>
      </c>
      <c r="F154" s="43" t="s">
        <v>84</v>
      </c>
      <c r="G154" s="43" t="s">
        <v>137</v>
      </c>
      <c r="H154" s="26" t="s">
        <v>150</v>
      </c>
      <c r="I154" s="42" t="str">
        <f t="shared" si="19"/>
        <v>Nationality of household : Sri Lankan</v>
      </c>
      <c r="J154" s="40" t="str">
        <f t="shared" si="20"/>
        <v>Nationality of household : Sri LankanMale headed HH</v>
      </c>
      <c r="K154" s="27">
        <f t="shared" si="13"/>
        <v>1.09163258272623E-2</v>
      </c>
      <c r="L154" s="79">
        <v>1.09163258272623E-4</v>
      </c>
    </row>
    <row r="155" spans="1:12" x14ac:dyDescent="0.3">
      <c r="A155" s="42" t="s">
        <v>3</v>
      </c>
      <c r="B155" s="42" t="s">
        <v>73</v>
      </c>
      <c r="C155" s="42"/>
      <c r="D155" s="42"/>
      <c r="E155" s="42" t="s">
        <v>8</v>
      </c>
      <c r="F155" s="43" t="s">
        <v>84</v>
      </c>
      <c r="G155" s="43" t="s">
        <v>137</v>
      </c>
      <c r="H155" s="26" t="s">
        <v>151</v>
      </c>
      <c r="I155" s="42" t="str">
        <f>CONCATENATE(G155,H155)</f>
        <v>Nationality of household : Sudanese</v>
      </c>
      <c r="J155" s="40" t="str">
        <f>CONCATENATE(G155,H155,F155)</f>
        <v>Nationality of household : SudaneseMale headed HH</v>
      </c>
      <c r="K155" s="27">
        <f>L155*100</f>
        <v>0.78491383598014408</v>
      </c>
      <c r="L155" s="79">
        <v>7.8491383598014407E-3</v>
      </c>
    </row>
    <row r="156" spans="1:12" x14ac:dyDescent="0.3">
      <c r="A156" s="42" t="s">
        <v>3</v>
      </c>
      <c r="B156" s="42" t="s">
        <v>73</v>
      </c>
      <c r="C156" s="42"/>
      <c r="D156" s="42"/>
      <c r="E156" s="42" t="s">
        <v>8</v>
      </c>
      <c r="F156" s="43" t="s">
        <v>83</v>
      </c>
      <c r="G156" s="43" t="s">
        <v>1660</v>
      </c>
      <c r="H156" s="79" t="s">
        <v>188</v>
      </c>
      <c r="I156" s="42" t="str">
        <f t="shared" ref="I156:I176" si="21">CONCATENATE(G156,H156)</f>
        <v>Civil status: Decline to answer</v>
      </c>
      <c r="J156" s="40" t="str">
        <f t="shared" ref="J156:J176" si="22">CONCATENATE(G156,H156,F156)</f>
        <v>Civil status: Decline to answerFemale headed HH</v>
      </c>
      <c r="K156" s="27">
        <f t="shared" ref="K156:K179" si="23">L156*100</f>
        <v>0.142470427706961</v>
      </c>
      <c r="L156" s="79">
        <v>1.42470427706961E-3</v>
      </c>
    </row>
    <row r="157" spans="1:12" x14ac:dyDescent="0.3">
      <c r="A157" s="42" t="s">
        <v>3</v>
      </c>
      <c r="B157" s="42" t="s">
        <v>73</v>
      </c>
      <c r="C157" s="42"/>
      <c r="D157" s="42"/>
      <c r="E157" s="42" t="s">
        <v>8</v>
      </c>
      <c r="F157" s="43" t="s">
        <v>83</v>
      </c>
      <c r="G157" s="43" t="s">
        <v>1660</v>
      </c>
      <c r="H157" s="79" t="s">
        <v>1661</v>
      </c>
      <c r="I157" s="42" t="str">
        <f t="shared" si="21"/>
        <v>Civil status: Divorced or separated</v>
      </c>
      <c r="J157" s="40" t="str">
        <f t="shared" si="22"/>
        <v>Civil status: Divorced or separatedFemale headed HH</v>
      </c>
      <c r="K157" s="27">
        <f t="shared" si="23"/>
        <v>4.6794872429290795</v>
      </c>
      <c r="L157" s="79">
        <v>4.6794872429290799E-2</v>
      </c>
    </row>
    <row r="158" spans="1:12" x14ac:dyDescent="0.3">
      <c r="A158" s="42" t="s">
        <v>3</v>
      </c>
      <c r="B158" s="42" t="s">
        <v>73</v>
      </c>
      <c r="C158" s="42"/>
      <c r="D158" s="42"/>
      <c r="E158" s="42" t="s">
        <v>8</v>
      </c>
      <c r="F158" s="43" t="s">
        <v>83</v>
      </c>
      <c r="G158" s="43" t="s">
        <v>1660</v>
      </c>
      <c r="H158" s="79" t="s">
        <v>185</v>
      </c>
      <c r="I158" s="42" t="str">
        <f t="shared" si="21"/>
        <v>Civil status: Don't know</v>
      </c>
      <c r="J158" s="40" t="str">
        <f t="shared" si="22"/>
        <v>Civil status: Don't knowFemale headed HH</v>
      </c>
      <c r="K158" s="27">
        <f t="shared" si="23"/>
        <v>0</v>
      </c>
      <c r="L158" s="74">
        <v>0</v>
      </c>
    </row>
    <row r="159" spans="1:12" x14ac:dyDescent="0.3">
      <c r="A159" s="42" t="s">
        <v>3</v>
      </c>
      <c r="B159" s="42" t="s">
        <v>73</v>
      </c>
      <c r="C159" s="42"/>
      <c r="D159" s="42"/>
      <c r="E159" s="42" t="s">
        <v>8</v>
      </c>
      <c r="F159" s="43" t="s">
        <v>83</v>
      </c>
      <c r="G159" s="43" t="s">
        <v>1660</v>
      </c>
      <c r="H159" s="79" t="s">
        <v>1410</v>
      </c>
      <c r="I159" s="42" t="str">
        <f t="shared" si="21"/>
        <v>Civil status: Married</v>
      </c>
      <c r="J159" s="40" t="str">
        <f t="shared" si="22"/>
        <v>Civil status: MarriedFemale headed HH</v>
      </c>
      <c r="K159" s="27">
        <f t="shared" si="23"/>
        <v>24.193268383766799</v>
      </c>
      <c r="L159" s="79">
        <v>0.241932683837668</v>
      </c>
    </row>
    <row r="160" spans="1:12" x14ac:dyDescent="0.3">
      <c r="A160" s="42" t="s">
        <v>3</v>
      </c>
      <c r="B160" s="42" t="s">
        <v>73</v>
      </c>
      <c r="C160" s="42"/>
      <c r="D160" s="42"/>
      <c r="E160" s="42" t="s">
        <v>8</v>
      </c>
      <c r="F160" s="43" t="s">
        <v>83</v>
      </c>
      <c r="G160" s="43" t="s">
        <v>1660</v>
      </c>
      <c r="H160" s="79" t="s">
        <v>146</v>
      </c>
      <c r="I160" s="42" t="str">
        <f t="shared" si="21"/>
        <v>Civil status: Other</v>
      </c>
      <c r="J160" s="40" t="str">
        <f t="shared" si="22"/>
        <v>Civil status: OtherFemale headed HH</v>
      </c>
      <c r="K160" s="27">
        <f t="shared" si="23"/>
        <v>9.1998857612158494E-2</v>
      </c>
      <c r="L160" s="79">
        <v>9.1998857612158496E-4</v>
      </c>
    </row>
    <row r="161" spans="1:12" x14ac:dyDescent="0.3">
      <c r="A161" s="42" t="s">
        <v>3</v>
      </c>
      <c r="B161" s="42" t="s">
        <v>73</v>
      </c>
      <c r="C161" s="42"/>
      <c r="D161" s="42"/>
      <c r="E161" s="42" t="s">
        <v>8</v>
      </c>
      <c r="F161" s="43" t="s">
        <v>83</v>
      </c>
      <c r="G161" s="43" t="s">
        <v>1660</v>
      </c>
      <c r="H161" s="79" t="s">
        <v>1662</v>
      </c>
      <c r="I161" s="42" t="str">
        <f t="shared" si="21"/>
        <v>Civil status: Single</v>
      </c>
      <c r="J161" s="40" t="str">
        <f t="shared" si="22"/>
        <v>Civil status: SingleFemale headed HH</v>
      </c>
      <c r="K161" s="27">
        <f t="shared" si="23"/>
        <v>50.046765796840795</v>
      </c>
      <c r="L161" s="79">
        <v>0.50046765796840798</v>
      </c>
    </row>
    <row r="162" spans="1:12" x14ac:dyDescent="0.3">
      <c r="A162" s="42" t="s">
        <v>3</v>
      </c>
      <c r="B162" s="42" t="s">
        <v>73</v>
      </c>
      <c r="C162" s="42"/>
      <c r="D162" s="42"/>
      <c r="E162" s="42" t="s">
        <v>8</v>
      </c>
      <c r="F162" s="43" t="s">
        <v>83</v>
      </c>
      <c r="G162" s="43" t="s">
        <v>1660</v>
      </c>
      <c r="H162" s="79" t="s">
        <v>1663</v>
      </c>
      <c r="I162" s="42" t="str">
        <f t="shared" si="21"/>
        <v>Civil status: Widowed</v>
      </c>
      <c r="J162" s="40" t="str">
        <f t="shared" si="22"/>
        <v>Civil status: WidowedFemale headed HH</v>
      </c>
      <c r="K162" s="27">
        <f t="shared" si="23"/>
        <v>20.846009291144199</v>
      </c>
      <c r="L162" s="79">
        <v>0.20846009291144199</v>
      </c>
    </row>
    <row r="163" spans="1:12" x14ac:dyDescent="0.3">
      <c r="A163" s="42" t="s">
        <v>3</v>
      </c>
      <c r="B163" s="42" t="s">
        <v>73</v>
      </c>
      <c r="C163" s="42"/>
      <c r="D163" s="42"/>
      <c r="E163" s="42" t="s">
        <v>8</v>
      </c>
      <c r="F163" s="43" t="s">
        <v>76</v>
      </c>
      <c r="G163" s="43" t="s">
        <v>1660</v>
      </c>
      <c r="H163" s="79" t="s">
        <v>188</v>
      </c>
      <c r="I163" s="42" t="str">
        <f t="shared" si="21"/>
        <v>Civil status: Decline to answer</v>
      </c>
      <c r="J163" s="40" t="str">
        <f t="shared" si="22"/>
        <v>Civil status: Decline to answerMale and female co-headed HH</v>
      </c>
      <c r="K163" s="27">
        <f t="shared" si="23"/>
        <v>1.8668892718660501E-3</v>
      </c>
      <c r="L163" s="79">
        <v>1.8668892718660501E-5</v>
      </c>
    </row>
    <row r="164" spans="1:12" x14ac:dyDescent="0.3">
      <c r="A164" s="42" t="s">
        <v>3</v>
      </c>
      <c r="B164" s="42" t="s">
        <v>73</v>
      </c>
      <c r="C164" s="42"/>
      <c r="D164" s="42"/>
      <c r="E164" s="42" t="s">
        <v>8</v>
      </c>
      <c r="F164" s="43" t="s">
        <v>76</v>
      </c>
      <c r="G164" s="43" t="s">
        <v>1660</v>
      </c>
      <c r="H164" s="79" t="s">
        <v>1661</v>
      </c>
      <c r="I164" s="42" t="str">
        <f t="shared" si="21"/>
        <v>Civil status: Divorced or separated</v>
      </c>
      <c r="J164" s="40" t="str">
        <f t="shared" si="22"/>
        <v>Civil status: Divorced or separatedMale and female co-headed HH</v>
      </c>
      <c r="K164" s="27">
        <f t="shared" si="23"/>
        <v>0.98643551243762595</v>
      </c>
      <c r="L164" s="79">
        <v>9.8643551243762593E-3</v>
      </c>
    </row>
    <row r="165" spans="1:12" x14ac:dyDescent="0.3">
      <c r="A165" s="42" t="s">
        <v>3</v>
      </c>
      <c r="B165" s="42" t="s">
        <v>73</v>
      </c>
      <c r="C165" s="42"/>
      <c r="D165" s="42"/>
      <c r="E165" s="42" t="s">
        <v>8</v>
      </c>
      <c r="F165" s="43" t="s">
        <v>76</v>
      </c>
      <c r="G165" s="43" t="s">
        <v>1660</v>
      </c>
      <c r="H165" s="79" t="s">
        <v>185</v>
      </c>
      <c r="I165" s="42" t="str">
        <f t="shared" si="21"/>
        <v>Civil status: Don't know</v>
      </c>
      <c r="J165" s="40" t="str">
        <f t="shared" si="22"/>
        <v>Civil status: Don't knowMale and female co-headed HH</v>
      </c>
      <c r="K165" s="27">
        <f t="shared" si="23"/>
        <v>5.4376225494822003E-2</v>
      </c>
      <c r="L165" s="79">
        <v>5.4376225494822002E-4</v>
      </c>
    </row>
    <row r="166" spans="1:12" x14ac:dyDescent="0.3">
      <c r="A166" s="42" t="s">
        <v>3</v>
      </c>
      <c r="B166" s="42" t="s">
        <v>73</v>
      </c>
      <c r="C166" s="42"/>
      <c r="D166" s="42"/>
      <c r="E166" s="42" t="s">
        <v>8</v>
      </c>
      <c r="F166" s="43" t="s">
        <v>76</v>
      </c>
      <c r="G166" s="43" t="s">
        <v>1660</v>
      </c>
      <c r="H166" s="79" t="s">
        <v>1410</v>
      </c>
      <c r="I166" s="42" t="str">
        <f t="shared" si="21"/>
        <v>Civil status: Married</v>
      </c>
      <c r="J166" s="40" t="str">
        <f t="shared" si="22"/>
        <v>Civil status: MarriedMale and female co-headed HH</v>
      </c>
      <c r="K166" s="27">
        <f t="shared" si="23"/>
        <v>0</v>
      </c>
      <c r="L166" s="74">
        <v>0</v>
      </c>
    </row>
    <row r="167" spans="1:12" x14ac:dyDescent="0.3">
      <c r="A167" s="42" t="s">
        <v>3</v>
      </c>
      <c r="B167" s="42" t="s">
        <v>73</v>
      </c>
      <c r="C167" s="42"/>
      <c r="D167" s="42"/>
      <c r="E167" s="42" t="s">
        <v>8</v>
      </c>
      <c r="F167" s="43" t="s">
        <v>76</v>
      </c>
      <c r="G167" s="43" t="s">
        <v>1660</v>
      </c>
      <c r="H167" s="79" t="s">
        <v>146</v>
      </c>
      <c r="I167" s="42" t="str">
        <f t="shared" si="21"/>
        <v>Civil status: Other</v>
      </c>
      <c r="J167" s="40" t="str">
        <f t="shared" si="22"/>
        <v>Civil status: OtherMale and female co-headed HH</v>
      </c>
      <c r="K167" s="27">
        <f t="shared" si="23"/>
        <v>0</v>
      </c>
      <c r="L167" s="74">
        <v>0</v>
      </c>
    </row>
    <row r="168" spans="1:12" x14ac:dyDescent="0.3">
      <c r="A168" s="42" t="s">
        <v>3</v>
      </c>
      <c r="B168" s="42" t="s">
        <v>73</v>
      </c>
      <c r="C168" s="42"/>
      <c r="D168" s="42"/>
      <c r="E168" s="42" t="s">
        <v>8</v>
      </c>
      <c r="F168" s="43" t="s">
        <v>76</v>
      </c>
      <c r="G168" s="43" t="s">
        <v>1660</v>
      </c>
      <c r="H168" s="79" t="s">
        <v>1662</v>
      </c>
      <c r="I168" s="42" t="str">
        <f t="shared" si="21"/>
        <v>Civil status: Single</v>
      </c>
      <c r="J168" s="40" t="str">
        <f t="shared" si="22"/>
        <v>Civil status: SingleMale and female co-headed HH</v>
      </c>
      <c r="K168" s="27">
        <f t="shared" si="23"/>
        <v>42.419837983272501</v>
      </c>
      <c r="L168" s="79">
        <v>0.42419837983272501</v>
      </c>
    </row>
    <row r="169" spans="1:12" x14ac:dyDescent="0.3">
      <c r="A169" s="42" t="s">
        <v>3</v>
      </c>
      <c r="B169" s="42" t="s">
        <v>73</v>
      </c>
      <c r="C169" s="42"/>
      <c r="D169" s="42"/>
      <c r="E169" s="42" t="s">
        <v>8</v>
      </c>
      <c r="F169" s="43" t="s">
        <v>76</v>
      </c>
      <c r="G169" s="43" t="s">
        <v>1660</v>
      </c>
      <c r="H169" s="79" t="s">
        <v>1663</v>
      </c>
      <c r="I169" s="42" t="str">
        <f t="shared" si="21"/>
        <v>Civil status: Widowed</v>
      </c>
      <c r="J169" s="40" t="str">
        <f t="shared" si="22"/>
        <v>Civil status: WidowedMale and female co-headed HH</v>
      </c>
      <c r="K169" s="27">
        <f t="shared" si="23"/>
        <v>0.99797167750782412</v>
      </c>
      <c r="L169" s="79">
        <v>9.9797167750782408E-3</v>
      </c>
    </row>
    <row r="170" spans="1:12" x14ac:dyDescent="0.3">
      <c r="A170" s="42" t="s">
        <v>3</v>
      </c>
      <c r="B170" s="42" t="s">
        <v>73</v>
      </c>
      <c r="C170" s="42"/>
      <c r="D170" s="42"/>
      <c r="E170" s="42" t="s">
        <v>8</v>
      </c>
      <c r="F170" s="43" t="s">
        <v>84</v>
      </c>
      <c r="G170" s="43" t="s">
        <v>1660</v>
      </c>
      <c r="H170" s="79" t="s">
        <v>188</v>
      </c>
      <c r="I170" s="42" t="str">
        <f t="shared" si="21"/>
        <v>Civil status: Decline to answer</v>
      </c>
      <c r="J170" s="40" t="str">
        <f t="shared" si="22"/>
        <v>Civil status: Decline to answerMale headed HH</v>
      </c>
      <c r="K170" s="27">
        <f t="shared" si="23"/>
        <v>0.123278413048616</v>
      </c>
      <c r="L170" s="79">
        <v>1.2327841304861601E-3</v>
      </c>
    </row>
    <row r="171" spans="1:12" x14ac:dyDescent="0.3">
      <c r="A171" s="42" t="s">
        <v>3</v>
      </c>
      <c r="B171" s="42" t="s">
        <v>73</v>
      </c>
      <c r="C171" s="42"/>
      <c r="D171" s="42"/>
      <c r="E171" s="42" t="s">
        <v>8</v>
      </c>
      <c r="F171" s="43" t="s">
        <v>84</v>
      </c>
      <c r="G171" s="43" t="s">
        <v>1660</v>
      </c>
      <c r="H171" s="79" t="s">
        <v>1661</v>
      </c>
      <c r="I171" s="42" t="str">
        <f t="shared" si="21"/>
        <v>Civil status: Divorced or separated</v>
      </c>
      <c r="J171" s="40" t="str">
        <f t="shared" si="22"/>
        <v>Civil status: Divorced or separatedMale headed HH</v>
      </c>
      <c r="K171" s="27">
        <f t="shared" si="23"/>
        <v>1.6291219224119298</v>
      </c>
      <c r="L171" s="79">
        <v>1.6291219224119299E-2</v>
      </c>
    </row>
    <row r="172" spans="1:12" x14ac:dyDescent="0.3">
      <c r="A172" s="42" t="s">
        <v>3</v>
      </c>
      <c r="B172" s="42" t="s">
        <v>73</v>
      </c>
      <c r="C172" s="42"/>
      <c r="D172" s="42"/>
      <c r="E172" s="42" t="s">
        <v>8</v>
      </c>
      <c r="F172" s="43" t="s">
        <v>84</v>
      </c>
      <c r="G172" s="43" t="s">
        <v>1660</v>
      </c>
      <c r="H172" s="79" t="s">
        <v>185</v>
      </c>
      <c r="I172" s="42" t="str">
        <f t="shared" si="21"/>
        <v>Civil status: Don't know</v>
      </c>
      <c r="J172" s="40" t="str">
        <f t="shared" si="22"/>
        <v>Civil status: Don't knowMale headed HH</v>
      </c>
      <c r="K172" s="27">
        <f t="shared" si="23"/>
        <v>7.5061979469568402E-3</v>
      </c>
      <c r="L172" s="79">
        <v>7.5061979469568405E-5</v>
      </c>
    </row>
    <row r="173" spans="1:12" x14ac:dyDescent="0.3">
      <c r="A173" s="42" t="s">
        <v>3</v>
      </c>
      <c r="B173" s="42" t="s">
        <v>73</v>
      </c>
      <c r="C173" s="42"/>
      <c r="D173" s="42"/>
      <c r="E173" s="42" t="s">
        <v>8</v>
      </c>
      <c r="F173" s="43" t="s">
        <v>84</v>
      </c>
      <c r="G173" s="43" t="s">
        <v>1660</v>
      </c>
      <c r="H173" s="79" t="s">
        <v>1410</v>
      </c>
      <c r="I173" s="42" t="str">
        <f t="shared" si="21"/>
        <v>Civil status: Married</v>
      </c>
      <c r="J173" s="40" t="str">
        <f t="shared" si="22"/>
        <v>Civil status: MarriedMale headed HH</v>
      </c>
      <c r="K173" s="27">
        <f t="shared" si="23"/>
        <v>51.796654449370209</v>
      </c>
      <c r="L173" s="79">
        <v>0.51796654449370205</v>
      </c>
    </row>
    <row r="174" spans="1:12" x14ac:dyDescent="0.3">
      <c r="A174" s="42" t="s">
        <v>3</v>
      </c>
      <c r="B174" s="42" t="s">
        <v>73</v>
      </c>
      <c r="C174" s="42"/>
      <c r="D174" s="42"/>
      <c r="E174" s="42" t="s">
        <v>8</v>
      </c>
      <c r="F174" s="43" t="s">
        <v>84</v>
      </c>
      <c r="G174" s="43" t="s">
        <v>1660</v>
      </c>
      <c r="H174" s="79" t="s">
        <v>146</v>
      </c>
      <c r="I174" s="42" t="str">
        <f t="shared" si="21"/>
        <v>Civil status: Other</v>
      </c>
      <c r="J174" s="40" t="str">
        <f t="shared" si="22"/>
        <v>Civil status: OtherMale headed HH</v>
      </c>
      <c r="K174" s="27">
        <f t="shared" si="23"/>
        <v>9.7983164523827798E-2</v>
      </c>
      <c r="L174" s="79">
        <v>9.7983164523827797E-4</v>
      </c>
    </row>
    <row r="175" spans="1:12" x14ac:dyDescent="0.3">
      <c r="A175" s="42" t="s">
        <v>3</v>
      </c>
      <c r="B175" s="42" t="s">
        <v>73</v>
      </c>
      <c r="C175" s="42"/>
      <c r="D175" s="42"/>
      <c r="E175" s="42" t="s">
        <v>8</v>
      </c>
      <c r="F175" s="43" t="s">
        <v>84</v>
      </c>
      <c r="G175" s="43" t="s">
        <v>1660</v>
      </c>
      <c r="H175" s="79" t="s">
        <v>1662</v>
      </c>
      <c r="I175" s="42" t="str">
        <f t="shared" si="21"/>
        <v>Civil status: Single</v>
      </c>
      <c r="J175" s="40" t="str">
        <f t="shared" si="22"/>
        <v>Civil status: SingleMale headed HH</v>
      </c>
      <c r="K175" s="27">
        <f t="shared" si="23"/>
        <v>43.374857101148798</v>
      </c>
      <c r="L175" s="79">
        <v>0.433748571011488</v>
      </c>
    </row>
    <row r="176" spans="1:12" x14ac:dyDescent="0.3">
      <c r="A176" s="42" t="s">
        <v>3</v>
      </c>
      <c r="B176" s="42" t="s">
        <v>73</v>
      </c>
      <c r="C176" s="42"/>
      <c r="D176" s="42"/>
      <c r="E176" s="42" t="s">
        <v>8</v>
      </c>
      <c r="F176" s="43" t="s">
        <v>84</v>
      </c>
      <c r="G176" s="43" t="s">
        <v>1660</v>
      </c>
      <c r="H176" s="79" t="s">
        <v>1663</v>
      </c>
      <c r="I176" s="42" t="str">
        <f t="shared" si="21"/>
        <v>Civil status: Widowed</v>
      </c>
      <c r="J176" s="40" t="str">
        <f t="shared" si="22"/>
        <v>Civil status: WidowedMale headed HH</v>
      </c>
      <c r="K176" s="27">
        <f t="shared" si="23"/>
        <v>2.9705987515496899</v>
      </c>
      <c r="L176" s="79">
        <v>2.9705987515496898E-2</v>
      </c>
    </row>
    <row r="177" spans="1:12" x14ac:dyDescent="0.3">
      <c r="A177" s="42" t="s">
        <v>3</v>
      </c>
      <c r="B177" s="42" t="s">
        <v>168</v>
      </c>
      <c r="C177" s="42"/>
      <c r="D177" s="42" t="s">
        <v>184</v>
      </c>
      <c r="E177" s="42" t="s">
        <v>8</v>
      </c>
      <c r="F177" s="43" t="s">
        <v>83</v>
      </c>
      <c r="G177" s="26" t="s">
        <v>169</v>
      </c>
      <c r="H177" s="26" t="s">
        <v>170</v>
      </c>
      <c r="I177" s="42" t="str">
        <f t="shared" si="19"/>
        <v>Primary reason for travelling to Lebanon : Bad family situation</v>
      </c>
      <c r="J177" s="40" t="str">
        <f t="shared" si="20"/>
        <v>Primary reason for travelling to Lebanon : Bad family situationFemale headed HH</v>
      </c>
      <c r="K177" s="27">
        <f t="shared" si="23"/>
        <v>4.5831566462694502</v>
      </c>
      <c r="L177" s="41">
        <v>4.5831566462694498E-2</v>
      </c>
    </row>
    <row r="178" spans="1:12" x14ac:dyDescent="0.3">
      <c r="A178" s="42" t="s">
        <v>3</v>
      </c>
      <c r="B178" s="42" t="s">
        <v>168</v>
      </c>
      <c r="C178" s="42"/>
      <c r="D178" s="42" t="s">
        <v>184</v>
      </c>
      <c r="E178" s="42" t="s">
        <v>8</v>
      </c>
      <c r="F178" s="43" t="s">
        <v>83</v>
      </c>
      <c r="G178" s="26" t="s">
        <v>169</v>
      </c>
      <c r="H178" s="26" t="s">
        <v>171</v>
      </c>
      <c r="I178" s="42" t="str">
        <f t="shared" si="19"/>
        <v>Primary reason for travelling to Lebanon : Deteriorating economic situation at the country of origin</v>
      </c>
      <c r="J178" s="40" t="str">
        <f t="shared" si="20"/>
        <v>Primary reason for travelling to Lebanon : Deteriorating economic situation at the country of originFemale headed HH</v>
      </c>
      <c r="K178" s="27">
        <f t="shared" si="23"/>
        <v>6.6405863148219098</v>
      </c>
      <c r="L178" s="41">
        <v>6.6405863148219099E-2</v>
      </c>
    </row>
    <row r="179" spans="1:12" x14ac:dyDescent="0.3">
      <c r="A179" s="42" t="s">
        <v>3</v>
      </c>
      <c r="B179" s="42" t="s">
        <v>168</v>
      </c>
      <c r="C179" s="42"/>
      <c r="D179" s="42" t="s">
        <v>184</v>
      </c>
      <c r="E179" s="42" t="s">
        <v>8</v>
      </c>
      <c r="F179" s="43" t="s">
        <v>83</v>
      </c>
      <c r="G179" s="26" t="s">
        <v>169</v>
      </c>
      <c r="H179" s="26" t="s">
        <v>172</v>
      </c>
      <c r="I179" s="42" t="str">
        <f t="shared" si="19"/>
        <v>Primary reason for travelling to Lebanon : Education</v>
      </c>
      <c r="J179" s="40" t="str">
        <f t="shared" si="20"/>
        <v>Primary reason for travelling to Lebanon : EducationFemale headed HH</v>
      </c>
      <c r="K179" s="27">
        <f t="shared" si="23"/>
        <v>0.51890599369216295</v>
      </c>
      <c r="L179" s="41">
        <v>5.1890599369216299E-3</v>
      </c>
    </row>
    <row r="180" spans="1:12" x14ac:dyDescent="0.3">
      <c r="A180" s="42" t="s">
        <v>3</v>
      </c>
      <c r="B180" s="42" t="s">
        <v>168</v>
      </c>
      <c r="C180" s="42"/>
      <c r="D180" s="42" t="s">
        <v>184</v>
      </c>
      <c r="E180" s="42" t="s">
        <v>8</v>
      </c>
      <c r="F180" s="43" t="s">
        <v>83</v>
      </c>
      <c r="G180" s="26" t="s">
        <v>169</v>
      </c>
      <c r="H180" s="26" t="s">
        <v>173</v>
      </c>
      <c r="I180" s="42" t="str">
        <f t="shared" si="19"/>
        <v>Primary reason for travelling to Lebanon : Fleeing conflict/insecurity/persecution but not registered refugee</v>
      </c>
      <c r="J180" s="40" t="str">
        <f t="shared" si="20"/>
        <v>Primary reason for travelling to Lebanon : Fleeing conflict/insecurity/persecution but not registered refugeeFemale headed HH</v>
      </c>
      <c r="K180" s="27">
        <f t="shared" si="13"/>
        <v>4.5831566462694502</v>
      </c>
      <c r="L180" s="41">
        <v>4.5831566462694498E-2</v>
      </c>
    </row>
    <row r="181" spans="1:12" x14ac:dyDescent="0.3">
      <c r="A181" s="42" t="s">
        <v>3</v>
      </c>
      <c r="B181" s="42" t="s">
        <v>168</v>
      </c>
      <c r="C181" s="42"/>
      <c r="D181" s="42" t="s">
        <v>184</v>
      </c>
      <c r="E181" s="42" t="s">
        <v>8</v>
      </c>
      <c r="F181" s="43" t="s">
        <v>83</v>
      </c>
      <c r="G181" s="26" t="s">
        <v>169</v>
      </c>
      <c r="H181" s="26" t="s">
        <v>174</v>
      </c>
      <c r="I181" s="42" t="str">
        <f t="shared" si="19"/>
        <v>Primary reason for travelling to Lebanon : Other (specify)</v>
      </c>
      <c r="J181" s="40" t="str">
        <f t="shared" si="20"/>
        <v>Primary reason for travelling to Lebanon : Other (specify)Female headed HH</v>
      </c>
      <c r="K181" s="27">
        <f t="shared" si="13"/>
        <v>1.6078130337113201</v>
      </c>
      <c r="L181" s="41">
        <v>1.6078130337113201E-2</v>
      </c>
    </row>
    <row r="182" spans="1:12" x14ac:dyDescent="0.3">
      <c r="A182" s="42" t="s">
        <v>3</v>
      </c>
      <c r="B182" s="42" t="s">
        <v>168</v>
      </c>
      <c r="C182" s="42"/>
      <c r="D182" s="42" t="s">
        <v>184</v>
      </c>
      <c r="E182" s="42" t="s">
        <v>8</v>
      </c>
      <c r="F182" s="43" t="s">
        <v>83</v>
      </c>
      <c r="G182" s="26" t="s">
        <v>169</v>
      </c>
      <c r="H182" s="26" t="s">
        <v>175</v>
      </c>
      <c r="I182" s="42" t="str">
        <f t="shared" si="19"/>
        <v>Primary reason for travelling to Lebanon : Looking for a job</v>
      </c>
      <c r="J182" s="40" t="str">
        <f t="shared" si="20"/>
        <v>Primary reason for travelling to Lebanon : Looking for a jobFemale headed HH</v>
      </c>
      <c r="K182" s="27">
        <f t="shared" si="13"/>
        <v>82.066381365235699</v>
      </c>
      <c r="L182" s="41">
        <v>0.82066381365235697</v>
      </c>
    </row>
    <row r="183" spans="1:12" x14ac:dyDescent="0.3">
      <c r="A183" s="42" t="s">
        <v>3</v>
      </c>
      <c r="B183" s="42" t="s">
        <v>168</v>
      </c>
      <c r="C183" s="42"/>
      <c r="D183" s="42" t="s">
        <v>184</v>
      </c>
      <c r="E183" s="42" t="s">
        <v>8</v>
      </c>
      <c r="F183" s="43" t="s">
        <v>76</v>
      </c>
      <c r="G183" s="26" t="s">
        <v>169</v>
      </c>
      <c r="H183" s="26" t="s">
        <v>170</v>
      </c>
      <c r="I183" s="42" t="str">
        <f t="shared" si="19"/>
        <v>Primary reason for travelling to Lebanon : Bad family situation</v>
      </c>
      <c r="J183" s="40" t="str">
        <f t="shared" si="20"/>
        <v>Primary reason for travelling to Lebanon : Bad family situationMale and female co-headed HH</v>
      </c>
      <c r="K183" s="27">
        <f t="shared" si="13"/>
        <v>0</v>
      </c>
      <c r="L183" s="41">
        <v>0</v>
      </c>
    </row>
    <row r="184" spans="1:12" x14ac:dyDescent="0.3">
      <c r="A184" s="42" t="s">
        <v>3</v>
      </c>
      <c r="B184" s="42" t="s">
        <v>168</v>
      </c>
      <c r="C184" s="42"/>
      <c r="D184" s="42" t="s">
        <v>184</v>
      </c>
      <c r="E184" s="42" t="s">
        <v>8</v>
      </c>
      <c r="F184" s="43" t="s">
        <v>76</v>
      </c>
      <c r="G184" s="26" t="s">
        <v>169</v>
      </c>
      <c r="H184" s="26" t="s">
        <v>171</v>
      </c>
      <c r="I184" s="42" t="str">
        <f t="shared" si="19"/>
        <v>Primary reason for travelling to Lebanon : Deteriorating economic situation at the country of origin</v>
      </c>
      <c r="J184" s="40" t="str">
        <f t="shared" si="20"/>
        <v>Primary reason for travelling to Lebanon : Deteriorating economic situation at the country of originMale and female co-headed HH</v>
      </c>
      <c r="K184" s="27">
        <f t="shared" si="13"/>
        <v>10.906119960462899</v>
      </c>
      <c r="L184" s="41">
        <v>0.109061199604629</v>
      </c>
    </row>
    <row r="185" spans="1:12" x14ac:dyDescent="0.3">
      <c r="A185" s="42" t="s">
        <v>3</v>
      </c>
      <c r="B185" s="42" t="s">
        <v>168</v>
      </c>
      <c r="C185" s="42"/>
      <c r="D185" s="42" t="s">
        <v>184</v>
      </c>
      <c r="E185" s="42" t="s">
        <v>8</v>
      </c>
      <c r="F185" s="43" t="s">
        <v>76</v>
      </c>
      <c r="G185" s="26" t="s">
        <v>169</v>
      </c>
      <c r="H185" s="26" t="s">
        <v>172</v>
      </c>
      <c r="I185" s="42" t="str">
        <f t="shared" si="19"/>
        <v>Primary reason for travelling to Lebanon : Education</v>
      </c>
      <c r="J185" s="40" t="str">
        <f t="shared" si="20"/>
        <v>Primary reason for travelling to Lebanon : EducationMale and female co-headed HH</v>
      </c>
      <c r="K185" s="27">
        <f t="shared" si="13"/>
        <v>0</v>
      </c>
      <c r="L185" s="41">
        <v>0</v>
      </c>
    </row>
    <row r="186" spans="1:12" x14ac:dyDescent="0.3">
      <c r="A186" s="42" t="s">
        <v>3</v>
      </c>
      <c r="B186" s="42" t="s">
        <v>168</v>
      </c>
      <c r="C186" s="42"/>
      <c r="D186" s="42" t="s">
        <v>184</v>
      </c>
      <c r="E186" s="42" t="s">
        <v>8</v>
      </c>
      <c r="F186" s="43" t="s">
        <v>76</v>
      </c>
      <c r="G186" s="26" t="s">
        <v>169</v>
      </c>
      <c r="H186" s="26" t="s">
        <v>173</v>
      </c>
      <c r="I186" s="42" t="str">
        <f t="shared" si="19"/>
        <v>Primary reason for travelling to Lebanon : Fleeing conflict/insecurity/persecution but not registered refugee</v>
      </c>
      <c r="J186" s="40" t="str">
        <f t="shared" si="20"/>
        <v>Primary reason for travelling to Lebanon : Fleeing conflict/insecurity/persecution but not registered refugeeMale and female co-headed HH</v>
      </c>
      <c r="K186" s="27">
        <f t="shared" si="13"/>
        <v>0</v>
      </c>
      <c r="L186" s="41">
        <v>0</v>
      </c>
    </row>
    <row r="187" spans="1:12" x14ac:dyDescent="0.3">
      <c r="A187" s="42" t="s">
        <v>3</v>
      </c>
      <c r="B187" s="42" t="s">
        <v>168</v>
      </c>
      <c r="C187" s="42"/>
      <c r="D187" s="42" t="s">
        <v>184</v>
      </c>
      <c r="E187" s="42" t="s">
        <v>8</v>
      </c>
      <c r="F187" s="43" t="s">
        <v>76</v>
      </c>
      <c r="G187" s="26" t="s">
        <v>169</v>
      </c>
      <c r="H187" s="26" t="s">
        <v>174</v>
      </c>
      <c r="I187" s="42" t="str">
        <f t="shared" si="19"/>
        <v>Primary reason for travelling to Lebanon : Other (specify)</v>
      </c>
      <c r="J187" s="40" t="str">
        <f t="shared" si="20"/>
        <v>Primary reason for travelling to Lebanon : Other (specify)Male and female co-headed HH</v>
      </c>
      <c r="K187" s="27">
        <f t="shared" si="13"/>
        <v>0</v>
      </c>
      <c r="L187" s="41">
        <v>0</v>
      </c>
    </row>
    <row r="188" spans="1:12" x14ac:dyDescent="0.3">
      <c r="A188" s="42" t="s">
        <v>3</v>
      </c>
      <c r="B188" s="42" t="s">
        <v>168</v>
      </c>
      <c r="C188" s="42"/>
      <c r="D188" s="42" t="s">
        <v>184</v>
      </c>
      <c r="E188" s="42" t="s">
        <v>8</v>
      </c>
      <c r="F188" s="43" t="s">
        <v>76</v>
      </c>
      <c r="G188" s="26" t="s">
        <v>169</v>
      </c>
      <c r="H188" s="26" t="s">
        <v>175</v>
      </c>
      <c r="I188" s="42" t="str">
        <f t="shared" si="19"/>
        <v>Primary reason for travelling to Lebanon : Looking for a job</v>
      </c>
      <c r="J188" s="40" t="str">
        <f t="shared" si="20"/>
        <v>Primary reason for travelling to Lebanon : Looking for a jobMale and female co-headed HH</v>
      </c>
      <c r="K188" s="27">
        <f t="shared" si="13"/>
        <v>89.093880039537098</v>
      </c>
      <c r="L188" s="41">
        <v>0.89093880039537099</v>
      </c>
    </row>
    <row r="189" spans="1:12" x14ac:dyDescent="0.3">
      <c r="A189" s="42" t="s">
        <v>3</v>
      </c>
      <c r="B189" s="42" t="s">
        <v>168</v>
      </c>
      <c r="C189" s="42"/>
      <c r="D189" s="42" t="s">
        <v>184</v>
      </c>
      <c r="E189" s="42" t="s">
        <v>8</v>
      </c>
      <c r="F189" s="43" t="s">
        <v>84</v>
      </c>
      <c r="G189" s="26" t="s">
        <v>169</v>
      </c>
      <c r="H189" s="26" t="s">
        <v>170</v>
      </c>
      <c r="I189" s="42" t="str">
        <f t="shared" si="19"/>
        <v>Primary reason for travelling to Lebanon : Bad family situation</v>
      </c>
      <c r="J189" s="40" t="str">
        <f t="shared" si="20"/>
        <v>Primary reason for travelling to Lebanon : Bad family situationMale headed HH</v>
      </c>
      <c r="K189" s="27">
        <f t="shared" si="13"/>
        <v>5.5543587746667304</v>
      </c>
      <c r="L189" s="41">
        <v>5.5543587746667303E-2</v>
      </c>
    </row>
    <row r="190" spans="1:12" x14ac:dyDescent="0.3">
      <c r="A190" s="42" t="s">
        <v>3</v>
      </c>
      <c r="B190" s="42" t="s">
        <v>168</v>
      </c>
      <c r="C190" s="42"/>
      <c r="D190" s="42" t="s">
        <v>184</v>
      </c>
      <c r="E190" s="42" t="s">
        <v>8</v>
      </c>
      <c r="F190" s="43" t="s">
        <v>84</v>
      </c>
      <c r="G190" s="26" t="s">
        <v>169</v>
      </c>
      <c r="H190" s="26" t="s">
        <v>171</v>
      </c>
      <c r="I190" s="42" t="str">
        <f t="shared" si="19"/>
        <v>Primary reason for travelling to Lebanon : Deteriorating economic situation at the country of origin</v>
      </c>
      <c r="J190" s="40" t="str">
        <f t="shared" si="20"/>
        <v>Primary reason for travelling to Lebanon : Deteriorating economic situation at the country of originMale headed HH</v>
      </c>
      <c r="K190" s="27">
        <f t="shared" si="13"/>
        <v>10.8504301862051</v>
      </c>
      <c r="L190" s="41">
        <v>0.108504301862051</v>
      </c>
    </row>
    <row r="191" spans="1:12" x14ac:dyDescent="0.3">
      <c r="A191" s="42" t="s">
        <v>3</v>
      </c>
      <c r="B191" s="42" t="s">
        <v>168</v>
      </c>
      <c r="C191" s="42"/>
      <c r="D191" s="42" t="s">
        <v>184</v>
      </c>
      <c r="E191" s="42" t="s">
        <v>8</v>
      </c>
      <c r="F191" s="43" t="s">
        <v>84</v>
      </c>
      <c r="G191" s="26" t="s">
        <v>169</v>
      </c>
      <c r="H191" s="26" t="s">
        <v>172</v>
      </c>
      <c r="I191" s="42" t="str">
        <f t="shared" si="19"/>
        <v>Primary reason for travelling to Lebanon : Education</v>
      </c>
      <c r="J191" s="40" t="str">
        <f t="shared" si="20"/>
        <v>Primary reason for travelling to Lebanon : EducationMale headed HH</v>
      </c>
      <c r="K191" s="27">
        <f t="shared" si="13"/>
        <v>0</v>
      </c>
      <c r="L191" s="41">
        <v>0</v>
      </c>
    </row>
    <row r="192" spans="1:12" x14ac:dyDescent="0.3">
      <c r="A192" s="42" t="s">
        <v>3</v>
      </c>
      <c r="B192" s="42" t="s">
        <v>168</v>
      </c>
      <c r="C192" s="42"/>
      <c r="D192" s="42" t="s">
        <v>184</v>
      </c>
      <c r="E192" s="42" t="s">
        <v>8</v>
      </c>
      <c r="F192" s="43" t="s">
        <v>84</v>
      </c>
      <c r="G192" s="26" t="s">
        <v>169</v>
      </c>
      <c r="H192" s="26" t="s">
        <v>173</v>
      </c>
      <c r="I192" s="42" t="str">
        <f t="shared" si="19"/>
        <v>Primary reason for travelling to Lebanon : Fleeing conflict/insecurity/persecution but not registered refugee</v>
      </c>
      <c r="J192" s="40" t="str">
        <f t="shared" si="20"/>
        <v>Primary reason for travelling to Lebanon : Fleeing conflict/insecurity/persecution but not registered refugeeMale headed HH</v>
      </c>
      <c r="K192" s="27">
        <f t="shared" si="13"/>
        <v>7.3535029924424702</v>
      </c>
      <c r="L192" s="41">
        <v>7.3535029924424705E-2</v>
      </c>
    </row>
    <row r="193" spans="1:12" x14ac:dyDescent="0.3">
      <c r="A193" s="42" t="s">
        <v>3</v>
      </c>
      <c r="B193" s="42" t="s">
        <v>168</v>
      </c>
      <c r="C193" s="42"/>
      <c r="D193" s="42" t="s">
        <v>184</v>
      </c>
      <c r="E193" s="42" t="s">
        <v>8</v>
      </c>
      <c r="F193" s="43" t="s">
        <v>84</v>
      </c>
      <c r="G193" s="26" t="s">
        <v>169</v>
      </c>
      <c r="H193" s="26" t="s">
        <v>174</v>
      </c>
      <c r="I193" s="42" t="str">
        <f t="shared" si="19"/>
        <v>Primary reason for travelling to Lebanon : Other (specify)</v>
      </c>
      <c r="J193" s="40" t="str">
        <f t="shared" si="20"/>
        <v>Primary reason for travelling to Lebanon : Other (specify)Male headed HH</v>
      </c>
      <c r="K193" s="27">
        <f t="shared" si="13"/>
        <v>2.7664647569210499</v>
      </c>
      <c r="L193" s="41">
        <v>2.7664647569210499E-2</v>
      </c>
    </row>
    <row r="194" spans="1:12" x14ac:dyDescent="0.3">
      <c r="A194" s="42" t="s">
        <v>3</v>
      </c>
      <c r="B194" s="42" t="s">
        <v>168</v>
      </c>
      <c r="C194" s="42"/>
      <c r="D194" s="42" t="s">
        <v>184</v>
      </c>
      <c r="E194" s="42" t="s">
        <v>8</v>
      </c>
      <c r="F194" s="43" t="s">
        <v>84</v>
      </c>
      <c r="G194" s="26" t="s">
        <v>169</v>
      </c>
      <c r="H194" s="26" t="s">
        <v>175</v>
      </c>
      <c r="I194" s="42" t="str">
        <f t="shared" si="19"/>
        <v>Primary reason for travelling to Lebanon : Looking for a job</v>
      </c>
      <c r="J194" s="40" t="str">
        <f t="shared" si="20"/>
        <v>Primary reason for travelling to Lebanon : Looking for a jobMale headed HH</v>
      </c>
      <c r="K194" s="27">
        <f t="shared" si="13"/>
        <v>73.475243289764705</v>
      </c>
      <c r="L194" s="41">
        <v>0.73475243289764702</v>
      </c>
    </row>
    <row r="195" spans="1:12" x14ac:dyDescent="0.3">
      <c r="A195" s="42" t="s">
        <v>3</v>
      </c>
      <c r="B195" s="42" t="s">
        <v>73</v>
      </c>
      <c r="C195" s="42" t="s">
        <v>183</v>
      </c>
      <c r="D195" s="42"/>
      <c r="E195" s="42" t="s">
        <v>8</v>
      </c>
      <c r="F195" s="43" t="s">
        <v>83</v>
      </c>
      <c r="G195" s="26" t="s">
        <v>190</v>
      </c>
      <c r="H195" s="26" t="s">
        <v>188</v>
      </c>
      <c r="I195" s="42" t="str">
        <f t="shared" ref="I195" si="24">CONCATENATE(G195,H195)</f>
        <v>Presence of at least one pregnant or lactating woman in the HH : Decline to answer</v>
      </c>
      <c r="J195" s="40" t="str">
        <f t="shared" ref="J195" si="25">CONCATENATE(G195,H195,F195)</f>
        <v>Presence of at least one pregnant or lactating woman in the HH : Decline to answerFemale headed HH</v>
      </c>
      <c r="K195" s="27">
        <f t="shared" ref="K195:K206" si="26">L195*100</f>
        <v>0</v>
      </c>
      <c r="L195" s="41">
        <v>0</v>
      </c>
    </row>
    <row r="196" spans="1:12" x14ac:dyDescent="0.3">
      <c r="A196" s="42" t="s">
        <v>3</v>
      </c>
      <c r="B196" s="42" t="s">
        <v>73</v>
      </c>
      <c r="C196" s="42" t="s">
        <v>183</v>
      </c>
      <c r="D196" s="42"/>
      <c r="E196" s="42" t="s">
        <v>8</v>
      </c>
      <c r="F196" s="43" t="s">
        <v>83</v>
      </c>
      <c r="G196" s="26" t="s">
        <v>190</v>
      </c>
      <c r="H196" s="26" t="s">
        <v>185</v>
      </c>
      <c r="I196" s="42" t="str">
        <f t="shared" si="19"/>
        <v>Presence of at least one pregnant or lactating woman in the HH : Don't know</v>
      </c>
      <c r="J196" s="40" t="str">
        <f t="shared" si="20"/>
        <v>Presence of at least one pregnant or lactating woman in the HH : Don't knowFemale headed HH</v>
      </c>
      <c r="K196" s="27">
        <f t="shared" si="26"/>
        <v>0.20903743782791601</v>
      </c>
      <c r="L196" s="41">
        <v>2.09037437827916E-3</v>
      </c>
    </row>
    <row r="197" spans="1:12" x14ac:dyDescent="0.3">
      <c r="A197" s="42" t="s">
        <v>3</v>
      </c>
      <c r="B197" s="42" t="s">
        <v>73</v>
      </c>
      <c r="C197" s="42" t="s">
        <v>183</v>
      </c>
      <c r="D197" s="42"/>
      <c r="E197" s="42" t="s">
        <v>8</v>
      </c>
      <c r="F197" s="43" t="s">
        <v>83</v>
      </c>
      <c r="G197" s="26" t="s">
        <v>190</v>
      </c>
      <c r="H197" s="26" t="s">
        <v>186</v>
      </c>
      <c r="I197" s="42" t="str">
        <f t="shared" si="19"/>
        <v>Presence of at least one pregnant or lactating woman in the HH : No</v>
      </c>
      <c r="J197" s="40" t="str">
        <f t="shared" si="20"/>
        <v>Presence of at least one pregnant or lactating woman in the HH : NoFemale headed HH</v>
      </c>
      <c r="K197" s="27">
        <f t="shared" si="26"/>
        <v>95.506189413409004</v>
      </c>
      <c r="L197" s="41">
        <v>0.95506189413409004</v>
      </c>
    </row>
    <row r="198" spans="1:12" x14ac:dyDescent="0.3">
      <c r="A198" s="42" t="s">
        <v>3</v>
      </c>
      <c r="B198" s="42" t="s">
        <v>73</v>
      </c>
      <c r="C198" s="42" t="s">
        <v>183</v>
      </c>
      <c r="D198" s="42"/>
      <c r="E198" s="42" t="s">
        <v>8</v>
      </c>
      <c r="F198" s="43" t="s">
        <v>83</v>
      </c>
      <c r="G198" s="26" t="s">
        <v>190</v>
      </c>
      <c r="H198" s="26" t="s">
        <v>187</v>
      </c>
      <c r="I198" s="42" t="str">
        <f t="shared" si="19"/>
        <v>Presence of at least one pregnant or lactating woman in the HH : Yes</v>
      </c>
      <c r="J198" s="40" t="str">
        <f t="shared" si="20"/>
        <v>Presence of at least one pregnant or lactating woman in the HH : YesFemale headed HH</v>
      </c>
      <c r="K198" s="27">
        <f t="shared" si="26"/>
        <v>4.2847731487630405</v>
      </c>
      <c r="L198" s="41">
        <v>4.2847731487630401E-2</v>
      </c>
    </row>
    <row r="199" spans="1:12" x14ac:dyDescent="0.3">
      <c r="A199" s="42" t="s">
        <v>3</v>
      </c>
      <c r="B199" s="42" t="s">
        <v>73</v>
      </c>
      <c r="C199" s="42" t="s">
        <v>183</v>
      </c>
      <c r="D199" s="42"/>
      <c r="E199" s="42" t="s">
        <v>8</v>
      </c>
      <c r="F199" s="43" t="s">
        <v>76</v>
      </c>
      <c r="G199" s="26" t="s">
        <v>190</v>
      </c>
      <c r="H199" s="26" t="s">
        <v>188</v>
      </c>
      <c r="I199" s="42" t="str">
        <f t="shared" si="19"/>
        <v>Presence of at least one pregnant or lactating woman in the HH : Decline to answer</v>
      </c>
      <c r="J199" s="40" t="str">
        <f t="shared" si="20"/>
        <v>Presence of at least one pregnant or lactating woman in the HH : Decline to answerMale and female co-headed HH</v>
      </c>
      <c r="K199" s="27">
        <f t="shared" si="26"/>
        <v>0</v>
      </c>
      <c r="L199" s="41">
        <v>0</v>
      </c>
    </row>
    <row r="200" spans="1:12" x14ac:dyDescent="0.3">
      <c r="A200" s="42" t="s">
        <v>3</v>
      </c>
      <c r="B200" s="42" t="s">
        <v>73</v>
      </c>
      <c r="C200" s="42" t="s">
        <v>183</v>
      </c>
      <c r="D200" s="42"/>
      <c r="E200" s="42" t="s">
        <v>8</v>
      </c>
      <c r="F200" s="43" t="s">
        <v>76</v>
      </c>
      <c r="G200" s="26" t="s">
        <v>190</v>
      </c>
      <c r="H200" s="26" t="s">
        <v>185</v>
      </c>
      <c r="I200" s="42" t="str">
        <f t="shared" si="19"/>
        <v>Presence of at least one pregnant or lactating woman in the HH : Don't know</v>
      </c>
      <c r="J200" s="40" t="str">
        <f t="shared" si="20"/>
        <v>Presence of at least one pregnant or lactating woman in the HH : Don't knowMale and female co-headed HH</v>
      </c>
      <c r="K200" s="27">
        <f t="shared" si="26"/>
        <v>0</v>
      </c>
      <c r="L200" s="41">
        <v>0</v>
      </c>
    </row>
    <row r="201" spans="1:12" x14ac:dyDescent="0.3">
      <c r="A201" s="42" t="s">
        <v>3</v>
      </c>
      <c r="B201" s="42" t="s">
        <v>73</v>
      </c>
      <c r="C201" s="42" t="s">
        <v>183</v>
      </c>
      <c r="D201" s="42"/>
      <c r="E201" s="42" t="s">
        <v>8</v>
      </c>
      <c r="F201" s="43" t="s">
        <v>76</v>
      </c>
      <c r="G201" s="26" t="s">
        <v>190</v>
      </c>
      <c r="H201" s="26" t="s">
        <v>186</v>
      </c>
      <c r="I201" s="42" t="str">
        <f t="shared" si="19"/>
        <v>Presence of at least one pregnant or lactating woman in the HH : No</v>
      </c>
      <c r="J201" s="40" t="str">
        <f t="shared" si="20"/>
        <v>Presence of at least one pregnant or lactating woman in the HH : NoMale and female co-headed HH</v>
      </c>
      <c r="K201" s="27">
        <f t="shared" si="26"/>
        <v>90.619316946669997</v>
      </c>
      <c r="L201" s="41">
        <v>0.90619316946670003</v>
      </c>
    </row>
    <row r="202" spans="1:12" x14ac:dyDescent="0.3">
      <c r="A202" s="42" t="s">
        <v>3</v>
      </c>
      <c r="B202" s="42" t="s">
        <v>73</v>
      </c>
      <c r="C202" s="42" t="s">
        <v>183</v>
      </c>
      <c r="D202" s="42"/>
      <c r="E202" s="42" t="s">
        <v>8</v>
      </c>
      <c r="F202" s="43" t="s">
        <v>76</v>
      </c>
      <c r="G202" s="26" t="s">
        <v>190</v>
      </c>
      <c r="H202" s="26" t="s">
        <v>187</v>
      </c>
      <c r="I202" s="42" t="str">
        <f t="shared" si="19"/>
        <v>Presence of at least one pregnant or lactating woman in the HH : Yes</v>
      </c>
      <c r="J202" s="40" t="str">
        <f t="shared" si="20"/>
        <v>Presence of at least one pregnant or lactating woman in the HH : YesMale and female co-headed HH</v>
      </c>
      <c r="K202" s="27">
        <f t="shared" si="26"/>
        <v>9.3806830533299994</v>
      </c>
      <c r="L202" s="41">
        <v>9.3806830533299995E-2</v>
      </c>
    </row>
    <row r="203" spans="1:12" x14ac:dyDescent="0.3">
      <c r="A203" s="42" t="s">
        <v>3</v>
      </c>
      <c r="B203" s="42" t="s">
        <v>73</v>
      </c>
      <c r="C203" s="42" t="s">
        <v>183</v>
      </c>
      <c r="D203" s="42"/>
      <c r="E203" s="42" t="s">
        <v>8</v>
      </c>
      <c r="F203" s="43" t="s">
        <v>84</v>
      </c>
      <c r="G203" s="26" t="s">
        <v>190</v>
      </c>
      <c r="H203" s="26" t="s">
        <v>188</v>
      </c>
      <c r="I203" s="42" t="str">
        <f t="shared" si="19"/>
        <v>Presence of at least one pregnant or lactating woman in the HH : Decline to answer</v>
      </c>
      <c r="J203" s="40" t="str">
        <f t="shared" si="20"/>
        <v>Presence of at least one pregnant or lactating woman in the HH : Decline to answerMale headed HH</v>
      </c>
      <c r="K203" s="27">
        <f t="shared" si="26"/>
        <v>4.6598506344483696E-2</v>
      </c>
      <c r="L203" s="41">
        <v>4.6598506344483698E-4</v>
      </c>
    </row>
    <row r="204" spans="1:12" x14ac:dyDescent="0.3">
      <c r="A204" s="42" t="s">
        <v>3</v>
      </c>
      <c r="B204" s="42" t="s">
        <v>73</v>
      </c>
      <c r="C204" s="42" t="s">
        <v>183</v>
      </c>
      <c r="D204" s="42"/>
      <c r="E204" s="42" t="s">
        <v>8</v>
      </c>
      <c r="F204" s="43" t="s">
        <v>84</v>
      </c>
      <c r="G204" s="26" t="s">
        <v>190</v>
      </c>
      <c r="H204" s="26" t="s">
        <v>185</v>
      </c>
      <c r="I204" s="42" t="str">
        <f t="shared" si="19"/>
        <v>Presence of at least one pregnant or lactating woman in the HH : Don't know</v>
      </c>
      <c r="J204" s="40" t="str">
        <f t="shared" si="20"/>
        <v>Presence of at least one pregnant or lactating woman in the HH : Don't knowMale headed HH</v>
      </c>
      <c r="K204" s="27">
        <f t="shared" si="26"/>
        <v>0.31796972802698598</v>
      </c>
      <c r="L204" s="41">
        <v>3.1796972802698598E-3</v>
      </c>
    </row>
    <row r="205" spans="1:12" x14ac:dyDescent="0.3">
      <c r="A205" s="42" t="s">
        <v>3</v>
      </c>
      <c r="B205" s="42" t="s">
        <v>73</v>
      </c>
      <c r="C205" s="42" t="s">
        <v>183</v>
      </c>
      <c r="D205" s="42"/>
      <c r="E205" s="42" t="s">
        <v>8</v>
      </c>
      <c r="F205" s="43" t="s">
        <v>84</v>
      </c>
      <c r="G205" s="26" t="s">
        <v>190</v>
      </c>
      <c r="H205" s="26" t="s">
        <v>186</v>
      </c>
      <c r="I205" s="42" t="str">
        <f t="shared" si="19"/>
        <v>Presence of at least one pregnant or lactating woman in the HH : No</v>
      </c>
      <c r="J205" s="40" t="str">
        <f t="shared" si="20"/>
        <v>Presence of at least one pregnant or lactating woman in the HH : NoMale headed HH</v>
      </c>
      <c r="K205" s="27">
        <f t="shared" si="26"/>
        <v>91.667784964108904</v>
      </c>
      <c r="L205" s="41">
        <v>0.916677849641089</v>
      </c>
    </row>
    <row r="206" spans="1:12" x14ac:dyDescent="0.3">
      <c r="A206" s="42" t="s">
        <v>3</v>
      </c>
      <c r="B206" s="42" t="s">
        <v>73</v>
      </c>
      <c r="C206" s="42" t="s">
        <v>183</v>
      </c>
      <c r="D206" s="42"/>
      <c r="E206" s="42" t="s">
        <v>8</v>
      </c>
      <c r="F206" s="43" t="s">
        <v>84</v>
      </c>
      <c r="G206" s="26" t="s">
        <v>190</v>
      </c>
      <c r="H206" s="26" t="s">
        <v>187</v>
      </c>
      <c r="I206" s="42" t="str">
        <f t="shared" si="19"/>
        <v>Presence of at least one pregnant or lactating woman in the HH : Yes</v>
      </c>
      <c r="J206" s="40" t="str">
        <f t="shared" si="20"/>
        <v>Presence of at least one pregnant or lactating woman in the HH : YesMale headed HH</v>
      </c>
      <c r="K206" s="27">
        <f t="shared" si="26"/>
        <v>7.9676468015196598</v>
      </c>
      <c r="L206" s="41">
        <v>7.9676468015196594E-2</v>
      </c>
    </row>
    <row r="207" spans="1:12" x14ac:dyDescent="0.3">
      <c r="A207" s="25" t="s">
        <v>3</v>
      </c>
      <c r="B207" s="25" t="s">
        <v>189</v>
      </c>
      <c r="C207" s="25" t="s">
        <v>1915</v>
      </c>
      <c r="D207" s="25"/>
      <c r="E207" s="25" t="s">
        <v>8</v>
      </c>
      <c r="F207" s="25" t="s">
        <v>83</v>
      </c>
      <c r="G207" s="25" t="s">
        <v>1916</v>
      </c>
      <c r="H207" s="167" t="s">
        <v>188</v>
      </c>
      <c r="I207" s="25" t="str">
        <f>CONCATENATE(G207,H207)</f>
        <v>At least one member of the household with chronic illness : Decline to answer</v>
      </c>
      <c r="J207" s="25" t="str">
        <f>CONCATENATE(G207,H207,F207)</f>
        <v>At least one member of the household with chronic illness : Decline to answerFemale headed HH</v>
      </c>
      <c r="K207" s="27">
        <f>L207*100</f>
        <v>0.12597945080658901</v>
      </c>
      <c r="L207" s="167">
        <v>1.25979450806589E-3</v>
      </c>
    </row>
    <row r="208" spans="1:12" x14ac:dyDescent="0.3">
      <c r="A208" s="25" t="s">
        <v>3</v>
      </c>
      <c r="B208" s="25" t="s">
        <v>189</v>
      </c>
      <c r="C208" s="25" t="s">
        <v>1915</v>
      </c>
      <c r="D208" s="25"/>
      <c r="E208" s="25" t="s">
        <v>8</v>
      </c>
      <c r="F208" s="25" t="s">
        <v>83</v>
      </c>
      <c r="G208" s="25" t="s">
        <v>1916</v>
      </c>
      <c r="H208" s="167" t="s">
        <v>185</v>
      </c>
      <c r="I208" s="25" t="str">
        <f t="shared" ref="I208:I242" si="27">CONCATENATE(G208,H208)</f>
        <v>At least one member of the household with chronic illness : Don't know</v>
      </c>
      <c r="J208" s="25" t="str">
        <f t="shared" ref="J208:J271" si="28">CONCATENATE(G208,H208,F208)</f>
        <v>At least one member of the household with chronic illness : Don't knowFemale headed HH</v>
      </c>
      <c r="K208" s="27">
        <f t="shared" ref="K208:K271" si="29">L208*100</f>
        <v>1.82947119493235E-2</v>
      </c>
      <c r="L208" s="167">
        <v>1.82947119493235E-4</v>
      </c>
    </row>
    <row r="209" spans="1:12" x14ac:dyDescent="0.3">
      <c r="A209" s="25" t="s">
        <v>3</v>
      </c>
      <c r="B209" s="25" t="s">
        <v>189</v>
      </c>
      <c r="C209" s="25" t="s">
        <v>1915</v>
      </c>
      <c r="D209" s="25"/>
      <c r="E209" s="25" t="s">
        <v>8</v>
      </c>
      <c r="F209" s="25" t="s">
        <v>83</v>
      </c>
      <c r="G209" s="25" t="s">
        <v>1916</v>
      </c>
      <c r="H209" s="167" t="s">
        <v>186</v>
      </c>
      <c r="I209" s="25" t="str">
        <f t="shared" si="27"/>
        <v>At least one member of the household with chronic illness : No</v>
      </c>
      <c r="J209" s="25" t="str">
        <f t="shared" si="28"/>
        <v>At least one member of the household with chronic illness : NoFemale headed HH</v>
      </c>
      <c r="K209" s="27">
        <f t="shared" si="29"/>
        <v>33.124848170615998</v>
      </c>
      <c r="L209" s="167">
        <v>0.33124848170616</v>
      </c>
    </row>
    <row r="210" spans="1:12" x14ac:dyDescent="0.3">
      <c r="A210" s="25" t="s">
        <v>3</v>
      </c>
      <c r="B210" s="25" t="s">
        <v>189</v>
      </c>
      <c r="C210" s="25" t="s">
        <v>1915</v>
      </c>
      <c r="D210" s="25"/>
      <c r="E210" s="25" t="s">
        <v>8</v>
      </c>
      <c r="F210" s="25" t="s">
        <v>83</v>
      </c>
      <c r="G210" s="25" t="s">
        <v>1916</v>
      </c>
      <c r="H210" s="167" t="s">
        <v>187</v>
      </c>
      <c r="I210" s="25" t="str">
        <f t="shared" si="27"/>
        <v>At least one member of the household with chronic illness : Yes</v>
      </c>
      <c r="J210" s="25" t="str">
        <f t="shared" si="28"/>
        <v>At least one member of the household with chronic illness : YesFemale headed HH</v>
      </c>
      <c r="K210" s="27">
        <f t="shared" si="29"/>
        <v>66.730877666628103</v>
      </c>
      <c r="L210" s="167">
        <v>0.66730877666628097</v>
      </c>
    </row>
    <row r="211" spans="1:12" x14ac:dyDescent="0.3">
      <c r="A211" s="25" t="s">
        <v>3</v>
      </c>
      <c r="B211" s="25" t="s">
        <v>189</v>
      </c>
      <c r="C211" s="25" t="s">
        <v>1915</v>
      </c>
      <c r="D211" s="25"/>
      <c r="E211" s="25" t="s">
        <v>8</v>
      </c>
      <c r="F211" s="25" t="s">
        <v>76</v>
      </c>
      <c r="G211" s="25" t="s">
        <v>1916</v>
      </c>
      <c r="H211" s="167" t="s">
        <v>188</v>
      </c>
      <c r="I211" s="25" t="str">
        <f t="shared" si="27"/>
        <v>At least one member of the household with chronic illness : Decline to answer</v>
      </c>
      <c r="J211" s="25" t="str">
        <f t="shared" si="28"/>
        <v>At least one member of the household with chronic illness : Decline to answerMale and female co-headed HH</v>
      </c>
      <c r="K211" s="27">
        <f t="shared" si="29"/>
        <v>0</v>
      </c>
      <c r="L211" s="167">
        <v>0</v>
      </c>
    </row>
    <row r="212" spans="1:12" x14ac:dyDescent="0.3">
      <c r="A212" s="25" t="s">
        <v>3</v>
      </c>
      <c r="B212" s="25" t="s">
        <v>189</v>
      </c>
      <c r="C212" s="25" t="s">
        <v>1915</v>
      </c>
      <c r="D212" s="25"/>
      <c r="E212" s="25" t="s">
        <v>8</v>
      </c>
      <c r="F212" s="25" t="s">
        <v>76</v>
      </c>
      <c r="G212" s="25" t="s">
        <v>1916</v>
      </c>
      <c r="H212" s="167" t="s">
        <v>185</v>
      </c>
      <c r="I212" s="25" t="str">
        <f t="shared" si="27"/>
        <v>At least one member of the household with chronic illness : Don't know</v>
      </c>
      <c r="J212" s="25" t="str">
        <f t="shared" si="28"/>
        <v>At least one member of the household with chronic illness : Don't knowMale and female co-headed HH</v>
      </c>
      <c r="K212" s="27">
        <f t="shared" si="29"/>
        <v>0</v>
      </c>
      <c r="L212" s="167">
        <v>0</v>
      </c>
    </row>
    <row r="213" spans="1:12" x14ac:dyDescent="0.3">
      <c r="A213" s="25" t="s">
        <v>3</v>
      </c>
      <c r="B213" s="25" t="s">
        <v>189</v>
      </c>
      <c r="C213" s="25" t="s">
        <v>1915</v>
      </c>
      <c r="D213" s="25"/>
      <c r="E213" s="25" t="s">
        <v>8</v>
      </c>
      <c r="F213" s="25" t="s">
        <v>76</v>
      </c>
      <c r="G213" s="25" t="s">
        <v>1916</v>
      </c>
      <c r="H213" s="167" t="s">
        <v>186</v>
      </c>
      <c r="I213" s="25" t="str">
        <f t="shared" si="27"/>
        <v>At least one member of the household with chronic illness : No</v>
      </c>
      <c r="J213" s="25" t="str">
        <f t="shared" si="28"/>
        <v>At least one member of the household with chronic illness : NoMale and female co-headed HH</v>
      </c>
      <c r="K213" s="27">
        <f t="shared" si="29"/>
        <v>35.690861897999497</v>
      </c>
      <c r="L213" s="167">
        <v>0.35690861897999498</v>
      </c>
    </row>
    <row r="214" spans="1:12" x14ac:dyDescent="0.3">
      <c r="A214" s="25" t="s">
        <v>3</v>
      </c>
      <c r="B214" s="25" t="s">
        <v>189</v>
      </c>
      <c r="C214" s="25" t="s">
        <v>1915</v>
      </c>
      <c r="D214" s="25"/>
      <c r="E214" s="25" t="s">
        <v>8</v>
      </c>
      <c r="F214" s="25" t="s">
        <v>76</v>
      </c>
      <c r="G214" s="25" t="s">
        <v>1916</v>
      </c>
      <c r="H214" s="167" t="s">
        <v>187</v>
      </c>
      <c r="I214" s="25" t="str">
        <f t="shared" si="27"/>
        <v>At least one member of the household with chronic illness : Yes</v>
      </c>
      <c r="J214" s="25" t="str">
        <f t="shared" si="28"/>
        <v>At least one member of the household with chronic illness : YesMale and female co-headed HH</v>
      </c>
      <c r="K214" s="27">
        <f t="shared" si="29"/>
        <v>64.309138102000503</v>
      </c>
      <c r="L214" s="167">
        <v>0.64309138102000496</v>
      </c>
    </row>
    <row r="215" spans="1:12" x14ac:dyDescent="0.3">
      <c r="A215" s="25" t="s">
        <v>3</v>
      </c>
      <c r="B215" s="25" t="s">
        <v>189</v>
      </c>
      <c r="C215" s="25" t="s">
        <v>1915</v>
      </c>
      <c r="D215" s="25"/>
      <c r="E215" s="25" t="s">
        <v>8</v>
      </c>
      <c r="F215" s="25" t="s">
        <v>84</v>
      </c>
      <c r="G215" s="25" t="s">
        <v>1916</v>
      </c>
      <c r="H215" s="167" t="s">
        <v>188</v>
      </c>
      <c r="I215" s="25" t="str">
        <f t="shared" si="27"/>
        <v>At least one member of the household with chronic illness : Decline to answer</v>
      </c>
      <c r="J215" s="25" t="str">
        <f t="shared" si="28"/>
        <v>At least one member of the household with chronic illness : Decline to answerMale headed HH</v>
      </c>
      <c r="K215" s="27">
        <f t="shared" si="29"/>
        <v>3.2025230916106998E-2</v>
      </c>
      <c r="L215" s="167">
        <v>3.2025230916106999E-4</v>
      </c>
    </row>
    <row r="216" spans="1:12" x14ac:dyDescent="0.3">
      <c r="A216" s="25" t="s">
        <v>3</v>
      </c>
      <c r="B216" s="25" t="s">
        <v>189</v>
      </c>
      <c r="C216" s="25" t="s">
        <v>1915</v>
      </c>
      <c r="D216" s="25"/>
      <c r="E216" s="25" t="s">
        <v>8</v>
      </c>
      <c r="F216" s="25" t="s">
        <v>84</v>
      </c>
      <c r="G216" s="25" t="s">
        <v>1916</v>
      </c>
      <c r="H216" s="167" t="s">
        <v>185</v>
      </c>
      <c r="I216" s="25" t="str">
        <f t="shared" si="27"/>
        <v>At least one member of the household with chronic illness : Don't know</v>
      </c>
      <c r="J216" s="25" t="str">
        <f t="shared" si="28"/>
        <v>At least one member of the household with chronic illness : Don't knowMale headed HH</v>
      </c>
      <c r="K216" s="27">
        <f t="shared" si="29"/>
        <v>0.11649744239794399</v>
      </c>
      <c r="L216" s="167">
        <v>1.1649744239794399E-3</v>
      </c>
    </row>
    <row r="217" spans="1:12" x14ac:dyDescent="0.3">
      <c r="A217" s="25" t="s">
        <v>3</v>
      </c>
      <c r="B217" s="25" t="s">
        <v>189</v>
      </c>
      <c r="C217" s="25" t="s">
        <v>1915</v>
      </c>
      <c r="D217" s="25"/>
      <c r="E217" s="25" t="s">
        <v>8</v>
      </c>
      <c r="F217" s="25" t="s">
        <v>84</v>
      </c>
      <c r="G217" s="25" t="s">
        <v>1916</v>
      </c>
      <c r="H217" s="167" t="s">
        <v>186</v>
      </c>
      <c r="I217" s="25" t="str">
        <f t="shared" si="27"/>
        <v>At least one member of the household with chronic illness : No</v>
      </c>
      <c r="J217" s="25" t="str">
        <f t="shared" si="28"/>
        <v>At least one member of the household with chronic illness : NoMale headed HH</v>
      </c>
      <c r="K217" s="27">
        <f t="shared" si="29"/>
        <v>37.2000611287244</v>
      </c>
      <c r="L217" s="167">
        <v>0.37200061128724399</v>
      </c>
    </row>
    <row r="218" spans="1:12" x14ac:dyDescent="0.3">
      <c r="A218" s="25" t="s">
        <v>3</v>
      </c>
      <c r="B218" s="25" t="s">
        <v>189</v>
      </c>
      <c r="C218" s="25" t="s">
        <v>1915</v>
      </c>
      <c r="D218" s="25"/>
      <c r="E218" s="25" t="s">
        <v>8</v>
      </c>
      <c r="F218" s="25" t="s">
        <v>84</v>
      </c>
      <c r="G218" s="25" t="s">
        <v>1916</v>
      </c>
      <c r="H218" s="167" t="s">
        <v>187</v>
      </c>
      <c r="I218" s="25" t="str">
        <f t="shared" si="27"/>
        <v>At least one member of the household with chronic illness : Yes</v>
      </c>
      <c r="J218" s="25" t="str">
        <f t="shared" si="28"/>
        <v>At least one member of the household with chronic illness : YesMale headed HH</v>
      </c>
      <c r="K218" s="27">
        <f t="shared" si="29"/>
        <v>62.651416197961495</v>
      </c>
      <c r="L218" s="167">
        <v>0.62651416197961496</v>
      </c>
    </row>
    <row r="219" spans="1:12" x14ac:dyDescent="0.3">
      <c r="A219" s="25" t="s">
        <v>3</v>
      </c>
      <c r="B219" s="25" t="s">
        <v>189</v>
      </c>
      <c r="C219" s="25"/>
      <c r="D219" s="25"/>
      <c r="E219" s="25" t="s">
        <v>8</v>
      </c>
      <c r="F219" s="25" t="s">
        <v>83</v>
      </c>
      <c r="G219" s="26" t="s">
        <v>1917</v>
      </c>
      <c r="H219" s="167" t="s">
        <v>188</v>
      </c>
      <c r="I219" s="25" t="str">
        <f t="shared" si="27"/>
        <v>At least one member of the household with medical condition whose management requires regular supply of electricity : Decline to answer</v>
      </c>
      <c r="J219" s="25" t="str">
        <f t="shared" si="28"/>
        <v>At least one member of the household with medical condition whose management requires regular supply of electricity : Decline to answerFemale headed HH</v>
      </c>
      <c r="K219" s="27">
        <f t="shared" si="29"/>
        <v>0</v>
      </c>
      <c r="L219" s="167">
        <v>0</v>
      </c>
    </row>
    <row r="220" spans="1:12" x14ac:dyDescent="0.3">
      <c r="A220" s="25" t="s">
        <v>3</v>
      </c>
      <c r="B220" s="25" t="s">
        <v>189</v>
      </c>
      <c r="C220" s="25"/>
      <c r="D220" s="25"/>
      <c r="E220" s="25" t="s">
        <v>8</v>
      </c>
      <c r="F220" s="25" t="s">
        <v>83</v>
      </c>
      <c r="G220" s="26" t="s">
        <v>1917</v>
      </c>
      <c r="H220" s="167" t="s">
        <v>185</v>
      </c>
      <c r="I220" s="25" t="str">
        <f t="shared" si="27"/>
        <v>At least one member of the household with medical condition whose management requires regular supply of electricity : Don't know</v>
      </c>
      <c r="J220" s="25" t="str">
        <f t="shared" si="28"/>
        <v>At least one member of the household with medical condition whose management requires regular supply of electricity : Don't knowFemale headed HH</v>
      </c>
      <c r="K220" s="27">
        <f t="shared" si="29"/>
        <v>7.0889982590693804E-2</v>
      </c>
      <c r="L220" s="167">
        <v>7.0889982590693803E-4</v>
      </c>
    </row>
    <row r="221" spans="1:12" x14ac:dyDescent="0.3">
      <c r="A221" s="25" t="s">
        <v>3</v>
      </c>
      <c r="B221" s="25" t="s">
        <v>189</v>
      </c>
      <c r="C221" s="25"/>
      <c r="D221" s="25"/>
      <c r="E221" s="25" t="s">
        <v>8</v>
      </c>
      <c r="F221" s="25" t="s">
        <v>83</v>
      </c>
      <c r="G221" s="26" t="s">
        <v>1917</v>
      </c>
      <c r="H221" s="167" t="s">
        <v>186</v>
      </c>
      <c r="I221" s="25" t="str">
        <f t="shared" si="27"/>
        <v>At least one member of the household with medical condition whose management requires regular supply of electricity : No</v>
      </c>
      <c r="J221" s="25" t="str">
        <f t="shared" si="28"/>
        <v>At least one member of the household with medical condition whose management requires regular supply of electricity : NoFemale headed HH</v>
      </c>
      <c r="K221" s="27">
        <f t="shared" si="29"/>
        <v>93.692917606556605</v>
      </c>
      <c r="L221" s="167">
        <v>0.93692917606556603</v>
      </c>
    </row>
    <row r="222" spans="1:12" x14ac:dyDescent="0.3">
      <c r="A222" s="25" t="s">
        <v>3</v>
      </c>
      <c r="B222" s="25" t="s">
        <v>189</v>
      </c>
      <c r="C222" s="25"/>
      <c r="D222" s="25"/>
      <c r="E222" s="25" t="s">
        <v>8</v>
      </c>
      <c r="F222" s="25" t="s">
        <v>83</v>
      </c>
      <c r="G222" s="26" t="s">
        <v>1917</v>
      </c>
      <c r="H222" s="167" t="s">
        <v>187</v>
      </c>
      <c r="I222" s="25" t="str">
        <f t="shared" si="27"/>
        <v>At least one member of the household with medical condition whose management requires regular supply of electricity : Yes</v>
      </c>
      <c r="J222" s="25" t="str">
        <f t="shared" si="28"/>
        <v>At least one member of the household with medical condition whose management requires regular supply of electricity : YesFemale headed HH</v>
      </c>
      <c r="K222" s="27">
        <f t="shared" si="29"/>
        <v>6.2361924108527003</v>
      </c>
      <c r="L222" s="167">
        <v>6.2361924108526999E-2</v>
      </c>
    </row>
    <row r="223" spans="1:12" x14ac:dyDescent="0.3">
      <c r="A223" s="25" t="s">
        <v>3</v>
      </c>
      <c r="B223" s="25" t="s">
        <v>189</v>
      </c>
      <c r="C223" s="25"/>
      <c r="D223" s="25"/>
      <c r="E223" s="25" t="s">
        <v>8</v>
      </c>
      <c r="F223" s="25" t="s">
        <v>76</v>
      </c>
      <c r="G223" s="26" t="s">
        <v>1917</v>
      </c>
      <c r="H223" s="167" t="s">
        <v>188</v>
      </c>
      <c r="I223" s="25" t="str">
        <f t="shared" si="27"/>
        <v>At least one member of the household with medical condition whose management requires regular supply of electricity : Decline to answer</v>
      </c>
      <c r="J223" s="25" t="str">
        <f t="shared" si="28"/>
        <v>At least one member of the household with medical condition whose management requires regular supply of electricity : Decline to answerMale and female co-headed HH</v>
      </c>
      <c r="K223" s="27">
        <f t="shared" si="29"/>
        <v>0</v>
      </c>
      <c r="L223" s="167">
        <v>0</v>
      </c>
    </row>
    <row r="224" spans="1:12" x14ac:dyDescent="0.3">
      <c r="A224" s="25" t="s">
        <v>3</v>
      </c>
      <c r="B224" s="25" t="s">
        <v>189</v>
      </c>
      <c r="C224" s="25"/>
      <c r="D224" s="25"/>
      <c r="E224" s="25" t="s">
        <v>8</v>
      </c>
      <c r="F224" s="25" t="s">
        <v>76</v>
      </c>
      <c r="G224" s="26" t="s">
        <v>1917</v>
      </c>
      <c r="H224" s="167" t="s">
        <v>185</v>
      </c>
      <c r="I224" s="25" t="str">
        <f t="shared" si="27"/>
        <v>At least one member of the household with medical condition whose management requires regular supply of electricity : Don't know</v>
      </c>
      <c r="J224" s="25" t="str">
        <f t="shared" si="28"/>
        <v>At least one member of the household with medical condition whose management requires regular supply of electricity : Don't knowMale and female co-headed HH</v>
      </c>
      <c r="K224" s="27">
        <f t="shared" si="29"/>
        <v>0</v>
      </c>
      <c r="L224" s="167">
        <v>0</v>
      </c>
    </row>
    <row r="225" spans="1:12" x14ac:dyDescent="0.3">
      <c r="A225" s="25" t="s">
        <v>3</v>
      </c>
      <c r="B225" s="25" t="s">
        <v>189</v>
      </c>
      <c r="C225" s="25"/>
      <c r="D225" s="25"/>
      <c r="E225" s="25" t="s">
        <v>8</v>
      </c>
      <c r="F225" s="25" t="s">
        <v>76</v>
      </c>
      <c r="G225" s="26" t="s">
        <v>1917</v>
      </c>
      <c r="H225" s="167" t="s">
        <v>186</v>
      </c>
      <c r="I225" s="25" t="str">
        <f t="shared" si="27"/>
        <v>At least one member of the household with medical condition whose management requires regular supply of electricity : No</v>
      </c>
      <c r="J225" s="25" t="str">
        <f t="shared" si="28"/>
        <v>At least one member of the household with medical condition whose management requires regular supply of electricity : NoMale and female co-headed HH</v>
      </c>
      <c r="K225" s="27">
        <f t="shared" si="29"/>
        <v>95.697205128247504</v>
      </c>
      <c r="L225" s="167">
        <v>0.95697205128247498</v>
      </c>
    </row>
    <row r="226" spans="1:12" x14ac:dyDescent="0.3">
      <c r="A226" s="25" t="s">
        <v>3</v>
      </c>
      <c r="B226" s="25" t="s">
        <v>189</v>
      </c>
      <c r="C226" s="25"/>
      <c r="D226" s="25"/>
      <c r="E226" s="25" t="s">
        <v>8</v>
      </c>
      <c r="F226" s="25" t="s">
        <v>76</v>
      </c>
      <c r="G226" s="26" t="s">
        <v>1917</v>
      </c>
      <c r="H226" s="167" t="s">
        <v>187</v>
      </c>
      <c r="I226" s="25" t="str">
        <f t="shared" si="27"/>
        <v>At least one member of the household with medical condition whose management requires regular supply of electricity : Yes</v>
      </c>
      <c r="J226" s="25" t="str">
        <f t="shared" si="28"/>
        <v>At least one member of the household with medical condition whose management requires regular supply of electricity : YesMale and female co-headed HH</v>
      </c>
      <c r="K226" s="27">
        <f t="shared" si="29"/>
        <v>4.3027948717525497</v>
      </c>
      <c r="L226" s="167">
        <v>4.3027948717525501E-2</v>
      </c>
    </row>
    <row r="227" spans="1:12" x14ac:dyDescent="0.3">
      <c r="A227" s="25" t="s">
        <v>3</v>
      </c>
      <c r="B227" s="25" t="s">
        <v>189</v>
      </c>
      <c r="C227" s="25"/>
      <c r="D227" s="25"/>
      <c r="E227" s="25" t="s">
        <v>8</v>
      </c>
      <c r="F227" s="25" t="s">
        <v>84</v>
      </c>
      <c r="G227" s="26" t="s">
        <v>1917</v>
      </c>
      <c r="H227" s="167" t="s">
        <v>188</v>
      </c>
      <c r="I227" s="25" t="str">
        <f t="shared" si="27"/>
        <v>At least one member of the household with medical condition whose management requires regular supply of electricity : Decline to answer</v>
      </c>
      <c r="J227" s="25" t="str">
        <f t="shared" si="28"/>
        <v>At least one member of the household with medical condition whose management requires regular supply of electricity : Decline to answerMale headed HH</v>
      </c>
      <c r="K227" s="27">
        <f t="shared" si="29"/>
        <v>0</v>
      </c>
      <c r="L227" s="167">
        <v>0</v>
      </c>
    </row>
    <row r="228" spans="1:12" x14ac:dyDescent="0.3">
      <c r="A228" s="25" t="s">
        <v>3</v>
      </c>
      <c r="B228" s="25" t="s">
        <v>189</v>
      </c>
      <c r="C228" s="25"/>
      <c r="D228" s="25"/>
      <c r="E228" s="25" t="s">
        <v>8</v>
      </c>
      <c r="F228" s="25" t="s">
        <v>84</v>
      </c>
      <c r="G228" s="26" t="s">
        <v>1917</v>
      </c>
      <c r="H228" s="167" t="s">
        <v>185</v>
      </c>
      <c r="I228" s="25" t="str">
        <f t="shared" si="27"/>
        <v>At least one member of the household with medical condition whose management requires regular supply of electricity : Don't know</v>
      </c>
      <c r="J228" s="25" t="str">
        <f t="shared" si="28"/>
        <v>At least one member of the household with medical condition whose management requires regular supply of electricity : Don't knowMale headed HH</v>
      </c>
      <c r="K228" s="27">
        <f t="shared" si="29"/>
        <v>0.21612784558160597</v>
      </c>
      <c r="L228" s="167">
        <v>2.1612784558160598E-3</v>
      </c>
    </row>
    <row r="229" spans="1:12" x14ac:dyDescent="0.3">
      <c r="A229" s="25" t="s">
        <v>3</v>
      </c>
      <c r="B229" s="25" t="s">
        <v>189</v>
      </c>
      <c r="C229" s="25"/>
      <c r="D229" s="25"/>
      <c r="E229" s="25" t="s">
        <v>8</v>
      </c>
      <c r="F229" s="25" t="s">
        <v>84</v>
      </c>
      <c r="G229" s="26" t="s">
        <v>1917</v>
      </c>
      <c r="H229" s="167" t="s">
        <v>186</v>
      </c>
      <c r="I229" s="25" t="str">
        <f t="shared" si="27"/>
        <v>At least one member of the household with medical condition whose management requires regular supply of electricity : No</v>
      </c>
      <c r="J229" s="25" t="str">
        <f t="shared" si="28"/>
        <v>At least one member of the household with medical condition whose management requires regular supply of electricity : NoMale headed HH</v>
      </c>
      <c r="K229" s="27">
        <f t="shared" si="29"/>
        <v>92.236112825888611</v>
      </c>
      <c r="L229" s="167">
        <v>0.92236112825888605</v>
      </c>
    </row>
    <row r="230" spans="1:12" x14ac:dyDescent="0.3">
      <c r="A230" s="25" t="s">
        <v>3</v>
      </c>
      <c r="B230" s="25" t="s">
        <v>189</v>
      </c>
      <c r="C230" s="25"/>
      <c r="D230" s="25"/>
      <c r="E230" s="25" t="s">
        <v>8</v>
      </c>
      <c r="F230" s="25" t="s">
        <v>84</v>
      </c>
      <c r="G230" s="26" t="s">
        <v>1917</v>
      </c>
      <c r="H230" s="167" t="s">
        <v>187</v>
      </c>
      <c r="I230" s="25" t="str">
        <f t="shared" si="27"/>
        <v>At least one member of the household with medical condition whose management requires regular supply of electricity : Yes</v>
      </c>
      <c r="J230" s="25" t="str">
        <f t="shared" si="28"/>
        <v>At least one member of the household with medical condition whose management requires regular supply of electricity : YesMale headed HH</v>
      </c>
      <c r="K230" s="27">
        <f t="shared" si="29"/>
        <v>7.5477593285297404</v>
      </c>
      <c r="L230" s="167">
        <v>7.5477593285297406E-2</v>
      </c>
    </row>
    <row r="231" spans="1:12" x14ac:dyDescent="0.3">
      <c r="A231" s="25" t="s">
        <v>3</v>
      </c>
      <c r="B231" s="25" t="s">
        <v>189</v>
      </c>
      <c r="C231" s="25" t="s">
        <v>196</v>
      </c>
      <c r="D231" s="25"/>
      <c r="E231" s="25" t="s">
        <v>8</v>
      </c>
      <c r="F231" s="25" t="s">
        <v>83</v>
      </c>
      <c r="G231" s="26" t="s">
        <v>1918</v>
      </c>
      <c r="H231" s="167" t="s">
        <v>188</v>
      </c>
      <c r="I231" s="25" t="str">
        <f t="shared" si="27"/>
        <v>At least one member of the household with a health problem and needing to access health care (3 months) : Decline to answer</v>
      </c>
      <c r="J231" s="25" t="str">
        <f t="shared" si="28"/>
        <v>At least one member of the household with a health problem and needing to access health care (3 months) : Decline to answerFemale headed HH</v>
      </c>
      <c r="K231" s="27">
        <f t="shared" si="29"/>
        <v>0</v>
      </c>
      <c r="L231" s="167">
        <v>0</v>
      </c>
    </row>
    <row r="232" spans="1:12" x14ac:dyDescent="0.3">
      <c r="A232" s="25" t="s">
        <v>3</v>
      </c>
      <c r="B232" s="25" t="s">
        <v>189</v>
      </c>
      <c r="C232" s="25" t="s">
        <v>196</v>
      </c>
      <c r="D232" s="25"/>
      <c r="E232" s="25" t="s">
        <v>8</v>
      </c>
      <c r="F232" s="25" t="s">
        <v>83</v>
      </c>
      <c r="G232" s="26" t="s">
        <v>1918</v>
      </c>
      <c r="H232" s="167" t="s">
        <v>185</v>
      </c>
      <c r="I232" s="25" t="str">
        <f t="shared" si="27"/>
        <v>At least one member of the household with a health problem and needing to access health care (3 months) : Don't know</v>
      </c>
      <c r="J232" s="25" t="str">
        <f t="shared" si="28"/>
        <v>At least one member of the household with a health problem and needing to access health care (3 months) : Don't knowFemale headed HH</v>
      </c>
      <c r="K232" s="27">
        <f t="shared" si="29"/>
        <v>8.2291236093947201E-2</v>
      </c>
      <c r="L232" s="167">
        <v>8.2291236093947197E-4</v>
      </c>
    </row>
    <row r="233" spans="1:12" x14ac:dyDescent="0.3">
      <c r="A233" s="25" t="s">
        <v>3</v>
      </c>
      <c r="B233" s="25" t="s">
        <v>189</v>
      </c>
      <c r="C233" s="25" t="s">
        <v>196</v>
      </c>
      <c r="D233" s="25"/>
      <c r="E233" s="25" t="s">
        <v>8</v>
      </c>
      <c r="F233" s="25" t="s">
        <v>83</v>
      </c>
      <c r="G233" s="26" t="s">
        <v>1918</v>
      </c>
      <c r="H233" s="167" t="s">
        <v>186</v>
      </c>
      <c r="I233" s="25" t="str">
        <f t="shared" si="27"/>
        <v>At least one member of the household with a health problem and needing to access health care (3 months) : No</v>
      </c>
      <c r="J233" s="25" t="str">
        <f t="shared" si="28"/>
        <v>At least one member of the household with a health problem and needing to access health care (3 months) : NoFemale headed HH</v>
      </c>
      <c r="K233" s="27">
        <f t="shared" si="29"/>
        <v>56.207741185624101</v>
      </c>
      <c r="L233" s="167">
        <v>0.56207741185624105</v>
      </c>
    </row>
    <row r="234" spans="1:12" x14ac:dyDescent="0.3">
      <c r="A234" s="25" t="s">
        <v>3</v>
      </c>
      <c r="B234" s="25" t="s">
        <v>189</v>
      </c>
      <c r="C234" s="25" t="s">
        <v>196</v>
      </c>
      <c r="D234" s="25"/>
      <c r="E234" s="25" t="s">
        <v>8</v>
      </c>
      <c r="F234" s="25" t="s">
        <v>83</v>
      </c>
      <c r="G234" s="26" t="s">
        <v>1918</v>
      </c>
      <c r="H234" s="167" t="s">
        <v>187</v>
      </c>
      <c r="I234" s="25" t="str">
        <f t="shared" si="27"/>
        <v>At least one member of the household with a health problem and needing to access health care (3 months) : Yes</v>
      </c>
      <c r="J234" s="25" t="str">
        <f t="shared" si="28"/>
        <v>At least one member of the household with a health problem and needing to access health care (3 months) : YesFemale headed HH</v>
      </c>
      <c r="K234" s="27">
        <f t="shared" si="29"/>
        <v>43.709967578281898</v>
      </c>
      <c r="L234" s="167">
        <v>0.437099675782819</v>
      </c>
    </row>
    <row r="235" spans="1:12" x14ac:dyDescent="0.3">
      <c r="A235" s="25" t="s">
        <v>3</v>
      </c>
      <c r="B235" s="25" t="s">
        <v>189</v>
      </c>
      <c r="C235" s="25" t="s">
        <v>196</v>
      </c>
      <c r="D235" s="25"/>
      <c r="E235" s="25" t="s">
        <v>8</v>
      </c>
      <c r="F235" s="25" t="s">
        <v>76</v>
      </c>
      <c r="G235" s="26" t="s">
        <v>1918</v>
      </c>
      <c r="H235" s="167" t="s">
        <v>188</v>
      </c>
      <c r="I235" s="25" t="str">
        <f t="shared" si="27"/>
        <v>At least one member of the household with a health problem and needing to access health care (3 months) : Decline to answer</v>
      </c>
      <c r="J235" s="25" t="str">
        <f t="shared" si="28"/>
        <v>At least one member of the household with a health problem and needing to access health care (3 months) : Decline to answerMale and female co-headed HH</v>
      </c>
      <c r="K235" s="27">
        <f t="shared" si="29"/>
        <v>0</v>
      </c>
      <c r="L235" s="167">
        <v>0</v>
      </c>
    </row>
    <row r="236" spans="1:12" x14ac:dyDescent="0.3">
      <c r="A236" s="25" t="s">
        <v>3</v>
      </c>
      <c r="B236" s="25" t="s">
        <v>189</v>
      </c>
      <c r="C236" s="25" t="s">
        <v>196</v>
      </c>
      <c r="D236" s="25"/>
      <c r="E236" s="25" t="s">
        <v>8</v>
      </c>
      <c r="F236" s="25" t="s">
        <v>76</v>
      </c>
      <c r="G236" s="26" t="s">
        <v>1918</v>
      </c>
      <c r="H236" s="167" t="s">
        <v>185</v>
      </c>
      <c r="I236" s="25" t="str">
        <f t="shared" si="27"/>
        <v>At least one member of the household with a health problem and needing to access health care (3 months) : Don't know</v>
      </c>
      <c r="J236" s="25" t="str">
        <f t="shared" si="28"/>
        <v>At least one member of the household with a health problem and needing to access health care (3 months) : Don't knowMale and female co-headed HH</v>
      </c>
      <c r="K236" s="27">
        <f t="shared" si="29"/>
        <v>0</v>
      </c>
      <c r="L236" s="167">
        <v>0</v>
      </c>
    </row>
    <row r="237" spans="1:12" x14ac:dyDescent="0.3">
      <c r="A237" s="25" t="s">
        <v>3</v>
      </c>
      <c r="B237" s="25" t="s">
        <v>189</v>
      </c>
      <c r="C237" s="25" t="s">
        <v>196</v>
      </c>
      <c r="D237" s="25"/>
      <c r="E237" s="25" t="s">
        <v>8</v>
      </c>
      <c r="F237" s="25" t="s">
        <v>76</v>
      </c>
      <c r="G237" s="26" t="s">
        <v>1918</v>
      </c>
      <c r="H237" s="167" t="s">
        <v>186</v>
      </c>
      <c r="I237" s="25" t="str">
        <f t="shared" si="27"/>
        <v>At least one member of the household with a health problem and needing to access health care (3 months) : No</v>
      </c>
      <c r="J237" s="25" t="str">
        <f t="shared" si="28"/>
        <v>At least one member of the household with a health problem and needing to access health care (3 months) : NoMale and female co-headed HH</v>
      </c>
      <c r="K237" s="27">
        <f t="shared" si="29"/>
        <v>58.569092118119002</v>
      </c>
      <c r="L237" s="167">
        <v>0.58569092118119004</v>
      </c>
    </row>
    <row r="238" spans="1:12" x14ac:dyDescent="0.3">
      <c r="A238" s="25" t="s">
        <v>3</v>
      </c>
      <c r="B238" s="25" t="s">
        <v>189</v>
      </c>
      <c r="C238" s="25" t="s">
        <v>196</v>
      </c>
      <c r="D238" s="25"/>
      <c r="E238" s="25" t="s">
        <v>8</v>
      </c>
      <c r="F238" s="25" t="s">
        <v>76</v>
      </c>
      <c r="G238" s="26" t="s">
        <v>1918</v>
      </c>
      <c r="H238" s="167" t="s">
        <v>187</v>
      </c>
      <c r="I238" s="25" t="str">
        <f t="shared" si="27"/>
        <v>At least one member of the household with a health problem and needing to access health care (3 months) : Yes</v>
      </c>
      <c r="J238" s="25" t="str">
        <f t="shared" si="28"/>
        <v>At least one member of the household with a health problem and needing to access health care (3 months) : YesMale and female co-headed HH</v>
      </c>
      <c r="K238" s="27">
        <f t="shared" si="29"/>
        <v>41.430907881881005</v>
      </c>
      <c r="L238" s="167">
        <v>0.41430907881881002</v>
      </c>
    </row>
    <row r="239" spans="1:12" x14ac:dyDescent="0.3">
      <c r="A239" s="25" t="s">
        <v>3</v>
      </c>
      <c r="B239" s="25" t="s">
        <v>189</v>
      </c>
      <c r="C239" s="25" t="s">
        <v>196</v>
      </c>
      <c r="D239" s="25"/>
      <c r="E239" s="25" t="s">
        <v>8</v>
      </c>
      <c r="F239" s="25" t="s">
        <v>84</v>
      </c>
      <c r="G239" s="26" t="s">
        <v>1918</v>
      </c>
      <c r="H239" s="167" t="s">
        <v>188</v>
      </c>
      <c r="I239" s="25" t="str">
        <f t="shared" si="27"/>
        <v>At least one member of the household with a health problem and needing to access health care (3 months) : Decline to answer</v>
      </c>
      <c r="J239" s="25" t="str">
        <f t="shared" si="28"/>
        <v>At least one member of the household with a health problem and needing to access health care (3 months) : Decline to answerMale headed HH</v>
      </c>
      <c r="K239" s="27">
        <f t="shared" si="29"/>
        <v>0</v>
      </c>
      <c r="L239" s="167">
        <v>0</v>
      </c>
    </row>
    <row r="240" spans="1:12" x14ac:dyDescent="0.3">
      <c r="A240" s="25" t="s">
        <v>3</v>
      </c>
      <c r="B240" s="25" t="s">
        <v>189</v>
      </c>
      <c r="C240" s="25" t="s">
        <v>196</v>
      </c>
      <c r="D240" s="25"/>
      <c r="E240" s="25" t="s">
        <v>8</v>
      </c>
      <c r="F240" s="25" t="s">
        <v>84</v>
      </c>
      <c r="G240" s="26" t="s">
        <v>1918</v>
      </c>
      <c r="H240" s="167" t="s">
        <v>185</v>
      </c>
      <c r="I240" s="25" t="str">
        <f t="shared" si="27"/>
        <v>At least one member of the household with a health problem and needing to access health care (3 months) : Don't know</v>
      </c>
      <c r="J240" s="25" t="str">
        <f t="shared" si="28"/>
        <v>At least one member of the household with a health problem and needing to access health care (3 months) : Don't knowMale headed HH</v>
      </c>
      <c r="K240" s="27">
        <f t="shared" si="29"/>
        <v>0</v>
      </c>
      <c r="L240" s="167">
        <v>0</v>
      </c>
    </row>
    <row r="241" spans="1:12" x14ac:dyDescent="0.3">
      <c r="A241" s="25" t="s">
        <v>3</v>
      </c>
      <c r="B241" s="25" t="s">
        <v>189</v>
      </c>
      <c r="C241" s="25" t="s">
        <v>196</v>
      </c>
      <c r="D241" s="25"/>
      <c r="E241" s="25" t="s">
        <v>8</v>
      </c>
      <c r="F241" s="25" t="s">
        <v>84</v>
      </c>
      <c r="G241" s="26" t="s">
        <v>1918</v>
      </c>
      <c r="H241" s="167" t="s">
        <v>186</v>
      </c>
      <c r="I241" s="25" t="str">
        <f t="shared" si="27"/>
        <v>At least one member of the household with a health problem and needing to access health care (3 months) : No</v>
      </c>
      <c r="J241" s="25" t="str">
        <f t="shared" si="28"/>
        <v>At least one member of the household with a health problem and needing to access health care (3 months) : NoMale headed HH</v>
      </c>
      <c r="K241" s="27">
        <f t="shared" si="29"/>
        <v>57.402729821076306</v>
      </c>
      <c r="L241" s="167">
        <v>0.57402729821076304</v>
      </c>
    </row>
    <row r="242" spans="1:12" x14ac:dyDescent="0.3">
      <c r="A242" s="25" t="s">
        <v>3</v>
      </c>
      <c r="B242" s="25" t="s">
        <v>189</v>
      </c>
      <c r="C242" s="25" t="s">
        <v>196</v>
      </c>
      <c r="D242" s="25"/>
      <c r="E242" s="25" t="s">
        <v>8</v>
      </c>
      <c r="F242" s="25" t="s">
        <v>84</v>
      </c>
      <c r="G242" s="26" t="s">
        <v>1918</v>
      </c>
      <c r="H242" s="167" t="s">
        <v>187</v>
      </c>
      <c r="I242" s="25" t="str">
        <f t="shared" si="27"/>
        <v>At least one member of the household with a health problem and needing to access health care (3 months) : Yes</v>
      </c>
      <c r="J242" s="25" t="str">
        <f t="shared" si="28"/>
        <v>At least one member of the household with a health problem and needing to access health care (3 months) : YesMale headed HH</v>
      </c>
      <c r="K242" s="27">
        <f t="shared" si="29"/>
        <v>42.597270178923701</v>
      </c>
      <c r="L242" s="167">
        <v>0.42597270178923702</v>
      </c>
    </row>
    <row r="243" spans="1:12" x14ac:dyDescent="0.3">
      <c r="A243" s="25" t="s">
        <v>3</v>
      </c>
      <c r="B243" s="25" t="s">
        <v>189</v>
      </c>
      <c r="C243" s="25" t="s">
        <v>196</v>
      </c>
      <c r="D243" s="25" t="s">
        <v>1919</v>
      </c>
      <c r="E243" s="25" t="s">
        <v>96</v>
      </c>
      <c r="F243" s="25" t="s">
        <v>83</v>
      </c>
      <c r="G243" s="26" t="s">
        <v>1920</v>
      </c>
      <c r="H243" s="26" t="s">
        <v>96</v>
      </c>
      <c r="I243" s="25" t="str">
        <f>CONCATENATE(G243,H243)</f>
        <v>Number of people in the household not able to obtain health care when they felt the needed it (3 months) : Average</v>
      </c>
      <c r="J243" s="25" t="str">
        <f t="shared" si="28"/>
        <v>Number of people in the household not able to obtain health care when they felt the needed it (3 months) : AverageFemale headed HH</v>
      </c>
      <c r="K243" s="27">
        <f t="shared" si="29"/>
        <v>107.88309262564</v>
      </c>
      <c r="L243" s="167">
        <v>1.0788309262564</v>
      </c>
    </row>
    <row r="244" spans="1:12" x14ac:dyDescent="0.3">
      <c r="A244" s="25" t="s">
        <v>3</v>
      </c>
      <c r="B244" s="25" t="s">
        <v>189</v>
      </c>
      <c r="C244" s="25" t="s">
        <v>196</v>
      </c>
      <c r="D244" s="25" t="s">
        <v>1919</v>
      </c>
      <c r="E244" s="25" t="s">
        <v>96</v>
      </c>
      <c r="F244" s="25" t="s">
        <v>76</v>
      </c>
      <c r="G244" s="26" t="s">
        <v>1920</v>
      </c>
      <c r="H244" s="26" t="s">
        <v>96</v>
      </c>
      <c r="I244" s="25" t="str">
        <f t="shared" ref="I244:I307" si="30">CONCATENATE(G244,H244)</f>
        <v>Number of people in the household not able to obtain health care when they felt the needed it (3 months) : Average</v>
      </c>
      <c r="J244" s="25" t="str">
        <f t="shared" si="28"/>
        <v>Number of people in the household not able to obtain health care when they felt the needed it (3 months) : AverageMale and female co-headed HH</v>
      </c>
      <c r="K244" s="27">
        <f t="shared" si="29"/>
        <v>82.201385674242104</v>
      </c>
      <c r="L244" s="167">
        <v>0.822013856742421</v>
      </c>
    </row>
    <row r="245" spans="1:12" x14ac:dyDescent="0.3">
      <c r="A245" s="25" t="s">
        <v>3</v>
      </c>
      <c r="B245" s="25" t="s">
        <v>189</v>
      </c>
      <c r="C245" s="25" t="s">
        <v>196</v>
      </c>
      <c r="D245" s="25" t="s">
        <v>1919</v>
      </c>
      <c r="E245" s="25" t="s">
        <v>96</v>
      </c>
      <c r="F245" s="25" t="s">
        <v>84</v>
      </c>
      <c r="G245" s="26" t="s">
        <v>1920</v>
      </c>
      <c r="H245" s="26" t="s">
        <v>96</v>
      </c>
      <c r="I245" s="25" t="str">
        <f t="shared" si="30"/>
        <v>Number of people in the household not able to obtain health care when they felt the needed it (3 months) : Average</v>
      </c>
      <c r="J245" s="25" t="str">
        <f t="shared" si="28"/>
        <v>Number of people in the household not able to obtain health care when they felt the needed it (3 months) : AverageMale headed HH</v>
      </c>
      <c r="K245" s="27">
        <f t="shared" si="29"/>
        <v>133.70077770153398</v>
      </c>
      <c r="L245" s="167">
        <v>1.3370077770153399</v>
      </c>
    </row>
    <row r="246" spans="1:12" x14ac:dyDescent="0.3">
      <c r="A246" s="25" t="s">
        <v>3</v>
      </c>
      <c r="B246" s="25" t="s">
        <v>189</v>
      </c>
      <c r="C246" s="25" t="s">
        <v>196</v>
      </c>
      <c r="D246" s="25" t="s">
        <v>1919</v>
      </c>
      <c r="E246" s="25" t="s">
        <v>8</v>
      </c>
      <c r="F246" s="25" t="s">
        <v>83</v>
      </c>
      <c r="G246" s="26" t="s">
        <v>1921</v>
      </c>
      <c r="H246" s="167" t="s">
        <v>197</v>
      </c>
      <c r="I246" s="25" t="str">
        <f t="shared" si="30"/>
        <v>Location where HH member(s) with a health problem seek or attempt to seek health care (3 months) ; No treatment sought</v>
      </c>
      <c r="J246" s="25" t="str">
        <f t="shared" si="28"/>
        <v>Location where HH member(s) with a health problem seek or attempt to seek health care (3 months) ; No treatment soughtFemale headed HH</v>
      </c>
      <c r="K246" s="27">
        <f t="shared" si="29"/>
        <v>6.79361076511025</v>
      </c>
      <c r="L246" s="167">
        <v>6.7936107651102501E-2</v>
      </c>
    </row>
    <row r="247" spans="1:12" x14ac:dyDescent="0.3">
      <c r="A247" s="25" t="s">
        <v>3</v>
      </c>
      <c r="B247" s="25" t="s">
        <v>189</v>
      </c>
      <c r="C247" s="25" t="s">
        <v>196</v>
      </c>
      <c r="D247" s="25" t="s">
        <v>1919</v>
      </c>
      <c r="E247" s="25" t="s">
        <v>8</v>
      </c>
      <c r="F247" s="25" t="s">
        <v>83</v>
      </c>
      <c r="G247" s="26" t="s">
        <v>1921</v>
      </c>
      <c r="H247" s="167" t="s">
        <v>198</v>
      </c>
      <c r="I247" s="25" t="str">
        <f t="shared" si="30"/>
        <v>Location where HH member(s) with a health problem seek or attempt to seek health care (3 months) ; Sought treatment but could not access</v>
      </c>
      <c r="J247" s="25" t="str">
        <f t="shared" si="28"/>
        <v>Location where HH member(s) with a health problem seek or attempt to seek health care (3 months) ; Sought treatment but could not accessFemale headed HH</v>
      </c>
      <c r="K247" s="27">
        <f t="shared" si="29"/>
        <v>4.6315045788629705</v>
      </c>
      <c r="L247" s="167">
        <v>4.6315045788629702E-2</v>
      </c>
    </row>
    <row r="248" spans="1:12" x14ac:dyDescent="0.3">
      <c r="A248" s="25" t="s">
        <v>3</v>
      </c>
      <c r="B248" s="25" t="s">
        <v>189</v>
      </c>
      <c r="C248" s="25" t="s">
        <v>196</v>
      </c>
      <c r="D248" s="25" t="s">
        <v>1919</v>
      </c>
      <c r="E248" s="25" t="s">
        <v>8</v>
      </c>
      <c r="F248" s="25" t="s">
        <v>83</v>
      </c>
      <c r="G248" s="26" t="s">
        <v>1921</v>
      </c>
      <c r="H248" s="167" t="s">
        <v>199</v>
      </c>
      <c r="I248" s="25" t="str">
        <f t="shared" si="30"/>
        <v>Location where HH member(s) with a health problem seek or attempt to seek health care (3 months) ; Government hospital</v>
      </c>
      <c r="J248" s="25" t="str">
        <f t="shared" si="28"/>
        <v>Location where HH member(s) with a health problem seek or attempt to seek health care (3 months) ; Government hospitalFemale headed HH</v>
      </c>
      <c r="K248" s="27">
        <f t="shared" si="29"/>
        <v>22.986116036868502</v>
      </c>
      <c r="L248" s="167">
        <v>0.22986116036868501</v>
      </c>
    </row>
    <row r="249" spans="1:12" x14ac:dyDescent="0.3">
      <c r="A249" s="25" t="s">
        <v>3</v>
      </c>
      <c r="B249" s="25" t="s">
        <v>189</v>
      </c>
      <c r="C249" s="25" t="s">
        <v>196</v>
      </c>
      <c r="D249" s="25" t="s">
        <v>1919</v>
      </c>
      <c r="E249" s="25" t="s">
        <v>8</v>
      </c>
      <c r="F249" s="25" t="s">
        <v>83</v>
      </c>
      <c r="G249" s="26" t="s">
        <v>1921</v>
      </c>
      <c r="H249" s="167" t="s">
        <v>200</v>
      </c>
      <c r="I249" s="25" t="str">
        <f t="shared" si="30"/>
        <v>Location where HH member(s) with a health problem seek or attempt to seek health care (3 months) ; Government primary health care center or dispensary</v>
      </c>
      <c r="J249" s="25" t="str">
        <f t="shared" si="28"/>
        <v>Location where HH member(s) with a health problem seek or attempt to seek health care (3 months) ; Government primary health care center or dispensaryFemale headed HH</v>
      </c>
      <c r="K249" s="27">
        <f t="shared" si="29"/>
        <v>12.7824560986028</v>
      </c>
      <c r="L249" s="167">
        <v>0.12782456098602801</v>
      </c>
    </row>
    <row r="250" spans="1:12" x14ac:dyDescent="0.3">
      <c r="A250" s="25" t="s">
        <v>3</v>
      </c>
      <c r="B250" s="25" t="s">
        <v>189</v>
      </c>
      <c r="C250" s="25" t="s">
        <v>196</v>
      </c>
      <c r="D250" s="25" t="s">
        <v>1919</v>
      </c>
      <c r="E250" s="25" t="s">
        <v>8</v>
      </c>
      <c r="F250" s="25" t="s">
        <v>83</v>
      </c>
      <c r="G250" s="26" t="s">
        <v>1921</v>
      </c>
      <c r="H250" s="167" t="s">
        <v>201</v>
      </c>
      <c r="I250" s="25" t="str">
        <f t="shared" si="30"/>
        <v>Location where HH member(s) with a health problem seek or attempt to seek health care (3 months) ; Other government facility</v>
      </c>
      <c r="J250" s="25" t="str">
        <f t="shared" si="28"/>
        <v>Location where HH member(s) with a health problem seek or attempt to seek health care (3 months) ; Other government facilityFemale headed HH</v>
      </c>
      <c r="K250" s="27">
        <f t="shared" si="29"/>
        <v>0.78038740205342305</v>
      </c>
      <c r="L250" s="167">
        <v>7.8038740205342303E-3</v>
      </c>
    </row>
    <row r="251" spans="1:12" x14ac:dyDescent="0.3">
      <c r="A251" s="25" t="s">
        <v>3</v>
      </c>
      <c r="B251" s="25" t="s">
        <v>189</v>
      </c>
      <c r="C251" s="25" t="s">
        <v>196</v>
      </c>
      <c r="D251" s="25" t="s">
        <v>1919</v>
      </c>
      <c r="E251" s="25" t="s">
        <v>8</v>
      </c>
      <c r="F251" s="25" t="s">
        <v>83</v>
      </c>
      <c r="G251" s="26" t="s">
        <v>1921</v>
      </c>
      <c r="H251" s="167" t="s">
        <v>202</v>
      </c>
      <c r="I251" s="25" t="str">
        <f t="shared" si="30"/>
        <v>Location where HH member(s) with a health problem seek or attempt to seek health care (3 months) ; Private hospital</v>
      </c>
      <c r="J251" s="25" t="str">
        <f t="shared" si="28"/>
        <v>Location where HH member(s) with a health problem seek or attempt to seek health care (3 months) ; Private hospitalFemale headed HH</v>
      </c>
      <c r="K251" s="27">
        <f t="shared" si="29"/>
        <v>35.206865896333099</v>
      </c>
      <c r="L251" s="167">
        <v>0.352068658963331</v>
      </c>
    </row>
    <row r="252" spans="1:12" x14ac:dyDescent="0.3">
      <c r="A252" s="25" t="s">
        <v>3</v>
      </c>
      <c r="B252" s="25" t="s">
        <v>189</v>
      </c>
      <c r="C252" s="25" t="s">
        <v>196</v>
      </c>
      <c r="D252" s="25" t="s">
        <v>1919</v>
      </c>
      <c r="E252" s="25" t="s">
        <v>8</v>
      </c>
      <c r="F252" s="25" t="s">
        <v>83</v>
      </c>
      <c r="G252" s="26" t="s">
        <v>1921</v>
      </c>
      <c r="H252" s="167" t="s">
        <v>203</v>
      </c>
      <c r="I252" s="25" t="str">
        <f t="shared" si="30"/>
        <v>Location where HH member(s) with a health problem seek or attempt to seek health care (3 months) ; Private clinic</v>
      </c>
      <c r="J252" s="25" t="str">
        <f t="shared" si="28"/>
        <v>Location where HH member(s) with a health problem seek or attempt to seek health care (3 months) ; Private clinicFemale headed HH</v>
      </c>
      <c r="K252" s="27">
        <f t="shared" si="29"/>
        <v>16.9127956180537</v>
      </c>
      <c r="L252" s="167">
        <v>0.169127956180537</v>
      </c>
    </row>
    <row r="253" spans="1:12" x14ac:dyDescent="0.3">
      <c r="A253" s="25" t="s">
        <v>3</v>
      </c>
      <c r="B253" s="25" t="s">
        <v>189</v>
      </c>
      <c r="C253" s="25" t="s">
        <v>196</v>
      </c>
      <c r="D253" s="25" t="s">
        <v>1919</v>
      </c>
      <c r="E253" s="25" t="s">
        <v>8</v>
      </c>
      <c r="F253" s="25" t="s">
        <v>83</v>
      </c>
      <c r="G253" s="26" t="s">
        <v>1921</v>
      </c>
      <c r="H253" s="167" t="s">
        <v>204</v>
      </c>
      <c r="I253" s="25" t="str">
        <f t="shared" si="30"/>
        <v>Location where HH member(s) with a health problem seek or attempt to seek health care (3 months) ; Other private medical facility</v>
      </c>
      <c r="J253" s="25" t="str">
        <f t="shared" si="28"/>
        <v>Location where HH member(s) with a health problem seek or attempt to seek health care (3 months) ; Other private medical facilityFemale headed HH</v>
      </c>
      <c r="K253" s="27">
        <f t="shared" si="29"/>
        <v>0.515792432770945</v>
      </c>
      <c r="L253" s="167">
        <v>5.1579243277094502E-3</v>
      </c>
    </row>
    <row r="254" spans="1:12" x14ac:dyDescent="0.3">
      <c r="A254" s="25" t="s">
        <v>3</v>
      </c>
      <c r="B254" s="25" t="s">
        <v>189</v>
      </c>
      <c r="C254" s="25" t="s">
        <v>196</v>
      </c>
      <c r="D254" s="25" t="s">
        <v>1919</v>
      </c>
      <c r="E254" s="25" t="s">
        <v>8</v>
      </c>
      <c r="F254" s="25" t="s">
        <v>83</v>
      </c>
      <c r="G254" s="26" t="s">
        <v>1921</v>
      </c>
      <c r="H254" s="167" t="s">
        <v>205</v>
      </c>
      <c r="I254" s="25" t="str">
        <f t="shared" si="30"/>
        <v>Location where HH member(s) with a health problem seek or attempt to seek health care (3 months) ; NGO hospital</v>
      </c>
      <c r="J254" s="25" t="str">
        <f t="shared" si="28"/>
        <v>Location where HH member(s) with a health problem seek or attempt to seek health care (3 months) ; NGO hospitalFemale headed HH</v>
      </c>
      <c r="K254" s="27">
        <f t="shared" si="29"/>
        <v>1.70168591568823</v>
      </c>
      <c r="L254" s="167">
        <v>1.7016859156882301E-2</v>
      </c>
    </row>
    <row r="255" spans="1:12" x14ac:dyDescent="0.3">
      <c r="A255" s="25" t="s">
        <v>3</v>
      </c>
      <c r="B255" s="25" t="s">
        <v>189</v>
      </c>
      <c r="C255" s="25" t="s">
        <v>196</v>
      </c>
      <c r="D255" s="25" t="s">
        <v>1919</v>
      </c>
      <c r="E255" s="25" t="s">
        <v>8</v>
      </c>
      <c r="F255" s="25" t="s">
        <v>83</v>
      </c>
      <c r="G255" s="26" t="s">
        <v>1921</v>
      </c>
      <c r="H255" s="167" t="s">
        <v>206</v>
      </c>
      <c r="I255" s="25" t="str">
        <f t="shared" si="30"/>
        <v>Location where HH member(s) with a health problem seek or attempt to seek health care (3 months) ; NGO clinic</v>
      </c>
      <c r="J255" s="25" t="str">
        <f t="shared" si="28"/>
        <v>Location where HH member(s) with a health problem seek or attempt to seek health care (3 months) ; NGO clinicFemale headed HH</v>
      </c>
      <c r="K255" s="27">
        <f t="shared" si="29"/>
        <v>1.7139115774948199</v>
      </c>
      <c r="L255" s="167">
        <v>1.7139115774948199E-2</v>
      </c>
    </row>
    <row r="256" spans="1:12" x14ac:dyDescent="0.3">
      <c r="A256" s="25" t="s">
        <v>3</v>
      </c>
      <c r="B256" s="25" t="s">
        <v>189</v>
      </c>
      <c r="C256" s="25" t="s">
        <v>196</v>
      </c>
      <c r="D256" s="25" t="s">
        <v>1919</v>
      </c>
      <c r="E256" s="25" t="s">
        <v>8</v>
      </c>
      <c r="F256" s="25" t="s">
        <v>83</v>
      </c>
      <c r="G256" s="26" t="s">
        <v>1921</v>
      </c>
      <c r="H256" s="167" t="s">
        <v>207</v>
      </c>
      <c r="I256" s="25" t="str">
        <f t="shared" si="30"/>
        <v>Location where HH member(s) with a health problem seek or attempt to seek health care (3 months) ; Other NGO medical facility</v>
      </c>
      <c r="J256" s="25" t="str">
        <f t="shared" si="28"/>
        <v>Location where HH member(s) with a health problem seek or attempt to seek health care (3 months) ; Other NGO medical facilityFemale headed HH</v>
      </c>
      <c r="K256" s="27">
        <f t="shared" si="29"/>
        <v>0.54941189380460798</v>
      </c>
      <c r="L256" s="167">
        <v>5.4941189380460801E-3</v>
      </c>
    </row>
    <row r="257" spans="1:12" x14ac:dyDescent="0.3">
      <c r="A257" s="25" t="s">
        <v>3</v>
      </c>
      <c r="B257" s="25" t="s">
        <v>189</v>
      </c>
      <c r="C257" s="25" t="s">
        <v>196</v>
      </c>
      <c r="D257" s="25" t="s">
        <v>1919</v>
      </c>
      <c r="E257" s="25" t="s">
        <v>8</v>
      </c>
      <c r="F257" s="25" t="s">
        <v>83</v>
      </c>
      <c r="G257" s="26" t="s">
        <v>1921</v>
      </c>
      <c r="H257" s="167" t="s">
        <v>208</v>
      </c>
      <c r="I257" s="25" t="str">
        <f t="shared" si="30"/>
        <v>Location where HH member(s) with a health problem seek or attempt to seek health care (3 months) ; Traditional healer or practitioner</v>
      </c>
      <c r="J257" s="25" t="str">
        <f t="shared" si="28"/>
        <v>Location where HH member(s) with a health problem seek or attempt to seek health care (3 months) ; Traditional healer or practitionerFemale headed HH</v>
      </c>
      <c r="K257" s="27">
        <f t="shared" si="29"/>
        <v>0.84793915251210106</v>
      </c>
      <c r="L257" s="167">
        <v>8.4793915251210102E-3</v>
      </c>
    </row>
    <row r="258" spans="1:12" x14ac:dyDescent="0.3">
      <c r="A258" s="25" t="s">
        <v>3</v>
      </c>
      <c r="B258" s="25" t="s">
        <v>189</v>
      </c>
      <c r="C258" s="25" t="s">
        <v>196</v>
      </c>
      <c r="D258" s="25" t="s">
        <v>1919</v>
      </c>
      <c r="E258" s="25" t="s">
        <v>8</v>
      </c>
      <c r="F258" s="25" t="s">
        <v>83</v>
      </c>
      <c r="G258" s="26" t="s">
        <v>1921</v>
      </c>
      <c r="H258" s="167" t="s">
        <v>209</v>
      </c>
      <c r="I258" s="25" t="str">
        <f t="shared" si="30"/>
        <v>Location where HH member(s) with a health problem seek or attempt to seek health care (3 months) ; Pharmacy</v>
      </c>
      <c r="J258" s="25" t="str">
        <f t="shared" si="28"/>
        <v>Location where HH member(s) with a health problem seek or attempt to seek health care (3 months) ; PharmacyFemale headed HH</v>
      </c>
      <c r="K258" s="27">
        <f t="shared" si="29"/>
        <v>8.0586627665914303</v>
      </c>
      <c r="L258" s="167">
        <v>8.0586627665914304E-2</v>
      </c>
    </row>
    <row r="259" spans="1:12" x14ac:dyDescent="0.3">
      <c r="A259" s="25" t="s">
        <v>3</v>
      </c>
      <c r="B259" s="25" t="s">
        <v>189</v>
      </c>
      <c r="C259" s="25" t="s">
        <v>196</v>
      </c>
      <c r="D259" s="25" t="s">
        <v>1919</v>
      </c>
      <c r="E259" s="25" t="s">
        <v>8</v>
      </c>
      <c r="F259" s="25" t="s">
        <v>83</v>
      </c>
      <c r="G259" s="26" t="s">
        <v>1921</v>
      </c>
      <c r="H259" s="167" t="s">
        <v>146</v>
      </c>
      <c r="I259" s="25" t="str">
        <f t="shared" si="30"/>
        <v>Location where HH member(s) with a health problem seek or attempt to seek health care (3 months) ; Other</v>
      </c>
      <c r="J259" s="25" t="str">
        <f t="shared" si="28"/>
        <v>Location where HH member(s) with a health problem seek or attempt to seek health care (3 months) ; OtherFemale headed HH</v>
      </c>
      <c r="K259" s="27">
        <f t="shared" si="29"/>
        <v>0</v>
      </c>
      <c r="L259" s="167">
        <v>0</v>
      </c>
    </row>
    <row r="260" spans="1:12" x14ac:dyDescent="0.3">
      <c r="A260" s="25" t="s">
        <v>3</v>
      </c>
      <c r="B260" s="25" t="s">
        <v>189</v>
      </c>
      <c r="C260" s="25" t="s">
        <v>196</v>
      </c>
      <c r="D260" s="25" t="s">
        <v>1919</v>
      </c>
      <c r="E260" s="25" t="s">
        <v>8</v>
      </c>
      <c r="F260" s="25" t="s">
        <v>83</v>
      </c>
      <c r="G260" s="26" t="s">
        <v>1921</v>
      </c>
      <c r="H260" s="167" t="s">
        <v>185</v>
      </c>
      <c r="I260" s="25" t="str">
        <f t="shared" si="30"/>
        <v>Location where HH member(s) with a health problem seek or attempt to seek health care (3 months) ; Don't know</v>
      </c>
      <c r="J260" s="25" t="str">
        <f t="shared" si="28"/>
        <v>Location where HH member(s) with a health problem seek or attempt to seek health care (3 months) ; Don't knowFemale headed HH</v>
      </c>
      <c r="K260" s="27">
        <f t="shared" si="29"/>
        <v>0</v>
      </c>
      <c r="L260" s="167">
        <v>0</v>
      </c>
    </row>
    <row r="261" spans="1:12" x14ac:dyDescent="0.3">
      <c r="A261" s="25" t="s">
        <v>3</v>
      </c>
      <c r="B261" s="25" t="s">
        <v>189</v>
      </c>
      <c r="C261" s="25" t="s">
        <v>196</v>
      </c>
      <c r="D261" s="25" t="s">
        <v>1919</v>
      </c>
      <c r="E261" s="25" t="s">
        <v>8</v>
      </c>
      <c r="F261" s="25" t="s">
        <v>83</v>
      </c>
      <c r="G261" s="26" t="s">
        <v>1921</v>
      </c>
      <c r="H261" s="167" t="s">
        <v>188</v>
      </c>
      <c r="I261" s="25" t="str">
        <f t="shared" si="30"/>
        <v>Location where HH member(s) with a health problem seek or attempt to seek health care (3 months) ; Decline to answer</v>
      </c>
      <c r="J261" s="25" t="str">
        <f t="shared" si="28"/>
        <v>Location where HH member(s) with a health problem seek or attempt to seek health care (3 months) ; Decline to answerFemale headed HH</v>
      </c>
      <c r="K261" s="27">
        <f t="shared" si="29"/>
        <v>0</v>
      </c>
      <c r="L261" s="167">
        <v>0</v>
      </c>
    </row>
    <row r="262" spans="1:12" x14ac:dyDescent="0.3">
      <c r="A262" s="25" t="s">
        <v>3</v>
      </c>
      <c r="B262" s="25" t="s">
        <v>189</v>
      </c>
      <c r="C262" s="25" t="s">
        <v>196</v>
      </c>
      <c r="D262" s="25" t="s">
        <v>1919</v>
      </c>
      <c r="E262" s="25" t="s">
        <v>8</v>
      </c>
      <c r="F262" s="25" t="s">
        <v>76</v>
      </c>
      <c r="G262" s="26" t="s">
        <v>1921</v>
      </c>
      <c r="H262" s="167" t="s">
        <v>197</v>
      </c>
      <c r="I262" s="25" t="str">
        <f t="shared" si="30"/>
        <v>Location where HH member(s) with a health problem seek or attempt to seek health care (3 months) ; No treatment sought</v>
      </c>
      <c r="J262" s="25" t="str">
        <f t="shared" si="28"/>
        <v>Location where HH member(s) with a health problem seek or attempt to seek health care (3 months) ; No treatment soughtMale and female co-headed HH</v>
      </c>
      <c r="K262" s="27">
        <f t="shared" si="29"/>
        <v>4.5672478370893099</v>
      </c>
      <c r="L262" s="167">
        <v>4.5672478370893103E-2</v>
      </c>
    </row>
    <row r="263" spans="1:12" x14ac:dyDescent="0.3">
      <c r="A263" s="25" t="s">
        <v>3</v>
      </c>
      <c r="B263" s="25" t="s">
        <v>189</v>
      </c>
      <c r="C263" s="25" t="s">
        <v>196</v>
      </c>
      <c r="D263" s="25" t="s">
        <v>1919</v>
      </c>
      <c r="E263" s="25" t="s">
        <v>8</v>
      </c>
      <c r="F263" s="25" t="s">
        <v>76</v>
      </c>
      <c r="G263" s="26" t="s">
        <v>1921</v>
      </c>
      <c r="H263" s="167" t="s">
        <v>198</v>
      </c>
      <c r="I263" s="25" t="str">
        <f t="shared" si="30"/>
        <v>Location where HH member(s) with a health problem seek or attempt to seek health care (3 months) ; Sought treatment but could not access</v>
      </c>
      <c r="J263" s="25" t="str">
        <f t="shared" si="28"/>
        <v>Location where HH member(s) with a health problem seek or attempt to seek health care (3 months) ; Sought treatment but could not accessMale and female co-headed HH</v>
      </c>
      <c r="K263" s="27">
        <f t="shared" si="29"/>
        <v>1.924541815227</v>
      </c>
      <c r="L263" s="167">
        <v>1.9245418152269999E-2</v>
      </c>
    </row>
    <row r="264" spans="1:12" x14ac:dyDescent="0.3">
      <c r="A264" s="25" t="s">
        <v>3</v>
      </c>
      <c r="B264" s="25" t="s">
        <v>189</v>
      </c>
      <c r="C264" s="25" t="s">
        <v>196</v>
      </c>
      <c r="D264" s="25" t="s">
        <v>1919</v>
      </c>
      <c r="E264" s="25" t="s">
        <v>8</v>
      </c>
      <c r="F264" s="25" t="s">
        <v>76</v>
      </c>
      <c r="G264" s="26" t="s">
        <v>1921</v>
      </c>
      <c r="H264" s="167" t="s">
        <v>199</v>
      </c>
      <c r="I264" s="25" t="str">
        <f t="shared" si="30"/>
        <v>Location where HH member(s) with a health problem seek or attempt to seek health care (3 months) ; Government hospital</v>
      </c>
      <c r="J264" s="25" t="str">
        <f t="shared" si="28"/>
        <v>Location where HH member(s) with a health problem seek or attempt to seek health care (3 months) ; Government hospitalMale and female co-headed HH</v>
      </c>
      <c r="K264" s="27">
        <f t="shared" si="29"/>
        <v>20.886837906992</v>
      </c>
      <c r="L264" s="167">
        <v>0.20886837906992001</v>
      </c>
    </row>
    <row r="265" spans="1:12" x14ac:dyDescent="0.3">
      <c r="A265" s="25" t="s">
        <v>3</v>
      </c>
      <c r="B265" s="25" t="s">
        <v>189</v>
      </c>
      <c r="C265" s="25" t="s">
        <v>196</v>
      </c>
      <c r="D265" s="25" t="s">
        <v>1919</v>
      </c>
      <c r="E265" s="25" t="s">
        <v>8</v>
      </c>
      <c r="F265" s="25" t="s">
        <v>76</v>
      </c>
      <c r="G265" s="26" t="s">
        <v>1921</v>
      </c>
      <c r="H265" s="167" t="s">
        <v>200</v>
      </c>
      <c r="I265" s="25" t="str">
        <f t="shared" si="30"/>
        <v>Location where HH member(s) with a health problem seek or attempt to seek health care (3 months) ; Government primary health care center or dispensary</v>
      </c>
      <c r="J265" s="25" t="str">
        <f t="shared" si="28"/>
        <v>Location where HH member(s) with a health problem seek or attempt to seek health care (3 months) ; Government primary health care center or dispensaryMale and female co-headed HH</v>
      </c>
      <c r="K265" s="27">
        <f t="shared" si="29"/>
        <v>6.1708673180049205</v>
      </c>
      <c r="L265" s="167">
        <v>6.1708673180049203E-2</v>
      </c>
    </row>
    <row r="266" spans="1:12" x14ac:dyDescent="0.3">
      <c r="A266" s="25" t="s">
        <v>3</v>
      </c>
      <c r="B266" s="25" t="s">
        <v>189</v>
      </c>
      <c r="C266" s="25" t="s">
        <v>196</v>
      </c>
      <c r="D266" s="25" t="s">
        <v>1919</v>
      </c>
      <c r="E266" s="25" t="s">
        <v>8</v>
      </c>
      <c r="F266" s="25" t="s">
        <v>76</v>
      </c>
      <c r="G266" s="26" t="s">
        <v>1921</v>
      </c>
      <c r="H266" s="167" t="s">
        <v>201</v>
      </c>
      <c r="I266" s="25" t="str">
        <f t="shared" si="30"/>
        <v>Location where HH member(s) with a health problem seek or attempt to seek health care (3 months) ; Other government facility</v>
      </c>
      <c r="J266" s="25" t="str">
        <f t="shared" si="28"/>
        <v>Location where HH member(s) with a health problem seek or attempt to seek health care (3 months) ; Other government facilityMale and female co-headed HH</v>
      </c>
      <c r="K266" s="27">
        <f t="shared" si="29"/>
        <v>0</v>
      </c>
      <c r="L266" s="167">
        <v>0</v>
      </c>
    </row>
    <row r="267" spans="1:12" x14ac:dyDescent="0.3">
      <c r="A267" s="25" t="s">
        <v>3</v>
      </c>
      <c r="B267" s="25" t="s">
        <v>189</v>
      </c>
      <c r="C267" s="25" t="s">
        <v>196</v>
      </c>
      <c r="D267" s="25" t="s">
        <v>1919</v>
      </c>
      <c r="E267" s="25" t="s">
        <v>8</v>
      </c>
      <c r="F267" s="25" t="s">
        <v>76</v>
      </c>
      <c r="G267" s="26" t="s">
        <v>1921</v>
      </c>
      <c r="H267" s="167" t="s">
        <v>202</v>
      </c>
      <c r="I267" s="25" t="str">
        <f t="shared" si="30"/>
        <v>Location where HH member(s) with a health problem seek or attempt to seek health care (3 months) ; Private hospital</v>
      </c>
      <c r="J267" s="25" t="str">
        <f t="shared" si="28"/>
        <v>Location where HH member(s) with a health problem seek or attempt to seek health care (3 months) ; Private hospitalMale and female co-headed HH</v>
      </c>
      <c r="K267" s="27">
        <f t="shared" si="29"/>
        <v>37.709686299382902</v>
      </c>
      <c r="L267" s="167">
        <v>0.377096862993829</v>
      </c>
    </row>
    <row r="268" spans="1:12" x14ac:dyDescent="0.3">
      <c r="A268" s="25" t="s">
        <v>3</v>
      </c>
      <c r="B268" s="25" t="s">
        <v>189</v>
      </c>
      <c r="C268" s="25" t="s">
        <v>196</v>
      </c>
      <c r="D268" s="25" t="s">
        <v>1919</v>
      </c>
      <c r="E268" s="25" t="s">
        <v>8</v>
      </c>
      <c r="F268" s="25" t="s">
        <v>76</v>
      </c>
      <c r="G268" s="26" t="s">
        <v>1921</v>
      </c>
      <c r="H268" s="167" t="s">
        <v>203</v>
      </c>
      <c r="I268" s="25" t="str">
        <f t="shared" si="30"/>
        <v>Location where HH member(s) with a health problem seek or attempt to seek health care (3 months) ; Private clinic</v>
      </c>
      <c r="J268" s="25" t="str">
        <f t="shared" si="28"/>
        <v>Location where HH member(s) with a health problem seek or attempt to seek health care (3 months) ; Private clinicMale and female co-headed HH</v>
      </c>
      <c r="K268" s="27">
        <f t="shared" si="29"/>
        <v>15.802008809349498</v>
      </c>
      <c r="L268" s="167">
        <v>0.15802008809349499</v>
      </c>
    </row>
    <row r="269" spans="1:12" x14ac:dyDescent="0.3">
      <c r="A269" s="25" t="s">
        <v>3</v>
      </c>
      <c r="B269" s="25" t="s">
        <v>189</v>
      </c>
      <c r="C269" s="25" t="s">
        <v>196</v>
      </c>
      <c r="D269" s="25" t="s">
        <v>1919</v>
      </c>
      <c r="E269" s="25" t="s">
        <v>8</v>
      </c>
      <c r="F269" s="25" t="s">
        <v>76</v>
      </c>
      <c r="G269" s="26" t="s">
        <v>1921</v>
      </c>
      <c r="H269" s="167" t="s">
        <v>204</v>
      </c>
      <c r="I269" s="25" t="str">
        <f t="shared" si="30"/>
        <v>Location where HH member(s) with a health problem seek or attempt to seek health care (3 months) ; Other private medical facility</v>
      </c>
      <c r="J269" s="25" t="str">
        <f t="shared" si="28"/>
        <v>Location where HH member(s) with a health problem seek or attempt to seek health care (3 months) ; Other private medical facilityMale and female co-headed HH</v>
      </c>
      <c r="K269" s="27">
        <f t="shared" si="29"/>
        <v>0.922880697422648</v>
      </c>
      <c r="L269" s="167">
        <v>9.2288069742264799E-3</v>
      </c>
    </row>
    <row r="270" spans="1:12" x14ac:dyDescent="0.3">
      <c r="A270" s="25" t="s">
        <v>3</v>
      </c>
      <c r="B270" s="25" t="s">
        <v>189</v>
      </c>
      <c r="C270" s="25" t="s">
        <v>196</v>
      </c>
      <c r="D270" s="25" t="s">
        <v>1919</v>
      </c>
      <c r="E270" s="25" t="s">
        <v>8</v>
      </c>
      <c r="F270" s="25" t="s">
        <v>76</v>
      </c>
      <c r="G270" s="26" t="s">
        <v>1921</v>
      </c>
      <c r="H270" s="167" t="s">
        <v>205</v>
      </c>
      <c r="I270" s="25" t="str">
        <f t="shared" si="30"/>
        <v>Location where HH member(s) with a health problem seek or attempt to seek health care (3 months) ; NGO hospital</v>
      </c>
      <c r="J270" s="25" t="str">
        <f t="shared" si="28"/>
        <v>Location where HH member(s) with a health problem seek or attempt to seek health care (3 months) ; NGO hospitalMale and female co-headed HH</v>
      </c>
      <c r="K270" s="27">
        <f t="shared" si="29"/>
        <v>1.0929516108888599</v>
      </c>
      <c r="L270" s="167">
        <v>1.09295161088886E-2</v>
      </c>
    </row>
    <row r="271" spans="1:12" x14ac:dyDescent="0.3">
      <c r="A271" s="25" t="s">
        <v>3</v>
      </c>
      <c r="B271" s="25" t="s">
        <v>189</v>
      </c>
      <c r="C271" s="25" t="s">
        <v>196</v>
      </c>
      <c r="D271" s="25" t="s">
        <v>1919</v>
      </c>
      <c r="E271" s="25" t="s">
        <v>8</v>
      </c>
      <c r="F271" s="25" t="s">
        <v>76</v>
      </c>
      <c r="G271" s="26" t="s">
        <v>1921</v>
      </c>
      <c r="H271" s="167" t="s">
        <v>206</v>
      </c>
      <c r="I271" s="25" t="str">
        <f t="shared" si="30"/>
        <v>Location where HH member(s) with a health problem seek or attempt to seek health care (3 months) ; NGO clinic</v>
      </c>
      <c r="J271" s="25" t="str">
        <f t="shared" si="28"/>
        <v>Location where HH member(s) with a health problem seek or attempt to seek health care (3 months) ; NGO clinicMale and female co-headed HH</v>
      </c>
      <c r="K271" s="27">
        <f t="shared" si="29"/>
        <v>4.0992963702069094</v>
      </c>
      <c r="L271" s="167">
        <v>4.0992963702069098E-2</v>
      </c>
    </row>
    <row r="272" spans="1:12" x14ac:dyDescent="0.3">
      <c r="A272" s="25" t="s">
        <v>3</v>
      </c>
      <c r="B272" s="25" t="s">
        <v>189</v>
      </c>
      <c r="C272" s="25" t="s">
        <v>196</v>
      </c>
      <c r="D272" s="25" t="s">
        <v>1919</v>
      </c>
      <c r="E272" s="25" t="s">
        <v>8</v>
      </c>
      <c r="F272" s="25" t="s">
        <v>76</v>
      </c>
      <c r="G272" s="26" t="s">
        <v>1921</v>
      </c>
      <c r="H272" s="167" t="s">
        <v>207</v>
      </c>
      <c r="I272" s="25" t="str">
        <f t="shared" si="30"/>
        <v>Location where HH member(s) with a health problem seek or attempt to seek health care (3 months) ; Other NGO medical facility</v>
      </c>
      <c r="J272" s="25" t="str">
        <f t="shared" ref="J272:J335" si="31">CONCATENATE(G272,H272,F272)</f>
        <v>Location where HH member(s) with a health problem seek or attempt to seek health care (3 months) ; Other NGO medical facilityMale and female co-headed HH</v>
      </c>
      <c r="K272" s="27">
        <f t="shared" ref="K272:K335" si="32">L272*100</f>
        <v>0</v>
      </c>
      <c r="L272" s="167">
        <v>0</v>
      </c>
    </row>
    <row r="273" spans="1:12" x14ac:dyDescent="0.3">
      <c r="A273" s="25" t="s">
        <v>3</v>
      </c>
      <c r="B273" s="25" t="s">
        <v>189</v>
      </c>
      <c r="C273" s="25" t="s">
        <v>196</v>
      </c>
      <c r="D273" s="25" t="s">
        <v>1919</v>
      </c>
      <c r="E273" s="25" t="s">
        <v>8</v>
      </c>
      <c r="F273" s="25" t="s">
        <v>76</v>
      </c>
      <c r="G273" s="26" t="s">
        <v>1921</v>
      </c>
      <c r="H273" s="167" t="s">
        <v>208</v>
      </c>
      <c r="I273" s="25" t="str">
        <f t="shared" si="30"/>
        <v>Location where HH member(s) with a health problem seek or attempt to seek health care (3 months) ; Traditional healer or practitioner</v>
      </c>
      <c r="J273" s="25" t="str">
        <f t="shared" si="31"/>
        <v>Location where HH member(s) with a health problem seek or attempt to seek health care (3 months) ; Traditional healer or practitionerMale and female co-headed HH</v>
      </c>
      <c r="K273" s="27">
        <f t="shared" si="32"/>
        <v>0.40383846546054902</v>
      </c>
      <c r="L273" s="167">
        <v>4.0383846546054904E-3</v>
      </c>
    </row>
    <row r="274" spans="1:12" x14ac:dyDescent="0.3">
      <c r="A274" s="25" t="s">
        <v>3</v>
      </c>
      <c r="B274" s="25" t="s">
        <v>189</v>
      </c>
      <c r="C274" s="25" t="s">
        <v>196</v>
      </c>
      <c r="D274" s="25" t="s">
        <v>1919</v>
      </c>
      <c r="E274" s="25" t="s">
        <v>8</v>
      </c>
      <c r="F274" s="25" t="s">
        <v>76</v>
      </c>
      <c r="G274" s="26" t="s">
        <v>1921</v>
      </c>
      <c r="H274" s="167" t="s">
        <v>209</v>
      </c>
      <c r="I274" s="25" t="str">
        <f t="shared" si="30"/>
        <v>Location where HH member(s) with a health problem seek or attempt to seek health care (3 months) ; Pharmacy</v>
      </c>
      <c r="J274" s="25" t="str">
        <f t="shared" si="31"/>
        <v>Location where HH member(s) with a health problem seek or attempt to seek health care (3 months) ; PharmacyMale and female co-headed HH</v>
      </c>
      <c r="K274" s="27">
        <f t="shared" si="32"/>
        <v>9.3421053981404096</v>
      </c>
      <c r="L274" s="167">
        <v>9.3421053981404101E-2</v>
      </c>
    </row>
    <row r="275" spans="1:12" x14ac:dyDescent="0.3">
      <c r="A275" s="25" t="s">
        <v>3</v>
      </c>
      <c r="B275" s="25" t="s">
        <v>189</v>
      </c>
      <c r="C275" s="25" t="s">
        <v>196</v>
      </c>
      <c r="D275" s="25" t="s">
        <v>1919</v>
      </c>
      <c r="E275" s="25" t="s">
        <v>8</v>
      </c>
      <c r="F275" s="25" t="s">
        <v>76</v>
      </c>
      <c r="G275" s="26" t="s">
        <v>1921</v>
      </c>
      <c r="H275" s="167" t="s">
        <v>146</v>
      </c>
      <c r="I275" s="25" t="str">
        <f t="shared" si="30"/>
        <v>Location where HH member(s) with a health problem seek or attempt to seek health care (3 months) ; Other</v>
      </c>
      <c r="J275" s="25" t="str">
        <f t="shared" si="31"/>
        <v>Location where HH member(s) with a health problem seek or attempt to seek health care (3 months) ; OtherMale and female co-headed HH</v>
      </c>
      <c r="K275" s="27">
        <f t="shared" si="32"/>
        <v>0</v>
      </c>
      <c r="L275" s="167">
        <v>0</v>
      </c>
    </row>
    <row r="276" spans="1:12" x14ac:dyDescent="0.3">
      <c r="A276" s="25" t="s">
        <v>3</v>
      </c>
      <c r="B276" s="25" t="s">
        <v>189</v>
      </c>
      <c r="C276" s="25" t="s">
        <v>196</v>
      </c>
      <c r="D276" s="25" t="s">
        <v>1919</v>
      </c>
      <c r="E276" s="25" t="s">
        <v>8</v>
      </c>
      <c r="F276" s="25" t="s">
        <v>76</v>
      </c>
      <c r="G276" s="26" t="s">
        <v>1921</v>
      </c>
      <c r="H276" s="167" t="s">
        <v>185</v>
      </c>
      <c r="I276" s="25" t="str">
        <f t="shared" si="30"/>
        <v>Location where HH member(s) with a health problem seek or attempt to seek health care (3 months) ; Don't know</v>
      </c>
      <c r="J276" s="25" t="str">
        <f t="shared" si="31"/>
        <v>Location where HH member(s) with a health problem seek or attempt to seek health care (3 months) ; Don't knowMale and female co-headed HH</v>
      </c>
      <c r="K276" s="27">
        <f t="shared" si="32"/>
        <v>0</v>
      </c>
      <c r="L276" s="167">
        <v>0</v>
      </c>
    </row>
    <row r="277" spans="1:12" x14ac:dyDescent="0.3">
      <c r="A277" s="25" t="s">
        <v>3</v>
      </c>
      <c r="B277" s="25" t="s">
        <v>189</v>
      </c>
      <c r="C277" s="25" t="s">
        <v>196</v>
      </c>
      <c r="D277" s="25" t="s">
        <v>1919</v>
      </c>
      <c r="E277" s="25" t="s">
        <v>8</v>
      </c>
      <c r="F277" s="25" t="s">
        <v>76</v>
      </c>
      <c r="G277" s="26" t="s">
        <v>1921</v>
      </c>
      <c r="H277" s="167" t="s">
        <v>188</v>
      </c>
      <c r="I277" s="25" t="str">
        <f t="shared" si="30"/>
        <v>Location where HH member(s) with a health problem seek or attempt to seek health care (3 months) ; Decline to answer</v>
      </c>
      <c r="J277" s="25" t="str">
        <f t="shared" si="31"/>
        <v>Location where HH member(s) with a health problem seek or attempt to seek health care (3 months) ; Decline to answerMale and female co-headed HH</v>
      </c>
      <c r="K277" s="27">
        <f t="shared" si="32"/>
        <v>0</v>
      </c>
      <c r="L277" s="167">
        <v>0</v>
      </c>
    </row>
    <row r="278" spans="1:12" x14ac:dyDescent="0.3">
      <c r="A278" s="25" t="s">
        <v>3</v>
      </c>
      <c r="B278" s="25" t="s">
        <v>189</v>
      </c>
      <c r="C278" s="25" t="s">
        <v>196</v>
      </c>
      <c r="D278" s="25" t="s">
        <v>1919</v>
      </c>
      <c r="E278" s="25" t="s">
        <v>8</v>
      </c>
      <c r="F278" s="25" t="s">
        <v>84</v>
      </c>
      <c r="G278" s="26" t="s">
        <v>1921</v>
      </c>
      <c r="H278" s="167" t="s">
        <v>197</v>
      </c>
      <c r="I278" s="25" t="str">
        <f t="shared" si="30"/>
        <v>Location where HH member(s) with a health problem seek or attempt to seek health care (3 months) ; No treatment sought</v>
      </c>
      <c r="J278" s="25" t="str">
        <f t="shared" si="31"/>
        <v>Location where HH member(s) with a health problem seek or attempt to seek health care (3 months) ; No treatment soughtMale headed HH</v>
      </c>
      <c r="K278" s="27">
        <f t="shared" si="32"/>
        <v>4.9315213339646595</v>
      </c>
      <c r="L278" s="167">
        <v>4.9315213339646599E-2</v>
      </c>
    </row>
    <row r="279" spans="1:12" x14ac:dyDescent="0.3">
      <c r="A279" s="25" t="s">
        <v>3</v>
      </c>
      <c r="B279" s="25" t="s">
        <v>189</v>
      </c>
      <c r="C279" s="25" t="s">
        <v>196</v>
      </c>
      <c r="D279" s="25" t="s">
        <v>1919</v>
      </c>
      <c r="E279" s="25" t="s">
        <v>8</v>
      </c>
      <c r="F279" s="25" t="s">
        <v>84</v>
      </c>
      <c r="G279" s="26" t="s">
        <v>1921</v>
      </c>
      <c r="H279" s="167" t="s">
        <v>198</v>
      </c>
      <c r="I279" s="25" t="str">
        <f t="shared" si="30"/>
        <v>Location where HH member(s) with a health problem seek or attempt to seek health care (3 months) ; Sought treatment but could not access</v>
      </c>
      <c r="J279" s="25" t="str">
        <f t="shared" si="31"/>
        <v>Location where HH member(s) with a health problem seek or attempt to seek health care (3 months) ; Sought treatment but could not accessMale headed HH</v>
      </c>
      <c r="K279" s="27">
        <f t="shared" si="32"/>
        <v>5.1180712216570203</v>
      </c>
      <c r="L279" s="167">
        <v>5.1180712216570202E-2</v>
      </c>
    </row>
    <row r="280" spans="1:12" x14ac:dyDescent="0.3">
      <c r="A280" s="25" t="s">
        <v>3</v>
      </c>
      <c r="B280" s="25" t="s">
        <v>189</v>
      </c>
      <c r="C280" s="25" t="s">
        <v>196</v>
      </c>
      <c r="D280" s="25" t="s">
        <v>1919</v>
      </c>
      <c r="E280" s="25" t="s">
        <v>8</v>
      </c>
      <c r="F280" s="25" t="s">
        <v>84</v>
      </c>
      <c r="G280" s="26" t="s">
        <v>1921</v>
      </c>
      <c r="H280" s="167" t="s">
        <v>199</v>
      </c>
      <c r="I280" s="25" t="str">
        <f t="shared" si="30"/>
        <v>Location where HH member(s) with a health problem seek or attempt to seek health care (3 months) ; Government hospital</v>
      </c>
      <c r="J280" s="25" t="str">
        <f t="shared" si="31"/>
        <v>Location where HH member(s) with a health problem seek or attempt to seek health care (3 months) ; Government hospitalMale headed HH</v>
      </c>
      <c r="K280" s="27">
        <f t="shared" si="32"/>
        <v>22.698593660656599</v>
      </c>
      <c r="L280" s="167">
        <v>0.22698593660656599</v>
      </c>
    </row>
    <row r="281" spans="1:12" x14ac:dyDescent="0.3">
      <c r="A281" s="25" t="s">
        <v>3</v>
      </c>
      <c r="B281" s="25" t="s">
        <v>189</v>
      </c>
      <c r="C281" s="25" t="s">
        <v>196</v>
      </c>
      <c r="D281" s="25" t="s">
        <v>1919</v>
      </c>
      <c r="E281" s="25" t="s">
        <v>8</v>
      </c>
      <c r="F281" s="25" t="s">
        <v>84</v>
      </c>
      <c r="G281" s="26" t="s">
        <v>1921</v>
      </c>
      <c r="H281" s="167" t="s">
        <v>200</v>
      </c>
      <c r="I281" s="25" t="str">
        <f t="shared" si="30"/>
        <v>Location where HH member(s) with a health problem seek or attempt to seek health care (3 months) ; Government primary health care center or dispensary</v>
      </c>
      <c r="J281" s="25" t="str">
        <f t="shared" si="31"/>
        <v>Location where HH member(s) with a health problem seek or attempt to seek health care (3 months) ; Government primary health care center or dispensaryMale headed HH</v>
      </c>
      <c r="K281" s="27">
        <f t="shared" si="32"/>
        <v>13.195631731882701</v>
      </c>
      <c r="L281" s="167">
        <v>0.13195631731882701</v>
      </c>
    </row>
    <row r="282" spans="1:12" x14ac:dyDescent="0.3">
      <c r="A282" s="25" t="s">
        <v>3</v>
      </c>
      <c r="B282" s="25" t="s">
        <v>189</v>
      </c>
      <c r="C282" s="25" t="s">
        <v>196</v>
      </c>
      <c r="D282" s="25" t="s">
        <v>1919</v>
      </c>
      <c r="E282" s="25" t="s">
        <v>8</v>
      </c>
      <c r="F282" s="25" t="s">
        <v>84</v>
      </c>
      <c r="G282" s="26" t="s">
        <v>1921</v>
      </c>
      <c r="H282" s="167" t="s">
        <v>201</v>
      </c>
      <c r="I282" s="25" t="str">
        <f t="shared" si="30"/>
        <v>Location where HH member(s) with a health problem seek or attempt to seek health care (3 months) ; Other government facility</v>
      </c>
      <c r="J282" s="25" t="str">
        <f t="shared" si="31"/>
        <v>Location where HH member(s) with a health problem seek or attempt to seek health care (3 months) ; Other government facilityMale headed HH</v>
      </c>
      <c r="K282" s="27">
        <f t="shared" si="32"/>
        <v>0.50645331714465303</v>
      </c>
      <c r="L282" s="167">
        <v>5.0645331714465301E-3</v>
      </c>
    </row>
    <row r="283" spans="1:12" x14ac:dyDescent="0.3">
      <c r="A283" s="25" t="s">
        <v>3</v>
      </c>
      <c r="B283" s="25" t="s">
        <v>189</v>
      </c>
      <c r="C283" s="25" t="s">
        <v>196</v>
      </c>
      <c r="D283" s="25" t="s">
        <v>1919</v>
      </c>
      <c r="E283" s="25" t="s">
        <v>8</v>
      </c>
      <c r="F283" s="25" t="s">
        <v>84</v>
      </c>
      <c r="G283" s="26" t="s">
        <v>1921</v>
      </c>
      <c r="H283" s="167" t="s">
        <v>202</v>
      </c>
      <c r="I283" s="25" t="str">
        <f t="shared" si="30"/>
        <v>Location where HH member(s) with a health problem seek or attempt to seek health care (3 months) ; Private hospital</v>
      </c>
      <c r="J283" s="25" t="str">
        <f t="shared" si="31"/>
        <v>Location where HH member(s) with a health problem seek or attempt to seek health care (3 months) ; Private hospitalMale headed HH</v>
      </c>
      <c r="K283" s="27">
        <f t="shared" si="32"/>
        <v>37.159768072635899</v>
      </c>
      <c r="L283" s="167">
        <v>0.37159768072635901</v>
      </c>
    </row>
    <row r="284" spans="1:12" x14ac:dyDescent="0.3">
      <c r="A284" s="25" t="s">
        <v>3</v>
      </c>
      <c r="B284" s="25" t="s">
        <v>189</v>
      </c>
      <c r="C284" s="25" t="s">
        <v>196</v>
      </c>
      <c r="D284" s="25" t="s">
        <v>1919</v>
      </c>
      <c r="E284" s="25" t="s">
        <v>8</v>
      </c>
      <c r="F284" s="25" t="s">
        <v>84</v>
      </c>
      <c r="G284" s="26" t="s">
        <v>1921</v>
      </c>
      <c r="H284" s="167" t="s">
        <v>203</v>
      </c>
      <c r="I284" s="25" t="str">
        <f t="shared" si="30"/>
        <v>Location where HH member(s) with a health problem seek or attempt to seek health care (3 months) ; Private clinic</v>
      </c>
      <c r="J284" s="25" t="str">
        <f t="shared" si="31"/>
        <v>Location where HH member(s) with a health problem seek or attempt to seek health care (3 months) ; Private clinicMale headed HH</v>
      </c>
      <c r="K284" s="27">
        <f t="shared" si="32"/>
        <v>16.5717752604784</v>
      </c>
      <c r="L284" s="167">
        <v>0.165717752604784</v>
      </c>
    </row>
    <row r="285" spans="1:12" x14ac:dyDescent="0.3">
      <c r="A285" s="25" t="s">
        <v>3</v>
      </c>
      <c r="B285" s="25" t="s">
        <v>189</v>
      </c>
      <c r="C285" s="25" t="s">
        <v>196</v>
      </c>
      <c r="D285" s="25" t="s">
        <v>1919</v>
      </c>
      <c r="E285" s="25" t="s">
        <v>8</v>
      </c>
      <c r="F285" s="25" t="s">
        <v>84</v>
      </c>
      <c r="G285" s="26" t="s">
        <v>1921</v>
      </c>
      <c r="H285" s="167" t="s">
        <v>204</v>
      </c>
      <c r="I285" s="25" t="str">
        <f t="shared" si="30"/>
        <v>Location where HH member(s) with a health problem seek or attempt to seek health care (3 months) ; Other private medical facility</v>
      </c>
      <c r="J285" s="25" t="str">
        <f t="shared" si="31"/>
        <v>Location where HH member(s) with a health problem seek or attempt to seek health care (3 months) ; Other private medical facilityMale headed HH</v>
      </c>
      <c r="K285" s="27">
        <f t="shared" si="32"/>
        <v>0.96843494370964012</v>
      </c>
      <c r="L285" s="167">
        <v>9.6843494370964008E-3</v>
      </c>
    </row>
    <row r="286" spans="1:12" x14ac:dyDescent="0.3">
      <c r="A286" s="25" t="s">
        <v>3</v>
      </c>
      <c r="B286" s="25" t="s">
        <v>189</v>
      </c>
      <c r="C286" s="25" t="s">
        <v>196</v>
      </c>
      <c r="D286" s="25" t="s">
        <v>1919</v>
      </c>
      <c r="E286" s="25" t="s">
        <v>8</v>
      </c>
      <c r="F286" s="25" t="s">
        <v>84</v>
      </c>
      <c r="G286" s="26" t="s">
        <v>1921</v>
      </c>
      <c r="H286" s="167" t="s">
        <v>205</v>
      </c>
      <c r="I286" s="25" t="str">
        <f t="shared" si="30"/>
        <v>Location where HH member(s) with a health problem seek or attempt to seek health care (3 months) ; NGO hospital</v>
      </c>
      <c r="J286" s="25" t="str">
        <f t="shared" si="31"/>
        <v>Location where HH member(s) with a health problem seek or attempt to seek health care (3 months) ; NGO hospitalMale headed HH</v>
      </c>
      <c r="K286" s="27">
        <f t="shared" si="32"/>
        <v>1.5551651598902201</v>
      </c>
      <c r="L286" s="167">
        <v>1.55516515989022E-2</v>
      </c>
    </row>
    <row r="287" spans="1:12" x14ac:dyDescent="0.3">
      <c r="A287" s="25" t="s">
        <v>3</v>
      </c>
      <c r="B287" s="25" t="s">
        <v>189</v>
      </c>
      <c r="C287" s="25" t="s">
        <v>196</v>
      </c>
      <c r="D287" s="25" t="s">
        <v>1919</v>
      </c>
      <c r="E287" s="25" t="s">
        <v>8</v>
      </c>
      <c r="F287" s="25" t="s">
        <v>84</v>
      </c>
      <c r="G287" s="26" t="s">
        <v>1921</v>
      </c>
      <c r="H287" s="167" t="s">
        <v>206</v>
      </c>
      <c r="I287" s="25" t="str">
        <f t="shared" si="30"/>
        <v>Location where HH member(s) with a health problem seek or attempt to seek health care (3 months) ; NGO clinic</v>
      </c>
      <c r="J287" s="25" t="str">
        <f t="shared" si="31"/>
        <v>Location where HH member(s) with a health problem seek or attempt to seek health care (3 months) ; NGO clinicMale headed HH</v>
      </c>
      <c r="K287" s="27">
        <f t="shared" si="32"/>
        <v>2.5916319469726998</v>
      </c>
      <c r="L287" s="167">
        <v>2.5916319469727001E-2</v>
      </c>
    </row>
    <row r="288" spans="1:12" x14ac:dyDescent="0.3">
      <c r="A288" s="25" t="s">
        <v>3</v>
      </c>
      <c r="B288" s="25" t="s">
        <v>189</v>
      </c>
      <c r="C288" s="25" t="s">
        <v>196</v>
      </c>
      <c r="D288" s="25" t="s">
        <v>1919</v>
      </c>
      <c r="E288" s="25" t="s">
        <v>8</v>
      </c>
      <c r="F288" s="25" t="s">
        <v>84</v>
      </c>
      <c r="G288" s="26" t="s">
        <v>1921</v>
      </c>
      <c r="H288" s="167" t="s">
        <v>207</v>
      </c>
      <c r="I288" s="25" t="str">
        <f t="shared" si="30"/>
        <v>Location where HH member(s) with a health problem seek or attempt to seek health care (3 months) ; Other NGO medical facility</v>
      </c>
      <c r="J288" s="25" t="str">
        <f t="shared" si="31"/>
        <v>Location where HH member(s) with a health problem seek or attempt to seek health care (3 months) ; Other NGO medical facilityMale headed HH</v>
      </c>
      <c r="K288" s="27">
        <f t="shared" si="32"/>
        <v>0.96328101568089997</v>
      </c>
      <c r="L288" s="167">
        <v>9.6328101568090001E-3</v>
      </c>
    </row>
    <row r="289" spans="1:12" x14ac:dyDescent="0.3">
      <c r="A289" s="25" t="s">
        <v>3</v>
      </c>
      <c r="B289" s="25" t="s">
        <v>189</v>
      </c>
      <c r="C289" s="25" t="s">
        <v>196</v>
      </c>
      <c r="D289" s="25" t="s">
        <v>1919</v>
      </c>
      <c r="E289" s="25" t="s">
        <v>8</v>
      </c>
      <c r="F289" s="25" t="s">
        <v>84</v>
      </c>
      <c r="G289" s="26" t="s">
        <v>1921</v>
      </c>
      <c r="H289" s="167" t="s">
        <v>208</v>
      </c>
      <c r="I289" s="25" t="str">
        <f t="shared" si="30"/>
        <v>Location where HH member(s) with a health problem seek or attempt to seek health care (3 months) ; Traditional healer or practitioner</v>
      </c>
      <c r="J289" s="25" t="str">
        <f t="shared" si="31"/>
        <v>Location where HH member(s) with a health problem seek or attempt to seek health care (3 months) ; Traditional healer or practitionerMale headed HH</v>
      </c>
      <c r="K289" s="27">
        <f t="shared" si="32"/>
        <v>1.9192966032561698</v>
      </c>
      <c r="L289" s="167">
        <v>1.9192966032561699E-2</v>
      </c>
    </row>
    <row r="290" spans="1:12" x14ac:dyDescent="0.3">
      <c r="A290" s="25" t="s">
        <v>3</v>
      </c>
      <c r="B290" s="25" t="s">
        <v>189</v>
      </c>
      <c r="C290" s="25" t="s">
        <v>196</v>
      </c>
      <c r="D290" s="25" t="s">
        <v>1919</v>
      </c>
      <c r="E290" s="25" t="s">
        <v>8</v>
      </c>
      <c r="F290" s="25" t="s">
        <v>84</v>
      </c>
      <c r="G290" s="26" t="s">
        <v>1921</v>
      </c>
      <c r="H290" s="167" t="s">
        <v>209</v>
      </c>
      <c r="I290" s="25" t="str">
        <f t="shared" si="30"/>
        <v>Location where HH member(s) with a health problem seek or attempt to seek health care (3 months) ; Pharmacy</v>
      </c>
      <c r="J290" s="25" t="str">
        <f t="shared" si="31"/>
        <v>Location where HH member(s) with a health problem seek or attempt to seek health care (3 months) ; PharmacyMale headed HH</v>
      </c>
      <c r="K290" s="27">
        <f t="shared" si="32"/>
        <v>8.5516313286563292</v>
      </c>
      <c r="L290" s="167">
        <v>8.5516313286563297E-2</v>
      </c>
    </row>
    <row r="291" spans="1:12" x14ac:dyDescent="0.3">
      <c r="A291" s="25" t="s">
        <v>3</v>
      </c>
      <c r="B291" s="25" t="s">
        <v>189</v>
      </c>
      <c r="C291" s="25" t="s">
        <v>196</v>
      </c>
      <c r="D291" s="25" t="s">
        <v>1919</v>
      </c>
      <c r="E291" s="25" t="s">
        <v>8</v>
      </c>
      <c r="F291" s="25" t="s">
        <v>84</v>
      </c>
      <c r="G291" s="26" t="s">
        <v>1921</v>
      </c>
      <c r="H291" s="167" t="s">
        <v>146</v>
      </c>
      <c r="I291" s="25" t="str">
        <f t="shared" si="30"/>
        <v>Location where HH member(s) with a health problem seek or attempt to seek health care (3 months) ; Other</v>
      </c>
      <c r="J291" s="25" t="str">
        <f t="shared" si="31"/>
        <v>Location where HH member(s) with a health problem seek or attempt to seek health care (3 months) ; OtherMale headed HH</v>
      </c>
      <c r="K291" s="27">
        <f t="shared" si="32"/>
        <v>0.37301252104720101</v>
      </c>
      <c r="L291" s="167">
        <v>3.73012521047201E-3</v>
      </c>
    </row>
    <row r="292" spans="1:12" x14ac:dyDescent="0.3">
      <c r="A292" s="25" t="s">
        <v>3</v>
      </c>
      <c r="B292" s="25" t="s">
        <v>189</v>
      </c>
      <c r="C292" s="25" t="s">
        <v>196</v>
      </c>
      <c r="D292" s="25" t="s">
        <v>1919</v>
      </c>
      <c r="E292" s="25" t="s">
        <v>8</v>
      </c>
      <c r="F292" s="25" t="s">
        <v>84</v>
      </c>
      <c r="G292" s="26" t="s">
        <v>1921</v>
      </c>
      <c r="H292" s="167" t="s">
        <v>185</v>
      </c>
      <c r="I292" s="25" t="str">
        <f t="shared" si="30"/>
        <v>Location where HH member(s) with a health problem seek or attempt to seek health care (3 months) ; Don't know</v>
      </c>
      <c r="J292" s="25" t="str">
        <f t="shared" si="31"/>
        <v>Location where HH member(s) with a health problem seek or attempt to seek health care (3 months) ; Don't knowMale headed HH</v>
      </c>
      <c r="K292" s="27">
        <f t="shared" si="32"/>
        <v>0.112711950999311</v>
      </c>
      <c r="L292" s="167">
        <v>1.12711950999311E-3</v>
      </c>
    </row>
    <row r="293" spans="1:12" x14ac:dyDescent="0.3">
      <c r="A293" s="84" t="s">
        <v>3</v>
      </c>
      <c r="B293" s="25" t="s">
        <v>189</v>
      </c>
      <c r="C293" s="25" t="s">
        <v>196</v>
      </c>
      <c r="D293" s="25" t="s">
        <v>1919</v>
      </c>
      <c r="E293" s="25" t="s">
        <v>8</v>
      </c>
      <c r="F293" s="25" t="s">
        <v>84</v>
      </c>
      <c r="G293" s="26" t="s">
        <v>1921</v>
      </c>
      <c r="H293" s="167" t="s">
        <v>188</v>
      </c>
      <c r="I293" s="25" t="str">
        <f t="shared" si="30"/>
        <v>Location where HH member(s) with a health problem seek or attempt to seek health care (3 months) ; Decline to answer</v>
      </c>
      <c r="J293" s="25" t="str">
        <f t="shared" si="31"/>
        <v>Location where HH member(s) with a health problem seek or attempt to seek health care (3 months) ; Decline to answerMale headed HH</v>
      </c>
      <c r="K293" s="27">
        <f t="shared" si="32"/>
        <v>0.18826442983534999</v>
      </c>
      <c r="L293" s="167">
        <v>1.8826442983535E-3</v>
      </c>
    </row>
    <row r="294" spans="1:12" x14ac:dyDescent="0.3">
      <c r="A294" s="25" t="s">
        <v>3</v>
      </c>
      <c r="B294" s="25" t="s">
        <v>189</v>
      </c>
      <c r="C294" s="25" t="s">
        <v>196</v>
      </c>
      <c r="D294" s="25" t="s">
        <v>1919</v>
      </c>
      <c r="E294" s="25" t="s">
        <v>96</v>
      </c>
      <c r="F294" s="25" t="s">
        <v>83</v>
      </c>
      <c r="G294" s="26" t="s">
        <v>1922</v>
      </c>
      <c r="H294" s="26" t="s">
        <v>96</v>
      </c>
      <c r="I294" s="25" t="str">
        <f t="shared" si="30"/>
        <v>Time (in minutes) to get from the household to the nearest functional health facility by normal mode of transportation : Average</v>
      </c>
      <c r="J294" s="25" t="str">
        <f t="shared" si="31"/>
        <v>Time (in minutes) to get from the household to the nearest functional health facility by normal mode of transportation : AverageFemale headed HH</v>
      </c>
      <c r="K294" s="27">
        <f t="shared" si="32"/>
        <v>1616.7210949555799</v>
      </c>
      <c r="L294" s="167">
        <v>16.167210949555798</v>
      </c>
    </row>
    <row r="295" spans="1:12" x14ac:dyDescent="0.3">
      <c r="A295" s="25" t="s">
        <v>3</v>
      </c>
      <c r="B295" s="25" t="s">
        <v>189</v>
      </c>
      <c r="C295" s="25" t="s">
        <v>196</v>
      </c>
      <c r="D295" s="25" t="s">
        <v>1919</v>
      </c>
      <c r="E295" s="25" t="s">
        <v>96</v>
      </c>
      <c r="F295" s="25" t="s">
        <v>76</v>
      </c>
      <c r="G295" s="26" t="s">
        <v>1922</v>
      </c>
      <c r="H295" s="26" t="s">
        <v>96</v>
      </c>
      <c r="I295" s="25" t="str">
        <f t="shared" si="30"/>
        <v>Time (in minutes) to get from the household to the nearest functional health facility by normal mode of transportation : Average</v>
      </c>
      <c r="J295" s="25" t="str">
        <f t="shared" si="31"/>
        <v>Time (in minutes) to get from the household to the nearest functional health facility by normal mode of transportation : AverageMale and female co-headed HH</v>
      </c>
      <c r="K295" s="27">
        <f t="shared" si="32"/>
        <v>1687.2818892624402</v>
      </c>
      <c r="L295" s="167">
        <v>16.872818892624402</v>
      </c>
    </row>
    <row r="296" spans="1:12" x14ac:dyDescent="0.3">
      <c r="A296" s="25" t="s">
        <v>3</v>
      </c>
      <c r="B296" s="25" t="s">
        <v>189</v>
      </c>
      <c r="C296" s="25" t="s">
        <v>196</v>
      </c>
      <c r="D296" s="25" t="s">
        <v>1919</v>
      </c>
      <c r="E296" s="25" t="s">
        <v>96</v>
      </c>
      <c r="F296" s="25" t="s">
        <v>84</v>
      </c>
      <c r="G296" s="26" t="s">
        <v>1922</v>
      </c>
      <c r="H296" s="26" t="s">
        <v>96</v>
      </c>
      <c r="I296" s="25" t="str">
        <f t="shared" si="30"/>
        <v>Time (in minutes) to get from the household to the nearest functional health facility by normal mode of transportation : Average</v>
      </c>
      <c r="J296" s="25" t="str">
        <f t="shared" si="31"/>
        <v>Time (in minutes) to get from the household to the nearest functional health facility by normal mode of transportation : AverageMale headed HH</v>
      </c>
      <c r="K296" s="27">
        <f t="shared" si="32"/>
        <v>1564.38853019816</v>
      </c>
      <c r="L296" s="167">
        <v>15.6438853019816</v>
      </c>
    </row>
    <row r="297" spans="1:12" x14ac:dyDescent="0.3">
      <c r="A297" s="25" t="s">
        <v>3</v>
      </c>
      <c r="B297" s="25" t="s">
        <v>189</v>
      </c>
      <c r="C297" s="25" t="s">
        <v>196</v>
      </c>
      <c r="D297" s="25" t="s">
        <v>1919</v>
      </c>
      <c r="E297" s="25" t="s">
        <v>8</v>
      </c>
      <c r="F297" s="25" t="s">
        <v>83</v>
      </c>
      <c r="G297" s="26" t="s">
        <v>1923</v>
      </c>
      <c r="H297" s="167" t="s">
        <v>211</v>
      </c>
      <c r="I297" s="25" t="str">
        <f t="shared" si="30"/>
        <v>Barriers preventing to accessing health care when needed (3 months) : No functional health facility nearby</v>
      </c>
      <c r="J297" s="25" t="str">
        <f t="shared" si="31"/>
        <v>Barriers preventing to accessing health care when needed (3 months) : No functional health facility nearbyFemale headed HH</v>
      </c>
      <c r="K297" s="27">
        <f t="shared" si="32"/>
        <v>12.488917169030501</v>
      </c>
      <c r="L297" s="167">
        <v>0.124889171690305</v>
      </c>
    </row>
    <row r="298" spans="1:12" x14ac:dyDescent="0.3">
      <c r="A298" s="25" t="s">
        <v>3</v>
      </c>
      <c r="B298" s="25" t="s">
        <v>189</v>
      </c>
      <c r="C298" s="25" t="s">
        <v>196</v>
      </c>
      <c r="D298" s="25" t="s">
        <v>1919</v>
      </c>
      <c r="E298" s="25" t="s">
        <v>8</v>
      </c>
      <c r="F298" s="25" t="s">
        <v>83</v>
      </c>
      <c r="G298" s="26" t="s">
        <v>1923</v>
      </c>
      <c r="H298" s="167" t="s">
        <v>212</v>
      </c>
      <c r="I298" s="25" t="str">
        <f t="shared" si="30"/>
        <v>Barriers preventing to accessing health care when needed (3 months) : Health facility hours of operation are not convenient</v>
      </c>
      <c r="J298" s="25" t="str">
        <f t="shared" si="31"/>
        <v>Barriers preventing to accessing health care when needed (3 months) : Health facility hours of operation are not convenientFemale headed HH</v>
      </c>
      <c r="K298" s="27">
        <f t="shared" si="32"/>
        <v>0.67866260726731098</v>
      </c>
      <c r="L298" s="167">
        <v>6.7866260726731102E-3</v>
      </c>
    </row>
    <row r="299" spans="1:12" x14ac:dyDescent="0.3">
      <c r="A299" s="25" t="s">
        <v>3</v>
      </c>
      <c r="B299" s="25" t="s">
        <v>189</v>
      </c>
      <c r="C299" s="25" t="s">
        <v>196</v>
      </c>
      <c r="D299" s="25" t="s">
        <v>1919</v>
      </c>
      <c r="E299" s="25" t="s">
        <v>8</v>
      </c>
      <c r="F299" s="25" t="s">
        <v>83</v>
      </c>
      <c r="G299" s="26" t="s">
        <v>1923</v>
      </c>
      <c r="H299" s="167" t="s">
        <v>213</v>
      </c>
      <c r="I299" s="25" t="str">
        <f t="shared" si="30"/>
        <v>Barriers preventing to accessing health care when needed (3 months) : The specialized health service I/my household need(s) is not available at the health facility</v>
      </c>
      <c r="J299" s="25" t="str">
        <f t="shared" si="31"/>
        <v>Barriers preventing to accessing health care when needed (3 months) : The specialized health service I/my household need(s) is not available at the health facilityFemale headed HH</v>
      </c>
      <c r="K299" s="27">
        <f t="shared" si="32"/>
        <v>2.8053974423226098</v>
      </c>
      <c r="L299" s="167">
        <v>2.8053974423226099E-2</v>
      </c>
    </row>
    <row r="300" spans="1:12" x14ac:dyDescent="0.3">
      <c r="A300" s="25" t="s">
        <v>3</v>
      </c>
      <c r="B300" s="25" t="s">
        <v>189</v>
      </c>
      <c r="C300" s="25" t="s">
        <v>196</v>
      </c>
      <c r="D300" s="25" t="s">
        <v>1919</v>
      </c>
      <c r="E300" s="25" t="s">
        <v>8</v>
      </c>
      <c r="F300" s="25" t="s">
        <v>83</v>
      </c>
      <c r="G300" s="26" t="s">
        <v>1923</v>
      </c>
      <c r="H300" s="167" t="s">
        <v>214</v>
      </c>
      <c r="I300" s="25" t="str">
        <f t="shared" si="30"/>
        <v>Barriers preventing to accessing health care when needed (3 months) : Long waiting time for the service</v>
      </c>
      <c r="J300" s="25" t="str">
        <f t="shared" si="31"/>
        <v>Barriers preventing to accessing health care when needed (3 months) : Long waiting time for the serviceFemale headed HH</v>
      </c>
      <c r="K300" s="27">
        <f t="shared" si="32"/>
        <v>4.9769504453922098</v>
      </c>
      <c r="L300" s="167">
        <v>4.97695044539221E-2</v>
      </c>
    </row>
    <row r="301" spans="1:12" x14ac:dyDescent="0.3">
      <c r="A301" s="25" t="s">
        <v>3</v>
      </c>
      <c r="B301" s="25" t="s">
        <v>189</v>
      </c>
      <c r="C301" s="25" t="s">
        <v>196</v>
      </c>
      <c r="D301" s="25" t="s">
        <v>1919</v>
      </c>
      <c r="E301" s="25" t="s">
        <v>8</v>
      </c>
      <c r="F301" s="25" t="s">
        <v>83</v>
      </c>
      <c r="G301" s="26" t="s">
        <v>1923</v>
      </c>
      <c r="H301" s="167" t="s">
        <v>215</v>
      </c>
      <c r="I301" s="25" t="str">
        <f t="shared" si="30"/>
        <v>Barriers preventing to accessing health care when needed (3 months) : Could not afford cost of consultation</v>
      </c>
      <c r="J301" s="25" t="str">
        <f t="shared" si="31"/>
        <v>Barriers preventing to accessing health care when needed (3 months) : Could not afford cost of consultationFemale headed HH</v>
      </c>
      <c r="K301" s="27">
        <f t="shared" si="32"/>
        <v>58.628258660483503</v>
      </c>
      <c r="L301" s="167">
        <v>0.58628258660483501</v>
      </c>
    </row>
    <row r="302" spans="1:12" x14ac:dyDescent="0.3">
      <c r="A302" s="25" t="s">
        <v>3</v>
      </c>
      <c r="B302" s="25" t="s">
        <v>189</v>
      </c>
      <c r="C302" s="25" t="s">
        <v>196</v>
      </c>
      <c r="D302" s="25" t="s">
        <v>1919</v>
      </c>
      <c r="E302" s="25" t="s">
        <v>8</v>
      </c>
      <c r="F302" s="25" t="s">
        <v>83</v>
      </c>
      <c r="G302" s="26" t="s">
        <v>1923</v>
      </c>
      <c r="H302" s="167" t="s">
        <v>216</v>
      </c>
      <c r="I302" s="25" t="str">
        <f t="shared" si="30"/>
        <v>Barriers preventing to accessing health care when needed (3 months) : Could not afford cost of treatment</v>
      </c>
      <c r="J302" s="25" t="str">
        <f t="shared" si="31"/>
        <v>Barriers preventing to accessing health care when needed (3 months) : Could not afford cost of treatmentFemale headed HH</v>
      </c>
      <c r="K302" s="27">
        <f t="shared" si="32"/>
        <v>74.448914020892403</v>
      </c>
      <c r="L302" s="167">
        <v>0.74448914020892398</v>
      </c>
    </row>
    <row r="303" spans="1:12" x14ac:dyDescent="0.3">
      <c r="A303" s="25" t="s">
        <v>3</v>
      </c>
      <c r="B303" s="25" t="s">
        <v>189</v>
      </c>
      <c r="C303" s="25" t="s">
        <v>196</v>
      </c>
      <c r="D303" s="25" t="s">
        <v>1919</v>
      </c>
      <c r="E303" s="25" t="s">
        <v>8</v>
      </c>
      <c r="F303" s="25" t="s">
        <v>83</v>
      </c>
      <c r="G303" s="26" t="s">
        <v>1923</v>
      </c>
      <c r="H303" s="167" t="s">
        <v>217</v>
      </c>
      <c r="I303" s="25" t="str">
        <f t="shared" si="30"/>
        <v>Barriers preventing to accessing health care when needed (3 months) : Could not afford transportation to health facility</v>
      </c>
      <c r="J303" s="25" t="str">
        <f t="shared" si="31"/>
        <v>Barriers preventing to accessing health care when needed (3 months) : Could not afford transportation to health facilityFemale headed HH</v>
      </c>
      <c r="K303" s="27">
        <f t="shared" si="32"/>
        <v>16.982763698745</v>
      </c>
      <c r="L303" s="167">
        <v>0.16982763698744999</v>
      </c>
    </row>
    <row r="304" spans="1:12" x14ac:dyDescent="0.3">
      <c r="A304" s="25" t="s">
        <v>3</v>
      </c>
      <c r="B304" s="25" t="s">
        <v>189</v>
      </c>
      <c r="C304" s="25" t="s">
        <v>196</v>
      </c>
      <c r="D304" s="25" t="s">
        <v>1919</v>
      </c>
      <c r="E304" s="25" t="s">
        <v>8</v>
      </c>
      <c r="F304" s="25" t="s">
        <v>83</v>
      </c>
      <c r="G304" s="26" t="s">
        <v>1923</v>
      </c>
      <c r="H304" s="167" t="s">
        <v>218</v>
      </c>
      <c r="I304" s="25" t="str">
        <f t="shared" si="30"/>
        <v>Barriers preventing to accessing health care when needed (3 months) : Issues with quality or accessibility of medications</v>
      </c>
      <c r="J304" s="25" t="str">
        <f t="shared" si="31"/>
        <v>Barriers preventing to accessing health care when needed (3 months) : Issues with quality or accessibility of medicationsFemale headed HH</v>
      </c>
      <c r="K304" s="27">
        <f t="shared" si="32"/>
        <v>8.2198141834808904</v>
      </c>
      <c r="L304" s="167">
        <v>8.2198141834808905E-2</v>
      </c>
    </row>
    <row r="305" spans="1:12" x14ac:dyDescent="0.3">
      <c r="A305" s="25" t="s">
        <v>3</v>
      </c>
      <c r="B305" s="25" t="s">
        <v>189</v>
      </c>
      <c r="C305" s="25" t="s">
        <v>196</v>
      </c>
      <c r="D305" s="25" t="s">
        <v>1919</v>
      </c>
      <c r="E305" s="25" t="s">
        <v>8</v>
      </c>
      <c r="F305" s="25" t="s">
        <v>83</v>
      </c>
      <c r="G305" s="26" t="s">
        <v>1923</v>
      </c>
      <c r="H305" s="167" t="s">
        <v>219</v>
      </c>
      <c r="I305" s="25" t="str">
        <f t="shared" si="30"/>
        <v>Barriers preventing to accessing health care when needed (3 months) : Health facility is too far away</v>
      </c>
      <c r="J305" s="25" t="str">
        <f t="shared" si="31"/>
        <v>Barriers preventing to accessing health care when needed (3 months) : Health facility is too far awayFemale headed HH</v>
      </c>
      <c r="K305" s="27">
        <f t="shared" si="32"/>
        <v>1.7819274084196399</v>
      </c>
      <c r="L305" s="167">
        <v>1.7819274084196399E-2</v>
      </c>
    </row>
    <row r="306" spans="1:12" x14ac:dyDescent="0.3">
      <c r="A306" s="25" t="s">
        <v>3</v>
      </c>
      <c r="B306" s="25" t="s">
        <v>189</v>
      </c>
      <c r="C306" s="25" t="s">
        <v>196</v>
      </c>
      <c r="D306" s="25" t="s">
        <v>1919</v>
      </c>
      <c r="E306" s="25" t="s">
        <v>8</v>
      </c>
      <c r="F306" s="25" t="s">
        <v>83</v>
      </c>
      <c r="G306" s="26" t="s">
        <v>1923</v>
      </c>
      <c r="H306" s="167" t="s">
        <v>220</v>
      </c>
      <c r="I306" s="25" t="str">
        <f t="shared" si="30"/>
        <v>Barriers preventing to accessing health care when needed (3 months) : Disability prevents access to health facility</v>
      </c>
      <c r="J306" s="25" t="str">
        <f t="shared" si="31"/>
        <v>Barriers preventing to accessing health care when needed (3 months) : Disability prevents access to health facilityFemale headed HH</v>
      </c>
      <c r="K306" s="27">
        <f t="shared" si="32"/>
        <v>0.948771078420239</v>
      </c>
      <c r="L306" s="167">
        <v>9.4877107842023904E-3</v>
      </c>
    </row>
    <row r="307" spans="1:12" x14ac:dyDescent="0.3">
      <c r="A307" s="25" t="s">
        <v>3</v>
      </c>
      <c r="B307" s="25" t="s">
        <v>189</v>
      </c>
      <c r="C307" s="25" t="s">
        <v>196</v>
      </c>
      <c r="D307" s="25" t="s">
        <v>1919</v>
      </c>
      <c r="E307" s="25" t="s">
        <v>8</v>
      </c>
      <c r="F307" s="25" t="s">
        <v>83</v>
      </c>
      <c r="G307" s="26" t="s">
        <v>1923</v>
      </c>
      <c r="H307" s="167" t="s">
        <v>221</v>
      </c>
      <c r="I307" s="25" t="str">
        <f t="shared" si="30"/>
        <v>Barriers preventing to accessing health care when needed (3 months) : No means of transport</v>
      </c>
      <c r="J307" s="25" t="str">
        <f t="shared" si="31"/>
        <v>Barriers preventing to accessing health care when needed (3 months) : No means of transportFemale headed HH</v>
      </c>
      <c r="K307" s="27">
        <f t="shared" si="32"/>
        <v>4.7994761510112998</v>
      </c>
      <c r="L307" s="167">
        <v>4.7994761510112997E-2</v>
      </c>
    </row>
    <row r="308" spans="1:12" x14ac:dyDescent="0.3">
      <c r="A308" s="25" t="s">
        <v>3</v>
      </c>
      <c r="B308" s="25" t="s">
        <v>189</v>
      </c>
      <c r="C308" s="25" t="s">
        <v>196</v>
      </c>
      <c r="D308" s="25" t="s">
        <v>1919</v>
      </c>
      <c r="E308" s="25" t="s">
        <v>8</v>
      </c>
      <c r="F308" s="25" t="s">
        <v>83</v>
      </c>
      <c r="G308" s="26" t="s">
        <v>1923</v>
      </c>
      <c r="H308" s="167" t="s">
        <v>222</v>
      </c>
      <c r="I308" s="25" t="str">
        <f t="shared" ref="I308:I371" si="33">CONCATENATE(G308,H308)</f>
        <v>Barriers preventing to accessing health care when needed (3 months) : Not safe/insecurity at health facility</v>
      </c>
      <c r="J308" s="25" t="str">
        <f t="shared" si="31"/>
        <v>Barriers preventing to accessing health care when needed (3 months) : Not safe/insecurity at health facilityFemale headed HH</v>
      </c>
      <c r="K308" s="27">
        <f t="shared" si="32"/>
        <v>0</v>
      </c>
      <c r="L308" s="167">
        <v>0</v>
      </c>
    </row>
    <row r="309" spans="1:12" x14ac:dyDescent="0.3">
      <c r="A309" s="25" t="s">
        <v>3</v>
      </c>
      <c r="B309" s="25" t="s">
        <v>189</v>
      </c>
      <c r="C309" s="25" t="s">
        <v>196</v>
      </c>
      <c r="D309" s="25" t="s">
        <v>1919</v>
      </c>
      <c r="E309" s="25" t="s">
        <v>8</v>
      </c>
      <c r="F309" s="25" t="s">
        <v>83</v>
      </c>
      <c r="G309" s="26" t="s">
        <v>1923</v>
      </c>
      <c r="H309" s="167" t="s">
        <v>223</v>
      </c>
      <c r="I309" s="25" t="str">
        <f t="shared" si="33"/>
        <v>Barriers preventing to accessing health care when needed (3 months) : Not safe/insecurity while travelling to health facility</v>
      </c>
      <c r="J309" s="25" t="str">
        <f t="shared" si="31"/>
        <v>Barriers preventing to accessing health care when needed (3 months) : Not safe/insecurity while travelling to health facilityFemale headed HH</v>
      </c>
      <c r="K309" s="27">
        <f t="shared" si="32"/>
        <v>0.25791692638928099</v>
      </c>
      <c r="L309" s="167">
        <v>2.57916926389281E-3</v>
      </c>
    </row>
    <row r="310" spans="1:12" x14ac:dyDescent="0.3">
      <c r="A310" s="25" t="s">
        <v>3</v>
      </c>
      <c r="B310" s="25" t="s">
        <v>189</v>
      </c>
      <c r="C310" s="25" t="s">
        <v>196</v>
      </c>
      <c r="D310" s="25" t="s">
        <v>1919</v>
      </c>
      <c r="E310" s="25" t="s">
        <v>8</v>
      </c>
      <c r="F310" s="25" t="s">
        <v>83</v>
      </c>
      <c r="G310" s="26" t="s">
        <v>1923</v>
      </c>
      <c r="H310" s="167" t="s">
        <v>224</v>
      </c>
      <c r="I310" s="25" t="str">
        <f t="shared" si="33"/>
        <v>Barriers preventing to accessing health care when needed (3 months) : Fear of exposure to COVID-19 at health facility</v>
      </c>
      <c r="J310" s="25" t="str">
        <f t="shared" si="31"/>
        <v>Barriers preventing to accessing health care when needed (3 months) : Fear of exposure to COVID-19 at health facilityFemale headed HH</v>
      </c>
      <c r="K310" s="27">
        <f t="shared" si="32"/>
        <v>2.1198156692076497</v>
      </c>
      <c r="L310" s="167">
        <v>2.11981566920765E-2</v>
      </c>
    </row>
    <row r="311" spans="1:12" x14ac:dyDescent="0.3">
      <c r="A311" s="25" t="s">
        <v>3</v>
      </c>
      <c r="B311" s="25" t="s">
        <v>189</v>
      </c>
      <c r="C311" s="25" t="s">
        <v>196</v>
      </c>
      <c r="D311" s="25" t="s">
        <v>1919</v>
      </c>
      <c r="E311" s="25" t="s">
        <v>8</v>
      </c>
      <c r="F311" s="25" t="s">
        <v>83</v>
      </c>
      <c r="G311" s="26" t="s">
        <v>1923</v>
      </c>
      <c r="H311" s="167" t="s">
        <v>225</v>
      </c>
      <c r="I311" s="25" t="str">
        <f t="shared" si="33"/>
        <v>Barriers preventing to accessing health care when needed (3 months) : Not trained staff at health facility</v>
      </c>
      <c r="J311" s="25" t="str">
        <f t="shared" si="31"/>
        <v>Barriers preventing to accessing health care when needed (3 months) : Not trained staff at health facilityFemale headed HH</v>
      </c>
      <c r="K311" s="27">
        <f t="shared" si="32"/>
        <v>0.14682376554391999</v>
      </c>
      <c r="L311" s="167">
        <v>1.4682376554391999E-3</v>
      </c>
    </row>
    <row r="312" spans="1:12" x14ac:dyDescent="0.3">
      <c r="A312" s="25" t="s">
        <v>3</v>
      </c>
      <c r="B312" s="25" t="s">
        <v>189</v>
      </c>
      <c r="C312" s="25" t="s">
        <v>196</v>
      </c>
      <c r="D312" s="25" t="s">
        <v>1919</v>
      </c>
      <c r="E312" s="25" t="s">
        <v>8</v>
      </c>
      <c r="F312" s="25" t="s">
        <v>83</v>
      </c>
      <c r="G312" s="26" t="s">
        <v>1923</v>
      </c>
      <c r="H312" s="167" t="s">
        <v>226</v>
      </c>
      <c r="I312" s="25" t="str">
        <f t="shared" si="33"/>
        <v>Barriers preventing to accessing health care when needed (3 months) : Not enough staff at health facility</v>
      </c>
      <c r="J312" s="25" t="str">
        <f t="shared" si="31"/>
        <v>Barriers preventing to accessing health care when needed (3 months) : Not enough staff at health facilityFemale headed HH</v>
      </c>
      <c r="K312" s="27">
        <f t="shared" si="32"/>
        <v>0</v>
      </c>
      <c r="L312" s="167">
        <v>0</v>
      </c>
    </row>
    <row r="313" spans="1:12" x14ac:dyDescent="0.3">
      <c r="A313" s="25" t="s">
        <v>3</v>
      </c>
      <c r="B313" s="25" t="s">
        <v>189</v>
      </c>
      <c r="C313" s="25" t="s">
        <v>196</v>
      </c>
      <c r="D313" s="25" t="s">
        <v>1919</v>
      </c>
      <c r="E313" s="25" t="s">
        <v>8</v>
      </c>
      <c r="F313" s="25" t="s">
        <v>83</v>
      </c>
      <c r="G313" s="26" t="s">
        <v>1923</v>
      </c>
      <c r="H313" s="167" t="s">
        <v>227</v>
      </c>
      <c r="I313" s="25" t="str">
        <f t="shared" si="33"/>
        <v>Barriers preventing to accessing health care when needed (3 months) : Lack of female staff at health facility</v>
      </c>
      <c r="J313" s="25" t="str">
        <f t="shared" si="31"/>
        <v>Barriers preventing to accessing health care when needed (3 months) : Lack of female staff at health facilityFemale headed HH</v>
      </c>
      <c r="K313" s="27">
        <f t="shared" si="32"/>
        <v>3.3186458883308199E-2</v>
      </c>
      <c r="L313" s="167">
        <v>3.3186458883308198E-4</v>
      </c>
    </row>
    <row r="314" spans="1:12" x14ac:dyDescent="0.3">
      <c r="A314" s="25" t="s">
        <v>3</v>
      </c>
      <c r="B314" s="25" t="s">
        <v>189</v>
      </c>
      <c r="C314" s="25" t="s">
        <v>196</v>
      </c>
      <c r="D314" s="25" t="s">
        <v>1919</v>
      </c>
      <c r="E314" s="25" t="s">
        <v>8</v>
      </c>
      <c r="F314" s="25" t="s">
        <v>83</v>
      </c>
      <c r="G314" s="26" t="s">
        <v>1923</v>
      </c>
      <c r="H314" s="167" t="s">
        <v>228</v>
      </c>
      <c r="I314" s="25" t="str">
        <f t="shared" si="33"/>
        <v>Barriers preventing to accessing health care when needed (3 months) : Fear or distrust of health workers, examination or treatment</v>
      </c>
      <c r="J314" s="25" t="str">
        <f t="shared" si="31"/>
        <v>Barriers preventing to accessing health care when needed (3 months) : Fear or distrust of health workers, examination or treatmentFemale headed HH</v>
      </c>
      <c r="K314" s="27">
        <f t="shared" si="32"/>
        <v>0.473657755515068</v>
      </c>
      <c r="L314" s="167">
        <v>4.7365775551506803E-3</v>
      </c>
    </row>
    <row r="315" spans="1:12" x14ac:dyDescent="0.3">
      <c r="A315" s="25" t="s">
        <v>3</v>
      </c>
      <c r="B315" s="25" t="s">
        <v>189</v>
      </c>
      <c r="C315" s="25" t="s">
        <v>196</v>
      </c>
      <c r="D315" s="25" t="s">
        <v>1919</v>
      </c>
      <c r="E315" s="25" t="s">
        <v>8</v>
      </c>
      <c r="F315" s="25" t="s">
        <v>83</v>
      </c>
      <c r="G315" s="26" t="s">
        <v>1923</v>
      </c>
      <c r="H315" s="167" t="s">
        <v>229</v>
      </c>
      <c r="I315" s="25" t="str">
        <f t="shared" si="33"/>
        <v>Barriers preventing to accessing health care when needed (3 months) : Could not take time off work / from caring for children</v>
      </c>
      <c r="J315" s="25" t="str">
        <f t="shared" si="31"/>
        <v>Barriers preventing to accessing health care when needed (3 months) : Could not take time off work / from caring for childrenFemale headed HH</v>
      </c>
      <c r="K315" s="27">
        <f t="shared" si="32"/>
        <v>0</v>
      </c>
      <c r="L315" s="167">
        <v>0</v>
      </c>
    </row>
    <row r="316" spans="1:12" x14ac:dyDescent="0.3">
      <c r="A316" s="25" t="s">
        <v>3</v>
      </c>
      <c r="B316" s="25" t="s">
        <v>189</v>
      </c>
      <c r="C316" s="25" t="s">
        <v>196</v>
      </c>
      <c r="D316" s="25" t="s">
        <v>1919</v>
      </c>
      <c r="E316" s="25" t="s">
        <v>8</v>
      </c>
      <c r="F316" s="25" t="s">
        <v>83</v>
      </c>
      <c r="G316" s="26" t="s">
        <v>1923</v>
      </c>
      <c r="H316" s="167" t="s">
        <v>230</v>
      </c>
      <c r="I316" s="25" t="str">
        <f t="shared" si="33"/>
        <v>Barriers preventing to accessing health care when needed (3 months) : Language issues or communication barriers (can include disability related to speaking/ seeing/ hearing)</v>
      </c>
      <c r="J316" s="25" t="str">
        <f t="shared" si="31"/>
        <v>Barriers preventing to accessing health care when needed (3 months) : Language issues or communication barriers (can include disability related to speaking/ seeing/ hearing)Female headed HH</v>
      </c>
      <c r="K316" s="27">
        <f t="shared" si="32"/>
        <v>1.7041760276728601E-2</v>
      </c>
      <c r="L316" s="167">
        <v>1.70417602767286E-4</v>
      </c>
    </row>
    <row r="317" spans="1:12" x14ac:dyDescent="0.3">
      <c r="A317" s="25" t="s">
        <v>3</v>
      </c>
      <c r="B317" s="25" t="s">
        <v>189</v>
      </c>
      <c r="C317" s="25" t="s">
        <v>196</v>
      </c>
      <c r="D317" s="25" t="s">
        <v>1919</v>
      </c>
      <c r="E317" s="25" t="s">
        <v>8</v>
      </c>
      <c r="F317" s="25" t="s">
        <v>83</v>
      </c>
      <c r="G317" s="26" t="s">
        <v>1923</v>
      </c>
      <c r="H317" s="167" t="s">
        <v>231</v>
      </c>
      <c r="I317" s="25" t="str">
        <f t="shared" si="33"/>
        <v>Barriers preventing to accessing health care when needed (3 months) : Lack of civil documentation</v>
      </c>
      <c r="J317" s="25" t="str">
        <f t="shared" si="31"/>
        <v>Barriers preventing to accessing health care when needed (3 months) : Lack of civil documentationFemale headed HH</v>
      </c>
      <c r="K317" s="27">
        <f t="shared" si="32"/>
        <v>1.7041760276728601E-2</v>
      </c>
      <c r="L317" s="167">
        <v>1.70417602767286E-4</v>
      </c>
    </row>
    <row r="318" spans="1:12" x14ac:dyDescent="0.3">
      <c r="A318" s="25" t="s">
        <v>3</v>
      </c>
      <c r="B318" s="25" t="s">
        <v>189</v>
      </c>
      <c r="C318" s="25" t="s">
        <v>196</v>
      </c>
      <c r="D318" s="25" t="s">
        <v>1919</v>
      </c>
      <c r="E318" s="25" t="s">
        <v>8</v>
      </c>
      <c r="F318" s="25" t="s">
        <v>83</v>
      </c>
      <c r="G318" s="26" t="s">
        <v>1923</v>
      </c>
      <c r="H318" s="167" t="s">
        <v>232</v>
      </c>
      <c r="I318" s="25" t="str">
        <f t="shared" si="33"/>
        <v>Barriers preventing to accessing health care when needed (3 months) : Prevented by employer</v>
      </c>
      <c r="J318" s="25" t="str">
        <f t="shared" si="31"/>
        <v>Barriers preventing to accessing health care when needed (3 months) : Prevented by employerFemale headed HH</v>
      </c>
      <c r="K318" s="27">
        <f t="shared" si="32"/>
        <v>0</v>
      </c>
      <c r="L318" s="167">
        <v>0</v>
      </c>
    </row>
    <row r="319" spans="1:12" x14ac:dyDescent="0.3">
      <c r="A319" s="25" t="s">
        <v>3</v>
      </c>
      <c r="B319" s="25" t="s">
        <v>189</v>
      </c>
      <c r="C319" s="25" t="s">
        <v>196</v>
      </c>
      <c r="D319" s="25" t="s">
        <v>1919</v>
      </c>
      <c r="E319" s="25" t="s">
        <v>8</v>
      </c>
      <c r="F319" s="25" t="s">
        <v>83</v>
      </c>
      <c r="G319" s="26" t="s">
        <v>1923</v>
      </c>
      <c r="H319" s="167" t="s">
        <v>146</v>
      </c>
      <c r="I319" s="25" t="str">
        <f t="shared" si="33"/>
        <v>Barriers preventing to accessing health care when needed (3 months) : Other</v>
      </c>
      <c r="J319" s="25" t="str">
        <f t="shared" si="31"/>
        <v>Barriers preventing to accessing health care when needed (3 months) : OtherFemale headed HH</v>
      </c>
      <c r="K319" s="27">
        <f t="shared" si="32"/>
        <v>1.02356941865322</v>
      </c>
      <c r="L319" s="167">
        <v>1.0235694186532199E-2</v>
      </c>
    </row>
    <row r="320" spans="1:12" x14ac:dyDescent="0.3">
      <c r="A320" s="25" t="s">
        <v>3</v>
      </c>
      <c r="B320" s="25" t="s">
        <v>189</v>
      </c>
      <c r="C320" s="25" t="s">
        <v>196</v>
      </c>
      <c r="D320" s="25" t="s">
        <v>1919</v>
      </c>
      <c r="E320" s="25" t="s">
        <v>8</v>
      </c>
      <c r="F320" s="25" t="s">
        <v>83</v>
      </c>
      <c r="G320" s="26" t="s">
        <v>1923</v>
      </c>
      <c r="H320" s="167" t="s">
        <v>185</v>
      </c>
      <c r="I320" s="25" t="str">
        <f t="shared" si="33"/>
        <v>Barriers preventing to accessing health care when needed (3 months) : Don't know</v>
      </c>
      <c r="J320" s="25" t="str">
        <f t="shared" si="31"/>
        <v>Barriers preventing to accessing health care when needed (3 months) : Don't knowFemale headed HH</v>
      </c>
      <c r="K320" s="27">
        <f t="shared" si="32"/>
        <v>3.2030206693655598</v>
      </c>
      <c r="L320" s="167">
        <v>3.2030206693655597E-2</v>
      </c>
    </row>
    <row r="321" spans="1:12" x14ac:dyDescent="0.3">
      <c r="A321" s="25" t="s">
        <v>3</v>
      </c>
      <c r="B321" s="25" t="s">
        <v>189</v>
      </c>
      <c r="C321" s="25" t="s">
        <v>196</v>
      </c>
      <c r="D321" s="25" t="s">
        <v>1919</v>
      </c>
      <c r="E321" s="25" t="s">
        <v>8</v>
      </c>
      <c r="F321" s="25" t="s">
        <v>83</v>
      </c>
      <c r="G321" s="26" t="s">
        <v>1923</v>
      </c>
      <c r="H321" s="167" t="s">
        <v>188</v>
      </c>
      <c r="I321" s="25" t="str">
        <f t="shared" si="33"/>
        <v>Barriers preventing to accessing health care when needed (3 months) : Decline to answer</v>
      </c>
      <c r="J321" s="25" t="str">
        <f t="shared" si="31"/>
        <v>Barriers preventing to accessing health care when needed (3 months) : Decline to answerFemale headed HH</v>
      </c>
      <c r="K321" s="27">
        <f t="shared" si="32"/>
        <v>0.14682376554391999</v>
      </c>
      <c r="L321" s="167">
        <v>1.4682376554391999E-3</v>
      </c>
    </row>
    <row r="322" spans="1:12" x14ac:dyDescent="0.3">
      <c r="A322" s="25" t="s">
        <v>3</v>
      </c>
      <c r="B322" s="25" t="s">
        <v>189</v>
      </c>
      <c r="C322" s="25" t="s">
        <v>196</v>
      </c>
      <c r="D322" s="25" t="s">
        <v>1919</v>
      </c>
      <c r="E322" s="25" t="s">
        <v>8</v>
      </c>
      <c r="F322" s="25" t="s">
        <v>76</v>
      </c>
      <c r="G322" s="26" t="s">
        <v>1923</v>
      </c>
      <c r="H322" s="167" t="s">
        <v>211</v>
      </c>
      <c r="I322" s="25" t="str">
        <f t="shared" si="33"/>
        <v>Barriers preventing to accessing health care when needed (3 months) : No functional health facility nearby</v>
      </c>
      <c r="J322" s="25" t="str">
        <f t="shared" si="31"/>
        <v>Barriers preventing to accessing health care when needed (3 months) : No functional health facility nearbyMale and female co-headed HH</v>
      </c>
      <c r="K322" s="27">
        <f t="shared" si="32"/>
        <v>8.4518463199423497</v>
      </c>
      <c r="L322" s="167">
        <v>8.4518463199423494E-2</v>
      </c>
    </row>
    <row r="323" spans="1:12" x14ac:dyDescent="0.3">
      <c r="A323" s="25" t="s">
        <v>3</v>
      </c>
      <c r="B323" s="25" t="s">
        <v>189</v>
      </c>
      <c r="C323" s="25" t="s">
        <v>196</v>
      </c>
      <c r="D323" s="25" t="s">
        <v>1919</v>
      </c>
      <c r="E323" s="25" t="s">
        <v>8</v>
      </c>
      <c r="F323" s="25" t="s">
        <v>76</v>
      </c>
      <c r="G323" s="26" t="s">
        <v>1923</v>
      </c>
      <c r="H323" s="167" t="s">
        <v>212</v>
      </c>
      <c r="I323" s="25" t="str">
        <f t="shared" si="33"/>
        <v>Barriers preventing to accessing health care when needed (3 months) : Health facility hours of operation are not convenient</v>
      </c>
      <c r="J323" s="25" t="str">
        <f t="shared" si="31"/>
        <v>Barriers preventing to accessing health care when needed (3 months) : Health facility hours of operation are not convenientMale and female co-headed HH</v>
      </c>
      <c r="K323" s="27">
        <f t="shared" si="32"/>
        <v>2.07207211080833</v>
      </c>
      <c r="L323" s="167">
        <v>2.07207211080833E-2</v>
      </c>
    </row>
    <row r="324" spans="1:12" x14ac:dyDescent="0.3">
      <c r="A324" s="25" t="s">
        <v>3</v>
      </c>
      <c r="B324" s="25" t="s">
        <v>189</v>
      </c>
      <c r="C324" s="25" t="s">
        <v>196</v>
      </c>
      <c r="D324" s="25" t="s">
        <v>1919</v>
      </c>
      <c r="E324" s="25" t="s">
        <v>8</v>
      </c>
      <c r="F324" s="25" t="s">
        <v>76</v>
      </c>
      <c r="G324" s="26" t="s">
        <v>1923</v>
      </c>
      <c r="H324" s="167" t="s">
        <v>213</v>
      </c>
      <c r="I324" s="25" t="str">
        <f t="shared" si="33"/>
        <v>Barriers preventing to accessing health care when needed (3 months) : The specialized health service I/my household need(s) is not available at the health facility</v>
      </c>
      <c r="J324" s="25" t="str">
        <f t="shared" si="31"/>
        <v>Barriers preventing to accessing health care when needed (3 months) : The specialized health service I/my household need(s) is not available at the health facilityMale and female co-headed HH</v>
      </c>
      <c r="K324" s="27">
        <f t="shared" si="32"/>
        <v>4.1802954676937301</v>
      </c>
      <c r="L324" s="167">
        <v>4.1802954676937301E-2</v>
      </c>
    </row>
    <row r="325" spans="1:12" x14ac:dyDescent="0.3">
      <c r="A325" s="25" t="s">
        <v>3</v>
      </c>
      <c r="B325" s="25" t="s">
        <v>189</v>
      </c>
      <c r="C325" s="25" t="s">
        <v>196</v>
      </c>
      <c r="D325" s="25" t="s">
        <v>1919</v>
      </c>
      <c r="E325" s="25" t="s">
        <v>8</v>
      </c>
      <c r="F325" s="25" t="s">
        <v>76</v>
      </c>
      <c r="G325" s="26" t="s">
        <v>1923</v>
      </c>
      <c r="H325" s="167" t="s">
        <v>214</v>
      </c>
      <c r="I325" s="25" t="str">
        <f t="shared" si="33"/>
        <v>Barriers preventing to accessing health care when needed (3 months) : Long waiting time for the service</v>
      </c>
      <c r="J325" s="25" t="str">
        <f t="shared" si="31"/>
        <v>Barriers preventing to accessing health care when needed (3 months) : Long waiting time for the serviceMale and female co-headed HH</v>
      </c>
      <c r="K325" s="27">
        <f t="shared" si="32"/>
        <v>7.2609280343695692</v>
      </c>
      <c r="L325" s="167">
        <v>7.2609280343695695E-2</v>
      </c>
    </row>
    <row r="326" spans="1:12" x14ac:dyDescent="0.3">
      <c r="A326" s="25" t="s">
        <v>3</v>
      </c>
      <c r="B326" s="25" t="s">
        <v>189</v>
      </c>
      <c r="C326" s="25" t="s">
        <v>196</v>
      </c>
      <c r="D326" s="25" t="s">
        <v>1919</v>
      </c>
      <c r="E326" s="25" t="s">
        <v>8</v>
      </c>
      <c r="F326" s="25" t="s">
        <v>76</v>
      </c>
      <c r="G326" s="26" t="s">
        <v>1923</v>
      </c>
      <c r="H326" s="167" t="s">
        <v>215</v>
      </c>
      <c r="I326" s="25" t="str">
        <f t="shared" si="33"/>
        <v>Barriers preventing to accessing health care when needed (3 months) : Could not afford cost of consultation</v>
      </c>
      <c r="J326" s="25" t="str">
        <f t="shared" si="31"/>
        <v>Barriers preventing to accessing health care when needed (3 months) : Could not afford cost of consultationMale and female co-headed HH</v>
      </c>
      <c r="K326" s="27">
        <f t="shared" si="32"/>
        <v>46.093094516866202</v>
      </c>
      <c r="L326" s="167">
        <v>0.46093094516866201</v>
      </c>
    </row>
    <row r="327" spans="1:12" x14ac:dyDescent="0.3">
      <c r="A327" s="25" t="s">
        <v>3</v>
      </c>
      <c r="B327" s="25" t="s">
        <v>189</v>
      </c>
      <c r="C327" s="25" t="s">
        <v>196</v>
      </c>
      <c r="D327" s="25" t="s">
        <v>1919</v>
      </c>
      <c r="E327" s="25" t="s">
        <v>8</v>
      </c>
      <c r="F327" s="25" t="s">
        <v>76</v>
      </c>
      <c r="G327" s="26" t="s">
        <v>1923</v>
      </c>
      <c r="H327" s="167" t="s">
        <v>216</v>
      </c>
      <c r="I327" s="25" t="str">
        <f t="shared" si="33"/>
        <v>Barriers preventing to accessing health care when needed (3 months) : Could not afford cost of treatment</v>
      </c>
      <c r="J327" s="25" t="str">
        <f t="shared" si="31"/>
        <v>Barriers preventing to accessing health care when needed (3 months) : Could not afford cost of treatmentMale and female co-headed HH</v>
      </c>
      <c r="K327" s="27">
        <f t="shared" si="32"/>
        <v>67.692942593707812</v>
      </c>
      <c r="L327" s="167">
        <v>0.67692942593707806</v>
      </c>
    </row>
    <row r="328" spans="1:12" x14ac:dyDescent="0.3">
      <c r="A328" s="25" t="s">
        <v>3</v>
      </c>
      <c r="B328" s="25" t="s">
        <v>189</v>
      </c>
      <c r="C328" s="25" t="s">
        <v>196</v>
      </c>
      <c r="D328" s="25" t="s">
        <v>1919</v>
      </c>
      <c r="E328" s="25" t="s">
        <v>8</v>
      </c>
      <c r="F328" s="25" t="s">
        <v>76</v>
      </c>
      <c r="G328" s="26" t="s">
        <v>1923</v>
      </c>
      <c r="H328" s="167" t="s">
        <v>217</v>
      </c>
      <c r="I328" s="25" t="str">
        <f t="shared" si="33"/>
        <v>Barriers preventing to accessing health care when needed (3 months) : Could not afford transportation to health facility</v>
      </c>
      <c r="J328" s="25" t="str">
        <f t="shared" si="31"/>
        <v>Barriers preventing to accessing health care when needed (3 months) : Could not afford transportation to health facilityMale and female co-headed HH</v>
      </c>
      <c r="K328" s="27">
        <f t="shared" si="32"/>
        <v>4.0110967070951205</v>
      </c>
      <c r="L328" s="167">
        <v>4.0110967070951201E-2</v>
      </c>
    </row>
    <row r="329" spans="1:12" x14ac:dyDescent="0.3">
      <c r="A329" s="25" t="s">
        <v>3</v>
      </c>
      <c r="B329" s="25" t="s">
        <v>189</v>
      </c>
      <c r="C329" s="25" t="s">
        <v>196</v>
      </c>
      <c r="D329" s="25" t="s">
        <v>1919</v>
      </c>
      <c r="E329" s="25" t="s">
        <v>8</v>
      </c>
      <c r="F329" s="25" t="s">
        <v>76</v>
      </c>
      <c r="G329" s="26" t="s">
        <v>1923</v>
      </c>
      <c r="H329" s="167" t="s">
        <v>218</v>
      </c>
      <c r="I329" s="25" t="str">
        <f t="shared" si="33"/>
        <v>Barriers preventing to accessing health care when needed (3 months) : Issues with quality or accessibility of medications</v>
      </c>
      <c r="J329" s="25" t="str">
        <f t="shared" si="31"/>
        <v>Barriers preventing to accessing health care when needed (3 months) : Issues with quality or accessibility of medicationsMale and female co-headed HH</v>
      </c>
      <c r="K329" s="27">
        <f t="shared" si="32"/>
        <v>10.2582892958506</v>
      </c>
      <c r="L329" s="167">
        <v>0.10258289295850601</v>
      </c>
    </row>
    <row r="330" spans="1:12" x14ac:dyDescent="0.3">
      <c r="A330" s="25" t="s">
        <v>3</v>
      </c>
      <c r="B330" s="25" t="s">
        <v>189</v>
      </c>
      <c r="C330" s="25" t="s">
        <v>196</v>
      </c>
      <c r="D330" s="25" t="s">
        <v>1919</v>
      </c>
      <c r="E330" s="25" t="s">
        <v>8</v>
      </c>
      <c r="F330" s="25" t="s">
        <v>76</v>
      </c>
      <c r="G330" s="26" t="s">
        <v>1923</v>
      </c>
      <c r="H330" s="167" t="s">
        <v>219</v>
      </c>
      <c r="I330" s="25" t="str">
        <f t="shared" si="33"/>
        <v>Barriers preventing to accessing health care when needed (3 months) : Health facility is too far away</v>
      </c>
      <c r="J330" s="25" t="str">
        <f t="shared" si="31"/>
        <v>Barriers preventing to accessing health care when needed (3 months) : Health facility is too far awayMale and female co-headed HH</v>
      </c>
      <c r="K330" s="27">
        <f t="shared" si="32"/>
        <v>0.24468186086351601</v>
      </c>
      <c r="L330" s="167">
        <v>2.44681860863516E-3</v>
      </c>
    </row>
    <row r="331" spans="1:12" x14ac:dyDescent="0.3">
      <c r="A331" s="25" t="s">
        <v>3</v>
      </c>
      <c r="B331" s="25" t="s">
        <v>189</v>
      </c>
      <c r="C331" s="25" t="s">
        <v>196</v>
      </c>
      <c r="D331" s="25" t="s">
        <v>1919</v>
      </c>
      <c r="E331" s="25" t="s">
        <v>8</v>
      </c>
      <c r="F331" s="25" t="s">
        <v>76</v>
      </c>
      <c r="G331" s="26" t="s">
        <v>1923</v>
      </c>
      <c r="H331" s="167" t="s">
        <v>220</v>
      </c>
      <c r="I331" s="25" t="str">
        <f t="shared" si="33"/>
        <v>Barriers preventing to accessing health care when needed (3 months) : Disability prevents access to health facility</v>
      </c>
      <c r="J331" s="25" t="str">
        <f t="shared" si="31"/>
        <v>Barriers preventing to accessing health care when needed (3 months) : Disability prevents access to health facilityMale and female co-headed HH</v>
      </c>
      <c r="K331" s="27">
        <f t="shared" si="32"/>
        <v>0</v>
      </c>
      <c r="L331" s="167">
        <v>0</v>
      </c>
    </row>
    <row r="332" spans="1:12" x14ac:dyDescent="0.3">
      <c r="A332" s="25" t="s">
        <v>3</v>
      </c>
      <c r="B332" s="25" t="s">
        <v>189</v>
      </c>
      <c r="C332" s="25" t="s">
        <v>196</v>
      </c>
      <c r="D332" s="25" t="s">
        <v>1919</v>
      </c>
      <c r="E332" s="25" t="s">
        <v>8</v>
      </c>
      <c r="F332" s="25" t="s">
        <v>76</v>
      </c>
      <c r="G332" s="26" t="s">
        <v>1923</v>
      </c>
      <c r="H332" s="167" t="s">
        <v>221</v>
      </c>
      <c r="I332" s="25" t="str">
        <f t="shared" si="33"/>
        <v>Barriers preventing to accessing health care when needed (3 months) : No means of transport</v>
      </c>
      <c r="J332" s="25" t="str">
        <f t="shared" si="31"/>
        <v>Barriers preventing to accessing health care when needed (3 months) : No means of transportMale and female co-headed HH</v>
      </c>
      <c r="K332" s="27">
        <f t="shared" si="32"/>
        <v>18.4578378404773</v>
      </c>
      <c r="L332" s="167">
        <v>0.18457837840477301</v>
      </c>
    </row>
    <row r="333" spans="1:12" x14ac:dyDescent="0.3">
      <c r="A333" s="25" t="s">
        <v>3</v>
      </c>
      <c r="B333" s="25" t="s">
        <v>189</v>
      </c>
      <c r="C333" s="25" t="s">
        <v>196</v>
      </c>
      <c r="D333" s="25" t="s">
        <v>1919</v>
      </c>
      <c r="E333" s="25" t="s">
        <v>8</v>
      </c>
      <c r="F333" s="25" t="s">
        <v>76</v>
      </c>
      <c r="G333" s="26" t="s">
        <v>1923</v>
      </c>
      <c r="H333" s="167" t="s">
        <v>222</v>
      </c>
      <c r="I333" s="25" t="str">
        <f t="shared" si="33"/>
        <v>Barriers preventing to accessing health care when needed (3 months) : Not safe/insecurity at health facility</v>
      </c>
      <c r="J333" s="25" t="str">
        <f t="shared" si="31"/>
        <v>Barriers preventing to accessing health care when needed (3 months) : Not safe/insecurity at health facilityMale and female co-headed HH</v>
      </c>
      <c r="K333" s="27">
        <f t="shared" si="32"/>
        <v>0</v>
      </c>
      <c r="L333" s="167">
        <v>0</v>
      </c>
    </row>
    <row r="334" spans="1:12" x14ac:dyDescent="0.3">
      <c r="A334" s="25" t="s">
        <v>3</v>
      </c>
      <c r="B334" s="25" t="s">
        <v>189</v>
      </c>
      <c r="C334" s="25" t="s">
        <v>196</v>
      </c>
      <c r="D334" s="25" t="s">
        <v>1919</v>
      </c>
      <c r="E334" s="25" t="s">
        <v>8</v>
      </c>
      <c r="F334" s="25" t="s">
        <v>76</v>
      </c>
      <c r="G334" s="26" t="s">
        <v>1923</v>
      </c>
      <c r="H334" s="167" t="s">
        <v>223</v>
      </c>
      <c r="I334" s="25" t="str">
        <f t="shared" si="33"/>
        <v>Barriers preventing to accessing health care when needed (3 months) : Not safe/insecurity while travelling to health facility</v>
      </c>
      <c r="J334" s="25" t="str">
        <f t="shared" si="31"/>
        <v>Barriers preventing to accessing health care when needed (3 months) : Not safe/insecurity while travelling to health facilityMale and female co-headed HH</v>
      </c>
      <c r="K334" s="27">
        <f t="shared" si="32"/>
        <v>0</v>
      </c>
      <c r="L334" s="167">
        <v>0</v>
      </c>
    </row>
    <row r="335" spans="1:12" x14ac:dyDescent="0.3">
      <c r="A335" s="25" t="s">
        <v>3</v>
      </c>
      <c r="B335" s="25" t="s">
        <v>189</v>
      </c>
      <c r="C335" s="25" t="s">
        <v>196</v>
      </c>
      <c r="D335" s="25" t="s">
        <v>1919</v>
      </c>
      <c r="E335" s="25" t="s">
        <v>8</v>
      </c>
      <c r="F335" s="25" t="s">
        <v>76</v>
      </c>
      <c r="G335" s="26" t="s">
        <v>1923</v>
      </c>
      <c r="H335" s="167" t="s">
        <v>224</v>
      </c>
      <c r="I335" s="25" t="str">
        <f t="shared" si="33"/>
        <v>Barriers preventing to accessing health care when needed (3 months) : Fear of exposure to COVID-19 at health facility</v>
      </c>
      <c r="J335" s="25" t="str">
        <f t="shared" si="31"/>
        <v>Barriers preventing to accessing health care when needed (3 months) : Fear of exposure to COVID-19 at health facilityMale and female co-headed HH</v>
      </c>
      <c r="K335" s="27">
        <f t="shared" si="32"/>
        <v>1.64135661861763</v>
      </c>
      <c r="L335" s="167">
        <v>1.6413566186176301E-2</v>
      </c>
    </row>
    <row r="336" spans="1:12" x14ac:dyDescent="0.3">
      <c r="A336" s="25" t="s">
        <v>3</v>
      </c>
      <c r="B336" s="25" t="s">
        <v>189</v>
      </c>
      <c r="C336" s="25" t="s">
        <v>196</v>
      </c>
      <c r="D336" s="25" t="s">
        <v>1919</v>
      </c>
      <c r="E336" s="25" t="s">
        <v>8</v>
      </c>
      <c r="F336" s="25" t="s">
        <v>76</v>
      </c>
      <c r="G336" s="26" t="s">
        <v>1923</v>
      </c>
      <c r="H336" s="167" t="s">
        <v>225</v>
      </c>
      <c r="I336" s="25" t="str">
        <f t="shared" si="33"/>
        <v>Barriers preventing to accessing health care when needed (3 months) : Not trained staff at health facility</v>
      </c>
      <c r="J336" s="25" t="str">
        <f t="shared" ref="J336:J399" si="34">CONCATENATE(G336,H336,F336)</f>
        <v>Barriers preventing to accessing health care when needed (3 months) : Not trained staff at health facilityMale and female co-headed HH</v>
      </c>
      <c r="K336" s="27">
        <f t="shared" ref="K336:K399" si="35">L336*100</f>
        <v>2.07207211080833</v>
      </c>
      <c r="L336" s="167">
        <v>2.07207211080833E-2</v>
      </c>
    </row>
    <row r="337" spans="1:12" x14ac:dyDescent="0.3">
      <c r="A337" s="25" t="s">
        <v>3</v>
      </c>
      <c r="B337" s="25" t="s">
        <v>189</v>
      </c>
      <c r="C337" s="25" t="s">
        <v>196</v>
      </c>
      <c r="D337" s="25" t="s">
        <v>1919</v>
      </c>
      <c r="E337" s="25" t="s">
        <v>8</v>
      </c>
      <c r="F337" s="25" t="s">
        <v>76</v>
      </c>
      <c r="G337" s="26" t="s">
        <v>1923</v>
      </c>
      <c r="H337" s="167" t="s">
        <v>226</v>
      </c>
      <c r="I337" s="25" t="str">
        <f t="shared" si="33"/>
        <v>Barriers preventing to accessing health care when needed (3 months) : Not enough staff at health facility</v>
      </c>
      <c r="J337" s="25" t="str">
        <f t="shared" si="34"/>
        <v>Barriers preventing to accessing health care when needed (3 months) : Not enough staff at health facilityMale and female co-headed HH</v>
      </c>
      <c r="K337" s="27">
        <f t="shared" si="35"/>
        <v>0</v>
      </c>
      <c r="L337" s="167">
        <v>0</v>
      </c>
    </row>
    <row r="338" spans="1:12" x14ac:dyDescent="0.3">
      <c r="A338" s="25" t="s">
        <v>3</v>
      </c>
      <c r="B338" s="25" t="s">
        <v>189</v>
      </c>
      <c r="C338" s="25" t="s">
        <v>196</v>
      </c>
      <c r="D338" s="25" t="s">
        <v>1919</v>
      </c>
      <c r="E338" s="25" t="s">
        <v>8</v>
      </c>
      <c r="F338" s="25" t="s">
        <v>76</v>
      </c>
      <c r="G338" s="26" t="s">
        <v>1923</v>
      </c>
      <c r="H338" s="167" t="s">
        <v>227</v>
      </c>
      <c r="I338" s="25" t="str">
        <f t="shared" si="33"/>
        <v>Barriers preventing to accessing health care when needed (3 months) : Lack of female staff at health facility</v>
      </c>
      <c r="J338" s="25" t="str">
        <f t="shared" si="34"/>
        <v>Barriers preventing to accessing health care when needed (3 months) : Lack of female staff at health facilityMale and female co-headed HH</v>
      </c>
      <c r="K338" s="27">
        <f t="shared" si="35"/>
        <v>0</v>
      </c>
      <c r="L338" s="167">
        <v>0</v>
      </c>
    </row>
    <row r="339" spans="1:12" x14ac:dyDescent="0.3">
      <c r="A339" s="25" t="s">
        <v>3</v>
      </c>
      <c r="B339" s="25" t="s">
        <v>189</v>
      </c>
      <c r="C339" s="25" t="s">
        <v>196</v>
      </c>
      <c r="D339" s="25" t="s">
        <v>1919</v>
      </c>
      <c r="E339" s="25" t="s">
        <v>8</v>
      </c>
      <c r="F339" s="25" t="s">
        <v>76</v>
      </c>
      <c r="G339" s="26" t="s">
        <v>1923</v>
      </c>
      <c r="H339" s="167" t="s">
        <v>228</v>
      </c>
      <c r="I339" s="25" t="str">
        <f t="shared" si="33"/>
        <v>Barriers preventing to accessing health care when needed (3 months) : Fear or distrust of health workers, examination or treatment</v>
      </c>
      <c r="J339" s="25" t="str">
        <f t="shared" si="34"/>
        <v>Barriers preventing to accessing health care when needed (3 months) : Fear or distrust of health workers, examination or treatmentMale and female co-headed HH</v>
      </c>
      <c r="K339" s="27">
        <f t="shared" si="35"/>
        <v>1.3696521129114301</v>
      </c>
      <c r="L339" s="167">
        <v>1.3696521129114301E-2</v>
      </c>
    </row>
    <row r="340" spans="1:12" x14ac:dyDescent="0.3">
      <c r="A340" s="25" t="s">
        <v>3</v>
      </c>
      <c r="B340" s="25" t="s">
        <v>189</v>
      </c>
      <c r="C340" s="25" t="s">
        <v>196</v>
      </c>
      <c r="D340" s="25" t="s">
        <v>1919</v>
      </c>
      <c r="E340" s="25" t="s">
        <v>8</v>
      </c>
      <c r="F340" s="25" t="s">
        <v>76</v>
      </c>
      <c r="G340" s="26" t="s">
        <v>1923</v>
      </c>
      <c r="H340" s="167" t="s">
        <v>229</v>
      </c>
      <c r="I340" s="25" t="str">
        <f t="shared" si="33"/>
        <v>Barriers preventing to accessing health care when needed (3 months) : Could not take time off work / from caring for children</v>
      </c>
      <c r="J340" s="25" t="str">
        <f t="shared" si="34"/>
        <v>Barriers preventing to accessing health care when needed (3 months) : Could not take time off work / from caring for childrenMale and female co-headed HH</v>
      </c>
      <c r="K340" s="27">
        <f t="shared" si="35"/>
        <v>0.431607986085774</v>
      </c>
      <c r="L340" s="167">
        <v>4.3160798608577397E-3</v>
      </c>
    </row>
    <row r="341" spans="1:12" x14ac:dyDescent="0.3">
      <c r="A341" s="25" t="s">
        <v>3</v>
      </c>
      <c r="B341" s="25" t="s">
        <v>189</v>
      </c>
      <c r="C341" s="25" t="s">
        <v>196</v>
      </c>
      <c r="D341" s="25" t="s">
        <v>1919</v>
      </c>
      <c r="E341" s="25" t="s">
        <v>8</v>
      </c>
      <c r="F341" s="25" t="s">
        <v>76</v>
      </c>
      <c r="G341" s="26" t="s">
        <v>1923</v>
      </c>
      <c r="H341" s="167" t="s">
        <v>230</v>
      </c>
      <c r="I341" s="25" t="str">
        <f t="shared" si="33"/>
        <v>Barriers preventing to accessing health care when needed (3 months) : Language issues or communication barriers (can include disability related to speaking/ seeing/ hearing)</v>
      </c>
      <c r="J341" s="25" t="str">
        <f t="shared" si="34"/>
        <v>Barriers preventing to accessing health care when needed (3 months) : Language issues or communication barriers (can include disability related to speaking/ seeing/ hearing)Male and female co-headed HH</v>
      </c>
      <c r="K341" s="27">
        <f t="shared" si="35"/>
        <v>0</v>
      </c>
      <c r="L341" s="167">
        <v>0</v>
      </c>
    </row>
    <row r="342" spans="1:12" x14ac:dyDescent="0.3">
      <c r="A342" s="25" t="s">
        <v>3</v>
      </c>
      <c r="B342" s="25" t="s">
        <v>189</v>
      </c>
      <c r="C342" s="25" t="s">
        <v>196</v>
      </c>
      <c r="D342" s="25" t="s">
        <v>1919</v>
      </c>
      <c r="E342" s="25" t="s">
        <v>8</v>
      </c>
      <c r="F342" s="25" t="s">
        <v>76</v>
      </c>
      <c r="G342" s="26" t="s">
        <v>1923</v>
      </c>
      <c r="H342" s="167" t="s">
        <v>231</v>
      </c>
      <c r="I342" s="25" t="str">
        <f t="shared" si="33"/>
        <v>Barriers preventing to accessing health care when needed (3 months) : Lack of civil documentation</v>
      </c>
      <c r="J342" s="25" t="str">
        <f t="shared" si="34"/>
        <v>Barriers preventing to accessing health care when needed (3 months) : Lack of civil documentationMale and female co-headed HH</v>
      </c>
      <c r="K342" s="27">
        <f t="shared" si="35"/>
        <v>0</v>
      </c>
      <c r="L342" s="167">
        <v>0</v>
      </c>
    </row>
    <row r="343" spans="1:12" x14ac:dyDescent="0.3">
      <c r="A343" s="25" t="s">
        <v>3</v>
      </c>
      <c r="B343" s="25" t="s">
        <v>189</v>
      </c>
      <c r="C343" s="25" t="s">
        <v>196</v>
      </c>
      <c r="D343" s="25" t="s">
        <v>1919</v>
      </c>
      <c r="E343" s="25" t="s">
        <v>8</v>
      </c>
      <c r="F343" s="25" t="s">
        <v>76</v>
      </c>
      <c r="G343" s="26" t="s">
        <v>1923</v>
      </c>
      <c r="H343" s="167" t="s">
        <v>232</v>
      </c>
      <c r="I343" s="25" t="str">
        <f t="shared" si="33"/>
        <v>Barriers preventing to accessing health care when needed (3 months) : Prevented by employer</v>
      </c>
      <c r="J343" s="25" t="str">
        <f t="shared" si="34"/>
        <v>Barriers preventing to accessing health care when needed (3 months) : Prevented by employerMale and female co-headed HH</v>
      </c>
      <c r="K343" s="27">
        <f t="shared" si="35"/>
        <v>0</v>
      </c>
      <c r="L343" s="167">
        <v>0</v>
      </c>
    </row>
    <row r="344" spans="1:12" x14ac:dyDescent="0.3">
      <c r="A344" s="25" t="s">
        <v>3</v>
      </c>
      <c r="B344" s="25" t="s">
        <v>189</v>
      </c>
      <c r="C344" s="25" t="s">
        <v>196</v>
      </c>
      <c r="D344" s="25" t="s">
        <v>1919</v>
      </c>
      <c r="E344" s="25" t="s">
        <v>8</v>
      </c>
      <c r="F344" s="25" t="s">
        <v>76</v>
      </c>
      <c r="G344" s="26" t="s">
        <v>1923</v>
      </c>
      <c r="H344" s="167" t="s">
        <v>146</v>
      </c>
      <c r="I344" s="25" t="str">
        <f t="shared" si="33"/>
        <v>Barriers preventing to accessing health care when needed (3 months) : Other</v>
      </c>
      <c r="J344" s="25" t="str">
        <f t="shared" si="34"/>
        <v>Barriers preventing to accessing health care when needed (3 months) : OtherMale and female co-headed HH</v>
      </c>
      <c r="K344" s="27">
        <f t="shared" si="35"/>
        <v>3.1545953260328399</v>
      </c>
      <c r="L344" s="167">
        <v>3.1545953260328399E-2</v>
      </c>
    </row>
    <row r="345" spans="1:12" x14ac:dyDescent="0.3">
      <c r="A345" s="25" t="s">
        <v>3</v>
      </c>
      <c r="B345" s="25" t="s">
        <v>189</v>
      </c>
      <c r="C345" s="25" t="s">
        <v>196</v>
      </c>
      <c r="D345" s="25" t="s">
        <v>1919</v>
      </c>
      <c r="E345" s="25" t="s">
        <v>8</v>
      </c>
      <c r="F345" s="25" t="s">
        <v>76</v>
      </c>
      <c r="G345" s="26" t="s">
        <v>1923</v>
      </c>
      <c r="H345" s="167" t="s">
        <v>185</v>
      </c>
      <c r="I345" s="25" t="str">
        <f t="shared" si="33"/>
        <v>Barriers preventing to accessing health care when needed (3 months) : Don't know</v>
      </c>
      <c r="J345" s="25" t="str">
        <f t="shared" si="34"/>
        <v>Barriers preventing to accessing health care when needed (3 months) : Don't knowMale and female co-headed HH</v>
      </c>
      <c r="K345" s="27">
        <f t="shared" si="35"/>
        <v>0.24468186086351601</v>
      </c>
      <c r="L345" s="167">
        <v>2.44681860863516E-3</v>
      </c>
    </row>
    <row r="346" spans="1:12" x14ac:dyDescent="0.3">
      <c r="A346" s="25" t="s">
        <v>3</v>
      </c>
      <c r="B346" s="25" t="s">
        <v>189</v>
      </c>
      <c r="C346" s="25" t="s">
        <v>196</v>
      </c>
      <c r="D346" s="25" t="s">
        <v>1919</v>
      </c>
      <c r="E346" s="25" t="s">
        <v>8</v>
      </c>
      <c r="F346" s="25" t="s">
        <v>76</v>
      </c>
      <c r="G346" s="26" t="s">
        <v>1923</v>
      </c>
      <c r="H346" s="167" t="s">
        <v>188</v>
      </c>
      <c r="I346" s="25" t="str">
        <f t="shared" si="33"/>
        <v>Barriers preventing to accessing health care when needed (3 months) : Decline to answer</v>
      </c>
      <c r="J346" s="25" t="str">
        <f t="shared" si="34"/>
        <v>Barriers preventing to accessing health care when needed (3 months) : Decline to answerMale and female co-headed HH</v>
      </c>
      <c r="K346" s="27">
        <f t="shared" si="35"/>
        <v>0.63320764179546207</v>
      </c>
      <c r="L346" s="167">
        <v>6.3320764179546204E-3</v>
      </c>
    </row>
    <row r="347" spans="1:12" x14ac:dyDescent="0.3">
      <c r="A347" s="25" t="s">
        <v>3</v>
      </c>
      <c r="B347" s="25" t="s">
        <v>189</v>
      </c>
      <c r="C347" s="25" t="s">
        <v>196</v>
      </c>
      <c r="D347" s="25" t="s">
        <v>1919</v>
      </c>
      <c r="E347" s="25" t="s">
        <v>8</v>
      </c>
      <c r="F347" s="25" t="s">
        <v>84</v>
      </c>
      <c r="G347" s="26" t="s">
        <v>1923</v>
      </c>
      <c r="H347" s="167" t="s">
        <v>211</v>
      </c>
      <c r="I347" s="25" t="str">
        <f t="shared" si="33"/>
        <v>Barriers preventing to accessing health care when needed (3 months) : No functional health facility nearby</v>
      </c>
      <c r="J347" s="25" t="str">
        <f t="shared" si="34"/>
        <v>Barriers preventing to accessing health care when needed (3 months) : No functional health facility nearbyMale headed HH</v>
      </c>
      <c r="K347" s="27">
        <f t="shared" si="35"/>
        <v>15.202482508843602</v>
      </c>
      <c r="L347" s="167">
        <v>0.15202482508843601</v>
      </c>
    </row>
    <row r="348" spans="1:12" x14ac:dyDescent="0.3">
      <c r="A348" s="25" t="s">
        <v>3</v>
      </c>
      <c r="B348" s="25" t="s">
        <v>189</v>
      </c>
      <c r="C348" s="25" t="s">
        <v>196</v>
      </c>
      <c r="D348" s="25" t="s">
        <v>1919</v>
      </c>
      <c r="E348" s="25" t="s">
        <v>8</v>
      </c>
      <c r="F348" s="25" t="s">
        <v>84</v>
      </c>
      <c r="G348" s="26" t="s">
        <v>1923</v>
      </c>
      <c r="H348" s="167" t="s">
        <v>212</v>
      </c>
      <c r="I348" s="25" t="str">
        <f t="shared" si="33"/>
        <v>Barriers preventing to accessing health care when needed (3 months) : Health facility hours of operation are not convenient</v>
      </c>
      <c r="J348" s="25" t="str">
        <f t="shared" si="34"/>
        <v>Barriers preventing to accessing health care when needed (3 months) : Health facility hours of operation are not convenientMale headed HH</v>
      </c>
      <c r="K348" s="27">
        <f t="shared" si="35"/>
        <v>0.61163437979051694</v>
      </c>
      <c r="L348" s="167">
        <v>6.1163437979051697E-3</v>
      </c>
    </row>
    <row r="349" spans="1:12" x14ac:dyDescent="0.3">
      <c r="A349" s="25" t="s">
        <v>3</v>
      </c>
      <c r="B349" s="25" t="s">
        <v>189</v>
      </c>
      <c r="C349" s="25" t="s">
        <v>196</v>
      </c>
      <c r="D349" s="25" t="s">
        <v>1919</v>
      </c>
      <c r="E349" s="25" t="s">
        <v>8</v>
      </c>
      <c r="F349" s="25" t="s">
        <v>84</v>
      </c>
      <c r="G349" s="26" t="s">
        <v>1923</v>
      </c>
      <c r="H349" s="167" t="s">
        <v>213</v>
      </c>
      <c r="I349" s="25" t="str">
        <f t="shared" si="33"/>
        <v>Barriers preventing to accessing health care when needed (3 months) : The specialized health service I/my household need(s) is not available at the health facility</v>
      </c>
      <c r="J349" s="25" t="str">
        <f t="shared" si="34"/>
        <v>Barriers preventing to accessing health care when needed (3 months) : The specialized health service I/my household need(s) is not available at the health facilityMale headed HH</v>
      </c>
      <c r="K349" s="27">
        <f t="shared" si="35"/>
        <v>4.1969130662424696</v>
      </c>
      <c r="L349" s="167">
        <v>4.1969130662424699E-2</v>
      </c>
    </row>
    <row r="350" spans="1:12" x14ac:dyDescent="0.3">
      <c r="A350" s="25" t="s">
        <v>3</v>
      </c>
      <c r="B350" s="25" t="s">
        <v>189</v>
      </c>
      <c r="C350" s="25" t="s">
        <v>196</v>
      </c>
      <c r="D350" s="25" t="s">
        <v>1919</v>
      </c>
      <c r="E350" s="25" t="s">
        <v>8</v>
      </c>
      <c r="F350" s="25" t="s">
        <v>84</v>
      </c>
      <c r="G350" s="26" t="s">
        <v>1923</v>
      </c>
      <c r="H350" s="167" t="s">
        <v>214</v>
      </c>
      <c r="I350" s="25" t="str">
        <f t="shared" si="33"/>
        <v>Barriers preventing to accessing health care when needed (3 months) : Long waiting time for the service</v>
      </c>
      <c r="J350" s="25" t="str">
        <f t="shared" si="34"/>
        <v>Barriers preventing to accessing health care when needed (3 months) : Long waiting time for the serviceMale headed HH</v>
      </c>
      <c r="K350" s="27">
        <f t="shared" si="35"/>
        <v>7.9353445889711995</v>
      </c>
      <c r="L350" s="167">
        <v>7.9353445889711993E-2</v>
      </c>
    </row>
    <row r="351" spans="1:12" x14ac:dyDescent="0.3">
      <c r="A351" s="25" t="s">
        <v>3</v>
      </c>
      <c r="B351" s="25" t="s">
        <v>189</v>
      </c>
      <c r="C351" s="25" t="s">
        <v>196</v>
      </c>
      <c r="D351" s="25" t="s">
        <v>1919</v>
      </c>
      <c r="E351" s="25" t="s">
        <v>8</v>
      </c>
      <c r="F351" s="25" t="s">
        <v>84</v>
      </c>
      <c r="G351" s="26" t="s">
        <v>1923</v>
      </c>
      <c r="H351" s="167" t="s">
        <v>215</v>
      </c>
      <c r="I351" s="25" t="str">
        <f t="shared" si="33"/>
        <v>Barriers preventing to accessing health care when needed (3 months) : Could not afford cost of consultation</v>
      </c>
      <c r="J351" s="25" t="str">
        <f t="shared" si="34"/>
        <v>Barriers preventing to accessing health care when needed (3 months) : Could not afford cost of consultationMale headed HH</v>
      </c>
      <c r="K351" s="27">
        <f t="shared" si="35"/>
        <v>56.726593798008992</v>
      </c>
      <c r="L351" s="167">
        <v>0.56726593798008995</v>
      </c>
    </row>
    <row r="352" spans="1:12" x14ac:dyDescent="0.3">
      <c r="A352" s="25" t="s">
        <v>3</v>
      </c>
      <c r="B352" s="25" t="s">
        <v>189</v>
      </c>
      <c r="C352" s="25" t="s">
        <v>196</v>
      </c>
      <c r="D352" s="25" t="s">
        <v>1919</v>
      </c>
      <c r="E352" s="25" t="s">
        <v>8</v>
      </c>
      <c r="F352" s="25" t="s">
        <v>84</v>
      </c>
      <c r="G352" s="26" t="s">
        <v>1923</v>
      </c>
      <c r="H352" s="167" t="s">
        <v>216</v>
      </c>
      <c r="I352" s="25" t="str">
        <f t="shared" si="33"/>
        <v>Barriers preventing to accessing health care when needed (3 months) : Could not afford cost of treatment</v>
      </c>
      <c r="J352" s="25" t="str">
        <f t="shared" si="34"/>
        <v>Barriers preventing to accessing health care when needed (3 months) : Could not afford cost of treatmentMale headed HH</v>
      </c>
      <c r="K352" s="27">
        <f t="shared" si="35"/>
        <v>70.816440587571705</v>
      </c>
      <c r="L352" s="167">
        <v>0.70816440587571705</v>
      </c>
    </row>
    <row r="353" spans="1:12" x14ac:dyDescent="0.3">
      <c r="A353" s="25" t="s">
        <v>3</v>
      </c>
      <c r="B353" s="25" t="s">
        <v>189</v>
      </c>
      <c r="C353" s="25" t="s">
        <v>196</v>
      </c>
      <c r="D353" s="25" t="s">
        <v>1919</v>
      </c>
      <c r="E353" s="25" t="s">
        <v>8</v>
      </c>
      <c r="F353" s="25" t="s">
        <v>84</v>
      </c>
      <c r="G353" s="26" t="s">
        <v>1923</v>
      </c>
      <c r="H353" s="167" t="s">
        <v>217</v>
      </c>
      <c r="I353" s="25" t="str">
        <f t="shared" si="33"/>
        <v>Barriers preventing to accessing health care when needed (3 months) : Could not afford transportation to health facility</v>
      </c>
      <c r="J353" s="25" t="str">
        <f t="shared" si="34"/>
        <v>Barriers preventing to accessing health care when needed (3 months) : Could not afford transportation to health facilityMale headed HH</v>
      </c>
      <c r="K353" s="27">
        <f t="shared" si="35"/>
        <v>18.947392103974501</v>
      </c>
      <c r="L353" s="167">
        <v>0.189473921039745</v>
      </c>
    </row>
    <row r="354" spans="1:12" x14ac:dyDescent="0.3">
      <c r="A354" s="25" t="s">
        <v>3</v>
      </c>
      <c r="B354" s="25" t="s">
        <v>189</v>
      </c>
      <c r="C354" s="25" t="s">
        <v>196</v>
      </c>
      <c r="D354" s="25" t="s">
        <v>1919</v>
      </c>
      <c r="E354" s="25" t="s">
        <v>8</v>
      </c>
      <c r="F354" s="25" t="s">
        <v>84</v>
      </c>
      <c r="G354" s="26" t="s">
        <v>1923</v>
      </c>
      <c r="H354" s="167" t="s">
        <v>218</v>
      </c>
      <c r="I354" s="25" t="str">
        <f t="shared" si="33"/>
        <v>Barriers preventing to accessing health care when needed (3 months) : Issues with quality or accessibility of medications</v>
      </c>
      <c r="J354" s="25" t="str">
        <f t="shared" si="34"/>
        <v>Barriers preventing to accessing health care when needed (3 months) : Issues with quality or accessibility of medicationsMale headed HH</v>
      </c>
      <c r="K354" s="27">
        <f t="shared" si="35"/>
        <v>7.6998623306489504</v>
      </c>
      <c r="L354" s="167">
        <v>7.6998623306489503E-2</v>
      </c>
    </row>
    <row r="355" spans="1:12" x14ac:dyDescent="0.3">
      <c r="A355" s="25" t="s">
        <v>3</v>
      </c>
      <c r="B355" s="25" t="s">
        <v>189</v>
      </c>
      <c r="C355" s="25" t="s">
        <v>196</v>
      </c>
      <c r="D355" s="25" t="s">
        <v>1919</v>
      </c>
      <c r="E355" s="25" t="s">
        <v>8</v>
      </c>
      <c r="F355" s="25" t="s">
        <v>84</v>
      </c>
      <c r="G355" s="26" t="s">
        <v>1923</v>
      </c>
      <c r="H355" s="167" t="s">
        <v>219</v>
      </c>
      <c r="I355" s="25" t="str">
        <f t="shared" si="33"/>
        <v>Barriers preventing to accessing health care when needed (3 months) : Health facility is too far away</v>
      </c>
      <c r="J355" s="25" t="str">
        <f t="shared" si="34"/>
        <v>Barriers preventing to accessing health care when needed (3 months) : Health facility is too far awayMale headed HH</v>
      </c>
      <c r="K355" s="27">
        <f t="shared" si="35"/>
        <v>2.2227463121762701</v>
      </c>
      <c r="L355" s="167">
        <v>2.22274631217627E-2</v>
      </c>
    </row>
    <row r="356" spans="1:12" x14ac:dyDescent="0.3">
      <c r="A356" s="25" t="s">
        <v>3</v>
      </c>
      <c r="B356" s="25" t="s">
        <v>189</v>
      </c>
      <c r="C356" s="25" t="s">
        <v>196</v>
      </c>
      <c r="D356" s="25" t="s">
        <v>1919</v>
      </c>
      <c r="E356" s="25" t="s">
        <v>8</v>
      </c>
      <c r="F356" s="25" t="s">
        <v>84</v>
      </c>
      <c r="G356" s="26" t="s">
        <v>1923</v>
      </c>
      <c r="H356" s="167" t="s">
        <v>220</v>
      </c>
      <c r="I356" s="25" t="str">
        <f t="shared" si="33"/>
        <v>Barriers preventing to accessing health care when needed (3 months) : Disability prevents access to health facility</v>
      </c>
      <c r="J356" s="25" t="str">
        <f t="shared" si="34"/>
        <v>Barriers preventing to accessing health care when needed (3 months) : Disability prevents access to health facilityMale headed HH</v>
      </c>
      <c r="K356" s="27">
        <f t="shared" si="35"/>
        <v>0.32685590971610101</v>
      </c>
      <c r="L356" s="167">
        <v>3.26855909716101E-3</v>
      </c>
    </row>
    <row r="357" spans="1:12" x14ac:dyDescent="0.3">
      <c r="A357" s="25" t="s">
        <v>3</v>
      </c>
      <c r="B357" s="25" t="s">
        <v>189</v>
      </c>
      <c r="C357" s="25" t="s">
        <v>196</v>
      </c>
      <c r="D357" s="25" t="s">
        <v>1919</v>
      </c>
      <c r="E357" s="25" t="s">
        <v>8</v>
      </c>
      <c r="F357" s="25" t="s">
        <v>84</v>
      </c>
      <c r="G357" s="26" t="s">
        <v>1923</v>
      </c>
      <c r="H357" s="167" t="s">
        <v>221</v>
      </c>
      <c r="I357" s="25" t="str">
        <f t="shared" si="33"/>
        <v>Barriers preventing to accessing health care when needed (3 months) : No means of transport</v>
      </c>
      <c r="J357" s="25" t="str">
        <f t="shared" si="34"/>
        <v>Barriers preventing to accessing health care when needed (3 months) : No means of transportMale headed HH</v>
      </c>
      <c r="K357" s="27">
        <f t="shared" si="35"/>
        <v>4.99659259453529</v>
      </c>
      <c r="L357" s="167">
        <v>4.9965925945352901E-2</v>
      </c>
    </row>
    <row r="358" spans="1:12" x14ac:dyDescent="0.3">
      <c r="A358" s="25" t="s">
        <v>3</v>
      </c>
      <c r="B358" s="25" t="s">
        <v>189</v>
      </c>
      <c r="C358" s="25" t="s">
        <v>196</v>
      </c>
      <c r="D358" s="25" t="s">
        <v>1919</v>
      </c>
      <c r="E358" s="25" t="s">
        <v>8</v>
      </c>
      <c r="F358" s="25" t="s">
        <v>84</v>
      </c>
      <c r="G358" s="26" t="s">
        <v>1923</v>
      </c>
      <c r="H358" s="167" t="s">
        <v>222</v>
      </c>
      <c r="I358" s="25" t="str">
        <f t="shared" si="33"/>
        <v>Barriers preventing to accessing health care when needed (3 months) : Not safe/insecurity at health facility</v>
      </c>
      <c r="J358" s="25" t="str">
        <f t="shared" si="34"/>
        <v>Barriers preventing to accessing health care when needed (3 months) : Not safe/insecurity at health facilityMale headed HH</v>
      </c>
      <c r="K358" s="27">
        <f t="shared" si="35"/>
        <v>0.22922168539795201</v>
      </c>
      <c r="L358" s="167">
        <v>2.29221685397952E-3</v>
      </c>
    </row>
    <row r="359" spans="1:12" x14ac:dyDescent="0.3">
      <c r="A359" s="25" t="s">
        <v>3</v>
      </c>
      <c r="B359" s="25" t="s">
        <v>189</v>
      </c>
      <c r="C359" s="25" t="s">
        <v>196</v>
      </c>
      <c r="D359" s="25" t="s">
        <v>1919</v>
      </c>
      <c r="E359" s="25" t="s">
        <v>8</v>
      </c>
      <c r="F359" s="25" t="s">
        <v>84</v>
      </c>
      <c r="G359" s="26" t="s">
        <v>1923</v>
      </c>
      <c r="H359" s="167" t="s">
        <v>223</v>
      </c>
      <c r="I359" s="25" t="str">
        <f t="shared" si="33"/>
        <v>Barriers preventing to accessing health care when needed (3 months) : Not safe/insecurity while travelling to health facility</v>
      </c>
      <c r="J359" s="25" t="str">
        <f t="shared" si="34"/>
        <v>Barriers preventing to accessing health care when needed (3 months) : Not safe/insecurity while travelling to health facilityMale headed HH</v>
      </c>
      <c r="K359" s="27">
        <f t="shared" si="35"/>
        <v>0.235657949414254</v>
      </c>
      <c r="L359" s="167">
        <v>2.35657949414254E-3</v>
      </c>
    </row>
    <row r="360" spans="1:12" x14ac:dyDescent="0.3">
      <c r="A360" s="25" t="s">
        <v>3</v>
      </c>
      <c r="B360" s="25" t="s">
        <v>189</v>
      </c>
      <c r="C360" s="25" t="s">
        <v>196</v>
      </c>
      <c r="D360" s="25" t="s">
        <v>1919</v>
      </c>
      <c r="E360" s="25" t="s">
        <v>8</v>
      </c>
      <c r="F360" s="25" t="s">
        <v>84</v>
      </c>
      <c r="G360" s="26" t="s">
        <v>1923</v>
      </c>
      <c r="H360" s="167" t="s">
        <v>224</v>
      </c>
      <c r="I360" s="25" t="str">
        <f t="shared" si="33"/>
        <v>Barriers preventing to accessing health care when needed (3 months) : Fear of exposure to COVID-19 at health facility</v>
      </c>
      <c r="J360" s="25" t="str">
        <f t="shared" si="34"/>
        <v>Barriers preventing to accessing health care when needed (3 months) : Fear of exposure to COVID-19 at health facilityMale headed HH</v>
      </c>
      <c r="K360" s="27">
        <f t="shared" si="35"/>
        <v>1.79587434790818</v>
      </c>
      <c r="L360" s="167">
        <v>1.7958743479081801E-2</v>
      </c>
    </row>
    <row r="361" spans="1:12" x14ac:dyDescent="0.3">
      <c r="A361" s="25" t="s">
        <v>3</v>
      </c>
      <c r="B361" s="25" t="s">
        <v>189</v>
      </c>
      <c r="C361" s="25" t="s">
        <v>196</v>
      </c>
      <c r="D361" s="25" t="s">
        <v>1919</v>
      </c>
      <c r="E361" s="25" t="s">
        <v>8</v>
      </c>
      <c r="F361" s="25" t="s">
        <v>84</v>
      </c>
      <c r="G361" s="26" t="s">
        <v>1923</v>
      </c>
      <c r="H361" s="167" t="s">
        <v>225</v>
      </c>
      <c r="I361" s="25" t="str">
        <f t="shared" si="33"/>
        <v>Barriers preventing to accessing health care when needed (3 months) : Not trained staff at health facility</v>
      </c>
      <c r="J361" s="25" t="str">
        <f t="shared" si="34"/>
        <v>Barriers preventing to accessing health care when needed (3 months) : Not trained staff at health facilityMale headed HH</v>
      </c>
      <c r="K361" s="27">
        <f t="shared" si="35"/>
        <v>0.25224658349149498</v>
      </c>
      <c r="L361" s="167">
        <v>2.5224658349149499E-3</v>
      </c>
    </row>
    <row r="362" spans="1:12" x14ac:dyDescent="0.3">
      <c r="A362" s="87" t="s">
        <v>3</v>
      </c>
      <c r="B362" s="25" t="s">
        <v>189</v>
      </c>
      <c r="C362" s="25" t="s">
        <v>196</v>
      </c>
      <c r="D362" s="25" t="s">
        <v>1919</v>
      </c>
      <c r="E362" s="25" t="s">
        <v>8</v>
      </c>
      <c r="F362" s="25" t="s">
        <v>84</v>
      </c>
      <c r="G362" s="26" t="s">
        <v>1923</v>
      </c>
      <c r="H362" s="167" t="s">
        <v>226</v>
      </c>
      <c r="I362" s="25" t="str">
        <f t="shared" si="33"/>
        <v>Barriers preventing to accessing health care when needed (3 months) : Not enough staff at health facility</v>
      </c>
      <c r="J362" s="25" t="str">
        <f t="shared" si="34"/>
        <v>Barriers preventing to accessing health care when needed (3 months) : Not enough staff at health facilityMale headed HH</v>
      </c>
      <c r="K362" s="27">
        <f t="shared" si="35"/>
        <v>7.3505588302423999E-2</v>
      </c>
      <c r="L362" s="167">
        <v>7.3505588302423997E-4</v>
      </c>
    </row>
    <row r="363" spans="1:12" x14ac:dyDescent="0.3">
      <c r="A363" s="89" t="s">
        <v>3</v>
      </c>
      <c r="B363" s="25" t="s">
        <v>189</v>
      </c>
      <c r="C363" s="25" t="s">
        <v>196</v>
      </c>
      <c r="D363" s="25" t="s">
        <v>1919</v>
      </c>
      <c r="E363" s="25" t="s">
        <v>8</v>
      </c>
      <c r="F363" s="25" t="s">
        <v>84</v>
      </c>
      <c r="G363" s="26" t="s">
        <v>1923</v>
      </c>
      <c r="H363" s="167" t="s">
        <v>227</v>
      </c>
      <c r="I363" s="25" t="str">
        <f t="shared" si="33"/>
        <v>Barriers preventing to accessing health care when needed (3 months) : Lack of female staff at health facility</v>
      </c>
      <c r="J363" s="25" t="str">
        <f t="shared" si="34"/>
        <v>Barriers preventing to accessing health care when needed (3 months) : Lack of female staff at health facilityMale headed HH</v>
      </c>
      <c r="K363" s="27">
        <f t="shared" si="35"/>
        <v>5.8252545541383705E-2</v>
      </c>
      <c r="L363" s="167">
        <v>5.8252545541383704E-4</v>
      </c>
    </row>
    <row r="364" spans="1:12" x14ac:dyDescent="0.3">
      <c r="A364" s="25" t="s">
        <v>3</v>
      </c>
      <c r="B364" s="25" t="s">
        <v>189</v>
      </c>
      <c r="C364" s="25" t="s">
        <v>196</v>
      </c>
      <c r="D364" s="25" t="s">
        <v>1919</v>
      </c>
      <c r="E364" s="25" t="s">
        <v>8</v>
      </c>
      <c r="F364" s="25" t="s">
        <v>84</v>
      </c>
      <c r="G364" s="26" t="s">
        <v>1923</v>
      </c>
      <c r="H364" s="167" t="s">
        <v>228</v>
      </c>
      <c r="I364" s="25" t="str">
        <f t="shared" si="33"/>
        <v>Barriers preventing to accessing health care when needed (3 months) : Fear or distrust of health workers, examination or treatment</v>
      </c>
      <c r="J364" s="25" t="str">
        <f t="shared" si="34"/>
        <v>Barriers preventing to accessing health care when needed (3 months) : Fear or distrust of health workers, examination or treatmentMale headed HH</v>
      </c>
      <c r="K364" s="27">
        <f t="shared" si="35"/>
        <v>0.61108124045158896</v>
      </c>
      <c r="L364" s="167">
        <v>6.1108124045158897E-3</v>
      </c>
    </row>
    <row r="365" spans="1:12" x14ac:dyDescent="0.3">
      <c r="A365" s="25" t="s">
        <v>3</v>
      </c>
      <c r="B365" s="25" t="s">
        <v>189</v>
      </c>
      <c r="C365" s="25" t="s">
        <v>196</v>
      </c>
      <c r="D365" s="25" t="s">
        <v>1919</v>
      </c>
      <c r="E365" s="25" t="s">
        <v>8</v>
      </c>
      <c r="F365" s="25" t="s">
        <v>84</v>
      </c>
      <c r="G365" s="26" t="s">
        <v>1923</v>
      </c>
      <c r="H365" s="167" t="s">
        <v>229</v>
      </c>
      <c r="I365" s="25" t="str">
        <f t="shared" si="33"/>
        <v>Barriers preventing to accessing health care when needed (3 months) : Could not take time off work / from caring for children</v>
      </c>
      <c r="J365" s="25" t="str">
        <f t="shared" si="34"/>
        <v>Barriers preventing to accessing health care when needed (3 months) : Could not take time off work / from caring for childrenMale headed HH</v>
      </c>
      <c r="K365" s="27">
        <f t="shared" si="35"/>
        <v>0</v>
      </c>
      <c r="L365" s="167">
        <v>0</v>
      </c>
    </row>
    <row r="366" spans="1:12" s="45" customFormat="1" x14ac:dyDescent="0.3">
      <c r="A366" s="25" t="s">
        <v>3</v>
      </c>
      <c r="B366" s="25" t="s">
        <v>189</v>
      </c>
      <c r="C366" s="25" t="s">
        <v>196</v>
      </c>
      <c r="D366" s="25" t="s">
        <v>1919</v>
      </c>
      <c r="E366" s="25" t="s">
        <v>8</v>
      </c>
      <c r="F366" s="25" t="s">
        <v>84</v>
      </c>
      <c r="G366" s="26" t="s">
        <v>1923</v>
      </c>
      <c r="H366" s="167" t="s">
        <v>230</v>
      </c>
      <c r="I366" s="25" t="str">
        <f t="shared" si="33"/>
        <v>Barriers preventing to accessing health care when needed (3 months) : Language issues or communication barriers (can include disability related to speaking/ seeing/ hearing)</v>
      </c>
      <c r="J366" s="25" t="str">
        <f t="shared" si="34"/>
        <v>Barriers preventing to accessing health care when needed (3 months) : Language issues or communication barriers (can include disability related to speaking/ seeing/ hearing)Male headed HH</v>
      </c>
      <c r="K366" s="27">
        <f t="shared" si="35"/>
        <v>0</v>
      </c>
      <c r="L366" s="167">
        <v>0</v>
      </c>
    </row>
    <row r="367" spans="1:12" x14ac:dyDescent="0.3">
      <c r="A367" s="25" t="s">
        <v>3</v>
      </c>
      <c r="B367" s="25" t="s">
        <v>189</v>
      </c>
      <c r="C367" s="25" t="s">
        <v>196</v>
      </c>
      <c r="D367" s="25" t="s">
        <v>1919</v>
      </c>
      <c r="E367" s="25" t="s">
        <v>8</v>
      </c>
      <c r="F367" s="25" t="s">
        <v>84</v>
      </c>
      <c r="G367" s="26" t="s">
        <v>1923</v>
      </c>
      <c r="H367" s="167" t="s">
        <v>231</v>
      </c>
      <c r="I367" s="25" t="str">
        <f t="shared" si="33"/>
        <v>Barriers preventing to accessing health care when needed (3 months) : Lack of civil documentation</v>
      </c>
      <c r="J367" s="25" t="str">
        <f t="shared" si="34"/>
        <v>Barriers preventing to accessing health care when needed (3 months) : Lack of civil documentationMale headed HH</v>
      </c>
      <c r="K367" s="27">
        <f t="shared" si="35"/>
        <v>3.9657007999688097E-2</v>
      </c>
      <c r="L367" s="167">
        <v>3.9657007999688098E-4</v>
      </c>
    </row>
    <row r="368" spans="1:12" x14ac:dyDescent="0.3">
      <c r="A368" s="25" t="s">
        <v>3</v>
      </c>
      <c r="B368" s="25" t="s">
        <v>189</v>
      </c>
      <c r="C368" s="25" t="s">
        <v>196</v>
      </c>
      <c r="D368" s="25" t="s">
        <v>1919</v>
      </c>
      <c r="E368" s="25" t="s">
        <v>8</v>
      </c>
      <c r="F368" s="25" t="s">
        <v>84</v>
      </c>
      <c r="G368" s="26" t="s">
        <v>1923</v>
      </c>
      <c r="H368" s="167" t="s">
        <v>232</v>
      </c>
      <c r="I368" s="25" t="str">
        <f t="shared" si="33"/>
        <v>Barriers preventing to accessing health care when needed (3 months) : Prevented by employer</v>
      </c>
      <c r="J368" s="25" t="str">
        <f t="shared" si="34"/>
        <v>Barriers preventing to accessing health care when needed (3 months) : Prevented by employerMale headed HH</v>
      </c>
      <c r="K368" s="27">
        <f t="shared" si="35"/>
        <v>0</v>
      </c>
      <c r="L368" s="167">
        <v>0</v>
      </c>
    </row>
    <row r="369" spans="1:12" s="37" customFormat="1" x14ac:dyDescent="0.3">
      <c r="A369" s="25" t="s">
        <v>3</v>
      </c>
      <c r="B369" s="25" t="s">
        <v>189</v>
      </c>
      <c r="C369" s="25" t="s">
        <v>196</v>
      </c>
      <c r="D369" s="25" t="s">
        <v>1919</v>
      </c>
      <c r="E369" s="25" t="s">
        <v>8</v>
      </c>
      <c r="F369" s="25" t="s">
        <v>84</v>
      </c>
      <c r="G369" s="26" t="s">
        <v>1923</v>
      </c>
      <c r="H369" s="167" t="s">
        <v>146</v>
      </c>
      <c r="I369" s="25" t="str">
        <f t="shared" si="33"/>
        <v>Barriers preventing to accessing health care when needed (3 months) : Other</v>
      </c>
      <c r="J369" s="25" t="str">
        <f t="shared" si="34"/>
        <v>Barriers preventing to accessing health care when needed (3 months) : OtherMale headed HH</v>
      </c>
      <c r="K369" s="27">
        <f t="shared" si="35"/>
        <v>2.2923107840680399</v>
      </c>
      <c r="L369" s="167">
        <v>2.2923107840680398E-2</v>
      </c>
    </row>
    <row r="370" spans="1:12" s="37" customFormat="1" x14ac:dyDescent="0.3">
      <c r="A370" s="25" t="s">
        <v>3</v>
      </c>
      <c r="B370" s="25" t="s">
        <v>189</v>
      </c>
      <c r="C370" s="25" t="s">
        <v>196</v>
      </c>
      <c r="D370" s="25" t="s">
        <v>1919</v>
      </c>
      <c r="E370" s="25" t="s">
        <v>8</v>
      </c>
      <c r="F370" s="25" t="s">
        <v>84</v>
      </c>
      <c r="G370" s="26" t="s">
        <v>1923</v>
      </c>
      <c r="H370" s="167" t="s">
        <v>185</v>
      </c>
      <c r="I370" s="25" t="str">
        <f t="shared" si="33"/>
        <v>Barriers preventing to accessing health care when needed (3 months) : Don't know</v>
      </c>
      <c r="J370" s="25" t="str">
        <f t="shared" si="34"/>
        <v>Barriers preventing to accessing health care when needed (3 months) : Don't knowMale headed HH</v>
      </c>
      <c r="K370" s="27">
        <f t="shared" si="35"/>
        <v>2.7632169863584601</v>
      </c>
      <c r="L370" s="167">
        <v>2.7632169863584601E-2</v>
      </c>
    </row>
    <row r="371" spans="1:12" s="37" customFormat="1" x14ac:dyDescent="0.3">
      <c r="A371" s="25" t="s">
        <v>3</v>
      </c>
      <c r="B371" s="25" t="s">
        <v>189</v>
      </c>
      <c r="C371" s="25" t="s">
        <v>196</v>
      </c>
      <c r="D371" s="25" t="s">
        <v>1919</v>
      </c>
      <c r="E371" s="25" t="s">
        <v>8</v>
      </c>
      <c r="F371" s="25" t="s">
        <v>84</v>
      </c>
      <c r="G371" s="26" t="s">
        <v>1923</v>
      </c>
      <c r="H371" s="167" t="s">
        <v>188</v>
      </c>
      <c r="I371" s="25" t="str">
        <f t="shared" si="33"/>
        <v>Barriers preventing to accessing health care when needed (3 months) : Decline to answer</v>
      </c>
      <c r="J371" s="25" t="str">
        <f t="shared" si="34"/>
        <v>Barriers preventing to accessing health care when needed (3 months) : Decline to answerMale headed HH</v>
      </c>
      <c r="K371" s="27">
        <f t="shared" si="35"/>
        <v>0.88342104828504409</v>
      </c>
      <c r="L371" s="167">
        <v>8.8342104828504405E-3</v>
      </c>
    </row>
    <row r="372" spans="1:12" s="37" customFormat="1" x14ac:dyDescent="0.3">
      <c r="A372" s="25" t="s">
        <v>3</v>
      </c>
      <c r="B372" s="25" t="s">
        <v>189</v>
      </c>
      <c r="C372" s="25" t="s">
        <v>196</v>
      </c>
      <c r="D372" s="25" t="s">
        <v>1919</v>
      </c>
      <c r="E372" s="25" t="s">
        <v>8</v>
      </c>
      <c r="F372" s="25" t="s">
        <v>83</v>
      </c>
      <c r="G372" s="26" t="s">
        <v>1924</v>
      </c>
      <c r="H372" s="167" t="s">
        <v>830</v>
      </c>
      <c r="I372" s="25" t="str">
        <f t="shared" ref="I372:I435" si="36">CONCATENATE(G372,H372)</f>
        <v>Barriers experiences when accessing health care (3 months) : None</v>
      </c>
      <c r="J372" s="25" t="str">
        <f t="shared" si="34"/>
        <v>Barriers experiences when accessing health care (3 months) : NoneFemale headed HH</v>
      </c>
      <c r="K372" s="27">
        <f t="shared" si="35"/>
        <v>23.932077624253601</v>
      </c>
      <c r="L372" s="167">
        <v>0.239320776242536</v>
      </c>
    </row>
    <row r="373" spans="1:12" s="37" customFormat="1" x14ac:dyDescent="0.3">
      <c r="A373" s="25" t="s">
        <v>3</v>
      </c>
      <c r="B373" s="25" t="s">
        <v>189</v>
      </c>
      <c r="C373" s="25" t="s">
        <v>196</v>
      </c>
      <c r="D373" s="25" t="s">
        <v>1919</v>
      </c>
      <c r="E373" s="25" t="s">
        <v>8</v>
      </c>
      <c r="F373" s="25" t="s">
        <v>83</v>
      </c>
      <c r="G373" s="26" t="s">
        <v>1924</v>
      </c>
      <c r="H373" s="167" t="s">
        <v>211</v>
      </c>
      <c r="I373" s="25" t="str">
        <f t="shared" si="36"/>
        <v>Barriers experiences when accessing health care (3 months) : No functional health facility nearby</v>
      </c>
      <c r="J373" s="25" t="str">
        <f t="shared" si="34"/>
        <v>Barriers experiences when accessing health care (3 months) : No functional health facility nearbyFemale headed HH</v>
      </c>
      <c r="K373" s="27">
        <f t="shared" si="35"/>
        <v>4.67910211251455</v>
      </c>
      <c r="L373" s="167">
        <v>4.67910211251455E-2</v>
      </c>
    </row>
    <row r="374" spans="1:12" s="37" customFormat="1" x14ac:dyDescent="0.3">
      <c r="A374" s="25" t="s">
        <v>3</v>
      </c>
      <c r="B374" s="25" t="s">
        <v>189</v>
      </c>
      <c r="C374" s="25" t="s">
        <v>196</v>
      </c>
      <c r="D374" s="25" t="s">
        <v>1919</v>
      </c>
      <c r="E374" s="25" t="s">
        <v>8</v>
      </c>
      <c r="F374" s="25" t="s">
        <v>83</v>
      </c>
      <c r="G374" s="26" t="s">
        <v>1924</v>
      </c>
      <c r="H374" s="167" t="s">
        <v>212</v>
      </c>
      <c r="I374" s="25" t="str">
        <f t="shared" si="36"/>
        <v>Barriers experiences when accessing health care (3 months) : Health facility hours of operation are not convenient</v>
      </c>
      <c r="J374" s="25" t="str">
        <f t="shared" si="34"/>
        <v>Barriers experiences when accessing health care (3 months) : Health facility hours of operation are not convenientFemale headed HH</v>
      </c>
      <c r="K374" s="27">
        <f t="shared" si="35"/>
        <v>0.96131831917948307</v>
      </c>
      <c r="L374" s="167">
        <v>9.6131831917948309E-3</v>
      </c>
    </row>
    <row r="375" spans="1:12" s="37" customFormat="1" x14ac:dyDescent="0.3">
      <c r="A375" s="25" t="s">
        <v>3</v>
      </c>
      <c r="B375" s="25" t="s">
        <v>189</v>
      </c>
      <c r="C375" s="25" t="s">
        <v>196</v>
      </c>
      <c r="D375" s="25" t="s">
        <v>1919</v>
      </c>
      <c r="E375" s="25" t="s">
        <v>8</v>
      </c>
      <c r="F375" s="25" t="s">
        <v>83</v>
      </c>
      <c r="G375" s="26" t="s">
        <v>1924</v>
      </c>
      <c r="H375" s="167" t="s">
        <v>213</v>
      </c>
      <c r="I375" s="25" t="str">
        <f t="shared" si="36"/>
        <v>Barriers experiences when accessing health care (3 months) : The specialized health service I/my household need(s) is not available at the health facility</v>
      </c>
      <c r="J375" s="25" t="str">
        <f t="shared" si="34"/>
        <v>Barriers experiences when accessing health care (3 months) : The specialized health service I/my household need(s) is not available at the health facilityFemale headed HH</v>
      </c>
      <c r="K375" s="27">
        <f t="shared" si="35"/>
        <v>0</v>
      </c>
      <c r="L375" s="167">
        <v>0</v>
      </c>
    </row>
    <row r="376" spans="1:12" s="37" customFormat="1" x14ac:dyDescent="0.3">
      <c r="A376" s="25" t="s">
        <v>3</v>
      </c>
      <c r="B376" s="25" t="s">
        <v>189</v>
      </c>
      <c r="C376" s="25" t="s">
        <v>196</v>
      </c>
      <c r="D376" s="25" t="s">
        <v>1919</v>
      </c>
      <c r="E376" s="25" t="s">
        <v>8</v>
      </c>
      <c r="F376" s="25" t="s">
        <v>83</v>
      </c>
      <c r="G376" s="26" t="s">
        <v>1924</v>
      </c>
      <c r="H376" s="167" t="s">
        <v>214</v>
      </c>
      <c r="I376" s="25" t="str">
        <f t="shared" si="36"/>
        <v>Barriers experiences when accessing health care (3 months) : Long waiting time for the service</v>
      </c>
      <c r="J376" s="25" t="str">
        <f t="shared" si="34"/>
        <v>Barriers experiences when accessing health care (3 months) : Long waiting time for the serviceFemale headed HH</v>
      </c>
      <c r="K376" s="27">
        <f t="shared" si="35"/>
        <v>5.9425472599907101</v>
      </c>
      <c r="L376" s="167">
        <v>5.9425472599907103E-2</v>
      </c>
    </row>
    <row r="377" spans="1:12" s="37" customFormat="1" x14ac:dyDescent="0.3">
      <c r="A377" s="25" t="s">
        <v>3</v>
      </c>
      <c r="B377" s="25" t="s">
        <v>189</v>
      </c>
      <c r="C377" s="25" t="s">
        <v>196</v>
      </c>
      <c r="D377" s="25" t="s">
        <v>1919</v>
      </c>
      <c r="E377" s="25" t="s">
        <v>8</v>
      </c>
      <c r="F377" s="25" t="s">
        <v>83</v>
      </c>
      <c r="G377" s="26" t="s">
        <v>1924</v>
      </c>
      <c r="H377" s="167" t="s">
        <v>215</v>
      </c>
      <c r="I377" s="25" t="str">
        <f t="shared" si="36"/>
        <v>Barriers experiences when accessing health care (3 months) : Could not afford cost of consultation</v>
      </c>
      <c r="J377" s="25" t="str">
        <f t="shared" si="34"/>
        <v>Barriers experiences when accessing health care (3 months) : Could not afford cost of consultationFemale headed HH</v>
      </c>
      <c r="K377" s="27">
        <f t="shared" si="35"/>
        <v>41.904136489473402</v>
      </c>
      <c r="L377" s="167">
        <v>0.41904136489473398</v>
      </c>
    </row>
    <row r="378" spans="1:12" s="37" customFormat="1" x14ac:dyDescent="0.3">
      <c r="A378" s="25" t="s">
        <v>3</v>
      </c>
      <c r="B378" s="25" t="s">
        <v>189</v>
      </c>
      <c r="C378" s="25" t="s">
        <v>196</v>
      </c>
      <c r="D378" s="25" t="s">
        <v>1919</v>
      </c>
      <c r="E378" s="25" t="s">
        <v>8</v>
      </c>
      <c r="F378" s="25" t="s">
        <v>83</v>
      </c>
      <c r="G378" s="26" t="s">
        <v>1924</v>
      </c>
      <c r="H378" s="167" t="s">
        <v>216</v>
      </c>
      <c r="I378" s="25" t="str">
        <f t="shared" si="36"/>
        <v>Barriers experiences when accessing health care (3 months) : Could not afford cost of treatment</v>
      </c>
      <c r="J378" s="25" t="str">
        <f t="shared" si="34"/>
        <v>Barriers experiences when accessing health care (3 months) : Could not afford cost of treatmentFemale headed HH</v>
      </c>
      <c r="K378" s="27">
        <f t="shared" si="35"/>
        <v>62.271782869284898</v>
      </c>
      <c r="L378" s="167">
        <v>0.62271782869284897</v>
      </c>
    </row>
    <row r="379" spans="1:12" s="37" customFormat="1" x14ac:dyDescent="0.3">
      <c r="A379" s="25" t="s">
        <v>3</v>
      </c>
      <c r="B379" s="25" t="s">
        <v>189</v>
      </c>
      <c r="C379" s="25" t="s">
        <v>196</v>
      </c>
      <c r="D379" s="25" t="s">
        <v>1919</v>
      </c>
      <c r="E379" s="25" t="s">
        <v>8</v>
      </c>
      <c r="F379" s="25" t="s">
        <v>83</v>
      </c>
      <c r="G379" s="26" t="s">
        <v>1924</v>
      </c>
      <c r="H379" s="167" t="s">
        <v>217</v>
      </c>
      <c r="I379" s="25" t="str">
        <f t="shared" si="36"/>
        <v>Barriers experiences when accessing health care (3 months) : Could not afford transportation to health facility</v>
      </c>
      <c r="J379" s="25" t="str">
        <f t="shared" si="34"/>
        <v>Barriers experiences when accessing health care (3 months) : Could not afford transportation to health facilityFemale headed HH</v>
      </c>
      <c r="K379" s="27">
        <f t="shared" si="35"/>
        <v>10.3105200919236</v>
      </c>
      <c r="L379" s="167">
        <v>0.103105200919236</v>
      </c>
    </row>
    <row r="380" spans="1:12" s="37" customFormat="1" x14ac:dyDescent="0.3">
      <c r="A380" s="25" t="s">
        <v>3</v>
      </c>
      <c r="B380" s="25" t="s">
        <v>189</v>
      </c>
      <c r="C380" s="25" t="s">
        <v>196</v>
      </c>
      <c r="D380" s="25" t="s">
        <v>1919</v>
      </c>
      <c r="E380" s="25" t="s">
        <v>8</v>
      </c>
      <c r="F380" s="25" t="s">
        <v>83</v>
      </c>
      <c r="G380" s="26" t="s">
        <v>1924</v>
      </c>
      <c r="H380" s="167" t="s">
        <v>218</v>
      </c>
      <c r="I380" s="25" t="str">
        <f t="shared" si="36"/>
        <v>Barriers experiences when accessing health care (3 months) : Issues with quality or accessibility of medications</v>
      </c>
      <c r="J380" s="25" t="str">
        <f t="shared" si="34"/>
        <v>Barriers experiences when accessing health care (3 months) : Issues with quality or accessibility of medicationsFemale headed HH</v>
      </c>
      <c r="K380" s="27">
        <f t="shared" si="35"/>
        <v>0.40755322824665696</v>
      </c>
      <c r="L380" s="167">
        <v>4.0755322824665699E-3</v>
      </c>
    </row>
    <row r="381" spans="1:12" s="37" customFormat="1" x14ac:dyDescent="0.3">
      <c r="A381" s="25" t="s">
        <v>3</v>
      </c>
      <c r="B381" s="25" t="s">
        <v>189</v>
      </c>
      <c r="C381" s="25" t="s">
        <v>196</v>
      </c>
      <c r="D381" s="25" t="s">
        <v>1919</v>
      </c>
      <c r="E381" s="25" t="s">
        <v>8</v>
      </c>
      <c r="F381" s="25" t="s">
        <v>83</v>
      </c>
      <c r="G381" s="26" t="s">
        <v>1924</v>
      </c>
      <c r="H381" s="167" t="s">
        <v>219</v>
      </c>
      <c r="I381" s="25" t="str">
        <f t="shared" si="36"/>
        <v>Barriers experiences when accessing health care (3 months) : Health facility is too far away</v>
      </c>
      <c r="J381" s="25" t="str">
        <f t="shared" si="34"/>
        <v>Barriers experiences when accessing health care (3 months) : Health facility is too far awayFemale headed HH</v>
      </c>
      <c r="K381" s="27">
        <f t="shared" si="35"/>
        <v>3.1768782041256096</v>
      </c>
      <c r="L381" s="167">
        <v>3.1768782041256098E-2</v>
      </c>
    </row>
    <row r="382" spans="1:12" s="37" customFormat="1" x14ac:dyDescent="0.3">
      <c r="A382" s="25" t="s">
        <v>3</v>
      </c>
      <c r="B382" s="25" t="s">
        <v>189</v>
      </c>
      <c r="C382" s="25" t="s">
        <v>196</v>
      </c>
      <c r="D382" s="25" t="s">
        <v>1919</v>
      </c>
      <c r="E382" s="25" t="s">
        <v>8</v>
      </c>
      <c r="F382" s="25" t="s">
        <v>83</v>
      </c>
      <c r="G382" s="26" t="s">
        <v>1924</v>
      </c>
      <c r="H382" s="167" t="s">
        <v>220</v>
      </c>
      <c r="I382" s="25" t="str">
        <f t="shared" si="36"/>
        <v>Barriers experiences when accessing health care (3 months) : Disability prevents access to health facility</v>
      </c>
      <c r="J382" s="25" t="str">
        <f t="shared" si="34"/>
        <v>Barriers experiences when accessing health care (3 months) : Disability prevents access to health facilityFemale headed HH</v>
      </c>
      <c r="K382" s="27">
        <f t="shared" si="35"/>
        <v>0</v>
      </c>
      <c r="L382" s="167">
        <v>0</v>
      </c>
    </row>
    <row r="383" spans="1:12" s="37" customFormat="1" x14ac:dyDescent="0.3">
      <c r="A383" s="25" t="s">
        <v>3</v>
      </c>
      <c r="B383" s="25" t="s">
        <v>189</v>
      </c>
      <c r="C383" s="25" t="s">
        <v>196</v>
      </c>
      <c r="D383" s="25" t="s">
        <v>1919</v>
      </c>
      <c r="E383" s="25" t="s">
        <v>8</v>
      </c>
      <c r="F383" s="25" t="s">
        <v>83</v>
      </c>
      <c r="G383" s="26" t="s">
        <v>1924</v>
      </c>
      <c r="H383" s="167" t="s">
        <v>221</v>
      </c>
      <c r="I383" s="25" t="str">
        <f t="shared" si="36"/>
        <v>Barriers experiences when accessing health care (3 months) : No means of transport</v>
      </c>
      <c r="J383" s="25" t="str">
        <f t="shared" si="34"/>
        <v>Barriers experiences when accessing health care (3 months) : No means of transportFemale headed HH</v>
      </c>
      <c r="K383" s="27">
        <f t="shared" si="35"/>
        <v>4.5105351175401296</v>
      </c>
      <c r="L383" s="167">
        <v>4.51053511754013E-2</v>
      </c>
    </row>
    <row r="384" spans="1:12" s="37" customFormat="1" x14ac:dyDescent="0.3">
      <c r="A384" s="25" t="s">
        <v>3</v>
      </c>
      <c r="B384" s="25" t="s">
        <v>189</v>
      </c>
      <c r="C384" s="25" t="s">
        <v>196</v>
      </c>
      <c r="D384" s="25" t="s">
        <v>1919</v>
      </c>
      <c r="E384" s="25" t="s">
        <v>8</v>
      </c>
      <c r="F384" s="25" t="s">
        <v>83</v>
      </c>
      <c r="G384" s="26" t="s">
        <v>1924</v>
      </c>
      <c r="H384" s="167" t="s">
        <v>222</v>
      </c>
      <c r="I384" s="25" t="str">
        <f t="shared" si="36"/>
        <v>Barriers experiences when accessing health care (3 months) : Not safe/insecurity at health facility</v>
      </c>
      <c r="J384" s="25" t="str">
        <f t="shared" si="34"/>
        <v>Barriers experiences when accessing health care (3 months) : Not safe/insecurity at health facilityFemale headed HH</v>
      </c>
      <c r="K384" s="27">
        <f t="shared" si="35"/>
        <v>0</v>
      </c>
      <c r="L384" s="167">
        <v>0</v>
      </c>
    </row>
    <row r="385" spans="1:12" s="37" customFormat="1" x14ac:dyDescent="0.3">
      <c r="A385" s="25" t="s">
        <v>3</v>
      </c>
      <c r="B385" s="25" t="s">
        <v>189</v>
      </c>
      <c r="C385" s="25" t="s">
        <v>196</v>
      </c>
      <c r="D385" s="25" t="s">
        <v>1919</v>
      </c>
      <c r="E385" s="25" t="s">
        <v>8</v>
      </c>
      <c r="F385" s="25" t="s">
        <v>83</v>
      </c>
      <c r="G385" s="26" t="s">
        <v>1924</v>
      </c>
      <c r="H385" s="167" t="s">
        <v>223</v>
      </c>
      <c r="I385" s="25" t="str">
        <f t="shared" si="36"/>
        <v>Barriers experiences when accessing health care (3 months) : Not safe/insecurity while travelling to health facility</v>
      </c>
      <c r="J385" s="25" t="str">
        <f t="shared" si="34"/>
        <v>Barriers experiences when accessing health care (3 months) : Not safe/insecurity while travelling to health facilityFemale headed HH</v>
      </c>
      <c r="K385" s="27">
        <f t="shared" si="35"/>
        <v>0</v>
      </c>
      <c r="L385" s="167">
        <v>0</v>
      </c>
    </row>
    <row r="386" spans="1:12" s="37" customFormat="1" x14ac:dyDescent="0.3">
      <c r="A386" s="25" t="s">
        <v>3</v>
      </c>
      <c r="B386" s="25" t="s">
        <v>189</v>
      </c>
      <c r="C386" s="25" t="s">
        <v>196</v>
      </c>
      <c r="D386" s="25" t="s">
        <v>1919</v>
      </c>
      <c r="E386" s="25" t="s">
        <v>8</v>
      </c>
      <c r="F386" s="25" t="s">
        <v>83</v>
      </c>
      <c r="G386" s="26" t="s">
        <v>1924</v>
      </c>
      <c r="H386" s="167" t="s">
        <v>224</v>
      </c>
      <c r="I386" s="25" t="str">
        <f t="shared" si="36"/>
        <v>Barriers experiences when accessing health care (3 months) : Fear of exposure to COVID-19 at health facility</v>
      </c>
      <c r="J386" s="25" t="str">
        <f t="shared" si="34"/>
        <v>Barriers experiences when accessing health care (3 months) : Fear of exposure to COVID-19 at health facilityFemale headed HH</v>
      </c>
      <c r="K386" s="27">
        <f t="shared" si="35"/>
        <v>1.5083064420488501</v>
      </c>
      <c r="L386" s="167">
        <v>1.50830644204885E-2</v>
      </c>
    </row>
    <row r="387" spans="1:12" s="37" customFormat="1" x14ac:dyDescent="0.3">
      <c r="A387" s="25" t="s">
        <v>3</v>
      </c>
      <c r="B387" s="25" t="s">
        <v>189</v>
      </c>
      <c r="C387" s="25" t="s">
        <v>196</v>
      </c>
      <c r="D387" s="25" t="s">
        <v>1919</v>
      </c>
      <c r="E387" s="25" t="s">
        <v>8</v>
      </c>
      <c r="F387" s="25" t="s">
        <v>83</v>
      </c>
      <c r="G387" s="26" t="s">
        <v>1924</v>
      </c>
      <c r="H387" s="167" t="s">
        <v>225</v>
      </c>
      <c r="I387" s="25" t="str">
        <f t="shared" si="36"/>
        <v>Barriers experiences when accessing health care (3 months) : Not trained staff at health facility</v>
      </c>
      <c r="J387" s="25" t="str">
        <f t="shared" si="34"/>
        <v>Barriers experiences when accessing health care (3 months) : Not trained staff at health facilityFemale headed HH</v>
      </c>
      <c r="K387" s="27">
        <f t="shared" si="35"/>
        <v>0</v>
      </c>
      <c r="L387" s="167">
        <v>0</v>
      </c>
    </row>
    <row r="388" spans="1:12" s="37" customFormat="1" x14ac:dyDescent="0.3">
      <c r="A388" s="25" t="s">
        <v>3</v>
      </c>
      <c r="B388" s="25" t="s">
        <v>189</v>
      </c>
      <c r="C388" s="25" t="s">
        <v>196</v>
      </c>
      <c r="D388" s="25" t="s">
        <v>1919</v>
      </c>
      <c r="E388" s="25" t="s">
        <v>8</v>
      </c>
      <c r="F388" s="25" t="s">
        <v>83</v>
      </c>
      <c r="G388" s="26" t="s">
        <v>1924</v>
      </c>
      <c r="H388" s="167" t="s">
        <v>226</v>
      </c>
      <c r="I388" s="25" t="str">
        <f t="shared" si="36"/>
        <v>Barriers experiences when accessing health care (3 months) : Not enough staff at health facility</v>
      </c>
      <c r="J388" s="25" t="str">
        <f t="shared" si="34"/>
        <v>Barriers experiences when accessing health care (3 months) : Not enough staff at health facilityFemale headed HH</v>
      </c>
      <c r="K388" s="27">
        <f t="shared" si="35"/>
        <v>0</v>
      </c>
      <c r="L388" s="167">
        <v>0</v>
      </c>
    </row>
    <row r="389" spans="1:12" s="37" customFormat="1" x14ac:dyDescent="0.3">
      <c r="A389" s="25" t="s">
        <v>3</v>
      </c>
      <c r="B389" s="25" t="s">
        <v>189</v>
      </c>
      <c r="C389" s="25" t="s">
        <v>196</v>
      </c>
      <c r="D389" s="25" t="s">
        <v>1919</v>
      </c>
      <c r="E389" s="25" t="s">
        <v>8</v>
      </c>
      <c r="F389" s="25" t="s">
        <v>83</v>
      </c>
      <c r="G389" s="26" t="s">
        <v>1924</v>
      </c>
      <c r="H389" s="167" t="s">
        <v>227</v>
      </c>
      <c r="I389" s="25" t="str">
        <f t="shared" si="36"/>
        <v>Barriers experiences when accessing health care (3 months) : Lack of female staff at health facility</v>
      </c>
      <c r="J389" s="25" t="str">
        <f t="shared" si="34"/>
        <v>Barriers experiences when accessing health care (3 months) : Lack of female staff at health facilityFemale headed HH</v>
      </c>
      <c r="K389" s="27">
        <f t="shared" si="35"/>
        <v>0</v>
      </c>
      <c r="L389" s="167">
        <v>0</v>
      </c>
    </row>
    <row r="390" spans="1:12" s="37" customFormat="1" x14ac:dyDescent="0.3">
      <c r="A390" s="25" t="s">
        <v>3</v>
      </c>
      <c r="B390" s="25" t="s">
        <v>189</v>
      </c>
      <c r="C390" s="25" t="s">
        <v>196</v>
      </c>
      <c r="D390" s="25" t="s">
        <v>1919</v>
      </c>
      <c r="E390" s="25" t="s">
        <v>8</v>
      </c>
      <c r="F390" s="25" t="s">
        <v>83</v>
      </c>
      <c r="G390" s="26" t="s">
        <v>1924</v>
      </c>
      <c r="H390" s="167" t="s">
        <v>228</v>
      </c>
      <c r="I390" s="25" t="str">
        <f t="shared" si="36"/>
        <v>Barriers experiences when accessing health care (3 months) : Fear or distrust of health workers, examination or treatment</v>
      </c>
      <c r="J390" s="25" t="str">
        <f t="shared" si="34"/>
        <v>Barriers experiences when accessing health care (3 months) : Fear or distrust of health workers, examination or treatmentFemale headed HH</v>
      </c>
      <c r="K390" s="27">
        <f t="shared" si="35"/>
        <v>0</v>
      </c>
      <c r="L390" s="167">
        <v>0</v>
      </c>
    </row>
    <row r="391" spans="1:12" s="37" customFormat="1" x14ac:dyDescent="0.3">
      <c r="A391" s="25" t="s">
        <v>3</v>
      </c>
      <c r="B391" s="25" t="s">
        <v>189</v>
      </c>
      <c r="C391" s="25" t="s">
        <v>196</v>
      </c>
      <c r="D391" s="25" t="s">
        <v>1919</v>
      </c>
      <c r="E391" s="25" t="s">
        <v>8</v>
      </c>
      <c r="F391" s="25" t="s">
        <v>83</v>
      </c>
      <c r="G391" s="26" t="s">
        <v>1924</v>
      </c>
      <c r="H391" s="167" t="s">
        <v>229</v>
      </c>
      <c r="I391" s="25" t="str">
        <f t="shared" si="36"/>
        <v>Barriers experiences when accessing health care (3 months) : Could not take time off work / from caring for children</v>
      </c>
      <c r="J391" s="25" t="str">
        <f t="shared" si="34"/>
        <v>Barriers experiences when accessing health care (3 months) : Could not take time off work / from caring for childrenFemale headed HH</v>
      </c>
      <c r="K391" s="27">
        <f t="shared" si="35"/>
        <v>0</v>
      </c>
      <c r="L391" s="167">
        <v>0</v>
      </c>
    </row>
    <row r="392" spans="1:12" s="37" customFormat="1" x14ac:dyDescent="0.3">
      <c r="A392" s="25" t="s">
        <v>3</v>
      </c>
      <c r="B392" s="25" t="s">
        <v>189</v>
      </c>
      <c r="C392" s="25" t="s">
        <v>196</v>
      </c>
      <c r="D392" s="25" t="s">
        <v>1919</v>
      </c>
      <c r="E392" s="25" t="s">
        <v>8</v>
      </c>
      <c r="F392" s="25" t="s">
        <v>83</v>
      </c>
      <c r="G392" s="26" t="s">
        <v>1924</v>
      </c>
      <c r="H392" s="167" t="s">
        <v>230</v>
      </c>
      <c r="I392" s="25" t="str">
        <f t="shared" si="36"/>
        <v>Barriers experiences when accessing health care (3 months) : Language issues or communication barriers (can include disability related to speaking/ seeing/ hearing)</v>
      </c>
      <c r="J392" s="25" t="str">
        <f t="shared" si="34"/>
        <v>Barriers experiences when accessing health care (3 months) : Language issues or communication barriers (can include disability related to speaking/ seeing/ hearing)Female headed HH</v>
      </c>
      <c r="K392" s="27">
        <f t="shared" si="35"/>
        <v>0</v>
      </c>
      <c r="L392" s="167">
        <v>0</v>
      </c>
    </row>
    <row r="393" spans="1:12" s="37" customFormat="1" x14ac:dyDescent="0.3">
      <c r="A393" s="25" t="s">
        <v>3</v>
      </c>
      <c r="B393" s="25" t="s">
        <v>189</v>
      </c>
      <c r="C393" s="25" t="s">
        <v>196</v>
      </c>
      <c r="D393" s="25" t="s">
        <v>1919</v>
      </c>
      <c r="E393" s="25" t="s">
        <v>8</v>
      </c>
      <c r="F393" s="25" t="s">
        <v>83</v>
      </c>
      <c r="G393" s="26" t="s">
        <v>1924</v>
      </c>
      <c r="H393" s="167" t="s">
        <v>231</v>
      </c>
      <c r="I393" s="25" t="str">
        <f t="shared" si="36"/>
        <v>Barriers experiences when accessing health care (3 months) : Lack of civil documentation</v>
      </c>
      <c r="J393" s="25" t="str">
        <f t="shared" si="34"/>
        <v>Barriers experiences when accessing health care (3 months) : Lack of civil documentationFemale headed HH</v>
      </c>
      <c r="K393" s="27">
        <f t="shared" si="35"/>
        <v>0</v>
      </c>
      <c r="L393" s="167">
        <v>0</v>
      </c>
    </row>
    <row r="394" spans="1:12" s="37" customFormat="1" x14ac:dyDescent="0.3">
      <c r="A394" s="25" t="s">
        <v>3</v>
      </c>
      <c r="B394" s="25" t="s">
        <v>189</v>
      </c>
      <c r="C394" s="25" t="s">
        <v>196</v>
      </c>
      <c r="D394" s="25" t="s">
        <v>1919</v>
      </c>
      <c r="E394" s="25" t="s">
        <v>8</v>
      </c>
      <c r="F394" s="25" t="s">
        <v>83</v>
      </c>
      <c r="G394" s="26" t="s">
        <v>1924</v>
      </c>
      <c r="H394" s="167" t="s">
        <v>232</v>
      </c>
      <c r="I394" s="25" t="str">
        <f t="shared" si="36"/>
        <v>Barriers experiences when accessing health care (3 months) : Prevented by employer</v>
      </c>
      <c r="J394" s="25" t="str">
        <f t="shared" si="34"/>
        <v>Barriers experiences when accessing health care (3 months) : Prevented by employerFemale headed HH</v>
      </c>
      <c r="K394" s="27">
        <f t="shared" si="35"/>
        <v>0</v>
      </c>
      <c r="L394" s="167">
        <v>0</v>
      </c>
    </row>
    <row r="395" spans="1:12" s="37" customFormat="1" x14ac:dyDescent="0.3">
      <c r="A395" s="25" t="s">
        <v>3</v>
      </c>
      <c r="B395" s="25" t="s">
        <v>189</v>
      </c>
      <c r="C395" s="25" t="s">
        <v>196</v>
      </c>
      <c r="D395" s="25" t="s">
        <v>1919</v>
      </c>
      <c r="E395" s="25" t="s">
        <v>8</v>
      </c>
      <c r="F395" s="25" t="s">
        <v>83</v>
      </c>
      <c r="G395" s="26" t="s">
        <v>1924</v>
      </c>
      <c r="H395" s="167" t="s">
        <v>146</v>
      </c>
      <c r="I395" s="25" t="str">
        <f t="shared" si="36"/>
        <v>Barriers experiences when accessing health care (3 months) : Other</v>
      </c>
      <c r="J395" s="25" t="str">
        <f t="shared" si="34"/>
        <v>Barriers experiences when accessing health care (3 months) : OtherFemale headed HH</v>
      </c>
      <c r="K395" s="27">
        <f t="shared" si="35"/>
        <v>0</v>
      </c>
      <c r="L395" s="167">
        <v>0</v>
      </c>
    </row>
    <row r="396" spans="1:12" s="37" customFormat="1" x14ac:dyDescent="0.3">
      <c r="A396" s="25" t="s">
        <v>3</v>
      </c>
      <c r="B396" s="25" t="s">
        <v>189</v>
      </c>
      <c r="C396" s="25" t="s">
        <v>196</v>
      </c>
      <c r="D396" s="25" t="s">
        <v>1919</v>
      </c>
      <c r="E396" s="25" t="s">
        <v>8</v>
      </c>
      <c r="F396" s="25" t="s">
        <v>83</v>
      </c>
      <c r="G396" s="26" t="s">
        <v>1924</v>
      </c>
      <c r="H396" s="167" t="s">
        <v>185</v>
      </c>
      <c r="I396" s="25" t="str">
        <f t="shared" si="36"/>
        <v>Barriers experiences when accessing health care (3 months) : Don't know</v>
      </c>
      <c r="J396" s="25" t="str">
        <f t="shared" si="34"/>
        <v>Barriers experiences when accessing health care (3 months) : Don't knowFemale headed HH</v>
      </c>
      <c r="K396" s="27">
        <f t="shared" si="35"/>
        <v>0</v>
      </c>
      <c r="L396" s="167">
        <v>0</v>
      </c>
    </row>
    <row r="397" spans="1:12" s="37" customFormat="1" x14ac:dyDescent="0.3">
      <c r="A397" s="25" t="s">
        <v>3</v>
      </c>
      <c r="B397" s="25" t="s">
        <v>189</v>
      </c>
      <c r="C397" s="25" t="s">
        <v>196</v>
      </c>
      <c r="D397" s="25" t="s">
        <v>1919</v>
      </c>
      <c r="E397" s="25" t="s">
        <v>8</v>
      </c>
      <c r="F397" s="25" t="s">
        <v>83</v>
      </c>
      <c r="G397" s="26" t="s">
        <v>1924</v>
      </c>
      <c r="H397" s="167" t="s">
        <v>188</v>
      </c>
      <c r="I397" s="25" t="str">
        <f t="shared" si="36"/>
        <v>Barriers experiences when accessing health care (3 months) : Decline to answer</v>
      </c>
      <c r="J397" s="25" t="str">
        <f t="shared" si="34"/>
        <v>Barriers experiences when accessing health care (3 months) : Decline to answerFemale headed HH</v>
      </c>
      <c r="K397" s="27">
        <f t="shared" si="35"/>
        <v>0</v>
      </c>
      <c r="L397" s="167">
        <v>0</v>
      </c>
    </row>
    <row r="398" spans="1:12" s="37" customFormat="1" x14ac:dyDescent="0.3">
      <c r="A398" s="25" t="s">
        <v>3</v>
      </c>
      <c r="B398" s="25" t="s">
        <v>189</v>
      </c>
      <c r="C398" s="25" t="s">
        <v>196</v>
      </c>
      <c r="D398" s="25" t="s">
        <v>1919</v>
      </c>
      <c r="E398" s="25" t="s">
        <v>8</v>
      </c>
      <c r="F398" s="25" t="s">
        <v>76</v>
      </c>
      <c r="G398" s="26" t="s">
        <v>1924</v>
      </c>
      <c r="H398" s="167" t="s">
        <v>830</v>
      </c>
      <c r="I398" s="25" t="str">
        <f t="shared" si="36"/>
        <v>Barriers experiences when accessing health care (3 months) : None</v>
      </c>
      <c r="J398" s="25" t="str">
        <f t="shared" si="34"/>
        <v>Barriers experiences when accessing health care (3 months) : NoneMale and female co-headed HH</v>
      </c>
      <c r="K398" s="27">
        <f t="shared" si="35"/>
        <v>23.209620813930503</v>
      </c>
      <c r="L398" s="167">
        <v>0.23209620813930501</v>
      </c>
    </row>
    <row r="399" spans="1:12" s="37" customFormat="1" x14ac:dyDescent="0.3">
      <c r="A399" s="25" t="s">
        <v>3</v>
      </c>
      <c r="B399" s="25" t="s">
        <v>189</v>
      </c>
      <c r="C399" s="25" t="s">
        <v>196</v>
      </c>
      <c r="D399" s="25" t="s">
        <v>1919</v>
      </c>
      <c r="E399" s="25" t="s">
        <v>8</v>
      </c>
      <c r="F399" s="25" t="s">
        <v>76</v>
      </c>
      <c r="G399" s="26" t="s">
        <v>1924</v>
      </c>
      <c r="H399" s="167" t="s">
        <v>211</v>
      </c>
      <c r="I399" s="25" t="str">
        <f t="shared" si="36"/>
        <v>Barriers experiences when accessing health care (3 months) : No functional health facility nearby</v>
      </c>
      <c r="J399" s="25" t="str">
        <f t="shared" si="34"/>
        <v>Barriers experiences when accessing health care (3 months) : No functional health facility nearbyMale and female co-headed HH</v>
      </c>
      <c r="K399" s="27">
        <f t="shared" si="35"/>
        <v>2.0873520558847201</v>
      </c>
      <c r="L399" s="167">
        <v>2.0873520558847201E-2</v>
      </c>
    </row>
    <row r="400" spans="1:12" s="37" customFormat="1" x14ac:dyDescent="0.3">
      <c r="A400" s="25" t="s">
        <v>3</v>
      </c>
      <c r="B400" s="25" t="s">
        <v>189</v>
      </c>
      <c r="C400" s="25" t="s">
        <v>196</v>
      </c>
      <c r="D400" s="25" t="s">
        <v>1919</v>
      </c>
      <c r="E400" s="25" t="s">
        <v>8</v>
      </c>
      <c r="F400" s="25" t="s">
        <v>76</v>
      </c>
      <c r="G400" s="26" t="s">
        <v>1924</v>
      </c>
      <c r="H400" s="167" t="s">
        <v>212</v>
      </c>
      <c r="I400" s="25" t="str">
        <f t="shared" si="36"/>
        <v>Barriers experiences when accessing health care (3 months) : Health facility hours of operation are not convenient</v>
      </c>
      <c r="J400" s="25" t="str">
        <f t="shared" ref="J400:J463" si="37">CONCATENATE(G400,H400,F400)</f>
        <v>Barriers experiences when accessing health care (3 months) : Health facility hours of operation are not convenientMale and female co-headed HH</v>
      </c>
      <c r="K400" s="27">
        <f t="shared" ref="K400:K463" si="38">L400*100</f>
        <v>0</v>
      </c>
      <c r="L400" s="167">
        <v>0</v>
      </c>
    </row>
    <row r="401" spans="1:12" s="37" customFormat="1" x14ac:dyDescent="0.3">
      <c r="A401" s="25" t="s">
        <v>3</v>
      </c>
      <c r="B401" s="25" t="s">
        <v>189</v>
      </c>
      <c r="C401" s="25" t="s">
        <v>196</v>
      </c>
      <c r="D401" s="25" t="s">
        <v>1919</v>
      </c>
      <c r="E401" s="25" t="s">
        <v>8</v>
      </c>
      <c r="F401" s="25" t="s">
        <v>76</v>
      </c>
      <c r="G401" s="26" t="s">
        <v>1924</v>
      </c>
      <c r="H401" s="167" t="s">
        <v>213</v>
      </c>
      <c r="I401" s="25" t="str">
        <f t="shared" si="36"/>
        <v>Barriers experiences when accessing health care (3 months) : The specialized health service I/my household need(s) is not available at the health facility</v>
      </c>
      <c r="J401" s="25" t="str">
        <f t="shared" si="37"/>
        <v>Barriers experiences when accessing health care (3 months) : The specialized health service I/my household need(s) is not available at the health facilityMale and female co-headed HH</v>
      </c>
      <c r="K401" s="27">
        <f t="shared" si="38"/>
        <v>0.377555032130518</v>
      </c>
      <c r="L401" s="167">
        <v>3.7755503213051799E-3</v>
      </c>
    </row>
    <row r="402" spans="1:12" s="37" customFormat="1" x14ac:dyDescent="0.3">
      <c r="A402" s="25" t="s">
        <v>3</v>
      </c>
      <c r="B402" s="25" t="s">
        <v>189</v>
      </c>
      <c r="C402" s="25" t="s">
        <v>196</v>
      </c>
      <c r="D402" s="25" t="s">
        <v>1919</v>
      </c>
      <c r="E402" s="25" t="s">
        <v>8</v>
      </c>
      <c r="F402" s="25" t="s">
        <v>76</v>
      </c>
      <c r="G402" s="26" t="s">
        <v>1924</v>
      </c>
      <c r="H402" s="167" t="s">
        <v>214</v>
      </c>
      <c r="I402" s="25" t="str">
        <f t="shared" si="36"/>
        <v>Barriers experiences when accessing health care (3 months) : Long waiting time for the service</v>
      </c>
      <c r="J402" s="25" t="str">
        <f t="shared" si="37"/>
        <v>Barriers experiences when accessing health care (3 months) : Long waiting time for the serviceMale and female co-headed HH</v>
      </c>
      <c r="K402" s="27">
        <f t="shared" si="38"/>
        <v>8.9106586876651495</v>
      </c>
      <c r="L402" s="167">
        <v>8.9106586876651503E-2</v>
      </c>
    </row>
    <row r="403" spans="1:12" s="37" customFormat="1" x14ac:dyDescent="0.3">
      <c r="A403" s="25" t="s">
        <v>3</v>
      </c>
      <c r="B403" s="25" t="s">
        <v>189</v>
      </c>
      <c r="C403" s="25" t="s">
        <v>196</v>
      </c>
      <c r="D403" s="25" t="s">
        <v>1919</v>
      </c>
      <c r="E403" s="25" t="s">
        <v>8</v>
      </c>
      <c r="F403" s="25" t="s">
        <v>76</v>
      </c>
      <c r="G403" s="26" t="s">
        <v>1924</v>
      </c>
      <c r="H403" s="167" t="s">
        <v>215</v>
      </c>
      <c r="I403" s="25" t="str">
        <f t="shared" si="36"/>
        <v>Barriers experiences when accessing health care (3 months) : Could not afford cost of consultation</v>
      </c>
      <c r="J403" s="25" t="str">
        <f t="shared" si="37"/>
        <v>Barriers experiences when accessing health care (3 months) : Could not afford cost of consultationMale and female co-headed HH</v>
      </c>
      <c r="K403" s="27">
        <f t="shared" si="38"/>
        <v>70.1237264541206</v>
      </c>
      <c r="L403" s="167">
        <v>0.70123726454120605</v>
      </c>
    </row>
    <row r="404" spans="1:12" s="37" customFormat="1" x14ac:dyDescent="0.3">
      <c r="A404" s="25" t="s">
        <v>3</v>
      </c>
      <c r="B404" s="25" t="s">
        <v>189</v>
      </c>
      <c r="C404" s="25" t="s">
        <v>196</v>
      </c>
      <c r="D404" s="25" t="s">
        <v>1919</v>
      </c>
      <c r="E404" s="25" t="s">
        <v>8</v>
      </c>
      <c r="F404" s="25" t="s">
        <v>76</v>
      </c>
      <c r="G404" s="26" t="s">
        <v>1924</v>
      </c>
      <c r="H404" s="167" t="s">
        <v>216</v>
      </c>
      <c r="I404" s="25" t="str">
        <f t="shared" si="36"/>
        <v>Barriers experiences when accessing health care (3 months) : Could not afford cost of treatment</v>
      </c>
      <c r="J404" s="25" t="str">
        <f t="shared" si="37"/>
        <v>Barriers experiences when accessing health care (3 months) : Could not afford cost of treatmentMale and female co-headed HH</v>
      </c>
      <c r="K404" s="27">
        <f t="shared" si="38"/>
        <v>75.080582162315295</v>
      </c>
      <c r="L404" s="167">
        <v>0.75080582162315301</v>
      </c>
    </row>
    <row r="405" spans="1:12" x14ac:dyDescent="0.3">
      <c r="A405" s="25" t="s">
        <v>3</v>
      </c>
      <c r="B405" s="25" t="s">
        <v>189</v>
      </c>
      <c r="C405" s="25" t="s">
        <v>196</v>
      </c>
      <c r="D405" s="25" t="s">
        <v>1919</v>
      </c>
      <c r="E405" s="25" t="s">
        <v>8</v>
      </c>
      <c r="F405" s="25" t="s">
        <v>76</v>
      </c>
      <c r="G405" s="26" t="s">
        <v>1924</v>
      </c>
      <c r="H405" s="167" t="s">
        <v>217</v>
      </c>
      <c r="I405" s="25" t="str">
        <f t="shared" si="36"/>
        <v>Barriers experiences when accessing health care (3 months) : Could not afford transportation to health facility</v>
      </c>
      <c r="J405" s="25" t="str">
        <f t="shared" si="37"/>
        <v>Barriers experiences when accessing health care (3 months) : Could not afford transportation to health facilityMale and female co-headed HH</v>
      </c>
      <c r="K405" s="27">
        <f t="shared" si="38"/>
        <v>0.377555032130518</v>
      </c>
      <c r="L405" s="167">
        <v>3.7755503213051799E-3</v>
      </c>
    </row>
    <row r="406" spans="1:12" x14ac:dyDescent="0.3">
      <c r="A406" s="25" t="s">
        <v>3</v>
      </c>
      <c r="B406" s="25" t="s">
        <v>189</v>
      </c>
      <c r="C406" s="25" t="s">
        <v>196</v>
      </c>
      <c r="D406" s="25" t="s">
        <v>1919</v>
      </c>
      <c r="E406" s="25" t="s">
        <v>8</v>
      </c>
      <c r="F406" s="25" t="s">
        <v>76</v>
      </c>
      <c r="G406" s="26" t="s">
        <v>1924</v>
      </c>
      <c r="H406" s="167" t="s">
        <v>218</v>
      </c>
      <c r="I406" s="25" t="str">
        <f t="shared" si="36"/>
        <v>Barriers experiences when accessing health care (3 months) : Issues with quality or accessibility of medications</v>
      </c>
      <c r="J406" s="25" t="str">
        <f t="shared" si="37"/>
        <v>Barriers experiences when accessing health care (3 months) : Issues with quality or accessibility of medicationsMale and female co-headed HH</v>
      </c>
      <c r="K406" s="27">
        <f t="shared" si="38"/>
        <v>0.377555032130518</v>
      </c>
      <c r="L406" s="167">
        <v>3.7755503213051799E-3</v>
      </c>
    </row>
    <row r="407" spans="1:12" x14ac:dyDescent="0.3">
      <c r="A407" s="25" t="s">
        <v>3</v>
      </c>
      <c r="B407" s="25" t="s">
        <v>189</v>
      </c>
      <c r="C407" s="25" t="s">
        <v>196</v>
      </c>
      <c r="D407" s="25" t="s">
        <v>1919</v>
      </c>
      <c r="E407" s="25" t="s">
        <v>8</v>
      </c>
      <c r="F407" s="25" t="s">
        <v>76</v>
      </c>
      <c r="G407" s="26" t="s">
        <v>1924</v>
      </c>
      <c r="H407" s="167" t="s">
        <v>219</v>
      </c>
      <c r="I407" s="25" t="str">
        <f t="shared" si="36"/>
        <v>Barriers experiences when accessing health care (3 months) : Health facility is too far away</v>
      </c>
      <c r="J407" s="25" t="str">
        <f t="shared" si="37"/>
        <v>Barriers experiences when accessing health care (3 months) : Health facility is too far awayMale and female co-headed HH</v>
      </c>
      <c r="K407" s="27">
        <f t="shared" si="38"/>
        <v>0</v>
      </c>
      <c r="L407" s="167">
        <v>0</v>
      </c>
    </row>
    <row r="408" spans="1:12" x14ac:dyDescent="0.3">
      <c r="A408" s="25" t="s">
        <v>3</v>
      </c>
      <c r="B408" s="25" t="s">
        <v>189</v>
      </c>
      <c r="C408" s="25" t="s">
        <v>196</v>
      </c>
      <c r="D408" s="25" t="s">
        <v>1919</v>
      </c>
      <c r="E408" s="25" t="s">
        <v>8</v>
      </c>
      <c r="F408" s="25" t="s">
        <v>76</v>
      </c>
      <c r="G408" s="26" t="s">
        <v>1924</v>
      </c>
      <c r="H408" s="167" t="s">
        <v>220</v>
      </c>
      <c r="I408" s="25" t="str">
        <f t="shared" si="36"/>
        <v>Barriers experiences when accessing health care (3 months) : Disability prevents access to health facility</v>
      </c>
      <c r="J408" s="25" t="str">
        <f t="shared" si="37"/>
        <v>Barriers experiences when accessing health care (3 months) : Disability prevents access to health facilityMale and female co-headed HH</v>
      </c>
      <c r="K408" s="27">
        <f t="shared" si="38"/>
        <v>0</v>
      </c>
      <c r="L408" s="167">
        <v>0</v>
      </c>
    </row>
    <row r="409" spans="1:12" x14ac:dyDescent="0.3">
      <c r="A409" s="25" t="s">
        <v>3</v>
      </c>
      <c r="B409" s="25" t="s">
        <v>189</v>
      </c>
      <c r="C409" s="25" t="s">
        <v>196</v>
      </c>
      <c r="D409" s="25" t="s">
        <v>1919</v>
      </c>
      <c r="E409" s="25" t="s">
        <v>8</v>
      </c>
      <c r="F409" s="25" t="s">
        <v>76</v>
      </c>
      <c r="G409" s="26" t="s">
        <v>1924</v>
      </c>
      <c r="H409" s="167" t="s">
        <v>221</v>
      </c>
      <c r="I409" s="25" t="str">
        <f t="shared" si="36"/>
        <v>Barriers experiences when accessing health care (3 months) : No means of transport</v>
      </c>
      <c r="J409" s="25" t="str">
        <f t="shared" si="37"/>
        <v>Barriers experiences when accessing health care (3 months) : No means of transportMale and female co-headed HH</v>
      </c>
      <c r="K409" s="27">
        <f t="shared" si="38"/>
        <v>0.377555032130518</v>
      </c>
      <c r="L409" s="167">
        <v>3.7755503213051799E-3</v>
      </c>
    </row>
    <row r="410" spans="1:12" x14ac:dyDescent="0.3">
      <c r="A410" s="25" t="s">
        <v>3</v>
      </c>
      <c r="B410" s="25" t="s">
        <v>189</v>
      </c>
      <c r="C410" s="25" t="s">
        <v>196</v>
      </c>
      <c r="D410" s="25" t="s">
        <v>1919</v>
      </c>
      <c r="E410" s="25" t="s">
        <v>8</v>
      </c>
      <c r="F410" s="25" t="s">
        <v>76</v>
      </c>
      <c r="G410" s="26" t="s">
        <v>1924</v>
      </c>
      <c r="H410" s="167" t="s">
        <v>222</v>
      </c>
      <c r="I410" s="25" t="str">
        <f t="shared" si="36"/>
        <v>Barriers experiences when accessing health care (3 months) : Not safe/insecurity at health facility</v>
      </c>
      <c r="J410" s="25" t="str">
        <f t="shared" si="37"/>
        <v>Barriers experiences when accessing health care (3 months) : Not safe/insecurity at health facilityMale and female co-headed HH</v>
      </c>
      <c r="K410" s="27">
        <f t="shared" si="38"/>
        <v>0</v>
      </c>
      <c r="L410" s="167">
        <v>0</v>
      </c>
    </row>
    <row r="411" spans="1:12" x14ac:dyDescent="0.3">
      <c r="A411" s="25" t="s">
        <v>3</v>
      </c>
      <c r="B411" s="25" t="s">
        <v>189</v>
      </c>
      <c r="C411" s="25" t="s">
        <v>196</v>
      </c>
      <c r="D411" s="25" t="s">
        <v>1919</v>
      </c>
      <c r="E411" s="25" t="s">
        <v>8</v>
      </c>
      <c r="F411" s="25" t="s">
        <v>76</v>
      </c>
      <c r="G411" s="26" t="s">
        <v>1924</v>
      </c>
      <c r="H411" s="167" t="s">
        <v>223</v>
      </c>
      <c r="I411" s="25" t="str">
        <f t="shared" si="36"/>
        <v>Barriers experiences when accessing health care (3 months) : Not safe/insecurity while travelling to health facility</v>
      </c>
      <c r="J411" s="25" t="str">
        <f t="shared" si="37"/>
        <v>Barriers experiences when accessing health care (3 months) : Not safe/insecurity while travelling to health facilityMale and female co-headed HH</v>
      </c>
      <c r="K411" s="27">
        <f t="shared" si="38"/>
        <v>0</v>
      </c>
      <c r="L411" s="167">
        <v>0</v>
      </c>
    </row>
    <row r="412" spans="1:12" x14ac:dyDescent="0.3">
      <c r="A412" s="25" t="s">
        <v>3</v>
      </c>
      <c r="B412" s="25" t="s">
        <v>189</v>
      </c>
      <c r="C412" s="25" t="s">
        <v>196</v>
      </c>
      <c r="D412" s="25" t="s">
        <v>1919</v>
      </c>
      <c r="E412" s="25" t="s">
        <v>8</v>
      </c>
      <c r="F412" s="25" t="s">
        <v>76</v>
      </c>
      <c r="G412" s="26" t="s">
        <v>1924</v>
      </c>
      <c r="H412" s="167" t="s">
        <v>224</v>
      </c>
      <c r="I412" s="25" t="str">
        <f t="shared" si="36"/>
        <v>Barriers experiences when accessing health care (3 months) : Fear of exposure to COVID-19 at health facility</v>
      </c>
      <c r="J412" s="25" t="str">
        <f t="shared" si="37"/>
        <v>Barriers experiences when accessing health care (3 months) : Fear of exposure to COVID-19 at health facilityMale and female co-headed HH</v>
      </c>
      <c r="K412" s="27">
        <f t="shared" si="38"/>
        <v>0</v>
      </c>
      <c r="L412" s="167">
        <v>0</v>
      </c>
    </row>
    <row r="413" spans="1:12" x14ac:dyDescent="0.3">
      <c r="A413" s="25" t="s">
        <v>3</v>
      </c>
      <c r="B413" s="25" t="s">
        <v>189</v>
      </c>
      <c r="C413" s="25" t="s">
        <v>196</v>
      </c>
      <c r="D413" s="25" t="s">
        <v>1919</v>
      </c>
      <c r="E413" s="25" t="s">
        <v>8</v>
      </c>
      <c r="F413" s="25" t="s">
        <v>76</v>
      </c>
      <c r="G413" s="26" t="s">
        <v>1924</v>
      </c>
      <c r="H413" s="167" t="s">
        <v>225</v>
      </c>
      <c r="I413" s="25" t="str">
        <f t="shared" si="36"/>
        <v>Barriers experiences when accessing health care (3 months) : Not trained staff at health facility</v>
      </c>
      <c r="J413" s="25" t="str">
        <f t="shared" si="37"/>
        <v>Barriers experiences when accessing health care (3 months) : Not trained staff at health facilityMale and female co-headed HH</v>
      </c>
      <c r="K413" s="27">
        <f t="shared" si="38"/>
        <v>0</v>
      </c>
      <c r="L413" s="167">
        <v>0</v>
      </c>
    </row>
    <row r="414" spans="1:12" x14ac:dyDescent="0.3">
      <c r="A414" s="25" t="s">
        <v>3</v>
      </c>
      <c r="B414" s="25" t="s">
        <v>189</v>
      </c>
      <c r="C414" s="25" t="s">
        <v>196</v>
      </c>
      <c r="D414" s="25" t="s">
        <v>1919</v>
      </c>
      <c r="E414" s="25" t="s">
        <v>8</v>
      </c>
      <c r="F414" s="25" t="s">
        <v>76</v>
      </c>
      <c r="G414" s="26" t="s">
        <v>1924</v>
      </c>
      <c r="H414" s="167" t="s">
        <v>226</v>
      </c>
      <c r="I414" s="25" t="str">
        <f t="shared" si="36"/>
        <v>Barriers experiences when accessing health care (3 months) : Not enough staff at health facility</v>
      </c>
      <c r="J414" s="25" t="str">
        <f t="shared" si="37"/>
        <v>Barriers experiences when accessing health care (3 months) : Not enough staff at health facilityMale and female co-headed HH</v>
      </c>
      <c r="K414" s="27">
        <f t="shared" si="38"/>
        <v>0</v>
      </c>
      <c r="L414" s="167">
        <v>0</v>
      </c>
    </row>
    <row r="415" spans="1:12" x14ac:dyDescent="0.3">
      <c r="A415" s="25" t="s">
        <v>3</v>
      </c>
      <c r="B415" s="25" t="s">
        <v>189</v>
      </c>
      <c r="C415" s="25" t="s">
        <v>196</v>
      </c>
      <c r="D415" s="25" t="s">
        <v>1919</v>
      </c>
      <c r="E415" s="25" t="s">
        <v>8</v>
      </c>
      <c r="F415" s="25" t="s">
        <v>76</v>
      </c>
      <c r="G415" s="26" t="s">
        <v>1924</v>
      </c>
      <c r="H415" s="167" t="s">
        <v>227</v>
      </c>
      <c r="I415" s="25" t="str">
        <f t="shared" si="36"/>
        <v>Barriers experiences when accessing health care (3 months) : Lack of female staff at health facility</v>
      </c>
      <c r="J415" s="25" t="str">
        <f t="shared" si="37"/>
        <v>Barriers experiences when accessing health care (3 months) : Lack of female staff at health facilityMale and female co-headed HH</v>
      </c>
      <c r="K415" s="27">
        <f t="shared" si="38"/>
        <v>0</v>
      </c>
      <c r="L415" s="167">
        <v>0</v>
      </c>
    </row>
    <row r="416" spans="1:12" x14ac:dyDescent="0.3">
      <c r="A416" s="25" t="s">
        <v>3</v>
      </c>
      <c r="B416" s="25" t="s">
        <v>189</v>
      </c>
      <c r="C416" s="25" t="s">
        <v>196</v>
      </c>
      <c r="D416" s="25" t="s">
        <v>1919</v>
      </c>
      <c r="E416" s="25" t="s">
        <v>8</v>
      </c>
      <c r="F416" s="25" t="s">
        <v>76</v>
      </c>
      <c r="G416" s="26" t="s">
        <v>1924</v>
      </c>
      <c r="H416" s="167" t="s">
        <v>228</v>
      </c>
      <c r="I416" s="25" t="str">
        <f t="shared" si="36"/>
        <v>Barriers experiences when accessing health care (3 months) : Fear or distrust of health workers, examination or treatment</v>
      </c>
      <c r="J416" s="25" t="str">
        <f t="shared" si="37"/>
        <v>Barriers experiences when accessing health care (3 months) : Fear or distrust of health workers, examination or treatmentMale and female co-headed HH</v>
      </c>
      <c r="K416" s="27">
        <f t="shared" si="38"/>
        <v>0</v>
      </c>
      <c r="L416" s="167">
        <v>0</v>
      </c>
    </row>
    <row r="417" spans="1:12" x14ac:dyDescent="0.3">
      <c r="A417" s="25" t="s">
        <v>3</v>
      </c>
      <c r="B417" s="25" t="s">
        <v>189</v>
      </c>
      <c r="C417" s="25" t="s">
        <v>196</v>
      </c>
      <c r="D417" s="25" t="s">
        <v>1919</v>
      </c>
      <c r="E417" s="25" t="s">
        <v>8</v>
      </c>
      <c r="F417" s="25" t="s">
        <v>76</v>
      </c>
      <c r="G417" s="26" t="s">
        <v>1924</v>
      </c>
      <c r="H417" s="167" t="s">
        <v>229</v>
      </c>
      <c r="I417" s="25" t="str">
        <f t="shared" si="36"/>
        <v>Barriers experiences when accessing health care (3 months) : Could not take time off work / from caring for children</v>
      </c>
      <c r="J417" s="25" t="str">
        <f t="shared" si="37"/>
        <v>Barriers experiences when accessing health care (3 months) : Could not take time off work / from caring for childrenMale and female co-headed HH</v>
      </c>
      <c r="K417" s="27">
        <f t="shared" si="38"/>
        <v>0</v>
      </c>
      <c r="L417" s="167">
        <v>0</v>
      </c>
    </row>
    <row r="418" spans="1:12" x14ac:dyDescent="0.3">
      <c r="A418" s="25" t="s">
        <v>3</v>
      </c>
      <c r="B418" s="25" t="s">
        <v>189</v>
      </c>
      <c r="C418" s="25" t="s">
        <v>196</v>
      </c>
      <c r="D418" s="25" t="s">
        <v>1919</v>
      </c>
      <c r="E418" s="25" t="s">
        <v>8</v>
      </c>
      <c r="F418" s="25" t="s">
        <v>76</v>
      </c>
      <c r="G418" s="26" t="s">
        <v>1924</v>
      </c>
      <c r="H418" s="167" t="s">
        <v>230</v>
      </c>
      <c r="I418" s="25" t="str">
        <f t="shared" si="36"/>
        <v>Barriers experiences when accessing health care (3 months) : Language issues or communication barriers (can include disability related to speaking/ seeing/ hearing)</v>
      </c>
      <c r="J418" s="25" t="str">
        <f t="shared" si="37"/>
        <v>Barriers experiences when accessing health care (3 months) : Language issues or communication barriers (can include disability related to speaking/ seeing/ hearing)Male and female co-headed HH</v>
      </c>
      <c r="K418" s="27">
        <f t="shared" si="38"/>
        <v>0</v>
      </c>
      <c r="L418" s="167">
        <v>0</v>
      </c>
    </row>
    <row r="419" spans="1:12" x14ac:dyDescent="0.3">
      <c r="A419" s="25" t="s">
        <v>3</v>
      </c>
      <c r="B419" s="25" t="s">
        <v>189</v>
      </c>
      <c r="C419" s="25" t="s">
        <v>196</v>
      </c>
      <c r="D419" s="25" t="s">
        <v>1919</v>
      </c>
      <c r="E419" s="25" t="s">
        <v>8</v>
      </c>
      <c r="F419" s="25" t="s">
        <v>76</v>
      </c>
      <c r="G419" s="26" t="s">
        <v>1924</v>
      </c>
      <c r="H419" s="167" t="s">
        <v>231</v>
      </c>
      <c r="I419" s="25" t="str">
        <f t="shared" si="36"/>
        <v>Barriers experiences when accessing health care (3 months) : Lack of civil documentation</v>
      </c>
      <c r="J419" s="25" t="str">
        <f t="shared" si="37"/>
        <v>Barriers experiences when accessing health care (3 months) : Lack of civil documentationMale and female co-headed HH</v>
      </c>
      <c r="K419" s="27">
        <f t="shared" si="38"/>
        <v>0</v>
      </c>
      <c r="L419" s="167">
        <v>0</v>
      </c>
    </row>
    <row r="420" spans="1:12" x14ac:dyDescent="0.3">
      <c r="A420" s="25" t="s">
        <v>3</v>
      </c>
      <c r="B420" s="25" t="s">
        <v>189</v>
      </c>
      <c r="C420" s="25" t="s">
        <v>196</v>
      </c>
      <c r="D420" s="25" t="s">
        <v>1919</v>
      </c>
      <c r="E420" s="25" t="s">
        <v>8</v>
      </c>
      <c r="F420" s="25" t="s">
        <v>76</v>
      </c>
      <c r="G420" s="26" t="s">
        <v>1924</v>
      </c>
      <c r="H420" s="167" t="s">
        <v>232</v>
      </c>
      <c r="I420" s="25" t="str">
        <f t="shared" si="36"/>
        <v>Barriers experiences when accessing health care (3 months) : Prevented by employer</v>
      </c>
      <c r="J420" s="25" t="str">
        <f t="shared" si="37"/>
        <v>Barriers experiences when accessing health care (3 months) : Prevented by employerMale and female co-headed HH</v>
      </c>
      <c r="K420" s="27">
        <f t="shared" si="38"/>
        <v>0</v>
      </c>
      <c r="L420" s="167">
        <v>0</v>
      </c>
    </row>
    <row r="421" spans="1:12" x14ac:dyDescent="0.3">
      <c r="A421" s="25" t="s">
        <v>3</v>
      </c>
      <c r="B421" s="25" t="s">
        <v>189</v>
      </c>
      <c r="C421" s="25" t="s">
        <v>196</v>
      </c>
      <c r="D421" s="25" t="s">
        <v>1919</v>
      </c>
      <c r="E421" s="25" t="s">
        <v>8</v>
      </c>
      <c r="F421" s="25" t="s">
        <v>76</v>
      </c>
      <c r="G421" s="26" t="s">
        <v>1924</v>
      </c>
      <c r="H421" s="167" t="s">
        <v>146</v>
      </c>
      <c r="I421" s="25" t="str">
        <f t="shared" si="36"/>
        <v>Barriers experiences when accessing health care (3 months) : Other</v>
      </c>
      <c r="J421" s="25" t="str">
        <f t="shared" si="37"/>
        <v>Barriers experiences when accessing health care (3 months) : OtherMale and female co-headed HH</v>
      </c>
      <c r="K421" s="27">
        <f t="shared" si="38"/>
        <v>0</v>
      </c>
      <c r="L421" s="167">
        <v>0</v>
      </c>
    </row>
    <row r="422" spans="1:12" x14ac:dyDescent="0.3">
      <c r="A422" s="25" t="s">
        <v>3</v>
      </c>
      <c r="B422" s="25" t="s">
        <v>189</v>
      </c>
      <c r="C422" s="25" t="s">
        <v>196</v>
      </c>
      <c r="D422" s="25" t="s">
        <v>1919</v>
      </c>
      <c r="E422" s="25" t="s">
        <v>8</v>
      </c>
      <c r="F422" s="25" t="s">
        <v>76</v>
      </c>
      <c r="G422" s="26" t="s">
        <v>1924</v>
      </c>
      <c r="H422" s="167" t="s">
        <v>185</v>
      </c>
      <c r="I422" s="25" t="str">
        <f t="shared" si="36"/>
        <v>Barriers experiences when accessing health care (3 months) : Don't know</v>
      </c>
      <c r="J422" s="25" t="str">
        <f t="shared" si="37"/>
        <v>Barriers experiences when accessing health care (3 months) : Don't knowMale and female co-headed HH</v>
      </c>
      <c r="K422" s="27">
        <f t="shared" si="38"/>
        <v>0</v>
      </c>
      <c r="L422" s="167">
        <v>0</v>
      </c>
    </row>
    <row r="423" spans="1:12" x14ac:dyDescent="0.3">
      <c r="A423" s="25" t="s">
        <v>3</v>
      </c>
      <c r="B423" s="25" t="s">
        <v>189</v>
      </c>
      <c r="C423" s="25" t="s">
        <v>196</v>
      </c>
      <c r="D423" s="25" t="s">
        <v>1919</v>
      </c>
      <c r="E423" s="25" t="s">
        <v>8</v>
      </c>
      <c r="F423" s="25" t="s">
        <v>76</v>
      </c>
      <c r="G423" s="26" t="s">
        <v>1924</v>
      </c>
      <c r="H423" s="167" t="s">
        <v>188</v>
      </c>
      <c r="I423" s="25" t="str">
        <f t="shared" si="36"/>
        <v>Barriers experiences when accessing health care (3 months) : Decline to answer</v>
      </c>
      <c r="J423" s="25" t="str">
        <f t="shared" si="37"/>
        <v>Barriers experiences when accessing health care (3 months) : Decline to answerMale and female co-headed HH</v>
      </c>
      <c r="K423" s="27">
        <f t="shared" si="38"/>
        <v>0</v>
      </c>
      <c r="L423" s="167">
        <v>0</v>
      </c>
    </row>
    <row r="424" spans="1:12" x14ac:dyDescent="0.3">
      <c r="A424" s="25" t="s">
        <v>3</v>
      </c>
      <c r="B424" s="25" t="s">
        <v>189</v>
      </c>
      <c r="C424" s="25" t="s">
        <v>196</v>
      </c>
      <c r="D424" s="25" t="s">
        <v>1919</v>
      </c>
      <c r="E424" s="25" t="s">
        <v>8</v>
      </c>
      <c r="F424" s="25" t="s">
        <v>84</v>
      </c>
      <c r="G424" s="26" t="s">
        <v>1924</v>
      </c>
      <c r="H424" s="167" t="s">
        <v>830</v>
      </c>
      <c r="I424" s="25" t="str">
        <f t="shared" si="36"/>
        <v>Barriers experiences when accessing health care (3 months) : None</v>
      </c>
      <c r="J424" s="25" t="str">
        <f t="shared" si="37"/>
        <v>Barriers experiences when accessing health care (3 months) : NoneMale headed HH</v>
      </c>
      <c r="K424" s="27">
        <f t="shared" si="38"/>
        <v>24.726059006750599</v>
      </c>
      <c r="L424" s="167">
        <v>0.247260590067506</v>
      </c>
    </row>
    <row r="425" spans="1:12" x14ac:dyDescent="0.3">
      <c r="A425" s="25" t="s">
        <v>3</v>
      </c>
      <c r="B425" s="25" t="s">
        <v>189</v>
      </c>
      <c r="C425" s="25" t="s">
        <v>196</v>
      </c>
      <c r="D425" s="25" t="s">
        <v>1919</v>
      </c>
      <c r="E425" s="25" t="s">
        <v>8</v>
      </c>
      <c r="F425" s="25" t="s">
        <v>84</v>
      </c>
      <c r="G425" s="26" t="s">
        <v>1924</v>
      </c>
      <c r="H425" s="167" t="s">
        <v>211</v>
      </c>
      <c r="I425" s="25" t="str">
        <f t="shared" si="36"/>
        <v>Barriers experiences when accessing health care (3 months) : No functional health facility nearby</v>
      </c>
      <c r="J425" s="25" t="str">
        <f t="shared" si="37"/>
        <v>Barriers experiences when accessing health care (3 months) : No functional health facility nearbyMale headed HH</v>
      </c>
      <c r="K425" s="27">
        <f t="shared" si="38"/>
        <v>2.2332889452176397</v>
      </c>
      <c r="L425" s="167">
        <v>2.2332889452176399E-2</v>
      </c>
    </row>
    <row r="426" spans="1:12" x14ac:dyDescent="0.3">
      <c r="A426" s="25" t="s">
        <v>3</v>
      </c>
      <c r="B426" s="25" t="s">
        <v>189</v>
      </c>
      <c r="C426" s="25" t="s">
        <v>196</v>
      </c>
      <c r="D426" s="25" t="s">
        <v>1919</v>
      </c>
      <c r="E426" s="25" t="s">
        <v>8</v>
      </c>
      <c r="F426" s="25" t="s">
        <v>84</v>
      </c>
      <c r="G426" s="26" t="s">
        <v>1924</v>
      </c>
      <c r="H426" s="167" t="s">
        <v>212</v>
      </c>
      <c r="I426" s="25" t="str">
        <f t="shared" si="36"/>
        <v>Barriers experiences when accessing health care (3 months) : Health facility hours of operation are not convenient</v>
      </c>
      <c r="J426" s="25" t="str">
        <f t="shared" si="37"/>
        <v>Barriers experiences when accessing health care (3 months) : Health facility hours of operation are not convenientMale headed HH</v>
      </c>
      <c r="K426" s="27">
        <f t="shared" si="38"/>
        <v>0.49327956157316805</v>
      </c>
      <c r="L426" s="167">
        <v>4.9327956157316803E-3</v>
      </c>
    </row>
    <row r="427" spans="1:12" x14ac:dyDescent="0.3">
      <c r="A427" s="25" t="s">
        <v>3</v>
      </c>
      <c r="B427" s="25" t="s">
        <v>189</v>
      </c>
      <c r="C427" s="25" t="s">
        <v>196</v>
      </c>
      <c r="D427" s="25" t="s">
        <v>1919</v>
      </c>
      <c r="E427" s="25" t="s">
        <v>8</v>
      </c>
      <c r="F427" s="25" t="s">
        <v>84</v>
      </c>
      <c r="G427" s="26" t="s">
        <v>1924</v>
      </c>
      <c r="H427" s="167" t="s">
        <v>213</v>
      </c>
      <c r="I427" s="25" t="str">
        <f t="shared" si="36"/>
        <v>Barriers experiences when accessing health care (3 months) : The specialized health service I/my household need(s) is not available at the health facility</v>
      </c>
      <c r="J427" s="25" t="str">
        <f t="shared" si="37"/>
        <v>Barriers experiences when accessing health care (3 months) : The specialized health service I/my household need(s) is not available at the health facilityMale headed HH</v>
      </c>
      <c r="K427" s="27">
        <f t="shared" si="38"/>
        <v>4.14685611734643</v>
      </c>
      <c r="L427" s="167">
        <v>4.1468561173464299E-2</v>
      </c>
    </row>
    <row r="428" spans="1:12" x14ac:dyDescent="0.3">
      <c r="A428" s="25" t="s">
        <v>3</v>
      </c>
      <c r="B428" s="25" t="s">
        <v>189</v>
      </c>
      <c r="C428" s="25" t="s">
        <v>196</v>
      </c>
      <c r="D428" s="25" t="s">
        <v>1919</v>
      </c>
      <c r="E428" s="25" t="s">
        <v>8</v>
      </c>
      <c r="F428" s="25" t="s">
        <v>84</v>
      </c>
      <c r="G428" s="26" t="s">
        <v>1924</v>
      </c>
      <c r="H428" s="167" t="s">
        <v>214</v>
      </c>
      <c r="I428" s="25" t="str">
        <f t="shared" si="36"/>
        <v>Barriers experiences when accessing health care (3 months) : Long waiting time for the service</v>
      </c>
      <c r="J428" s="25" t="str">
        <f t="shared" si="37"/>
        <v>Barriers experiences when accessing health care (3 months) : Long waiting time for the serviceMale headed HH</v>
      </c>
      <c r="K428" s="27">
        <f t="shared" si="38"/>
        <v>13.847668236824202</v>
      </c>
      <c r="L428" s="167">
        <v>0.13847668236824201</v>
      </c>
    </row>
    <row r="429" spans="1:12" x14ac:dyDescent="0.3">
      <c r="A429" s="25" t="s">
        <v>3</v>
      </c>
      <c r="B429" s="25" t="s">
        <v>189</v>
      </c>
      <c r="C429" s="25" t="s">
        <v>196</v>
      </c>
      <c r="D429" s="25" t="s">
        <v>1919</v>
      </c>
      <c r="E429" s="25" t="s">
        <v>8</v>
      </c>
      <c r="F429" s="25" t="s">
        <v>84</v>
      </c>
      <c r="G429" s="26" t="s">
        <v>1924</v>
      </c>
      <c r="H429" s="167" t="s">
        <v>215</v>
      </c>
      <c r="I429" s="25" t="str">
        <f t="shared" si="36"/>
        <v>Barriers experiences when accessing health care (3 months) : Could not afford cost of consultation</v>
      </c>
      <c r="J429" s="25" t="str">
        <f t="shared" si="37"/>
        <v>Barriers experiences when accessing health care (3 months) : Could not afford cost of consultationMale headed HH</v>
      </c>
      <c r="K429" s="27">
        <f t="shared" si="38"/>
        <v>38.141101159050798</v>
      </c>
      <c r="L429" s="167">
        <v>0.381411011590508</v>
      </c>
    </row>
    <row r="430" spans="1:12" x14ac:dyDescent="0.3">
      <c r="A430" s="25" t="s">
        <v>3</v>
      </c>
      <c r="B430" s="25" t="s">
        <v>189</v>
      </c>
      <c r="C430" s="25" t="s">
        <v>196</v>
      </c>
      <c r="D430" s="25" t="s">
        <v>1919</v>
      </c>
      <c r="E430" s="25" t="s">
        <v>8</v>
      </c>
      <c r="F430" s="25" t="s">
        <v>84</v>
      </c>
      <c r="G430" s="26" t="s">
        <v>1924</v>
      </c>
      <c r="H430" s="167" t="s">
        <v>216</v>
      </c>
      <c r="I430" s="25" t="str">
        <f t="shared" si="36"/>
        <v>Barriers experiences when accessing health care (3 months) : Could not afford cost of treatment</v>
      </c>
      <c r="J430" s="25" t="str">
        <f t="shared" si="37"/>
        <v>Barriers experiences when accessing health care (3 months) : Could not afford cost of treatmentMale headed HH</v>
      </c>
      <c r="K430" s="27">
        <f t="shared" si="38"/>
        <v>56.036681640088901</v>
      </c>
      <c r="L430" s="167">
        <v>0.56036681640088903</v>
      </c>
    </row>
    <row r="431" spans="1:12" x14ac:dyDescent="0.3">
      <c r="A431" s="25" t="s">
        <v>3</v>
      </c>
      <c r="B431" s="25" t="s">
        <v>189</v>
      </c>
      <c r="C431" s="25" t="s">
        <v>196</v>
      </c>
      <c r="D431" s="25" t="s">
        <v>1919</v>
      </c>
      <c r="E431" s="25" t="s">
        <v>8</v>
      </c>
      <c r="F431" s="25" t="s">
        <v>84</v>
      </c>
      <c r="G431" s="26" t="s">
        <v>1924</v>
      </c>
      <c r="H431" s="167" t="s">
        <v>217</v>
      </c>
      <c r="I431" s="25" t="str">
        <f t="shared" si="36"/>
        <v>Barriers experiences when accessing health care (3 months) : Could not afford transportation to health facility</v>
      </c>
      <c r="J431" s="25" t="str">
        <f t="shared" si="37"/>
        <v>Barriers experiences when accessing health care (3 months) : Could not afford transportation to health facilityMale headed HH</v>
      </c>
      <c r="K431" s="27">
        <f t="shared" si="38"/>
        <v>9.1900447736378705</v>
      </c>
      <c r="L431" s="167">
        <v>9.1900447736378704E-2</v>
      </c>
    </row>
    <row r="432" spans="1:12" x14ac:dyDescent="0.3">
      <c r="A432" s="25" t="s">
        <v>3</v>
      </c>
      <c r="B432" s="25" t="s">
        <v>189</v>
      </c>
      <c r="C432" s="25" t="s">
        <v>196</v>
      </c>
      <c r="D432" s="25" t="s">
        <v>1919</v>
      </c>
      <c r="E432" s="25" t="s">
        <v>8</v>
      </c>
      <c r="F432" s="25" t="s">
        <v>84</v>
      </c>
      <c r="G432" s="26" t="s">
        <v>1924</v>
      </c>
      <c r="H432" s="167" t="s">
        <v>218</v>
      </c>
      <c r="I432" s="25" t="str">
        <f t="shared" si="36"/>
        <v>Barriers experiences when accessing health care (3 months) : Issues with quality or accessibility of medications</v>
      </c>
      <c r="J432" s="25" t="str">
        <f t="shared" si="37"/>
        <v>Barriers experiences when accessing health care (3 months) : Issues with quality or accessibility of medicationsMale headed HH</v>
      </c>
      <c r="K432" s="27">
        <f t="shared" si="38"/>
        <v>5.8204339294321104</v>
      </c>
      <c r="L432" s="167">
        <v>5.8204339294321103E-2</v>
      </c>
    </row>
    <row r="433" spans="1:12" x14ac:dyDescent="0.3">
      <c r="A433" s="25" t="s">
        <v>3</v>
      </c>
      <c r="B433" s="25" t="s">
        <v>189</v>
      </c>
      <c r="C433" s="25" t="s">
        <v>196</v>
      </c>
      <c r="D433" s="25" t="s">
        <v>1919</v>
      </c>
      <c r="E433" s="25" t="s">
        <v>8</v>
      </c>
      <c r="F433" s="25" t="s">
        <v>84</v>
      </c>
      <c r="G433" s="26" t="s">
        <v>1924</v>
      </c>
      <c r="H433" s="167" t="s">
        <v>219</v>
      </c>
      <c r="I433" s="25" t="str">
        <f t="shared" si="36"/>
        <v>Barriers experiences when accessing health care (3 months) : Health facility is too far away</v>
      </c>
      <c r="J433" s="25" t="str">
        <f t="shared" si="37"/>
        <v>Barriers experiences when accessing health care (3 months) : Health facility is too far awayMale headed HH</v>
      </c>
      <c r="K433" s="27">
        <f t="shared" si="38"/>
        <v>2.0571119231659201</v>
      </c>
      <c r="L433" s="167">
        <v>2.0571119231659201E-2</v>
      </c>
    </row>
    <row r="434" spans="1:12" x14ac:dyDescent="0.3">
      <c r="A434" s="25" t="s">
        <v>3</v>
      </c>
      <c r="B434" s="25" t="s">
        <v>189</v>
      </c>
      <c r="C434" s="25" t="s">
        <v>196</v>
      </c>
      <c r="D434" s="25" t="s">
        <v>1919</v>
      </c>
      <c r="E434" s="25" t="s">
        <v>8</v>
      </c>
      <c r="F434" s="25" t="s">
        <v>84</v>
      </c>
      <c r="G434" s="26" t="s">
        <v>1924</v>
      </c>
      <c r="H434" s="167" t="s">
        <v>220</v>
      </c>
      <c r="I434" s="25" t="str">
        <f t="shared" si="36"/>
        <v>Barriers experiences when accessing health care (3 months) : Disability prevents access to health facility</v>
      </c>
      <c r="J434" s="25" t="str">
        <f t="shared" si="37"/>
        <v>Barriers experiences when accessing health care (3 months) : Disability prevents access to health facilityMale headed HH</v>
      </c>
      <c r="K434" s="27">
        <f t="shared" si="38"/>
        <v>0.80761651603659412</v>
      </c>
      <c r="L434" s="167">
        <v>8.0761651603659407E-3</v>
      </c>
    </row>
    <row r="435" spans="1:12" x14ac:dyDescent="0.3">
      <c r="A435" s="25" t="s">
        <v>3</v>
      </c>
      <c r="B435" s="25" t="s">
        <v>189</v>
      </c>
      <c r="C435" s="25" t="s">
        <v>196</v>
      </c>
      <c r="D435" s="25" t="s">
        <v>1919</v>
      </c>
      <c r="E435" s="25" t="s">
        <v>8</v>
      </c>
      <c r="F435" s="25" t="s">
        <v>84</v>
      </c>
      <c r="G435" s="26" t="s">
        <v>1924</v>
      </c>
      <c r="H435" s="167" t="s">
        <v>221</v>
      </c>
      <c r="I435" s="25" t="str">
        <f t="shared" si="36"/>
        <v>Barriers experiences when accessing health care (3 months) : No means of transport</v>
      </c>
      <c r="J435" s="25" t="str">
        <f t="shared" si="37"/>
        <v>Barriers experiences when accessing health care (3 months) : No means of transportMale headed HH</v>
      </c>
      <c r="K435" s="27">
        <f t="shared" si="38"/>
        <v>3.85786391333846</v>
      </c>
      <c r="L435" s="167">
        <v>3.85786391333846E-2</v>
      </c>
    </row>
    <row r="436" spans="1:12" x14ac:dyDescent="0.3">
      <c r="A436" s="25" t="s">
        <v>3</v>
      </c>
      <c r="B436" s="25" t="s">
        <v>189</v>
      </c>
      <c r="C436" s="25" t="s">
        <v>196</v>
      </c>
      <c r="D436" s="25" t="s">
        <v>1919</v>
      </c>
      <c r="E436" s="25" t="s">
        <v>8</v>
      </c>
      <c r="F436" s="25" t="s">
        <v>84</v>
      </c>
      <c r="G436" s="26" t="s">
        <v>1924</v>
      </c>
      <c r="H436" s="167" t="s">
        <v>222</v>
      </c>
      <c r="I436" s="25" t="str">
        <f t="shared" ref="I436:I499" si="39">CONCATENATE(G436,H436)</f>
        <v>Barriers experiences when accessing health care (3 months) : Not safe/insecurity at health facility</v>
      </c>
      <c r="J436" s="25" t="str">
        <f t="shared" si="37"/>
        <v>Barriers experiences when accessing health care (3 months) : Not safe/insecurity at health facilityMale headed HH</v>
      </c>
      <c r="K436" s="27">
        <f t="shared" si="38"/>
        <v>0</v>
      </c>
      <c r="L436" s="167">
        <v>0</v>
      </c>
    </row>
    <row r="437" spans="1:12" x14ac:dyDescent="0.3">
      <c r="A437" s="25" t="s">
        <v>3</v>
      </c>
      <c r="B437" s="25" t="s">
        <v>189</v>
      </c>
      <c r="C437" s="25" t="s">
        <v>196</v>
      </c>
      <c r="D437" s="25" t="s">
        <v>1919</v>
      </c>
      <c r="E437" s="25" t="s">
        <v>8</v>
      </c>
      <c r="F437" s="25" t="s">
        <v>84</v>
      </c>
      <c r="G437" s="26" t="s">
        <v>1924</v>
      </c>
      <c r="H437" s="167" t="s">
        <v>223</v>
      </c>
      <c r="I437" s="25" t="str">
        <f t="shared" si="39"/>
        <v>Barriers experiences when accessing health care (3 months) : Not safe/insecurity while travelling to health facility</v>
      </c>
      <c r="J437" s="25" t="str">
        <f t="shared" si="37"/>
        <v>Barriers experiences when accessing health care (3 months) : Not safe/insecurity while travelling to health facilityMale headed HH</v>
      </c>
      <c r="K437" s="27">
        <f t="shared" si="38"/>
        <v>0</v>
      </c>
      <c r="L437" s="167">
        <v>0</v>
      </c>
    </row>
    <row r="438" spans="1:12" x14ac:dyDescent="0.3">
      <c r="A438" s="25" t="s">
        <v>3</v>
      </c>
      <c r="B438" s="25" t="s">
        <v>189</v>
      </c>
      <c r="C438" s="25" t="s">
        <v>196</v>
      </c>
      <c r="D438" s="25" t="s">
        <v>1919</v>
      </c>
      <c r="E438" s="25" t="s">
        <v>8</v>
      </c>
      <c r="F438" s="25" t="s">
        <v>84</v>
      </c>
      <c r="G438" s="26" t="s">
        <v>1924</v>
      </c>
      <c r="H438" s="167" t="s">
        <v>224</v>
      </c>
      <c r="I438" s="25" t="str">
        <f t="shared" si="39"/>
        <v>Barriers experiences when accessing health care (3 months) : Fear of exposure to COVID-19 at health facility</v>
      </c>
      <c r="J438" s="25" t="str">
        <f t="shared" si="37"/>
        <v>Barriers experiences when accessing health care (3 months) : Fear of exposure to COVID-19 at health facilityMale headed HH</v>
      </c>
      <c r="K438" s="27">
        <f t="shared" si="38"/>
        <v>1.78322630026908</v>
      </c>
      <c r="L438" s="167">
        <v>1.78322630026908E-2</v>
      </c>
    </row>
    <row r="439" spans="1:12" x14ac:dyDescent="0.3">
      <c r="A439" s="25" t="s">
        <v>3</v>
      </c>
      <c r="B439" s="25" t="s">
        <v>189</v>
      </c>
      <c r="C439" s="25" t="s">
        <v>196</v>
      </c>
      <c r="D439" s="25" t="s">
        <v>1919</v>
      </c>
      <c r="E439" s="25" t="s">
        <v>8</v>
      </c>
      <c r="F439" s="25" t="s">
        <v>84</v>
      </c>
      <c r="G439" s="26" t="s">
        <v>1924</v>
      </c>
      <c r="H439" s="167" t="s">
        <v>225</v>
      </c>
      <c r="I439" s="25" t="str">
        <f t="shared" si="39"/>
        <v>Barriers experiences when accessing health care (3 months) : Not trained staff at health facility</v>
      </c>
      <c r="J439" s="25" t="str">
        <f t="shared" si="37"/>
        <v>Barriers experiences when accessing health care (3 months) : Not trained staff at health facilityMale headed HH</v>
      </c>
      <c r="K439" s="27">
        <f t="shared" si="38"/>
        <v>0.20912706409135398</v>
      </c>
      <c r="L439" s="167">
        <v>2.0912706409135398E-3</v>
      </c>
    </row>
    <row r="440" spans="1:12" x14ac:dyDescent="0.3">
      <c r="A440" s="84" t="s">
        <v>3</v>
      </c>
      <c r="B440" s="25" t="s">
        <v>189</v>
      </c>
      <c r="C440" s="25" t="s">
        <v>196</v>
      </c>
      <c r="D440" s="25" t="s">
        <v>1919</v>
      </c>
      <c r="E440" s="25" t="s">
        <v>8</v>
      </c>
      <c r="F440" s="25" t="s">
        <v>84</v>
      </c>
      <c r="G440" s="26" t="s">
        <v>1924</v>
      </c>
      <c r="H440" s="167" t="s">
        <v>226</v>
      </c>
      <c r="I440" s="25" t="str">
        <f t="shared" si="39"/>
        <v>Barriers experiences when accessing health care (3 months) : Not enough staff at health facility</v>
      </c>
      <c r="J440" s="25" t="str">
        <f t="shared" si="37"/>
        <v>Barriers experiences when accessing health care (3 months) : Not enough staff at health facilityMale headed HH</v>
      </c>
      <c r="K440" s="27">
        <f t="shared" si="38"/>
        <v>0.75309906189540998</v>
      </c>
      <c r="L440" s="167">
        <v>7.5309906189541002E-3</v>
      </c>
    </row>
    <row r="441" spans="1:12" x14ac:dyDescent="0.3">
      <c r="A441" s="25" t="s">
        <v>3</v>
      </c>
      <c r="B441" s="25" t="s">
        <v>189</v>
      </c>
      <c r="C441" s="25" t="s">
        <v>196</v>
      </c>
      <c r="D441" s="25" t="s">
        <v>1919</v>
      </c>
      <c r="E441" s="25" t="s">
        <v>8</v>
      </c>
      <c r="F441" s="25" t="s">
        <v>84</v>
      </c>
      <c r="G441" s="26" t="s">
        <v>1924</v>
      </c>
      <c r="H441" s="167" t="s">
        <v>227</v>
      </c>
      <c r="I441" s="25" t="str">
        <f t="shared" si="39"/>
        <v>Barriers experiences when accessing health care (3 months) : Lack of female staff at health facility</v>
      </c>
      <c r="J441" s="25" t="str">
        <f t="shared" si="37"/>
        <v>Barriers experiences when accessing health care (3 months) : Lack of female staff at health facilityMale headed HH</v>
      </c>
      <c r="K441" s="27">
        <f t="shared" si="38"/>
        <v>0</v>
      </c>
      <c r="L441" s="167">
        <v>0</v>
      </c>
    </row>
    <row r="442" spans="1:12" x14ac:dyDescent="0.3">
      <c r="A442" s="25" t="s">
        <v>3</v>
      </c>
      <c r="B442" s="25" t="s">
        <v>189</v>
      </c>
      <c r="C442" s="25" t="s">
        <v>196</v>
      </c>
      <c r="D442" s="25" t="s">
        <v>1919</v>
      </c>
      <c r="E442" s="25" t="s">
        <v>8</v>
      </c>
      <c r="F442" s="25" t="s">
        <v>84</v>
      </c>
      <c r="G442" s="26" t="s">
        <v>1924</v>
      </c>
      <c r="H442" s="167" t="s">
        <v>228</v>
      </c>
      <c r="I442" s="25" t="str">
        <f t="shared" si="39"/>
        <v>Barriers experiences when accessing health care (3 months) : Fear or distrust of health workers, examination or treatment</v>
      </c>
      <c r="J442" s="25" t="str">
        <f t="shared" si="37"/>
        <v>Barriers experiences when accessing health care (3 months) : Fear or distrust of health workers, examination or treatmentMale headed HH</v>
      </c>
      <c r="K442" s="27">
        <f t="shared" si="38"/>
        <v>0.87699282614377605</v>
      </c>
      <c r="L442" s="167">
        <v>8.7699282614377601E-3</v>
      </c>
    </row>
    <row r="443" spans="1:12" x14ac:dyDescent="0.3">
      <c r="A443" s="25" t="s">
        <v>3</v>
      </c>
      <c r="B443" s="25" t="s">
        <v>189</v>
      </c>
      <c r="C443" s="25" t="s">
        <v>196</v>
      </c>
      <c r="D443" s="25" t="s">
        <v>1919</v>
      </c>
      <c r="E443" s="25" t="s">
        <v>8</v>
      </c>
      <c r="F443" s="25" t="s">
        <v>84</v>
      </c>
      <c r="G443" s="26" t="s">
        <v>1924</v>
      </c>
      <c r="H443" s="167" t="s">
        <v>229</v>
      </c>
      <c r="I443" s="25" t="str">
        <f t="shared" si="39"/>
        <v>Barriers experiences when accessing health care (3 months) : Could not take time off work / from caring for children</v>
      </c>
      <c r="J443" s="25" t="str">
        <f t="shared" si="37"/>
        <v>Barriers experiences when accessing health care (3 months) : Could not take time off work / from caring for childrenMale headed HH</v>
      </c>
      <c r="K443" s="27">
        <f t="shared" si="38"/>
        <v>0</v>
      </c>
      <c r="L443" s="167">
        <v>0</v>
      </c>
    </row>
    <row r="444" spans="1:12" x14ac:dyDescent="0.3">
      <c r="A444" s="25" t="s">
        <v>3</v>
      </c>
      <c r="B444" s="25" t="s">
        <v>189</v>
      </c>
      <c r="C444" s="25" t="s">
        <v>196</v>
      </c>
      <c r="D444" s="25" t="s">
        <v>1919</v>
      </c>
      <c r="E444" s="25" t="s">
        <v>8</v>
      </c>
      <c r="F444" s="25" t="s">
        <v>84</v>
      </c>
      <c r="G444" s="26" t="s">
        <v>1924</v>
      </c>
      <c r="H444" s="167" t="s">
        <v>230</v>
      </c>
      <c r="I444" s="25" t="str">
        <f t="shared" si="39"/>
        <v>Barriers experiences when accessing health care (3 months) : Language issues or communication barriers (can include disability related to speaking/ seeing/ hearing)</v>
      </c>
      <c r="J444" s="25" t="str">
        <f t="shared" si="37"/>
        <v>Barriers experiences when accessing health care (3 months) : Language issues or communication barriers (can include disability related to speaking/ seeing/ hearing)Male headed HH</v>
      </c>
      <c r="K444" s="27">
        <f t="shared" si="38"/>
        <v>0</v>
      </c>
      <c r="L444" s="167">
        <v>0</v>
      </c>
    </row>
    <row r="445" spans="1:12" x14ac:dyDescent="0.3">
      <c r="A445" s="25" t="s">
        <v>3</v>
      </c>
      <c r="B445" s="25" t="s">
        <v>189</v>
      </c>
      <c r="C445" s="25" t="s">
        <v>196</v>
      </c>
      <c r="D445" s="25" t="s">
        <v>1919</v>
      </c>
      <c r="E445" s="25" t="s">
        <v>8</v>
      </c>
      <c r="F445" s="25" t="s">
        <v>84</v>
      </c>
      <c r="G445" s="26" t="s">
        <v>1924</v>
      </c>
      <c r="H445" s="167" t="s">
        <v>231</v>
      </c>
      <c r="I445" s="25" t="str">
        <f t="shared" si="39"/>
        <v>Barriers experiences when accessing health care (3 months) : Lack of civil documentation</v>
      </c>
      <c r="J445" s="25" t="str">
        <f t="shared" si="37"/>
        <v>Barriers experiences when accessing health care (3 months) : Lack of civil documentationMale headed HH</v>
      </c>
      <c r="K445" s="27">
        <f t="shared" si="38"/>
        <v>0</v>
      </c>
      <c r="L445" s="167">
        <v>0</v>
      </c>
    </row>
    <row r="446" spans="1:12" x14ac:dyDescent="0.3">
      <c r="A446" s="25" t="s">
        <v>3</v>
      </c>
      <c r="B446" s="25" t="s">
        <v>189</v>
      </c>
      <c r="C446" s="25" t="s">
        <v>196</v>
      </c>
      <c r="D446" s="25" t="s">
        <v>1919</v>
      </c>
      <c r="E446" s="25" t="s">
        <v>8</v>
      </c>
      <c r="F446" s="25" t="s">
        <v>84</v>
      </c>
      <c r="G446" s="26" t="s">
        <v>1924</v>
      </c>
      <c r="H446" s="167" t="s">
        <v>232</v>
      </c>
      <c r="I446" s="25" t="str">
        <f t="shared" si="39"/>
        <v>Barriers experiences when accessing health care (3 months) : Prevented by employer</v>
      </c>
      <c r="J446" s="25" t="str">
        <f t="shared" si="37"/>
        <v>Barriers experiences when accessing health care (3 months) : Prevented by employerMale headed HH</v>
      </c>
      <c r="K446" s="27">
        <f t="shared" si="38"/>
        <v>0</v>
      </c>
      <c r="L446" s="167">
        <v>0</v>
      </c>
    </row>
    <row r="447" spans="1:12" x14ac:dyDescent="0.3">
      <c r="A447" s="25" t="s">
        <v>3</v>
      </c>
      <c r="B447" s="25" t="s">
        <v>189</v>
      </c>
      <c r="C447" s="25" t="s">
        <v>196</v>
      </c>
      <c r="D447" s="25" t="s">
        <v>1919</v>
      </c>
      <c r="E447" s="25" t="s">
        <v>8</v>
      </c>
      <c r="F447" s="25" t="s">
        <v>84</v>
      </c>
      <c r="G447" s="26" t="s">
        <v>1924</v>
      </c>
      <c r="H447" s="167" t="s">
        <v>146</v>
      </c>
      <c r="I447" s="25" t="str">
        <f t="shared" si="39"/>
        <v>Barriers experiences when accessing health care (3 months) : Other</v>
      </c>
      <c r="J447" s="25" t="str">
        <f t="shared" si="37"/>
        <v>Barriers experiences when accessing health care (3 months) : OtherMale headed HH</v>
      </c>
      <c r="K447" s="27">
        <f t="shared" si="38"/>
        <v>0.43036538703511001</v>
      </c>
      <c r="L447" s="167">
        <v>4.3036538703511004E-3</v>
      </c>
    </row>
    <row r="448" spans="1:12" x14ac:dyDescent="0.3">
      <c r="A448" s="25" t="s">
        <v>3</v>
      </c>
      <c r="B448" s="25" t="s">
        <v>189</v>
      </c>
      <c r="C448" s="25" t="s">
        <v>196</v>
      </c>
      <c r="D448" s="25" t="s">
        <v>1919</v>
      </c>
      <c r="E448" s="25" t="s">
        <v>8</v>
      </c>
      <c r="F448" s="25" t="s">
        <v>84</v>
      </c>
      <c r="G448" s="26" t="s">
        <v>1924</v>
      </c>
      <c r="H448" s="167" t="s">
        <v>185</v>
      </c>
      <c r="I448" s="25" t="str">
        <f t="shared" si="39"/>
        <v>Barriers experiences when accessing health care (3 months) : Don't know</v>
      </c>
      <c r="J448" s="25" t="str">
        <f t="shared" si="37"/>
        <v>Barriers experiences when accessing health care (3 months) : Don't knowMale headed HH</v>
      </c>
      <c r="K448" s="27">
        <f t="shared" si="38"/>
        <v>0</v>
      </c>
      <c r="L448" s="167">
        <v>0</v>
      </c>
    </row>
    <row r="449" spans="1:12" x14ac:dyDescent="0.3">
      <c r="A449" s="25" t="s">
        <v>3</v>
      </c>
      <c r="B449" s="25" t="s">
        <v>189</v>
      </c>
      <c r="C449" s="25" t="s">
        <v>196</v>
      </c>
      <c r="D449" s="25" t="s">
        <v>1919</v>
      </c>
      <c r="E449" s="25" t="s">
        <v>8</v>
      </c>
      <c r="F449" s="25" t="s">
        <v>84</v>
      </c>
      <c r="G449" s="26" t="s">
        <v>1924</v>
      </c>
      <c r="H449" s="167" t="s">
        <v>188</v>
      </c>
      <c r="I449" s="25" t="str">
        <f t="shared" si="39"/>
        <v>Barriers experiences when accessing health care (3 months) : Decline to answer</v>
      </c>
      <c r="J449" s="25" t="str">
        <f t="shared" si="37"/>
        <v>Barriers experiences when accessing health care (3 months) : Decline to answerMale headed HH</v>
      </c>
      <c r="K449" s="27">
        <f t="shared" si="38"/>
        <v>0</v>
      </c>
      <c r="L449" s="167">
        <v>0</v>
      </c>
    </row>
    <row r="450" spans="1:12" x14ac:dyDescent="0.3">
      <c r="A450" s="25" t="s">
        <v>3</v>
      </c>
      <c r="B450" s="25" t="s">
        <v>189</v>
      </c>
      <c r="C450" s="25" t="s">
        <v>196</v>
      </c>
      <c r="D450" s="25" t="s">
        <v>1925</v>
      </c>
      <c r="E450" s="25" t="s">
        <v>8</v>
      </c>
      <c r="F450" s="25" t="s">
        <v>83</v>
      </c>
      <c r="G450" s="26" t="s">
        <v>1926</v>
      </c>
      <c r="H450" s="167" t="s">
        <v>830</v>
      </c>
      <c r="I450" s="25" t="str">
        <f t="shared" si="39"/>
        <v>Barriers expected to be experienced by households in need to access health care : None</v>
      </c>
      <c r="J450" s="25" t="str">
        <f t="shared" si="37"/>
        <v>Barriers expected to be experienced by households in need to access health care : NoneFemale headed HH</v>
      </c>
      <c r="K450" s="27">
        <f t="shared" si="38"/>
        <v>32.883292182858696</v>
      </c>
      <c r="L450" s="167">
        <v>0.32883292182858698</v>
      </c>
    </row>
    <row r="451" spans="1:12" x14ac:dyDescent="0.3">
      <c r="A451" s="25" t="s">
        <v>3</v>
      </c>
      <c r="B451" s="25" t="s">
        <v>189</v>
      </c>
      <c r="C451" s="25" t="s">
        <v>196</v>
      </c>
      <c r="D451" s="25" t="s">
        <v>1925</v>
      </c>
      <c r="E451" s="25" t="s">
        <v>8</v>
      </c>
      <c r="F451" s="25" t="s">
        <v>83</v>
      </c>
      <c r="G451" s="26" t="s">
        <v>1926</v>
      </c>
      <c r="H451" s="167" t="s">
        <v>211</v>
      </c>
      <c r="I451" s="25" t="str">
        <f t="shared" si="39"/>
        <v>Barriers expected to be experienced by households in need to access health care : No functional health facility nearby</v>
      </c>
      <c r="J451" s="25" t="str">
        <f t="shared" si="37"/>
        <v>Barriers expected to be experienced by households in need to access health care : No functional health facility nearbyFemale headed HH</v>
      </c>
      <c r="K451" s="27">
        <f t="shared" si="38"/>
        <v>8.4631291044408901</v>
      </c>
      <c r="L451" s="167">
        <v>8.4631291044408904E-2</v>
      </c>
    </row>
    <row r="452" spans="1:12" x14ac:dyDescent="0.3">
      <c r="A452" s="25" t="s">
        <v>3</v>
      </c>
      <c r="B452" s="25" t="s">
        <v>189</v>
      </c>
      <c r="C452" s="25" t="s">
        <v>196</v>
      </c>
      <c r="D452" s="25" t="s">
        <v>1925</v>
      </c>
      <c r="E452" s="25" t="s">
        <v>8</v>
      </c>
      <c r="F452" s="25" t="s">
        <v>83</v>
      </c>
      <c r="G452" s="26" t="s">
        <v>1926</v>
      </c>
      <c r="H452" s="167" t="s">
        <v>212</v>
      </c>
      <c r="I452" s="25" t="str">
        <f t="shared" si="39"/>
        <v>Barriers expected to be experienced by households in need to access health care : Health facility hours of operation are not convenient</v>
      </c>
      <c r="J452" s="25" t="str">
        <f t="shared" si="37"/>
        <v>Barriers expected to be experienced by households in need to access health care : Health facility hours of operation are not convenientFemale headed HH</v>
      </c>
      <c r="K452" s="27">
        <f t="shared" si="38"/>
        <v>0.33393633563318303</v>
      </c>
      <c r="L452" s="167">
        <v>3.3393633563318301E-3</v>
      </c>
    </row>
    <row r="453" spans="1:12" x14ac:dyDescent="0.3">
      <c r="A453" s="25" t="s">
        <v>3</v>
      </c>
      <c r="B453" s="25" t="s">
        <v>189</v>
      </c>
      <c r="C453" s="25" t="s">
        <v>196</v>
      </c>
      <c r="D453" s="25" t="s">
        <v>1925</v>
      </c>
      <c r="E453" s="25" t="s">
        <v>8</v>
      </c>
      <c r="F453" s="25" t="s">
        <v>83</v>
      </c>
      <c r="G453" s="26" t="s">
        <v>1926</v>
      </c>
      <c r="H453" s="167" t="s">
        <v>213</v>
      </c>
      <c r="I453" s="25" t="str">
        <f t="shared" si="39"/>
        <v>Barriers expected to be experienced by households in need to access health care : The specialized health service I/my household need(s) is not available at the health facility</v>
      </c>
      <c r="J453" s="25" t="str">
        <f t="shared" si="37"/>
        <v>Barriers expected to be experienced by households in need to access health care : The specialized health service I/my household need(s) is not available at the health facilityFemale headed HH</v>
      </c>
      <c r="K453" s="27">
        <f t="shared" si="38"/>
        <v>1.33413562965054</v>
      </c>
      <c r="L453" s="167">
        <v>1.33413562965054E-2</v>
      </c>
    </row>
    <row r="454" spans="1:12" x14ac:dyDescent="0.3">
      <c r="A454" s="25" t="s">
        <v>3</v>
      </c>
      <c r="B454" s="25" t="s">
        <v>189</v>
      </c>
      <c r="C454" s="25" t="s">
        <v>196</v>
      </c>
      <c r="D454" s="25" t="s">
        <v>1925</v>
      </c>
      <c r="E454" s="25" t="s">
        <v>8</v>
      </c>
      <c r="F454" s="25" t="s">
        <v>83</v>
      </c>
      <c r="G454" s="26" t="s">
        <v>1926</v>
      </c>
      <c r="H454" s="167" t="s">
        <v>214</v>
      </c>
      <c r="I454" s="25" t="str">
        <f t="shared" si="39"/>
        <v>Barriers expected to be experienced by households in need to access health care : Long waiting time for the service</v>
      </c>
      <c r="J454" s="25" t="str">
        <f t="shared" si="37"/>
        <v>Barriers expected to be experienced by households in need to access health care : Long waiting time for the serviceFemale headed HH</v>
      </c>
      <c r="K454" s="27">
        <f t="shared" si="38"/>
        <v>4.9076418244673503</v>
      </c>
      <c r="L454" s="167">
        <v>4.90764182446735E-2</v>
      </c>
    </row>
    <row r="455" spans="1:12" x14ac:dyDescent="0.3">
      <c r="A455" s="25" t="s">
        <v>3</v>
      </c>
      <c r="B455" s="25" t="s">
        <v>189</v>
      </c>
      <c r="C455" s="25" t="s">
        <v>196</v>
      </c>
      <c r="D455" s="25" t="s">
        <v>1925</v>
      </c>
      <c r="E455" s="25" t="s">
        <v>8</v>
      </c>
      <c r="F455" s="25" t="s">
        <v>83</v>
      </c>
      <c r="G455" s="26" t="s">
        <v>1926</v>
      </c>
      <c r="H455" s="167" t="s">
        <v>215</v>
      </c>
      <c r="I455" s="25" t="str">
        <f t="shared" si="39"/>
        <v>Barriers expected to be experienced by households in need to access health care : Could not afford cost of consultation</v>
      </c>
      <c r="J455" s="25" t="str">
        <f t="shared" si="37"/>
        <v>Barriers expected to be experienced by households in need to access health care : Could not afford cost of consultationFemale headed HH</v>
      </c>
      <c r="K455" s="27">
        <f t="shared" si="38"/>
        <v>43.479534849787896</v>
      </c>
      <c r="L455" s="167">
        <v>0.43479534849787899</v>
      </c>
    </row>
    <row r="456" spans="1:12" x14ac:dyDescent="0.3">
      <c r="A456" s="25" t="s">
        <v>3</v>
      </c>
      <c r="B456" s="25" t="s">
        <v>189</v>
      </c>
      <c r="C456" s="25" t="s">
        <v>196</v>
      </c>
      <c r="D456" s="25" t="s">
        <v>1925</v>
      </c>
      <c r="E456" s="25" t="s">
        <v>8</v>
      </c>
      <c r="F456" s="25" t="s">
        <v>83</v>
      </c>
      <c r="G456" s="26" t="s">
        <v>1926</v>
      </c>
      <c r="H456" s="167" t="s">
        <v>216</v>
      </c>
      <c r="I456" s="25" t="str">
        <f t="shared" si="39"/>
        <v>Barriers expected to be experienced by households in need to access health care : Could not afford cost of treatment</v>
      </c>
      <c r="J456" s="25" t="str">
        <f t="shared" si="37"/>
        <v>Barriers expected to be experienced by households in need to access health care : Could not afford cost of treatmentFemale headed HH</v>
      </c>
      <c r="K456" s="27">
        <f t="shared" si="38"/>
        <v>50.219345238072798</v>
      </c>
      <c r="L456" s="167">
        <v>0.50219345238072799</v>
      </c>
    </row>
    <row r="457" spans="1:12" x14ac:dyDescent="0.3">
      <c r="A457" s="25" t="s">
        <v>3</v>
      </c>
      <c r="B457" s="25" t="s">
        <v>189</v>
      </c>
      <c r="C457" s="25" t="s">
        <v>196</v>
      </c>
      <c r="D457" s="25" t="s">
        <v>1925</v>
      </c>
      <c r="E457" s="25" t="s">
        <v>8</v>
      </c>
      <c r="F457" s="25" t="s">
        <v>83</v>
      </c>
      <c r="G457" s="26" t="s">
        <v>1926</v>
      </c>
      <c r="H457" s="167" t="s">
        <v>217</v>
      </c>
      <c r="I457" s="25" t="str">
        <f t="shared" si="39"/>
        <v>Barriers expected to be experienced by households in need to access health care : Could not afford transportation to health facility</v>
      </c>
      <c r="J457" s="25" t="str">
        <f t="shared" si="37"/>
        <v>Barriers expected to be experienced by households in need to access health care : Could not afford transportation to health facilityFemale headed HH</v>
      </c>
      <c r="K457" s="27">
        <f t="shared" si="38"/>
        <v>9.4087570199351198</v>
      </c>
      <c r="L457" s="167">
        <v>9.4087570199351198E-2</v>
      </c>
    </row>
    <row r="458" spans="1:12" x14ac:dyDescent="0.3">
      <c r="A458" s="25" t="s">
        <v>3</v>
      </c>
      <c r="B458" s="25" t="s">
        <v>189</v>
      </c>
      <c r="C458" s="25" t="s">
        <v>196</v>
      </c>
      <c r="D458" s="25" t="s">
        <v>1925</v>
      </c>
      <c r="E458" s="25" t="s">
        <v>8</v>
      </c>
      <c r="F458" s="25" t="s">
        <v>83</v>
      </c>
      <c r="G458" s="26" t="s">
        <v>1926</v>
      </c>
      <c r="H458" s="167" t="s">
        <v>218</v>
      </c>
      <c r="I458" s="25" t="str">
        <f t="shared" si="39"/>
        <v>Barriers expected to be experienced by households in need to access health care : Issues with quality or accessibility of medications</v>
      </c>
      <c r="J458" s="25" t="str">
        <f t="shared" si="37"/>
        <v>Barriers expected to be experienced by households in need to access health care : Issues with quality or accessibility of medicationsFemale headed HH</v>
      </c>
      <c r="K458" s="27">
        <f t="shared" si="38"/>
        <v>2.9370212605432497</v>
      </c>
      <c r="L458" s="167">
        <v>2.9370212605432499E-2</v>
      </c>
    </row>
    <row r="459" spans="1:12" x14ac:dyDescent="0.3">
      <c r="A459" s="25" t="s">
        <v>3</v>
      </c>
      <c r="B459" s="25" t="s">
        <v>189</v>
      </c>
      <c r="C459" s="25" t="s">
        <v>196</v>
      </c>
      <c r="D459" s="25" t="s">
        <v>1925</v>
      </c>
      <c r="E459" s="25" t="s">
        <v>8</v>
      </c>
      <c r="F459" s="25" t="s">
        <v>83</v>
      </c>
      <c r="G459" s="26" t="s">
        <v>1926</v>
      </c>
      <c r="H459" s="167" t="s">
        <v>219</v>
      </c>
      <c r="I459" s="25" t="str">
        <f t="shared" si="39"/>
        <v>Barriers expected to be experienced by households in need to access health care : Health facility is too far away</v>
      </c>
      <c r="J459" s="25" t="str">
        <f t="shared" si="37"/>
        <v>Barriers expected to be experienced by households in need to access health care : Health facility is too far awayFemale headed HH</v>
      </c>
      <c r="K459" s="27">
        <f t="shared" si="38"/>
        <v>0.459421355381395</v>
      </c>
      <c r="L459" s="167">
        <v>4.5942135538139502E-3</v>
      </c>
    </row>
    <row r="460" spans="1:12" x14ac:dyDescent="0.3">
      <c r="A460" s="25" t="s">
        <v>3</v>
      </c>
      <c r="B460" s="25" t="s">
        <v>189</v>
      </c>
      <c r="C460" s="25" t="s">
        <v>196</v>
      </c>
      <c r="D460" s="25" t="s">
        <v>1925</v>
      </c>
      <c r="E460" s="25" t="s">
        <v>8</v>
      </c>
      <c r="F460" s="25" t="s">
        <v>83</v>
      </c>
      <c r="G460" s="26" t="s">
        <v>1926</v>
      </c>
      <c r="H460" s="167" t="s">
        <v>220</v>
      </c>
      <c r="I460" s="25" t="str">
        <f t="shared" si="39"/>
        <v>Barriers expected to be experienced by households in need to access health care : Disability prevents access to health facility</v>
      </c>
      <c r="J460" s="25" t="str">
        <f t="shared" si="37"/>
        <v>Barriers expected to be experienced by households in need to access health care : Disability prevents access to health facilityFemale headed HH</v>
      </c>
      <c r="K460" s="27">
        <f t="shared" si="38"/>
        <v>0.22040546695687199</v>
      </c>
      <c r="L460" s="167">
        <v>2.2040546695687199E-3</v>
      </c>
    </row>
    <row r="461" spans="1:12" x14ac:dyDescent="0.3">
      <c r="A461" s="25" t="s">
        <v>3</v>
      </c>
      <c r="B461" s="25" t="s">
        <v>189</v>
      </c>
      <c r="C461" s="25" t="s">
        <v>196</v>
      </c>
      <c r="D461" s="25" t="s">
        <v>1925</v>
      </c>
      <c r="E461" s="25" t="s">
        <v>8</v>
      </c>
      <c r="F461" s="25" t="s">
        <v>83</v>
      </c>
      <c r="G461" s="26" t="s">
        <v>1926</v>
      </c>
      <c r="H461" s="167" t="s">
        <v>221</v>
      </c>
      <c r="I461" s="25" t="str">
        <f t="shared" si="39"/>
        <v>Barriers expected to be experienced by households in need to access health care : No means of transport</v>
      </c>
      <c r="J461" s="25" t="str">
        <f t="shared" si="37"/>
        <v>Barriers expected to be experienced by households in need to access health care : No means of transportFemale headed HH</v>
      </c>
      <c r="K461" s="27">
        <f t="shared" si="38"/>
        <v>4.3521618900733001</v>
      </c>
      <c r="L461" s="167">
        <v>4.3521618900733E-2</v>
      </c>
    </row>
    <row r="462" spans="1:12" x14ac:dyDescent="0.3">
      <c r="A462" s="25" t="s">
        <v>3</v>
      </c>
      <c r="B462" s="25" t="s">
        <v>189</v>
      </c>
      <c r="C462" s="25" t="s">
        <v>196</v>
      </c>
      <c r="D462" s="25" t="s">
        <v>1925</v>
      </c>
      <c r="E462" s="25" t="s">
        <v>8</v>
      </c>
      <c r="F462" s="25" t="s">
        <v>83</v>
      </c>
      <c r="G462" s="26" t="s">
        <v>1926</v>
      </c>
      <c r="H462" s="167" t="s">
        <v>222</v>
      </c>
      <c r="I462" s="25" t="str">
        <f t="shared" si="39"/>
        <v>Barriers expected to be experienced by households in need to access health care : Not safe/insecurity at health facility</v>
      </c>
      <c r="J462" s="25" t="str">
        <f t="shared" si="37"/>
        <v>Barriers expected to be experienced by households in need to access health care : Not safe/insecurity at health facilityFemale headed HH</v>
      </c>
      <c r="K462" s="27">
        <f t="shared" si="38"/>
        <v>2.1127818174009702E-2</v>
      </c>
      <c r="L462" s="167">
        <v>2.11278181740097E-4</v>
      </c>
    </row>
    <row r="463" spans="1:12" x14ac:dyDescent="0.3">
      <c r="A463" s="25" t="s">
        <v>3</v>
      </c>
      <c r="B463" s="25" t="s">
        <v>189</v>
      </c>
      <c r="C463" s="25" t="s">
        <v>196</v>
      </c>
      <c r="D463" s="25" t="s">
        <v>1925</v>
      </c>
      <c r="E463" s="25" t="s">
        <v>8</v>
      </c>
      <c r="F463" s="25" t="s">
        <v>83</v>
      </c>
      <c r="G463" s="26" t="s">
        <v>1926</v>
      </c>
      <c r="H463" s="167" t="s">
        <v>223</v>
      </c>
      <c r="I463" s="25" t="str">
        <f t="shared" si="39"/>
        <v>Barriers expected to be experienced by households in need to access health care : Not safe/insecurity while travelling to health facility</v>
      </c>
      <c r="J463" s="25" t="str">
        <f t="shared" si="37"/>
        <v>Barriers expected to be experienced by households in need to access health care : Not safe/insecurity while travelling to health facilityFemale headed HH</v>
      </c>
      <c r="K463" s="27">
        <f t="shared" si="38"/>
        <v>0.13555605895259401</v>
      </c>
      <c r="L463" s="167">
        <v>1.35556058952594E-3</v>
      </c>
    </row>
    <row r="464" spans="1:12" x14ac:dyDescent="0.3">
      <c r="A464" s="25" t="s">
        <v>3</v>
      </c>
      <c r="B464" s="25" t="s">
        <v>189</v>
      </c>
      <c r="C464" s="25" t="s">
        <v>196</v>
      </c>
      <c r="D464" s="25" t="s">
        <v>1925</v>
      </c>
      <c r="E464" s="25" t="s">
        <v>8</v>
      </c>
      <c r="F464" s="25" t="s">
        <v>83</v>
      </c>
      <c r="G464" s="26" t="s">
        <v>1926</v>
      </c>
      <c r="H464" s="167" t="s">
        <v>224</v>
      </c>
      <c r="I464" s="25" t="str">
        <f t="shared" si="39"/>
        <v>Barriers expected to be experienced by households in need to access health care : Fear of exposure to COVID-19 at health facility</v>
      </c>
      <c r="J464" s="25" t="str">
        <f t="shared" ref="J464:J527" si="40">CONCATENATE(G464,H464,F464)</f>
        <v>Barriers expected to be experienced by households in need to access health care : Fear of exposure to COVID-19 at health facilityFemale headed HH</v>
      </c>
      <c r="K464" s="27">
        <f t="shared" ref="K464:K527" si="41">L464*100</f>
        <v>1.8230910674576402</v>
      </c>
      <c r="L464" s="167">
        <v>1.8230910674576401E-2</v>
      </c>
    </row>
    <row r="465" spans="1:12" x14ac:dyDescent="0.3">
      <c r="A465" s="25" t="s">
        <v>3</v>
      </c>
      <c r="B465" s="25" t="s">
        <v>189</v>
      </c>
      <c r="C465" s="25" t="s">
        <v>196</v>
      </c>
      <c r="D465" s="25" t="s">
        <v>1925</v>
      </c>
      <c r="E465" s="25" t="s">
        <v>8</v>
      </c>
      <c r="F465" s="25" t="s">
        <v>83</v>
      </c>
      <c r="G465" s="26" t="s">
        <v>1926</v>
      </c>
      <c r="H465" s="167" t="s">
        <v>225</v>
      </c>
      <c r="I465" s="25" t="str">
        <f t="shared" si="39"/>
        <v>Barriers expected to be experienced by households in need to access health care : Not trained staff at health facility</v>
      </c>
      <c r="J465" s="25" t="str">
        <f t="shared" si="40"/>
        <v>Barriers expected to be experienced by households in need to access health care : Not trained staff at health facilityFemale headed HH</v>
      </c>
      <c r="K465" s="27">
        <f t="shared" si="41"/>
        <v>0.45857546656759302</v>
      </c>
      <c r="L465" s="167">
        <v>4.5857546656759302E-3</v>
      </c>
    </row>
    <row r="466" spans="1:12" x14ac:dyDescent="0.3">
      <c r="A466" s="25" t="s">
        <v>3</v>
      </c>
      <c r="B466" s="25" t="s">
        <v>189</v>
      </c>
      <c r="C466" s="25" t="s">
        <v>196</v>
      </c>
      <c r="D466" s="25" t="s">
        <v>1925</v>
      </c>
      <c r="E466" s="25" t="s">
        <v>8</v>
      </c>
      <c r="F466" s="25" t="s">
        <v>83</v>
      </c>
      <c r="G466" s="26" t="s">
        <v>1926</v>
      </c>
      <c r="H466" s="167" t="s">
        <v>226</v>
      </c>
      <c r="I466" s="25" t="str">
        <f t="shared" si="39"/>
        <v>Barriers expected to be experienced by households in need to access health care : Not enough staff at health facility</v>
      </c>
      <c r="J466" s="25" t="str">
        <f t="shared" si="40"/>
        <v>Barriers expected to be experienced by households in need to access health care : Not enough staff at health facilityFemale headed HH</v>
      </c>
      <c r="K466" s="27">
        <f t="shared" si="41"/>
        <v>0.22413185114581602</v>
      </c>
      <c r="L466" s="167">
        <v>2.2413185114581601E-3</v>
      </c>
    </row>
    <row r="467" spans="1:12" x14ac:dyDescent="0.3">
      <c r="A467" s="25" t="s">
        <v>3</v>
      </c>
      <c r="B467" s="25" t="s">
        <v>189</v>
      </c>
      <c r="C467" s="25" t="s">
        <v>196</v>
      </c>
      <c r="D467" s="25" t="s">
        <v>1925</v>
      </c>
      <c r="E467" s="25" t="s">
        <v>8</v>
      </c>
      <c r="F467" s="25" t="s">
        <v>83</v>
      </c>
      <c r="G467" s="26" t="s">
        <v>1926</v>
      </c>
      <c r="H467" s="167" t="s">
        <v>227</v>
      </c>
      <c r="I467" s="25" t="str">
        <f t="shared" si="39"/>
        <v>Barriers expected to be experienced by households in need to access health care : Lack of female staff at health facility</v>
      </c>
      <c r="J467" s="25" t="str">
        <f t="shared" si="40"/>
        <v>Barriers expected to be experienced by households in need to access health care : Lack of female staff at health facilityFemale headed HH</v>
      </c>
      <c r="K467" s="27">
        <f t="shared" si="41"/>
        <v>0</v>
      </c>
      <c r="L467" s="167">
        <v>0</v>
      </c>
    </row>
    <row r="468" spans="1:12" x14ac:dyDescent="0.3">
      <c r="A468" s="25" t="s">
        <v>3</v>
      </c>
      <c r="B468" s="25" t="s">
        <v>189</v>
      </c>
      <c r="C468" s="25" t="s">
        <v>196</v>
      </c>
      <c r="D468" s="25" t="s">
        <v>1925</v>
      </c>
      <c r="E468" s="25" t="s">
        <v>8</v>
      </c>
      <c r="F468" s="25" t="s">
        <v>83</v>
      </c>
      <c r="G468" s="26" t="s">
        <v>1926</v>
      </c>
      <c r="H468" s="167" t="s">
        <v>228</v>
      </c>
      <c r="I468" s="25" t="str">
        <f t="shared" si="39"/>
        <v>Barriers expected to be experienced by households in need to access health care : Fear or distrust of health workers, examination or treatment</v>
      </c>
      <c r="J468" s="25" t="str">
        <f t="shared" si="40"/>
        <v>Barriers expected to be experienced by households in need to access health care : Fear or distrust of health workers, examination or treatmentFemale headed HH</v>
      </c>
      <c r="K468" s="27">
        <f t="shared" si="41"/>
        <v>0.99966879971017508</v>
      </c>
      <c r="L468" s="167">
        <v>9.9966879971017508E-3</v>
      </c>
    </row>
    <row r="469" spans="1:12" x14ac:dyDescent="0.3">
      <c r="A469" s="25" t="s">
        <v>3</v>
      </c>
      <c r="B469" s="25" t="s">
        <v>189</v>
      </c>
      <c r="C469" s="25" t="s">
        <v>196</v>
      </c>
      <c r="D469" s="25" t="s">
        <v>1925</v>
      </c>
      <c r="E469" s="25" t="s">
        <v>8</v>
      </c>
      <c r="F469" s="25" t="s">
        <v>83</v>
      </c>
      <c r="G469" s="26" t="s">
        <v>1926</v>
      </c>
      <c r="H469" s="167" t="s">
        <v>229</v>
      </c>
      <c r="I469" s="25" t="str">
        <f t="shared" si="39"/>
        <v>Barriers expected to be experienced by households in need to access health care : Could not take time off work / from caring for children</v>
      </c>
      <c r="J469" s="25" t="str">
        <f t="shared" si="40"/>
        <v>Barriers expected to be experienced by households in need to access health care : Could not take time off work / from caring for childrenFemale headed HH</v>
      </c>
      <c r="K469" s="27">
        <f t="shared" si="41"/>
        <v>0</v>
      </c>
      <c r="L469" s="167">
        <v>0</v>
      </c>
    </row>
    <row r="470" spans="1:12" x14ac:dyDescent="0.3">
      <c r="A470" s="25" t="s">
        <v>3</v>
      </c>
      <c r="B470" s="25" t="s">
        <v>189</v>
      </c>
      <c r="C470" s="25" t="s">
        <v>196</v>
      </c>
      <c r="D470" s="25" t="s">
        <v>1925</v>
      </c>
      <c r="E470" s="25" t="s">
        <v>8</v>
      </c>
      <c r="F470" s="25" t="s">
        <v>83</v>
      </c>
      <c r="G470" s="26" t="s">
        <v>1926</v>
      </c>
      <c r="H470" s="167" t="s">
        <v>230</v>
      </c>
      <c r="I470" s="25" t="str">
        <f t="shared" si="39"/>
        <v>Barriers expected to be experienced by households in need to access health care : Language issues or communication barriers (can include disability related to speaking/ seeing/ hearing)</v>
      </c>
      <c r="J470" s="25" t="str">
        <f t="shared" si="40"/>
        <v>Barriers expected to be experienced by households in need to access health care : Language issues or communication barriers (can include disability related to speaking/ seeing/ hearing)Female headed HH</v>
      </c>
      <c r="K470" s="27">
        <f t="shared" si="41"/>
        <v>0.12693162472070499</v>
      </c>
      <c r="L470" s="167">
        <v>1.2693162472070499E-3</v>
      </c>
    </row>
    <row r="471" spans="1:12" x14ac:dyDescent="0.3">
      <c r="A471" s="25" t="s">
        <v>3</v>
      </c>
      <c r="B471" s="25" t="s">
        <v>189</v>
      </c>
      <c r="C471" s="25" t="s">
        <v>196</v>
      </c>
      <c r="D471" s="25" t="s">
        <v>1925</v>
      </c>
      <c r="E471" s="25" t="s">
        <v>8</v>
      </c>
      <c r="F471" s="25" t="s">
        <v>83</v>
      </c>
      <c r="G471" s="26" t="s">
        <v>1926</v>
      </c>
      <c r="H471" s="167" t="s">
        <v>231</v>
      </c>
      <c r="I471" s="25" t="str">
        <f t="shared" si="39"/>
        <v>Barriers expected to be experienced by households in need to access health care : Lack of civil documentation</v>
      </c>
      <c r="J471" s="25" t="str">
        <f t="shared" si="40"/>
        <v>Barriers expected to be experienced by households in need to access health care : Lack of civil documentationFemale headed HH</v>
      </c>
      <c r="K471" s="27">
        <f t="shared" si="41"/>
        <v>1.08494616360796E-2</v>
      </c>
      <c r="L471" s="167">
        <v>1.08494616360796E-4</v>
      </c>
    </row>
    <row r="472" spans="1:12" x14ac:dyDescent="0.3">
      <c r="A472" s="25" t="s">
        <v>3</v>
      </c>
      <c r="B472" s="25" t="s">
        <v>189</v>
      </c>
      <c r="C472" s="25" t="s">
        <v>196</v>
      </c>
      <c r="D472" s="25" t="s">
        <v>1925</v>
      </c>
      <c r="E472" s="25" t="s">
        <v>8</v>
      </c>
      <c r="F472" s="25" t="s">
        <v>83</v>
      </c>
      <c r="G472" s="26" t="s">
        <v>1926</v>
      </c>
      <c r="H472" s="167" t="s">
        <v>232</v>
      </c>
      <c r="I472" s="25" t="str">
        <f t="shared" si="39"/>
        <v>Barriers expected to be experienced by households in need to access health care : Prevented by employer</v>
      </c>
      <c r="J472" s="25" t="str">
        <f t="shared" si="40"/>
        <v>Barriers expected to be experienced by households in need to access health care : Prevented by employerFemale headed HH</v>
      </c>
      <c r="K472" s="27">
        <f t="shared" si="41"/>
        <v>0</v>
      </c>
      <c r="L472" s="167">
        <v>0</v>
      </c>
    </row>
    <row r="473" spans="1:12" x14ac:dyDescent="0.3">
      <c r="A473" s="25" t="s">
        <v>3</v>
      </c>
      <c r="B473" s="25" t="s">
        <v>189</v>
      </c>
      <c r="C473" s="25" t="s">
        <v>196</v>
      </c>
      <c r="D473" s="25" t="s">
        <v>1925</v>
      </c>
      <c r="E473" s="25" t="s">
        <v>8</v>
      </c>
      <c r="F473" s="25" t="s">
        <v>83</v>
      </c>
      <c r="G473" s="26" t="s">
        <v>1926</v>
      </c>
      <c r="H473" s="167" t="s">
        <v>146</v>
      </c>
      <c r="I473" s="25" t="str">
        <f t="shared" si="39"/>
        <v>Barriers expected to be experienced by households in need to access health care : Other</v>
      </c>
      <c r="J473" s="25" t="str">
        <f t="shared" si="40"/>
        <v>Barriers expected to be experienced by households in need to access health care : OtherFemale headed HH</v>
      </c>
      <c r="K473" s="27">
        <f t="shared" si="41"/>
        <v>0</v>
      </c>
      <c r="L473" s="167">
        <v>0</v>
      </c>
    </row>
    <row r="474" spans="1:12" x14ac:dyDescent="0.3">
      <c r="A474" s="25" t="s">
        <v>3</v>
      </c>
      <c r="B474" s="25" t="s">
        <v>189</v>
      </c>
      <c r="C474" s="25" t="s">
        <v>196</v>
      </c>
      <c r="D474" s="25" t="s">
        <v>1925</v>
      </c>
      <c r="E474" s="25" t="s">
        <v>8</v>
      </c>
      <c r="F474" s="25" t="s">
        <v>83</v>
      </c>
      <c r="G474" s="26" t="s">
        <v>1926</v>
      </c>
      <c r="H474" s="167" t="s">
        <v>185</v>
      </c>
      <c r="I474" s="25" t="str">
        <f t="shared" si="39"/>
        <v>Barriers expected to be experienced by households in need to access health care : Don't know</v>
      </c>
      <c r="J474" s="25" t="str">
        <f t="shared" si="40"/>
        <v>Barriers expected to be experienced by households in need to access health care : Don't knowFemale headed HH</v>
      </c>
      <c r="K474" s="27">
        <f t="shared" si="41"/>
        <v>0.93137059732696803</v>
      </c>
      <c r="L474" s="167">
        <v>9.3137059732696804E-3</v>
      </c>
    </row>
    <row r="475" spans="1:12" x14ac:dyDescent="0.3">
      <c r="A475" s="25" t="s">
        <v>3</v>
      </c>
      <c r="B475" s="25" t="s">
        <v>189</v>
      </c>
      <c r="C475" s="25" t="s">
        <v>196</v>
      </c>
      <c r="D475" s="25" t="s">
        <v>1925</v>
      </c>
      <c r="E475" s="25" t="s">
        <v>8</v>
      </c>
      <c r="F475" s="25" t="s">
        <v>83</v>
      </c>
      <c r="G475" s="26" t="s">
        <v>1926</v>
      </c>
      <c r="H475" s="167" t="s">
        <v>188</v>
      </c>
      <c r="I475" s="25" t="str">
        <f t="shared" si="39"/>
        <v>Barriers expected to be experienced by households in need to access health care : Decline to answer</v>
      </c>
      <c r="J475" s="25" t="str">
        <f t="shared" si="40"/>
        <v>Barriers expected to be experienced by households in need to access health care : Decline to answerFemale headed HH</v>
      </c>
      <c r="K475" s="27">
        <f t="shared" si="41"/>
        <v>0.16591769813346799</v>
      </c>
      <c r="L475" s="167">
        <v>1.65917698133468E-3</v>
      </c>
    </row>
    <row r="476" spans="1:12" x14ac:dyDescent="0.3">
      <c r="A476" s="25" t="s">
        <v>3</v>
      </c>
      <c r="B476" s="25" t="s">
        <v>189</v>
      </c>
      <c r="C476" s="25" t="s">
        <v>196</v>
      </c>
      <c r="D476" s="25" t="s">
        <v>1925</v>
      </c>
      <c r="E476" s="25" t="s">
        <v>8</v>
      </c>
      <c r="F476" s="25" t="s">
        <v>76</v>
      </c>
      <c r="G476" s="26" t="s">
        <v>1926</v>
      </c>
      <c r="H476" s="167" t="s">
        <v>830</v>
      </c>
      <c r="I476" s="25" t="str">
        <f t="shared" si="39"/>
        <v>Barriers expected to be experienced by households in need to access health care : None</v>
      </c>
      <c r="J476" s="25" t="str">
        <f t="shared" si="40"/>
        <v>Barriers expected to be experienced by households in need to access health care : NoneMale and female co-headed HH</v>
      </c>
      <c r="K476" s="27">
        <f t="shared" si="41"/>
        <v>20.2052742301554</v>
      </c>
      <c r="L476" s="167">
        <v>0.20205274230155401</v>
      </c>
    </row>
    <row r="477" spans="1:12" x14ac:dyDescent="0.3">
      <c r="A477" s="25" t="s">
        <v>3</v>
      </c>
      <c r="B477" s="25" t="s">
        <v>189</v>
      </c>
      <c r="C477" s="25" t="s">
        <v>196</v>
      </c>
      <c r="D477" s="25" t="s">
        <v>1925</v>
      </c>
      <c r="E477" s="25" t="s">
        <v>8</v>
      </c>
      <c r="F477" s="25" t="s">
        <v>76</v>
      </c>
      <c r="G477" s="26" t="s">
        <v>1926</v>
      </c>
      <c r="H477" s="167" t="s">
        <v>211</v>
      </c>
      <c r="I477" s="25" t="str">
        <f t="shared" si="39"/>
        <v>Barriers expected to be experienced by households in need to access health care : No functional health facility nearby</v>
      </c>
      <c r="J477" s="25" t="str">
        <f t="shared" si="40"/>
        <v>Barriers expected to be experienced by households in need to access health care : No functional health facility nearbyMale and female co-headed HH</v>
      </c>
      <c r="K477" s="27">
        <f t="shared" si="41"/>
        <v>7.9330253309083405</v>
      </c>
      <c r="L477" s="167">
        <v>7.9330253309083401E-2</v>
      </c>
    </row>
    <row r="478" spans="1:12" x14ac:dyDescent="0.3">
      <c r="A478" s="25" t="s">
        <v>3</v>
      </c>
      <c r="B478" s="25" t="s">
        <v>189</v>
      </c>
      <c r="C478" s="25" t="s">
        <v>196</v>
      </c>
      <c r="D478" s="25" t="s">
        <v>1925</v>
      </c>
      <c r="E478" s="25" t="s">
        <v>8</v>
      </c>
      <c r="F478" s="25" t="s">
        <v>76</v>
      </c>
      <c r="G478" s="26" t="s">
        <v>1926</v>
      </c>
      <c r="H478" s="167" t="s">
        <v>212</v>
      </c>
      <c r="I478" s="25" t="str">
        <f t="shared" si="39"/>
        <v>Barriers expected to be experienced by households in need to access health care : Health facility hours of operation are not convenient</v>
      </c>
      <c r="J478" s="25" t="str">
        <f t="shared" si="40"/>
        <v>Barriers expected to be experienced by households in need to access health care : Health facility hours of operation are not convenientMale and female co-headed HH</v>
      </c>
      <c r="K478" s="27">
        <f t="shared" si="41"/>
        <v>1.4960219821656602</v>
      </c>
      <c r="L478" s="167">
        <v>1.4960219821656601E-2</v>
      </c>
    </row>
    <row r="479" spans="1:12" x14ac:dyDescent="0.3">
      <c r="A479" s="25" t="s">
        <v>3</v>
      </c>
      <c r="B479" s="25" t="s">
        <v>189</v>
      </c>
      <c r="C479" s="25" t="s">
        <v>196</v>
      </c>
      <c r="D479" s="25" t="s">
        <v>1925</v>
      </c>
      <c r="E479" s="25" t="s">
        <v>8</v>
      </c>
      <c r="F479" s="25" t="s">
        <v>76</v>
      </c>
      <c r="G479" s="26" t="s">
        <v>1926</v>
      </c>
      <c r="H479" s="167" t="s">
        <v>213</v>
      </c>
      <c r="I479" s="25" t="str">
        <f t="shared" si="39"/>
        <v>Barriers expected to be experienced by households in need to access health care : The specialized health service I/my household need(s) is not available at the health facility</v>
      </c>
      <c r="J479" s="25" t="str">
        <f t="shared" si="40"/>
        <v>Barriers expected to be experienced by households in need to access health care : The specialized health service I/my household need(s) is not available at the health facilityMale and female co-headed HH</v>
      </c>
      <c r="K479" s="27">
        <f t="shared" si="41"/>
        <v>2.5325213501286199</v>
      </c>
      <c r="L479" s="167">
        <v>2.5325213501286199E-2</v>
      </c>
    </row>
    <row r="480" spans="1:12" x14ac:dyDescent="0.3">
      <c r="A480" s="25" t="s">
        <v>3</v>
      </c>
      <c r="B480" s="25" t="s">
        <v>189</v>
      </c>
      <c r="C480" s="25" t="s">
        <v>196</v>
      </c>
      <c r="D480" s="25" t="s">
        <v>1925</v>
      </c>
      <c r="E480" s="25" t="s">
        <v>8</v>
      </c>
      <c r="F480" s="25" t="s">
        <v>76</v>
      </c>
      <c r="G480" s="26" t="s">
        <v>1926</v>
      </c>
      <c r="H480" s="167" t="s">
        <v>214</v>
      </c>
      <c r="I480" s="25" t="str">
        <f t="shared" si="39"/>
        <v>Barriers expected to be experienced by households in need to access health care : Long waiting time for the service</v>
      </c>
      <c r="J480" s="25" t="str">
        <f t="shared" si="40"/>
        <v>Barriers expected to be experienced by households in need to access health care : Long waiting time for the serviceMale and female co-headed HH</v>
      </c>
      <c r="K480" s="27">
        <f t="shared" si="41"/>
        <v>2.86497690213836</v>
      </c>
      <c r="L480" s="167">
        <v>2.8649769021383598E-2</v>
      </c>
    </row>
    <row r="481" spans="1:12" x14ac:dyDescent="0.3">
      <c r="A481" s="25" t="s">
        <v>3</v>
      </c>
      <c r="B481" s="25" t="s">
        <v>189</v>
      </c>
      <c r="C481" s="25" t="s">
        <v>196</v>
      </c>
      <c r="D481" s="25" t="s">
        <v>1925</v>
      </c>
      <c r="E481" s="25" t="s">
        <v>8</v>
      </c>
      <c r="F481" s="25" t="s">
        <v>76</v>
      </c>
      <c r="G481" s="26" t="s">
        <v>1926</v>
      </c>
      <c r="H481" s="167" t="s">
        <v>215</v>
      </c>
      <c r="I481" s="25" t="str">
        <f t="shared" si="39"/>
        <v>Barriers expected to be experienced by households in need to access health care : Could not afford cost of consultation</v>
      </c>
      <c r="J481" s="25" t="str">
        <f t="shared" si="40"/>
        <v>Barriers expected to be experienced by households in need to access health care : Could not afford cost of consultationMale and female co-headed HH</v>
      </c>
      <c r="K481" s="27">
        <f t="shared" si="41"/>
        <v>51.364283987577494</v>
      </c>
      <c r="L481" s="167">
        <v>0.51364283987577497</v>
      </c>
    </row>
    <row r="482" spans="1:12" x14ac:dyDescent="0.3">
      <c r="A482" s="25" t="s">
        <v>3</v>
      </c>
      <c r="B482" s="25" t="s">
        <v>189</v>
      </c>
      <c r="C482" s="25" t="s">
        <v>196</v>
      </c>
      <c r="D482" s="25" t="s">
        <v>1925</v>
      </c>
      <c r="E482" s="25" t="s">
        <v>8</v>
      </c>
      <c r="F482" s="25" t="s">
        <v>76</v>
      </c>
      <c r="G482" s="26" t="s">
        <v>1926</v>
      </c>
      <c r="H482" s="167" t="s">
        <v>216</v>
      </c>
      <c r="I482" s="25" t="str">
        <f t="shared" si="39"/>
        <v>Barriers expected to be experienced by households in need to access health care : Could not afford cost of treatment</v>
      </c>
      <c r="J482" s="25" t="str">
        <f t="shared" si="40"/>
        <v>Barriers expected to be experienced by households in need to access health care : Could not afford cost of treatmentMale and female co-headed HH</v>
      </c>
      <c r="K482" s="27">
        <f t="shared" si="41"/>
        <v>59.652049044559696</v>
      </c>
      <c r="L482" s="167">
        <v>0.59652049044559696</v>
      </c>
    </row>
    <row r="483" spans="1:12" x14ac:dyDescent="0.3">
      <c r="A483" s="25" t="s">
        <v>3</v>
      </c>
      <c r="B483" s="25" t="s">
        <v>189</v>
      </c>
      <c r="C483" s="25" t="s">
        <v>196</v>
      </c>
      <c r="D483" s="25" t="s">
        <v>1925</v>
      </c>
      <c r="E483" s="25" t="s">
        <v>8</v>
      </c>
      <c r="F483" s="25" t="s">
        <v>76</v>
      </c>
      <c r="G483" s="26" t="s">
        <v>1926</v>
      </c>
      <c r="H483" s="167" t="s">
        <v>217</v>
      </c>
      <c r="I483" s="25" t="str">
        <f t="shared" si="39"/>
        <v>Barriers expected to be experienced by households in need to access health care : Could not afford transportation to health facility</v>
      </c>
      <c r="J483" s="25" t="str">
        <f t="shared" si="40"/>
        <v>Barriers expected to be experienced by households in need to access health care : Could not afford transportation to health facilityMale and female co-headed HH</v>
      </c>
      <c r="K483" s="27">
        <f t="shared" si="41"/>
        <v>3.0819368668077303</v>
      </c>
      <c r="L483" s="167">
        <v>3.0819368668077302E-2</v>
      </c>
    </row>
    <row r="484" spans="1:12" x14ac:dyDescent="0.3">
      <c r="A484" s="25" t="s">
        <v>3</v>
      </c>
      <c r="B484" s="25" t="s">
        <v>189</v>
      </c>
      <c r="C484" s="25" t="s">
        <v>196</v>
      </c>
      <c r="D484" s="25" t="s">
        <v>1925</v>
      </c>
      <c r="E484" s="25" t="s">
        <v>8</v>
      </c>
      <c r="F484" s="25" t="s">
        <v>76</v>
      </c>
      <c r="G484" s="26" t="s">
        <v>1926</v>
      </c>
      <c r="H484" s="167" t="s">
        <v>218</v>
      </c>
      <c r="I484" s="25" t="str">
        <f t="shared" si="39"/>
        <v>Barriers expected to be experienced by households in need to access health care : Issues with quality or accessibility of medications</v>
      </c>
      <c r="J484" s="25" t="str">
        <f t="shared" si="40"/>
        <v>Barriers expected to be experienced by households in need to access health care : Issues with quality or accessibility of medicationsMale and female co-headed HH</v>
      </c>
      <c r="K484" s="27">
        <f t="shared" si="41"/>
        <v>3.35312593624821</v>
      </c>
      <c r="L484" s="167">
        <v>3.3531259362482101E-2</v>
      </c>
    </row>
    <row r="485" spans="1:12" x14ac:dyDescent="0.3">
      <c r="A485" s="25" t="s">
        <v>3</v>
      </c>
      <c r="B485" s="25" t="s">
        <v>189</v>
      </c>
      <c r="C485" s="25" t="s">
        <v>196</v>
      </c>
      <c r="D485" s="25" t="s">
        <v>1925</v>
      </c>
      <c r="E485" s="25" t="s">
        <v>8</v>
      </c>
      <c r="F485" s="25" t="s">
        <v>76</v>
      </c>
      <c r="G485" s="26" t="s">
        <v>1926</v>
      </c>
      <c r="H485" s="167" t="s">
        <v>219</v>
      </c>
      <c r="I485" s="25" t="str">
        <f t="shared" si="39"/>
        <v>Barriers expected to be experienced by households in need to access health care : Health facility is too far away</v>
      </c>
      <c r="J485" s="25" t="str">
        <f t="shared" si="40"/>
        <v>Barriers expected to be experienced by households in need to access health care : Health facility is too far awayMale and female co-headed HH</v>
      </c>
      <c r="K485" s="27">
        <f t="shared" si="41"/>
        <v>0.94641349326606905</v>
      </c>
      <c r="L485" s="167">
        <v>9.4641349326606908E-3</v>
      </c>
    </row>
    <row r="486" spans="1:12" x14ac:dyDescent="0.3">
      <c r="A486" s="25" t="s">
        <v>3</v>
      </c>
      <c r="B486" s="25" t="s">
        <v>189</v>
      </c>
      <c r="C486" s="25" t="s">
        <v>196</v>
      </c>
      <c r="D486" s="25" t="s">
        <v>1925</v>
      </c>
      <c r="E486" s="25" t="s">
        <v>8</v>
      </c>
      <c r="F486" s="25" t="s">
        <v>76</v>
      </c>
      <c r="G486" s="26" t="s">
        <v>1926</v>
      </c>
      <c r="H486" s="167" t="s">
        <v>220</v>
      </c>
      <c r="I486" s="25" t="str">
        <f t="shared" si="39"/>
        <v>Barriers expected to be experienced by households in need to access health care : Disability prevents access to health facility</v>
      </c>
      <c r="J486" s="25" t="str">
        <f t="shared" si="40"/>
        <v>Barriers expected to be experienced by households in need to access health care : Disability prevents access to health facilityMale and female co-headed HH</v>
      </c>
      <c r="K486" s="27">
        <f t="shared" si="41"/>
        <v>0</v>
      </c>
      <c r="L486" s="167">
        <v>0</v>
      </c>
    </row>
    <row r="487" spans="1:12" x14ac:dyDescent="0.3">
      <c r="A487" s="25" t="s">
        <v>3</v>
      </c>
      <c r="B487" s="25" t="s">
        <v>189</v>
      </c>
      <c r="C487" s="25" t="s">
        <v>196</v>
      </c>
      <c r="D487" s="25" t="s">
        <v>1925</v>
      </c>
      <c r="E487" s="25" t="s">
        <v>8</v>
      </c>
      <c r="F487" s="25" t="s">
        <v>76</v>
      </c>
      <c r="G487" s="26" t="s">
        <v>1926</v>
      </c>
      <c r="H487" s="167" t="s">
        <v>221</v>
      </c>
      <c r="I487" s="25" t="str">
        <f t="shared" si="39"/>
        <v>Barriers expected to be experienced by households in need to access health care : No means of transport</v>
      </c>
      <c r="J487" s="25" t="str">
        <f t="shared" si="40"/>
        <v>Barriers expected to be experienced by households in need to access health care : No means of transportMale and female co-headed HH</v>
      </c>
      <c r="K487" s="27">
        <f t="shared" si="41"/>
        <v>7.3573285553595396</v>
      </c>
      <c r="L487" s="167">
        <v>7.3573285553595394E-2</v>
      </c>
    </row>
    <row r="488" spans="1:12" x14ac:dyDescent="0.3">
      <c r="A488" s="25" t="s">
        <v>3</v>
      </c>
      <c r="B488" s="25" t="s">
        <v>189</v>
      </c>
      <c r="C488" s="25" t="s">
        <v>196</v>
      </c>
      <c r="D488" s="25" t="s">
        <v>1925</v>
      </c>
      <c r="E488" s="25" t="s">
        <v>8</v>
      </c>
      <c r="F488" s="25" t="s">
        <v>76</v>
      </c>
      <c r="G488" s="26" t="s">
        <v>1926</v>
      </c>
      <c r="H488" s="167" t="s">
        <v>222</v>
      </c>
      <c r="I488" s="25" t="str">
        <f t="shared" si="39"/>
        <v>Barriers expected to be experienced by households in need to access health care : Not safe/insecurity at health facility</v>
      </c>
      <c r="J488" s="25" t="str">
        <f t="shared" si="40"/>
        <v>Barriers expected to be experienced by households in need to access health care : Not safe/insecurity at health facilityMale and female co-headed HH</v>
      </c>
      <c r="K488" s="27">
        <f t="shared" si="41"/>
        <v>0</v>
      </c>
      <c r="L488" s="167">
        <v>0</v>
      </c>
    </row>
    <row r="489" spans="1:12" x14ac:dyDescent="0.3">
      <c r="A489" s="25" t="s">
        <v>3</v>
      </c>
      <c r="B489" s="25" t="s">
        <v>189</v>
      </c>
      <c r="C489" s="25" t="s">
        <v>196</v>
      </c>
      <c r="D489" s="25" t="s">
        <v>1925</v>
      </c>
      <c r="E489" s="25" t="s">
        <v>8</v>
      </c>
      <c r="F489" s="25" t="s">
        <v>76</v>
      </c>
      <c r="G489" s="26" t="s">
        <v>1926</v>
      </c>
      <c r="H489" s="167" t="s">
        <v>223</v>
      </c>
      <c r="I489" s="25" t="str">
        <f t="shared" si="39"/>
        <v>Barriers expected to be experienced by households in need to access health care : Not safe/insecurity while travelling to health facility</v>
      </c>
      <c r="J489" s="25" t="str">
        <f t="shared" si="40"/>
        <v>Barriers expected to be experienced by households in need to access health care : Not safe/insecurity while travelling to health facilityMale and female co-headed HH</v>
      </c>
      <c r="K489" s="27">
        <f t="shared" si="41"/>
        <v>0.46464116396880201</v>
      </c>
      <c r="L489" s="167">
        <v>4.64641163968802E-3</v>
      </c>
    </row>
    <row r="490" spans="1:12" x14ac:dyDescent="0.3">
      <c r="A490" s="25" t="s">
        <v>3</v>
      </c>
      <c r="B490" s="25" t="s">
        <v>189</v>
      </c>
      <c r="C490" s="25" t="s">
        <v>196</v>
      </c>
      <c r="D490" s="25" t="s">
        <v>1925</v>
      </c>
      <c r="E490" s="25" t="s">
        <v>8</v>
      </c>
      <c r="F490" s="25" t="s">
        <v>76</v>
      </c>
      <c r="G490" s="26" t="s">
        <v>1926</v>
      </c>
      <c r="H490" s="167" t="s">
        <v>224</v>
      </c>
      <c r="I490" s="25" t="str">
        <f t="shared" si="39"/>
        <v>Barriers expected to be experienced by households in need to access health care : Fear of exposure to COVID-19 at health facility</v>
      </c>
      <c r="J490" s="25" t="str">
        <f t="shared" si="40"/>
        <v>Barriers expected to be experienced by households in need to access health care : Fear of exposure to COVID-19 at health facilityMale and female co-headed HH</v>
      </c>
      <c r="K490" s="27">
        <f t="shared" si="41"/>
        <v>1.1622510393312599</v>
      </c>
      <c r="L490" s="167">
        <v>1.16225103933126E-2</v>
      </c>
    </row>
    <row r="491" spans="1:12" x14ac:dyDescent="0.3">
      <c r="A491" s="25" t="s">
        <v>3</v>
      </c>
      <c r="B491" s="25" t="s">
        <v>189</v>
      </c>
      <c r="C491" s="25" t="s">
        <v>196</v>
      </c>
      <c r="D491" s="25" t="s">
        <v>1925</v>
      </c>
      <c r="E491" s="25" t="s">
        <v>8</v>
      </c>
      <c r="F491" s="25" t="s">
        <v>76</v>
      </c>
      <c r="G491" s="26" t="s">
        <v>1926</v>
      </c>
      <c r="H491" s="167" t="s">
        <v>225</v>
      </c>
      <c r="I491" s="25" t="str">
        <f t="shared" si="39"/>
        <v>Barriers expected to be experienced by households in need to access health care : Not trained staff at health facility</v>
      </c>
      <c r="J491" s="25" t="str">
        <f t="shared" si="40"/>
        <v>Barriers expected to be experienced by households in need to access health care : Not trained staff at health facilityMale and female co-headed HH</v>
      </c>
      <c r="K491" s="27">
        <f t="shared" si="41"/>
        <v>2.56348803359842</v>
      </c>
      <c r="L491" s="167">
        <v>2.5634880335984201E-2</v>
      </c>
    </row>
    <row r="492" spans="1:12" x14ac:dyDescent="0.3">
      <c r="A492" s="25" t="s">
        <v>3</v>
      </c>
      <c r="B492" s="25" t="s">
        <v>189</v>
      </c>
      <c r="C492" s="25" t="s">
        <v>196</v>
      </c>
      <c r="D492" s="25" t="s">
        <v>1925</v>
      </c>
      <c r="E492" s="25" t="s">
        <v>8</v>
      </c>
      <c r="F492" s="25" t="s">
        <v>76</v>
      </c>
      <c r="G492" s="26" t="s">
        <v>1926</v>
      </c>
      <c r="H492" s="167" t="s">
        <v>226</v>
      </c>
      <c r="I492" s="25" t="str">
        <f t="shared" si="39"/>
        <v>Barriers expected to be experienced by households in need to access health care : Not enough staff at health facility</v>
      </c>
      <c r="J492" s="25" t="str">
        <f t="shared" si="40"/>
        <v>Barriers expected to be experienced by households in need to access health care : Not enough staff at health facilityMale and female co-headed HH</v>
      </c>
      <c r="K492" s="27">
        <f t="shared" si="41"/>
        <v>0</v>
      </c>
      <c r="L492" s="167">
        <v>0</v>
      </c>
    </row>
    <row r="493" spans="1:12" x14ac:dyDescent="0.3">
      <c r="A493" s="25" t="s">
        <v>3</v>
      </c>
      <c r="B493" s="25" t="s">
        <v>189</v>
      </c>
      <c r="C493" s="25" t="s">
        <v>196</v>
      </c>
      <c r="D493" s="25" t="s">
        <v>1925</v>
      </c>
      <c r="E493" s="25" t="s">
        <v>8</v>
      </c>
      <c r="F493" s="25" t="s">
        <v>76</v>
      </c>
      <c r="G493" s="26" t="s">
        <v>1926</v>
      </c>
      <c r="H493" s="167" t="s">
        <v>227</v>
      </c>
      <c r="I493" s="25" t="str">
        <f t="shared" si="39"/>
        <v>Barriers expected to be experienced by households in need to access health care : Lack of female staff at health facility</v>
      </c>
      <c r="J493" s="25" t="str">
        <f t="shared" si="40"/>
        <v>Barriers expected to be experienced by households in need to access health care : Lack of female staff at health facilityMale and female co-headed HH</v>
      </c>
      <c r="K493" s="27">
        <f t="shared" si="41"/>
        <v>0.127946238863961</v>
      </c>
      <c r="L493" s="167">
        <v>1.27946238863961E-3</v>
      </c>
    </row>
    <row r="494" spans="1:12" x14ac:dyDescent="0.3">
      <c r="A494" s="25" t="s">
        <v>3</v>
      </c>
      <c r="B494" s="25" t="s">
        <v>189</v>
      </c>
      <c r="C494" s="25" t="s">
        <v>196</v>
      </c>
      <c r="D494" s="25" t="s">
        <v>1925</v>
      </c>
      <c r="E494" s="25" t="s">
        <v>8</v>
      </c>
      <c r="F494" s="25" t="s">
        <v>76</v>
      </c>
      <c r="G494" s="26" t="s">
        <v>1926</v>
      </c>
      <c r="H494" s="167" t="s">
        <v>228</v>
      </c>
      <c r="I494" s="25" t="str">
        <f t="shared" si="39"/>
        <v>Barriers expected to be experienced by households in need to access health care : Fear or distrust of health workers, examination or treatment</v>
      </c>
      <c r="J494" s="25" t="str">
        <f t="shared" si="40"/>
        <v>Barriers expected to be experienced by households in need to access health care : Fear or distrust of health workers, examination or treatmentMale and female co-headed HH</v>
      </c>
      <c r="K494" s="27">
        <f t="shared" si="41"/>
        <v>3.9175050408313301</v>
      </c>
      <c r="L494" s="167">
        <v>3.9175050408313303E-2</v>
      </c>
    </row>
    <row r="495" spans="1:12" x14ac:dyDescent="0.3">
      <c r="A495" s="25" t="s">
        <v>3</v>
      </c>
      <c r="B495" s="25" t="s">
        <v>189</v>
      </c>
      <c r="C495" s="25" t="s">
        <v>196</v>
      </c>
      <c r="D495" s="25" t="s">
        <v>1925</v>
      </c>
      <c r="E495" s="25" t="s">
        <v>8</v>
      </c>
      <c r="F495" s="25" t="s">
        <v>76</v>
      </c>
      <c r="G495" s="26" t="s">
        <v>1926</v>
      </c>
      <c r="H495" s="167" t="s">
        <v>229</v>
      </c>
      <c r="I495" s="25" t="str">
        <f t="shared" si="39"/>
        <v>Barriers expected to be experienced by households in need to access health care : Could not take time off work / from caring for children</v>
      </c>
      <c r="J495" s="25" t="str">
        <f t="shared" si="40"/>
        <v>Barriers expected to be experienced by households in need to access health care : Could not take time off work / from caring for childrenMale and female co-headed HH</v>
      </c>
      <c r="K495" s="27">
        <f t="shared" si="41"/>
        <v>0</v>
      </c>
      <c r="L495" s="167">
        <v>0</v>
      </c>
    </row>
    <row r="496" spans="1:12" x14ac:dyDescent="0.3">
      <c r="A496" s="25" t="s">
        <v>3</v>
      </c>
      <c r="B496" s="25" t="s">
        <v>189</v>
      </c>
      <c r="C496" s="25" t="s">
        <v>196</v>
      </c>
      <c r="D496" s="25" t="s">
        <v>1925</v>
      </c>
      <c r="E496" s="25" t="s">
        <v>8</v>
      </c>
      <c r="F496" s="25" t="s">
        <v>76</v>
      </c>
      <c r="G496" s="26" t="s">
        <v>1926</v>
      </c>
      <c r="H496" s="167" t="s">
        <v>230</v>
      </c>
      <c r="I496" s="25" t="str">
        <f t="shared" si="39"/>
        <v>Barriers expected to be experienced by households in need to access health care : Language issues or communication barriers (can include disability related to speaking/ seeing/ hearing)</v>
      </c>
      <c r="J496" s="25" t="str">
        <f t="shared" si="40"/>
        <v>Barriers expected to be experienced by households in need to access health care : Language issues or communication barriers (can include disability related to speaking/ seeing/ hearing)Male and female co-headed HH</v>
      </c>
      <c r="K496" s="27">
        <f t="shared" si="41"/>
        <v>0</v>
      </c>
      <c r="L496" s="167">
        <v>0</v>
      </c>
    </row>
    <row r="497" spans="1:12" x14ac:dyDescent="0.3">
      <c r="A497" s="25" t="s">
        <v>3</v>
      </c>
      <c r="B497" s="25" t="s">
        <v>189</v>
      </c>
      <c r="C497" s="25" t="s">
        <v>196</v>
      </c>
      <c r="D497" s="25" t="s">
        <v>1925</v>
      </c>
      <c r="E497" s="25" t="s">
        <v>8</v>
      </c>
      <c r="F497" s="25" t="s">
        <v>76</v>
      </c>
      <c r="G497" s="26" t="s">
        <v>1926</v>
      </c>
      <c r="H497" s="167" t="s">
        <v>231</v>
      </c>
      <c r="I497" s="25" t="str">
        <f t="shared" si="39"/>
        <v>Barriers expected to be experienced by households in need to access health care : Lack of civil documentation</v>
      </c>
      <c r="J497" s="25" t="str">
        <f t="shared" si="40"/>
        <v>Barriers expected to be experienced by households in need to access health care : Lack of civil documentationMale and female co-headed HH</v>
      </c>
      <c r="K497" s="27">
        <f t="shared" si="41"/>
        <v>5.3930665118977997E-2</v>
      </c>
      <c r="L497" s="167">
        <v>5.3930665118977997E-4</v>
      </c>
    </row>
    <row r="498" spans="1:12" x14ac:dyDescent="0.3">
      <c r="A498" s="25" t="s">
        <v>3</v>
      </c>
      <c r="B498" s="25" t="s">
        <v>189</v>
      </c>
      <c r="C498" s="25" t="s">
        <v>196</v>
      </c>
      <c r="D498" s="25" t="s">
        <v>1925</v>
      </c>
      <c r="E498" s="25" t="s">
        <v>8</v>
      </c>
      <c r="F498" s="25" t="s">
        <v>76</v>
      </c>
      <c r="G498" s="26" t="s">
        <v>1926</v>
      </c>
      <c r="H498" s="167" t="s">
        <v>232</v>
      </c>
      <c r="I498" s="25" t="str">
        <f t="shared" si="39"/>
        <v>Barriers expected to be experienced by households in need to access health care : Prevented by employer</v>
      </c>
      <c r="J498" s="25" t="str">
        <f t="shared" si="40"/>
        <v>Barriers expected to be experienced by households in need to access health care : Prevented by employerMale and female co-headed HH</v>
      </c>
      <c r="K498" s="27">
        <f t="shared" si="41"/>
        <v>0</v>
      </c>
      <c r="L498" s="167">
        <v>0</v>
      </c>
    </row>
    <row r="499" spans="1:12" x14ac:dyDescent="0.3">
      <c r="A499" s="25" t="s">
        <v>3</v>
      </c>
      <c r="B499" s="25" t="s">
        <v>189</v>
      </c>
      <c r="C499" s="25" t="s">
        <v>196</v>
      </c>
      <c r="D499" s="25" t="s">
        <v>1925</v>
      </c>
      <c r="E499" s="25" t="s">
        <v>8</v>
      </c>
      <c r="F499" s="25" t="s">
        <v>76</v>
      </c>
      <c r="G499" s="26" t="s">
        <v>1926</v>
      </c>
      <c r="H499" s="167" t="s">
        <v>146</v>
      </c>
      <c r="I499" s="25" t="str">
        <f t="shared" si="39"/>
        <v>Barriers expected to be experienced by households in need to access health care : Other</v>
      </c>
      <c r="J499" s="25" t="str">
        <f t="shared" si="40"/>
        <v>Barriers expected to be experienced by households in need to access health care : OtherMale and female co-headed HH</v>
      </c>
      <c r="K499" s="27">
        <f t="shared" si="41"/>
        <v>0.28566934634932101</v>
      </c>
      <c r="L499" s="167">
        <v>2.85669346349321E-3</v>
      </c>
    </row>
    <row r="500" spans="1:12" x14ac:dyDescent="0.3">
      <c r="A500" s="25" t="s">
        <v>3</v>
      </c>
      <c r="B500" s="25" t="s">
        <v>189</v>
      </c>
      <c r="C500" s="25" t="s">
        <v>196</v>
      </c>
      <c r="D500" s="25" t="s">
        <v>1925</v>
      </c>
      <c r="E500" s="25" t="s">
        <v>8</v>
      </c>
      <c r="F500" s="25" t="s">
        <v>76</v>
      </c>
      <c r="G500" s="26" t="s">
        <v>1926</v>
      </c>
      <c r="H500" s="167" t="s">
        <v>185</v>
      </c>
      <c r="I500" s="25" t="str">
        <f t="shared" ref="I500:I563" si="42">CONCATENATE(G500,H500)</f>
        <v>Barriers expected to be experienced by households in need to access health care : Don't know</v>
      </c>
      <c r="J500" s="25" t="str">
        <f t="shared" si="40"/>
        <v>Barriers expected to be experienced by households in need to access health care : Don't knowMale and female co-headed HH</v>
      </c>
      <c r="K500" s="27">
        <f t="shared" si="41"/>
        <v>1.04901875586653</v>
      </c>
      <c r="L500" s="167">
        <v>1.04901875586653E-2</v>
      </c>
    </row>
    <row r="501" spans="1:12" x14ac:dyDescent="0.3">
      <c r="A501" s="25" t="s">
        <v>3</v>
      </c>
      <c r="B501" s="25" t="s">
        <v>189</v>
      </c>
      <c r="C501" s="25" t="s">
        <v>196</v>
      </c>
      <c r="D501" s="25" t="s">
        <v>1925</v>
      </c>
      <c r="E501" s="25" t="s">
        <v>8</v>
      </c>
      <c r="F501" s="25" t="s">
        <v>76</v>
      </c>
      <c r="G501" s="26" t="s">
        <v>1926</v>
      </c>
      <c r="H501" s="167" t="s">
        <v>188</v>
      </c>
      <c r="I501" s="25" t="str">
        <f t="shared" si="42"/>
        <v>Barriers expected to be experienced by households in need to access health care : Decline to answer</v>
      </c>
      <c r="J501" s="25" t="str">
        <f t="shared" si="40"/>
        <v>Barriers expected to be experienced by households in need to access health care : Decline to answerMale and female co-headed HH</v>
      </c>
      <c r="K501" s="27">
        <f t="shared" si="41"/>
        <v>0</v>
      </c>
      <c r="L501" s="167">
        <v>0</v>
      </c>
    </row>
    <row r="502" spans="1:12" x14ac:dyDescent="0.3">
      <c r="A502" s="25" t="s">
        <v>3</v>
      </c>
      <c r="B502" s="25" t="s">
        <v>189</v>
      </c>
      <c r="C502" s="25" t="s">
        <v>196</v>
      </c>
      <c r="D502" s="25" t="s">
        <v>1925</v>
      </c>
      <c r="E502" s="25" t="s">
        <v>8</v>
      </c>
      <c r="F502" s="25" t="s">
        <v>84</v>
      </c>
      <c r="G502" s="26" t="s">
        <v>1926</v>
      </c>
      <c r="H502" s="167" t="s">
        <v>830</v>
      </c>
      <c r="I502" s="25" t="str">
        <f t="shared" si="42"/>
        <v>Barriers expected to be experienced by households in need to access health care : None</v>
      </c>
      <c r="J502" s="25" t="str">
        <f t="shared" si="40"/>
        <v>Barriers expected to be experienced by households in need to access health care : NoneMale headed HH</v>
      </c>
      <c r="K502" s="27">
        <f t="shared" si="41"/>
        <v>32.218193473154301</v>
      </c>
      <c r="L502" s="167">
        <v>0.322181934731543</v>
      </c>
    </row>
    <row r="503" spans="1:12" x14ac:dyDescent="0.3">
      <c r="A503" s="25" t="s">
        <v>3</v>
      </c>
      <c r="B503" s="25" t="s">
        <v>189</v>
      </c>
      <c r="C503" s="25" t="s">
        <v>196</v>
      </c>
      <c r="D503" s="25" t="s">
        <v>1925</v>
      </c>
      <c r="E503" s="25" t="s">
        <v>8</v>
      </c>
      <c r="F503" s="25" t="s">
        <v>84</v>
      </c>
      <c r="G503" s="26" t="s">
        <v>1926</v>
      </c>
      <c r="H503" s="167" t="s">
        <v>211</v>
      </c>
      <c r="I503" s="25" t="str">
        <f t="shared" si="42"/>
        <v>Barriers expected to be experienced by households in need to access health care : No functional health facility nearby</v>
      </c>
      <c r="J503" s="25" t="str">
        <f t="shared" si="40"/>
        <v>Barriers expected to be experienced by households in need to access health care : No functional health facility nearbyMale headed HH</v>
      </c>
      <c r="K503" s="27">
        <f t="shared" si="41"/>
        <v>8.9401698997747303</v>
      </c>
      <c r="L503" s="167">
        <v>8.9401698997747303E-2</v>
      </c>
    </row>
    <row r="504" spans="1:12" x14ac:dyDescent="0.3">
      <c r="A504" s="25" t="s">
        <v>3</v>
      </c>
      <c r="B504" s="25" t="s">
        <v>189</v>
      </c>
      <c r="C504" s="25" t="s">
        <v>196</v>
      </c>
      <c r="D504" s="25" t="s">
        <v>1925</v>
      </c>
      <c r="E504" s="25" t="s">
        <v>8</v>
      </c>
      <c r="F504" s="25" t="s">
        <v>84</v>
      </c>
      <c r="G504" s="26" t="s">
        <v>1926</v>
      </c>
      <c r="H504" s="167" t="s">
        <v>212</v>
      </c>
      <c r="I504" s="25" t="str">
        <f t="shared" si="42"/>
        <v>Barriers expected to be experienced by households in need to access health care : Health facility hours of operation are not convenient</v>
      </c>
      <c r="J504" s="25" t="str">
        <f t="shared" si="40"/>
        <v>Barriers expected to be experienced by households in need to access health care : Health facility hours of operation are not convenientMale headed HH</v>
      </c>
      <c r="K504" s="27">
        <f t="shared" si="41"/>
        <v>0.16024868086584601</v>
      </c>
      <c r="L504" s="167">
        <v>1.60248680865846E-3</v>
      </c>
    </row>
    <row r="505" spans="1:12" x14ac:dyDescent="0.3">
      <c r="A505" s="25" t="s">
        <v>3</v>
      </c>
      <c r="B505" s="25" t="s">
        <v>189</v>
      </c>
      <c r="C505" s="25" t="s">
        <v>196</v>
      </c>
      <c r="D505" s="25" t="s">
        <v>1925</v>
      </c>
      <c r="E505" s="25" t="s">
        <v>8</v>
      </c>
      <c r="F505" s="25" t="s">
        <v>84</v>
      </c>
      <c r="G505" s="26" t="s">
        <v>1926</v>
      </c>
      <c r="H505" s="167" t="s">
        <v>213</v>
      </c>
      <c r="I505" s="25" t="str">
        <f t="shared" si="42"/>
        <v>Barriers expected to be experienced by households in need to access health care : The specialized health service I/my household need(s) is not available at the health facility</v>
      </c>
      <c r="J505" s="25" t="str">
        <f t="shared" si="40"/>
        <v>Barriers expected to be experienced by households in need to access health care : The specialized health service I/my household need(s) is not available at the health facilityMale headed HH</v>
      </c>
      <c r="K505" s="27">
        <f t="shared" si="41"/>
        <v>1.3613512508229599</v>
      </c>
      <c r="L505" s="167">
        <v>1.36135125082296E-2</v>
      </c>
    </row>
    <row r="506" spans="1:12" x14ac:dyDescent="0.3">
      <c r="A506" s="25" t="s">
        <v>3</v>
      </c>
      <c r="B506" s="25" t="s">
        <v>189</v>
      </c>
      <c r="C506" s="25" t="s">
        <v>196</v>
      </c>
      <c r="D506" s="25" t="s">
        <v>1925</v>
      </c>
      <c r="E506" s="25" t="s">
        <v>8</v>
      </c>
      <c r="F506" s="25" t="s">
        <v>84</v>
      </c>
      <c r="G506" s="26" t="s">
        <v>1926</v>
      </c>
      <c r="H506" s="167" t="s">
        <v>214</v>
      </c>
      <c r="I506" s="25" t="str">
        <f t="shared" si="42"/>
        <v>Barriers expected to be experienced by households in need to access health care : Long waiting time for the service</v>
      </c>
      <c r="J506" s="25" t="str">
        <f t="shared" si="40"/>
        <v>Barriers expected to be experienced by households in need to access health care : Long waiting time for the serviceMale headed HH</v>
      </c>
      <c r="K506" s="27">
        <f t="shared" si="41"/>
        <v>6.90171181937695</v>
      </c>
      <c r="L506" s="167">
        <v>6.9017118193769503E-2</v>
      </c>
    </row>
    <row r="507" spans="1:12" x14ac:dyDescent="0.3">
      <c r="A507" s="25" t="s">
        <v>3</v>
      </c>
      <c r="B507" s="25" t="s">
        <v>189</v>
      </c>
      <c r="C507" s="25" t="s">
        <v>196</v>
      </c>
      <c r="D507" s="25" t="s">
        <v>1925</v>
      </c>
      <c r="E507" s="25" t="s">
        <v>8</v>
      </c>
      <c r="F507" s="25" t="s">
        <v>84</v>
      </c>
      <c r="G507" s="26" t="s">
        <v>1926</v>
      </c>
      <c r="H507" s="167" t="s">
        <v>215</v>
      </c>
      <c r="I507" s="25" t="str">
        <f t="shared" si="42"/>
        <v>Barriers expected to be experienced by households in need to access health care : Could not afford cost of consultation</v>
      </c>
      <c r="J507" s="25" t="str">
        <f t="shared" si="40"/>
        <v>Barriers expected to be experienced by households in need to access health care : Could not afford cost of consultationMale headed HH</v>
      </c>
      <c r="K507" s="27">
        <f t="shared" si="41"/>
        <v>45.010671696082397</v>
      </c>
      <c r="L507" s="167">
        <v>0.45010671696082399</v>
      </c>
    </row>
    <row r="508" spans="1:12" x14ac:dyDescent="0.3">
      <c r="A508" s="25" t="s">
        <v>3</v>
      </c>
      <c r="B508" s="25" t="s">
        <v>189</v>
      </c>
      <c r="C508" s="25" t="s">
        <v>196</v>
      </c>
      <c r="D508" s="25" t="s">
        <v>1925</v>
      </c>
      <c r="E508" s="25" t="s">
        <v>8</v>
      </c>
      <c r="F508" s="25" t="s">
        <v>84</v>
      </c>
      <c r="G508" s="26" t="s">
        <v>1926</v>
      </c>
      <c r="H508" s="167" t="s">
        <v>216</v>
      </c>
      <c r="I508" s="25" t="str">
        <f t="shared" si="42"/>
        <v>Barriers expected to be experienced by households in need to access health care : Could not afford cost of treatment</v>
      </c>
      <c r="J508" s="25" t="str">
        <f t="shared" si="40"/>
        <v>Barriers expected to be experienced by households in need to access health care : Could not afford cost of treatmentMale headed HH</v>
      </c>
      <c r="K508" s="27">
        <f t="shared" si="41"/>
        <v>53.160776591759998</v>
      </c>
      <c r="L508" s="167">
        <v>0.53160776591759995</v>
      </c>
    </row>
    <row r="509" spans="1:12" x14ac:dyDescent="0.3">
      <c r="A509" s="25" t="s">
        <v>3</v>
      </c>
      <c r="B509" s="25" t="s">
        <v>189</v>
      </c>
      <c r="C509" s="25" t="s">
        <v>196</v>
      </c>
      <c r="D509" s="25" t="s">
        <v>1925</v>
      </c>
      <c r="E509" s="25" t="s">
        <v>8</v>
      </c>
      <c r="F509" s="25" t="s">
        <v>84</v>
      </c>
      <c r="G509" s="26" t="s">
        <v>1926</v>
      </c>
      <c r="H509" s="167" t="s">
        <v>217</v>
      </c>
      <c r="I509" s="25" t="str">
        <f t="shared" si="42"/>
        <v>Barriers expected to be experienced by households in need to access health care : Could not afford transportation to health facility</v>
      </c>
      <c r="J509" s="25" t="str">
        <f t="shared" si="40"/>
        <v>Barriers expected to be experienced by households in need to access health care : Could not afford transportation to health facilityMale headed HH</v>
      </c>
      <c r="K509" s="27">
        <f t="shared" si="41"/>
        <v>9.9427299334718189</v>
      </c>
      <c r="L509" s="167">
        <v>9.9427299334718194E-2</v>
      </c>
    </row>
    <row r="510" spans="1:12" x14ac:dyDescent="0.3">
      <c r="A510" s="25" t="s">
        <v>3</v>
      </c>
      <c r="B510" s="25" t="s">
        <v>189</v>
      </c>
      <c r="C510" s="25" t="s">
        <v>196</v>
      </c>
      <c r="D510" s="25" t="s">
        <v>1925</v>
      </c>
      <c r="E510" s="25" t="s">
        <v>8</v>
      </c>
      <c r="F510" s="25" t="s">
        <v>84</v>
      </c>
      <c r="G510" s="26" t="s">
        <v>1926</v>
      </c>
      <c r="H510" s="167" t="s">
        <v>218</v>
      </c>
      <c r="I510" s="25" t="str">
        <f t="shared" si="42"/>
        <v>Barriers expected to be experienced by households in need to access health care : Issues with quality or accessibility of medications</v>
      </c>
      <c r="J510" s="25" t="str">
        <f t="shared" si="40"/>
        <v>Barriers expected to be experienced by households in need to access health care : Issues with quality or accessibility of medicationsMale headed HH</v>
      </c>
      <c r="K510" s="27">
        <f t="shared" si="41"/>
        <v>3.2790536729962501</v>
      </c>
      <c r="L510" s="167">
        <v>3.2790536729962502E-2</v>
      </c>
    </row>
    <row r="511" spans="1:12" x14ac:dyDescent="0.3">
      <c r="A511" s="25" t="s">
        <v>3</v>
      </c>
      <c r="B511" s="25" t="s">
        <v>189</v>
      </c>
      <c r="C511" s="25" t="s">
        <v>196</v>
      </c>
      <c r="D511" s="25" t="s">
        <v>1925</v>
      </c>
      <c r="E511" s="25" t="s">
        <v>8</v>
      </c>
      <c r="F511" s="25" t="s">
        <v>84</v>
      </c>
      <c r="G511" s="26" t="s">
        <v>1926</v>
      </c>
      <c r="H511" s="167" t="s">
        <v>219</v>
      </c>
      <c r="I511" s="25" t="str">
        <f t="shared" si="42"/>
        <v>Barriers expected to be experienced by households in need to access health care : Health facility is too far away</v>
      </c>
      <c r="J511" s="25" t="str">
        <f t="shared" si="40"/>
        <v>Barriers expected to be experienced by households in need to access health care : Health facility is too far awayMale headed HH</v>
      </c>
      <c r="K511" s="27">
        <f t="shared" si="41"/>
        <v>0.93322143586507</v>
      </c>
      <c r="L511" s="167">
        <v>9.3322143586506996E-3</v>
      </c>
    </row>
    <row r="512" spans="1:12" x14ac:dyDescent="0.3">
      <c r="A512" s="25" t="s">
        <v>3</v>
      </c>
      <c r="B512" s="25" t="s">
        <v>189</v>
      </c>
      <c r="C512" s="25" t="s">
        <v>196</v>
      </c>
      <c r="D512" s="25" t="s">
        <v>1925</v>
      </c>
      <c r="E512" s="25" t="s">
        <v>8</v>
      </c>
      <c r="F512" s="25" t="s">
        <v>84</v>
      </c>
      <c r="G512" s="26" t="s">
        <v>1926</v>
      </c>
      <c r="H512" s="167" t="s">
        <v>220</v>
      </c>
      <c r="I512" s="25" t="str">
        <f t="shared" si="42"/>
        <v>Barriers expected to be experienced by households in need to access health care : Disability prevents access to health facility</v>
      </c>
      <c r="J512" s="25" t="str">
        <f t="shared" si="40"/>
        <v>Barriers expected to be experienced by households in need to access health care : Disability prevents access to health facilityMale headed HH</v>
      </c>
      <c r="K512" s="27">
        <f t="shared" si="41"/>
        <v>0.392447631296439</v>
      </c>
      <c r="L512" s="167">
        <v>3.9244763129643902E-3</v>
      </c>
    </row>
    <row r="513" spans="1:12" x14ac:dyDescent="0.3">
      <c r="A513" s="25" t="s">
        <v>3</v>
      </c>
      <c r="B513" s="25" t="s">
        <v>189</v>
      </c>
      <c r="C513" s="25" t="s">
        <v>196</v>
      </c>
      <c r="D513" s="25" t="s">
        <v>1925</v>
      </c>
      <c r="E513" s="25" t="s">
        <v>8</v>
      </c>
      <c r="F513" s="25" t="s">
        <v>84</v>
      </c>
      <c r="G513" s="26" t="s">
        <v>1926</v>
      </c>
      <c r="H513" s="167" t="s">
        <v>221</v>
      </c>
      <c r="I513" s="25" t="str">
        <f t="shared" si="42"/>
        <v>Barriers expected to be experienced by households in need to access health care : No means of transport</v>
      </c>
      <c r="J513" s="25" t="str">
        <f t="shared" si="40"/>
        <v>Barriers expected to be experienced by households in need to access health care : No means of transportMale headed HH</v>
      </c>
      <c r="K513" s="27">
        <f t="shared" si="41"/>
        <v>2.8096388798653198</v>
      </c>
      <c r="L513" s="167">
        <v>2.8096388798653199E-2</v>
      </c>
    </row>
    <row r="514" spans="1:12" x14ac:dyDescent="0.3">
      <c r="A514" s="25" t="s">
        <v>3</v>
      </c>
      <c r="B514" s="25" t="s">
        <v>189</v>
      </c>
      <c r="C514" s="25" t="s">
        <v>196</v>
      </c>
      <c r="D514" s="25" t="s">
        <v>1925</v>
      </c>
      <c r="E514" s="25" t="s">
        <v>8</v>
      </c>
      <c r="F514" s="25" t="s">
        <v>84</v>
      </c>
      <c r="G514" s="26" t="s">
        <v>1926</v>
      </c>
      <c r="H514" s="167" t="s">
        <v>222</v>
      </c>
      <c r="I514" s="25" t="str">
        <f t="shared" si="42"/>
        <v>Barriers expected to be experienced by households in need to access health care : Not safe/insecurity at health facility</v>
      </c>
      <c r="J514" s="25" t="str">
        <f t="shared" si="40"/>
        <v>Barriers expected to be experienced by households in need to access health care : Not safe/insecurity at health facilityMale headed HH</v>
      </c>
      <c r="K514" s="27">
        <f t="shared" si="41"/>
        <v>0</v>
      </c>
      <c r="L514" s="167">
        <v>0</v>
      </c>
    </row>
    <row r="515" spans="1:12" x14ac:dyDescent="0.3">
      <c r="A515" s="25" t="s">
        <v>3</v>
      </c>
      <c r="B515" s="25" t="s">
        <v>189</v>
      </c>
      <c r="C515" s="25" t="s">
        <v>196</v>
      </c>
      <c r="D515" s="25" t="s">
        <v>1925</v>
      </c>
      <c r="E515" s="25" t="s">
        <v>8</v>
      </c>
      <c r="F515" s="25" t="s">
        <v>84</v>
      </c>
      <c r="G515" s="26" t="s">
        <v>1926</v>
      </c>
      <c r="H515" s="167" t="s">
        <v>223</v>
      </c>
      <c r="I515" s="25" t="str">
        <f t="shared" si="42"/>
        <v>Barriers expected to be experienced by households in need to access health care : Not safe/insecurity while travelling to health facility</v>
      </c>
      <c r="J515" s="25" t="str">
        <f t="shared" si="40"/>
        <v>Barriers expected to be experienced by households in need to access health care : Not safe/insecurity while travelling to health facilityMale headed HH</v>
      </c>
      <c r="K515" s="27">
        <f t="shared" si="41"/>
        <v>0</v>
      </c>
      <c r="L515" s="167">
        <v>0</v>
      </c>
    </row>
    <row r="516" spans="1:12" x14ac:dyDescent="0.3">
      <c r="A516" s="25" t="s">
        <v>3</v>
      </c>
      <c r="B516" s="25" t="s">
        <v>189</v>
      </c>
      <c r="C516" s="25" t="s">
        <v>196</v>
      </c>
      <c r="D516" s="25" t="s">
        <v>1925</v>
      </c>
      <c r="E516" s="25" t="s">
        <v>8</v>
      </c>
      <c r="F516" s="25" t="s">
        <v>84</v>
      </c>
      <c r="G516" s="26" t="s">
        <v>1926</v>
      </c>
      <c r="H516" s="167" t="s">
        <v>224</v>
      </c>
      <c r="I516" s="25" t="str">
        <f t="shared" si="42"/>
        <v>Barriers expected to be experienced by households in need to access health care : Fear of exposure to COVID-19 at health facility</v>
      </c>
      <c r="J516" s="25" t="str">
        <f t="shared" si="40"/>
        <v>Barriers expected to be experienced by households in need to access health care : Fear of exposure to COVID-19 at health facilityMale headed HH</v>
      </c>
      <c r="K516" s="27">
        <f t="shared" si="41"/>
        <v>1.5942642787168899</v>
      </c>
      <c r="L516" s="167">
        <v>1.5942642787168899E-2</v>
      </c>
    </row>
    <row r="517" spans="1:12" x14ac:dyDescent="0.3">
      <c r="A517" s="25" t="s">
        <v>3</v>
      </c>
      <c r="B517" s="25" t="s">
        <v>189</v>
      </c>
      <c r="C517" s="25" t="s">
        <v>196</v>
      </c>
      <c r="D517" s="25" t="s">
        <v>1925</v>
      </c>
      <c r="E517" s="25" t="s">
        <v>8</v>
      </c>
      <c r="F517" s="25" t="s">
        <v>84</v>
      </c>
      <c r="G517" s="26" t="s">
        <v>1926</v>
      </c>
      <c r="H517" s="167" t="s">
        <v>225</v>
      </c>
      <c r="I517" s="25" t="str">
        <f t="shared" si="42"/>
        <v>Barriers expected to be experienced by households in need to access health care : Not trained staff at health facility</v>
      </c>
      <c r="J517" s="25" t="str">
        <f t="shared" si="40"/>
        <v>Barriers expected to be experienced by households in need to access health care : Not trained staff at health facilityMale headed HH</v>
      </c>
      <c r="K517" s="27">
        <f t="shared" si="41"/>
        <v>0.338021004205589</v>
      </c>
      <c r="L517" s="167">
        <v>3.3802100420558898E-3</v>
      </c>
    </row>
    <row r="518" spans="1:12" x14ac:dyDescent="0.3">
      <c r="A518" s="25" t="s">
        <v>3</v>
      </c>
      <c r="B518" s="25" t="s">
        <v>189</v>
      </c>
      <c r="C518" s="25" t="s">
        <v>196</v>
      </c>
      <c r="D518" s="25" t="s">
        <v>1925</v>
      </c>
      <c r="E518" s="25" t="s">
        <v>8</v>
      </c>
      <c r="F518" s="25" t="s">
        <v>84</v>
      </c>
      <c r="G518" s="26" t="s">
        <v>1926</v>
      </c>
      <c r="H518" s="167" t="s">
        <v>226</v>
      </c>
      <c r="I518" s="25" t="str">
        <f t="shared" si="42"/>
        <v>Barriers expected to be experienced by households in need to access health care : Not enough staff at health facility</v>
      </c>
      <c r="J518" s="25" t="str">
        <f t="shared" si="40"/>
        <v>Barriers expected to be experienced by households in need to access health care : Not enough staff at health facilityMale headed HH</v>
      </c>
      <c r="K518" s="27">
        <f t="shared" si="41"/>
        <v>8.7997575730233105E-2</v>
      </c>
      <c r="L518" s="167">
        <v>8.7997575730233105E-4</v>
      </c>
    </row>
    <row r="519" spans="1:12" x14ac:dyDescent="0.3">
      <c r="A519" s="25" t="s">
        <v>3</v>
      </c>
      <c r="B519" s="25" t="s">
        <v>189</v>
      </c>
      <c r="C519" s="25" t="s">
        <v>196</v>
      </c>
      <c r="D519" s="25" t="s">
        <v>1925</v>
      </c>
      <c r="E519" s="25" t="s">
        <v>8</v>
      </c>
      <c r="F519" s="25" t="s">
        <v>84</v>
      </c>
      <c r="G519" s="26" t="s">
        <v>1926</v>
      </c>
      <c r="H519" s="167" t="s">
        <v>227</v>
      </c>
      <c r="I519" s="25" t="str">
        <f t="shared" si="42"/>
        <v>Barriers expected to be experienced by households in need to access health care : Lack of female staff at health facility</v>
      </c>
      <c r="J519" s="25" t="str">
        <f t="shared" si="40"/>
        <v>Barriers expected to be experienced by households in need to access health care : Lack of female staff at health facilityMale headed HH</v>
      </c>
      <c r="K519" s="27">
        <f t="shared" si="41"/>
        <v>0</v>
      </c>
      <c r="L519" s="167">
        <v>0</v>
      </c>
    </row>
    <row r="520" spans="1:12" x14ac:dyDescent="0.3">
      <c r="A520" s="25" t="s">
        <v>3</v>
      </c>
      <c r="B520" s="25" t="s">
        <v>189</v>
      </c>
      <c r="C520" s="25" t="s">
        <v>196</v>
      </c>
      <c r="D520" s="25" t="s">
        <v>1925</v>
      </c>
      <c r="E520" s="25" t="s">
        <v>8</v>
      </c>
      <c r="F520" s="25" t="s">
        <v>84</v>
      </c>
      <c r="G520" s="26" t="s">
        <v>1926</v>
      </c>
      <c r="H520" s="167" t="s">
        <v>228</v>
      </c>
      <c r="I520" s="25" t="str">
        <f t="shared" si="42"/>
        <v>Barriers expected to be experienced by households in need to access health care : Fear or distrust of health workers, examination or treatment</v>
      </c>
      <c r="J520" s="25" t="str">
        <f t="shared" si="40"/>
        <v>Barriers expected to be experienced by households in need to access health care : Fear or distrust of health workers, examination or treatmentMale headed HH</v>
      </c>
      <c r="K520" s="27">
        <f t="shared" si="41"/>
        <v>0.53492393553724005</v>
      </c>
      <c r="L520" s="167">
        <v>5.3492393553724003E-3</v>
      </c>
    </row>
    <row r="521" spans="1:12" x14ac:dyDescent="0.3">
      <c r="A521" s="25" t="s">
        <v>3</v>
      </c>
      <c r="B521" s="25" t="s">
        <v>189</v>
      </c>
      <c r="C521" s="25" t="s">
        <v>196</v>
      </c>
      <c r="D521" s="25" t="s">
        <v>1925</v>
      </c>
      <c r="E521" s="25" t="s">
        <v>8</v>
      </c>
      <c r="F521" s="25" t="s">
        <v>84</v>
      </c>
      <c r="G521" s="26" t="s">
        <v>1926</v>
      </c>
      <c r="H521" s="167" t="s">
        <v>229</v>
      </c>
      <c r="I521" s="25" t="str">
        <f t="shared" si="42"/>
        <v>Barriers expected to be experienced by households in need to access health care : Could not take time off work / from caring for children</v>
      </c>
      <c r="J521" s="25" t="str">
        <f t="shared" si="40"/>
        <v>Barriers expected to be experienced by households in need to access health care : Could not take time off work / from caring for childrenMale headed HH</v>
      </c>
      <c r="K521" s="27">
        <f t="shared" si="41"/>
        <v>3.7174162181958299E-2</v>
      </c>
      <c r="L521" s="167">
        <v>3.71741621819583E-4</v>
      </c>
    </row>
    <row r="522" spans="1:12" x14ac:dyDescent="0.3">
      <c r="A522" s="25" t="s">
        <v>3</v>
      </c>
      <c r="B522" s="25" t="s">
        <v>189</v>
      </c>
      <c r="C522" s="25" t="s">
        <v>196</v>
      </c>
      <c r="D522" s="25" t="s">
        <v>1925</v>
      </c>
      <c r="E522" s="25" t="s">
        <v>8</v>
      </c>
      <c r="F522" s="25" t="s">
        <v>84</v>
      </c>
      <c r="G522" s="26" t="s">
        <v>1926</v>
      </c>
      <c r="H522" s="167" t="s">
        <v>230</v>
      </c>
      <c r="I522" s="25" t="str">
        <f t="shared" si="42"/>
        <v>Barriers expected to be experienced by households in need to access health care : Language issues or communication barriers (can include disability related to speaking/ seeing/ hearing)</v>
      </c>
      <c r="J522" s="25" t="str">
        <f t="shared" si="40"/>
        <v>Barriers expected to be experienced by households in need to access health care : Language issues or communication barriers (can include disability related to speaking/ seeing/ hearing)Male headed HH</v>
      </c>
      <c r="K522" s="27">
        <f t="shared" si="41"/>
        <v>0.113813353566504</v>
      </c>
      <c r="L522" s="167">
        <v>1.13813353566504E-3</v>
      </c>
    </row>
    <row r="523" spans="1:12" x14ac:dyDescent="0.3">
      <c r="A523" s="25" t="s">
        <v>3</v>
      </c>
      <c r="B523" s="25" t="s">
        <v>189</v>
      </c>
      <c r="C523" s="25" t="s">
        <v>196</v>
      </c>
      <c r="D523" s="25" t="s">
        <v>1925</v>
      </c>
      <c r="E523" s="25" t="s">
        <v>8</v>
      </c>
      <c r="F523" s="25" t="s">
        <v>84</v>
      </c>
      <c r="G523" s="26" t="s">
        <v>1926</v>
      </c>
      <c r="H523" s="167" t="s">
        <v>231</v>
      </c>
      <c r="I523" s="25" t="str">
        <f t="shared" si="42"/>
        <v>Barriers expected to be experienced by households in need to access health care : Lack of civil documentation</v>
      </c>
      <c r="J523" s="25" t="str">
        <f t="shared" si="40"/>
        <v>Barriers expected to be experienced by households in need to access health care : Lack of civil documentationMale headed HH</v>
      </c>
      <c r="K523" s="27">
        <f t="shared" si="41"/>
        <v>7.4931730428141899E-2</v>
      </c>
      <c r="L523" s="167">
        <v>7.4931730428141896E-4</v>
      </c>
    </row>
    <row r="524" spans="1:12" x14ac:dyDescent="0.3">
      <c r="A524" s="25" t="s">
        <v>3</v>
      </c>
      <c r="B524" s="25" t="s">
        <v>189</v>
      </c>
      <c r="C524" s="25" t="s">
        <v>196</v>
      </c>
      <c r="D524" s="25" t="s">
        <v>1925</v>
      </c>
      <c r="E524" s="25" t="s">
        <v>8</v>
      </c>
      <c r="F524" s="25" t="s">
        <v>84</v>
      </c>
      <c r="G524" s="26" t="s">
        <v>1926</v>
      </c>
      <c r="H524" s="167" t="s">
        <v>232</v>
      </c>
      <c r="I524" s="25" t="str">
        <f t="shared" si="42"/>
        <v>Barriers expected to be experienced by households in need to access health care : Prevented by employer</v>
      </c>
      <c r="J524" s="25" t="str">
        <f t="shared" si="40"/>
        <v>Barriers expected to be experienced by households in need to access health care : Prevented by employerMale headed HH</v>
      </c>
      <c r="K524" s="27">
        <f t="shared" si="41"/>
        <v>0</v>
      </c>
      <c r="L524" s="167">
        <v>0</v>
      </c>
    </row>
    <row r="525" spans="1:12" x14ac:dyDescent="0.3">
      <c r="A525" s="25" t="s">
        <v>3</v>
      </c>
      <c r="B525" s="25" t="s">
        <v>189</v>
      </c>
      <c r="C525" s="25" t="s">
        <v>196</v>
      </c>
      <c r="D525" s="25" t="s">
        <v>1925</v>
      </c>
      <c r="E525" s="25" t="s">
        <v>8</v>
      </c>
      <c r="F525" s="25" t="s">
        <v>84</v>
      </c>
      <c r="G525" s="26" t="s">
        <v>1926</v>
      </c>
      <c r="H525" s="167" t="s">
        <v>146</v>
      </c>
      <c r="I525" s="25" t="str">
        <f t="shared" si="42"/>
        <v>Barriers expected to be experienced by households in need to access health care : Other</v>
      </c>
      <c r="J525" s="25" t="str">
        <f t="shared" si="40"/>
        <v>Barriers expected to be experienced by households in need to access health care : OtherMale headed HH</v>
      </c>
      <c r="K525" s="27">
        <f t="shared" si="41"/>
        <v>0.52412740695410998</v>
      </c>
      <c r="L525" s="167">
        <v>5.2412740695411001E-3</v>
      </c>
    </row>
    <row r="526" spans="1:12" x14ac:dyDescent="0.3">
      <c r="A526" s="25" t="s">
        <v>3</v>
      </c>
      <c r="B526" s="25" t="s">
        <v>189</v>
      </c>
      <c r="C526" s="25" t="s">
        <v>196</v>
      </c>
      <c r="D526" s="25" t="s">
        <v>1925</v>
      </c>
      <c r="E526" s="25" t="s">
        <v>8</v>
      </c>
      <c r="F526" s="25" t="s">
        <v>84</v>
      </c>
      <c r="G526" s="26" t="s">
        <v>1926</v>
      </c>
      <c r="H526" s="167" t="s">
        <v>185</v>
      </c>
      <c r="I526" s="25" t="str">
        <f t="shared" si="42"/>
        <v>Barriers expected to be experienced by households in need to access health care : Don't know</v>
      </c>
      <c r="J526" s="25" t="str">
        <f t="shared" si="40"/>
        <v>Barriers expected to be experienced by households in need to access health care : Don't knowMale headed HH</v>
      </c>
      <c r="K526" s="27">
        <f t="shared" si="41"/>
        <v>0.50967769920165995</v>
      </c>
      <c r="L526" s="167">
        <v>5.0967769920165999E-3</v>
      </c>
    </row>
    <row r="527" spans="1:12" x14ac:dyDescent="0.3">
      <c r="A527" s="25" t="s">
        <v>3</v>
      </c>
      <c r="B527" s="25" t="s">
        <v>189</v>
      </c>
      <c r="C527" s="25" t="s">
        <v>196</v>
      </c>
      <c r="D527" s="25" t="s">
        <v>1925</v>
      </c>
      <c r="E527" s="25" t="s">
        <v>8</v>
      </c>
      <c r="F527" s="25" t="s">
        <v>84</v>
      </c>
      <c r="G527" s="26" t="s">
        <v>1926</v>
      </c>
      <c r="H527" s="167" t="s">
        <v>188</v>
      </c>
      <c r="I527" s="25" t="str">
        <f t="shared" si="42"/>
        <v>Barriers expected to be experienced by households in need to access health care : Decline to answer</v>
      </c>
      <c r="J527" s="25" t="str">
        <f t="shared" si="40"/>
        <v>Barriers expected to be experienced by households in need to access health care : Decline to answerMale headed HH</v>
      </c>
      <c r="K527" s="27">
        <f t="shared" si="41"/>
        <v>0.17742228918317399</v>
      </c>
      <c r="L527" s="167">
        <v>1.77422289183174E-3</v>
      </c>
    </row>
    <row r="528" spans="1:12" ht="14.5" x14ac:dyDescent="0.35">
      <c r="A528" s="25" t="s">
        <v>3</v>
      </c>
      <c r="B528" s="25" t="s">
        <v>189</v>
      </c>
      <c r="C528" s="25" t="s">
        <v>1927</v>
      </c>
      <c r="D528" s="25" t="s">
        <v>1919</v>
      </c>
      <c r="E528" s="25" t="s">
        <v>8</v>
      </c>
      <c r="F528" s="25" t="s">
        <v>83</v>
      </c>
      <c r="G528" s="179" t="s">
        <v>1928</v>
      </c>
      <c r="H528" s="167" t="s">
        <v>1929</v>
      </c>
      <c r="I528" s="25" t="str">
        <f t="shared" si="42"/>
        <v>Coping mechanisms employed by household to adjust to barriers in accessing health care (3 months) : No coping mechanisms used</v>
      </c>
      <c r="J528" s="25" t="str">
        <f t="shared" ref="J528:J591" si="43">CONCATENATE(G528,H528,F528)</f>
        <v>Coping mechanisms employed by household to adjust to barriers in accessing health care (3 months) : No coping mechanisms usedFemale headed HH</v>
      </c>
      <c r="K528" s="27">
        <f t="shared" ref="K528:K591" si="44">L528*100</f>
        <v>46.095989470691499</v>
      </c>
      <c r="L528" s="167">
        <v>0.46095989470691501</v>
      </c>
    </row>
    <row r="529" spans="1:12" ht="14.5" x14ac:dyDescent="0.35">
      <c r="A529" s="25" t="s">
        <v>3</v>
      </c>
      <c r="B529" s="25" t="s">
        <v>189</v>
      </c>
      <c r="C529" s="25" t="s">
        <v>1927</v>
      </c>
      <c r="D529" s="25" t="s">
        <v>1919</v>
      </c>
      <c r="E529" s="25" t="s">
        <v>8</v>
      </c>
      <c r="F529" s="25" t="s">
        <v>83</v>
      </c>
      <c r="G529" s="179" t="s">
        <v>1928</v>
      </c>
      <c r="H529" s="167" t="s">
        <v>1930</v>
      </c>
      <c r="I529" s="25" t="str">
        <f t="shared" si="42"/>
        <v>Coping mechanisms employed by household to adjust to barriers in accessing health care (3 months) : Switched to a health care facility closer to home</v>
      </c>
      <c r="J529" s="25" t="str">
        <f t="shared" si="43"/>
        <v>Coping mechanisms employed by household to adjust to barriers in accessing health care (3 months) : Switched to a health care facility closer to homeFemale headed HH</v>
      </c>
      <c r="K529" s="27">
        <f t="shared" si="44"/>
        <v>12.418213953443299</v>
      </c>
      <c r="L529" s="167">
        <v>0.12418213953443299</v>
      </c>
    </row>
    <row r="530" spans="1:12" ht="14.5" x14ac:dyDescent="0.35">
      <c r="A530" s="25" t="s">
        <v>3</v>
      </c>
      <c r="B530" s="25" t="s">
        <v>189</v>
      </c>
      <c r="C530" s="25" t="s">
        <v>1927</v>
      </c>
      <c r="D530" s="25" t="s">
        <v>1919</v>
      </c>
      <c r="E530" s="25" t="s">
        <v>8</v>
      </c>
      <c r="F530" s="25" t="s">
        <v>83</v>
      </c>
      <c r="G530" s="179" t="s">
        <v>1928</v>
      </c>
      <c r="H530" s="167" t="s">
        <v>1931</v>
      </c>
      <c r="I530" s="25" t="str">
        <f t="shared" si="42"/>
        <v>Coping mechanisms employed by household to adjust to barriers in accessing health care (3 months) : Switched to a public health care facility instead of private</v>
      </c>
      <c r="J530" s="25" t="str">
        <f t="shared" si="43"/>
        <v>Coping mechanisms employed by household to adjust to barriers in accessing health care (3 months) : Switched to a public health care facility instead of privateFemale headed HH</v>
      </c>
      <c r="K530" s="27">
        <f t="shared" si="44"/>
        <v>11.4821251090291</v>
      </c>
      <c r="L530" s="167">
        <v>0.114821251090291</v>
      </c>
    </row>
    <row r="531" spans="1:12" ht="14.5" x14ac:dyDescent="0.35">
      <c r="A531" s="25" t="s">
        <v>3</v>
      </c>
      <c r="B531" s="25" t="s">
        <v>189</v>
      </c>
      <c r="C531" s="25" t="s">
        <v>1927</v>
      </c>
      <c r="D531" s="25" t="s">
        <v>1919</v>
      </c>
      <c r="E531" s="25" t="s">
        <v>8</v>
      </c>
      <c r="F531" s="25" t="s">
        <v>83</v>
      </c>
      <c r="G531" s="179" t="s">
        <v>1928</v>
      </c>
      <c r="H531" s="167" t="s">
        <v>1932</v>
      </c>
      <c r="I531" s="25" t="str">
        <f t="shared" si="42"/>
        <v>Coping mechanisms employed by household to adjust to barriers in accessing health care (3 months) : Delayed or canceled doctors visit or other treatment</v>
      </c>
      <c r="J531" s="25" t="str">
        <f t="shared" si="43"/>
        <v>Coping mechanisms employed by household to adjust to barriers in accessing health care (3 months) : Delayed or canceled doctors visit or other treatmentFemale headed HH</v>
      </c>
      <c r="K531" s="27">
        <f t="shared" si="44"/>
        <v>13.467897756533601</v>
      </c>
      <c r="L531" s="167">
        <v>0.13467897756533601</v>
      </c>
    </row>
    <row r="532" spans="1:12" ht="14.5" x14ac:dyDescent="0.35">
      <c r="A532" s="25" t="s">
        <v>3</v>
      </c>
      <c r="B532" s="25" t="s">
        <v>189</v>
      </c>
      <c r="C532" s="25" t="s">
        <v>1927</v>
      </c>
      <c r="D532" s="25" t="s">
        <v>1919</v>
      </c>
      <c r="E532" s="25" t="s">
        <v>8</v>
      </c>
      <c r="F532" s="25" t="s">
        <v>83</v>
      </c>
      <c r="G532" s="179" t="s">
        <v>1928</v>
      </c>
      <c r="H532" s="167" t="s">
        <v>1933</v>
      </c>
      <c r="I532" s="25" t="str">
        <f t="shared" si="42"/>
        <v>Coping mechanisms employed by household to adjust to barriers in accessing health care (3 months) : Delayed or canceled diagnostic procedure or other analysis</v>
      </c>
      <c r="J532" s="25" t="str">
        <f t="shared" si="43"/>
        <v>Coping mechanisms employed by household to adjust to barriers in accessing health care (3 months) : Delayed or canceled diagnostic procedure or other analysisFemale headed HH</v>
      </c>
      <c r="K532" s="27">
        <f t="shared" si="44"/>
        <v>9.2225910766873795</v>
      </c>
      <c r="L532" s="167">
        <v>9.2225910766873795E-2</v>
      </c>
    </row>
    <row r="533" spans="1:12" ht="14.5" x14ac:dyDescent="0.35">
      <c r="A533" s="25" t="s">
        <v>3</v>
      </c>
      <c r="B533" s="25" t="s">
        <v>189</v>
      </c>
      <c r="C533" s="25" t="s">
        <v>1927</v>
      </c>
      <c r="D533" s="25" t="s">
        <v>1919</v>
      </c>
      <c r="E533" s="25" t="s">
        <v>8</v>
      </c>
      <c r="F533" s="25" t="s">
        <v>83</v>
      </c>
      <c r="G533" s="179" t="s">
        <v>1928</v>
      </c>
      <c r="H533" s="167" t="s">
        <v>1934</v>
      </c>
      <c r="I533" s="25" t="str">
        <f t="shared" si="42"/>
        <v>Coping mechanisms employed by household to adjust to barriers in accessing health care (3 months) : Went to the pharmacy instead of the doctor or clinic</v>
      </c>
      <c r="J533" s="25" t="str">
        <f t="shared" si="43"/>
        <v>Coping mechanisms employed by household to adjust to barriers in accessing health care (3 months) : Went to the pharmacy instead of the doctor or clinicFemale headed HH</v>
      </c>
      <c r="K533" s="27">
        <f t="shared" si="44"/>
        <v>16.601929830743202</v>
      </c>
      <c r="L533" s="167">
        <v>0.16601929830743201</v>
      </c>
    </row>
    <row r="534" spans="1:12" ht="14.5" x14ac:dyDescent="0.35">
      <c r="A534" s="25" t="s">
        <v>3</v>
      </c>
      <c r="B534" s="25" t="s">
        <v>189</v>
      </c>
      <c r="C534" s="25" t="s">
        <v>1927</v>
      </c>
      <c r="D534" s="25" t="s">
        <v>1919</v>
      </c>
      <c r="E534" s="25" t="s">
        <v>8</v>
      </c>
      <c r="F534" s="25" t="s">
        <v>83</v>
      </c>
      <c r="G534" s="179" t="s">
        <v>1928</v>
      </c>
      <c r="H534" s="167" t="s">
        <v>1935</v>
      </c>
      <c r="I534" s="25" t="str">
        <f t="shared" si="42"/>
        <v>Coping mechanisms employed by household to adjust to barriers in accessing health care (3 months) : Went to traditional healer instead of the doctor or clinic</v>
      </c>
      <c r="J534" s="25" t="str">
        <f t="shared" si="43"/>
        <v>Coping mechanisms employed by household to adjust to barriers in accessing health care (3 months) : Went to traditional healer instead of the doctor or clinicFemale headed HH</v>
      </c>
      <c r="K534" s="27">
        <f t="shared" si="44"/>
        <v>3.5023027179183099</v>
      </c>
      <c r="L534" s="167">
        <v>3.5023027179183097E-2</v>
      </c>
    </row>
    <row r="535" spans="1:12" ht="14.5" x14ac:dyDescent="0.35">
      <c r="A535" s="25" t="s">
        <v>3</v>
      </c>
      <c r="B535" s="25" t="s">
        <v>189</v>
      </c>
      <c r="C535" s="25" t="s">
        <v>1927</v>
      </c>
      <c r="D535" s="25" t="s">
        <v>1919</v>
      </c>
      <c r="E535" s="25" t="s">
        <v>8</v>
      </c>
      <c r="F535" s="25" t="s">
        <v>83</v>
      </c>
      <c r="G535" s="179" t="s">
        <v>1928</v>
      </c>
      <c r="H535" s="167" t="s">
        <v>1936</v>
      </c>
      <c r="I535" s="25" t="str">
        <f t="shared" si="42"/>
        <v>Coping mechanisms employed by household to adjust to barriers in accessing health care (3 months) : Asked a friend or relative advice</v>
      </c>
      <c r="J535" s="25" t="str">
        <f t="shared" si="43"/>
        <v>Coping mechanisms employed by household to adjust to barriers in accessing health care (3 months) : Asked a friend or relative adviceFemale headed HH</v>
      </c>
      <c r="K535" s="27">
        <f t="shared" si="44"/>
        <v>1.1725661418014399</v>
      </c>
      <c r="L535" s="167">
        <v>1.1725661418014399E-2</v>
      </c>
    </row>
    <row r="536" spans="1:12" ht="14.5" x14ac:dyDescent="0.35">
      <c r="A536" s="25" t="s">
        <v>3</v>
      </c>
      <c r="B536" s="25" t="s">
        <v>189</v>
      </c>
      <c r="C536" s="25" t="s">
        <v>1927</v>
      </c>
      <c r="D536" s="25" t="s">
        <v>1919</v>
      </c>
      <c r="E536" s="25" t="s">
        <v>8</v>
      </c>
      <c r="F536" s="25" t="s">
        <v>83</v>
      </c>
      <c r="G536" s="179" t="s">
        <v>1928</v>
      </c>
      <c r="H536" s="167" t="s">
        <v>1937</v>
      </c>
      <c r="I536" s="25" t="str">
        <f t="shared" si="42"/>
        <v>Coping mechanisms employed by household to adjust to barriers in accessing health care (3 months) : Looked for information about the health problem online</v>
      </c>
      <c r="J536" s="25" t="str">
        <f t="shared" si="43"/>
        <v>Coping mechanisms employed by household to adjust to barriers in accessing health care (3 months) : Looked for information about the health problem onlineFemale headed HH</v>
      </c>
      <c r="K536" s="27">
        <f t="shared" si="44"/>
        <v>0.49495445699318397</v>
      </c>
      <c r="L536" s="167">
        <v>4.9495445699318397E-3</v>
      </c>
    </row>
    <row r="537" spans="1:12" ht="14.5" x14ac:dyDescent="0.35">
      <c r="A537" s="25" t="s">
        <v>3</v>
      </c>
      <c r="B537" s="25" t="s">
        <v>189</v>
      </c>
      <c r="C537" s="25" t="s">
        <v>1927</v>
      </c>
      <c r="D537" s="25" t="s">
        <v>1919</v>
      </c>
      <c r="E537" s="25" t="s">
        <v>8</v>
      </c>
      <c r="F537" s="25" t="s">
        <v>83</v>
      </c>
      <c r="G537" s="179" t="s">
        <v>1928</v>
      </c>
      <c r="H537" s="167" t="s">
        <v>1938</v>
      </c>
      <c r="I537" s="25" t="str">
        <f t="shared" si="42"/>
        <v>Coping mechanisms employed by household to adjust to barriers in accessing health care (3 months) : Managed health problem with home remedy</v>
      </c>
      <c r="J537" s="25" t="str">
        <f t="shared" si="43"/>
        <v>Coping mechanisms employed by household to adjust to barriers in accessing health care (3 months) : Managed health problem with home remedyFemale headed HH</v>
      </c>
      <c r="K537" s="27">
        <f t="shared" si="44"/>
        <v>3.1958498736061798</v>
      </c>
      <c r="L537" s="167">
        <v>3.1958498736061797E-2</v>
      </c>
    </row>
    <row r="538" spans="1:12" ht="14.5" x14ac:dyDescent="0.35">
      <c r="A538" s="25" t="s">
        <v>3</v>
      </c>
      <c r="B538" s="25" t="s">
        <v>189</v>
      </c>
      <c r="C538" s="25" t="s">
        <v>1927</v>
      </c>
      <c r="D538" s="25" t="s">
        <v>1919</v>
      </c>
      <c r="E538" s="25" t="s">
        <v>8</v>
      </c>
      <c r="F538" s="25" t="s">
        <v>83</v>
      </c>
      <c r="G538" s="179" t="s">
        <v>1928</v>
      </c>
      <c r="H538" s="167" t="s">
        <v>1939</v>
      </c>
      <c r="I538" s="25" t="str">
        <f t="shared" si="42"/>
        <v>Coping mechanisms employed by household to adjust to barriers in accessing health care (3 months) : Waited to see if problem would get better on its own</v>
      </c>
      <c r="J538" s="25" t="str">
        <f t="shared" si="43"/>
        <v>Coping mechanisms employed by household to adjust to barriers in accessing health care (3 months) : Waited to see if problem would get better on its ownFemale headed HH</v>
      </c>
      <c r="K538" s="27">
        <f t="shared" si="44"/>
        <v>0.84696745850518595</v>
      </c>
      <c r="L538" s="167">
        <v>8.4696745850518593E-3</v>
      </c>
    </row>
    <row r="539" spans="1:12" ht="14.5" x14ac:dyDescent="0.35">
      <c r="A539" s="25" t="s">
        <v>3</v>
      </c>
      <c r="B539" s="25" t="s">
        <v>189</v>
      </c>
      <c r="C539" s="25" t="s">
        <v>1927</v>
      </c>
      <c r="D539" s="25" t="s">
        <v>1919</v>
      </c>
      <c r="E539" s="25" t="s">
        <v>8</v>
      </c>
      <c r="F539" s="25" t="s">
        <v>83</v>
      </c>
      <c r="G539" s="179" t="s">
        <v>1928</v>
      </c>
      <c r="H539" s="167" t="s">
        <v>1940</v>
      </c>
      <c r="I539" s="25" t="str">
        <f t="shared" si="42"/>
        <v>Coping mechanisms employed by household to adjust to barriers in accessing health care (3 months) : Changed lifestyle/habits to control health condition</v>
      </c>
      <c r="J539" s="25" t="str">
        <f t="shared" si="43"/>
        <v>Coping mechanisms employed by household to adjust to barriers in accessing health care (3 months) : Changed lifestyle/habits to control health conditionFemale headed HH</v>
      </c>
      <c r="K539" s="27">
        <f t="shared" si="44"/>
        <v>0.34739093564932699</v>
      </c>
      <c r="L539" s="167">
        <v>3.4739093564932701E-3</v>
      </c>
    </row>
    <row r="540" spans="1:12" ht="14.5" x14ac:dyDescent="0.35">
      <c r="A540" s="25" t="s">
        <v>3</v>
      </c>
      <c r="B540" s="25" t="s">
        <v>189</v>
      </c>
      <c r="C540" s="25" t="s">
        <v>1927</v>
      </c>
      <c r="D540" s="25" t="s">
        <v>1919</v>
      </c>
      <c r="E540" s="25" t="s">
        <v>8</v>
      </c>
      <c r="F540" s="25" t="s">
        <v>83</v>
      </c>
      <c r="G540" s="179" t="s">
        <v>1928</v>
      </c>
      <c r="H540" s="167" t="s">
        <v>1941</v>
      </c>
      <c r="I540" s="25" t="str">
        <f t="shared" si="42"/>
        <v>Coping mechanisms employed by household to adjust to barriers in accessing health care (3 months) : Used prayer or spiritual practices</v>
      </c>
      <c r="J540" s="25" t="str">
        <f t="shared" si="43"/>
        <v>Coping mechanisms employed by household to adjust to barriers in accessing health care (3 months) : Used prayer or spiritual practicesFemale headed HH</v>
      </c>
      <c r="K540" s="27">
        <f t="shared" si="44"/>
        <v>0.97179759748473005</v>
      </c>
      <c r="L540" s="167">
        <v>9.7179759748473003E-3</v>
      </c>
    </row>
    <row r="541" spans="1:12" ht="14.5" x14ac:dyDescent="0.35">
      <c r="A541" s="25" t="s">
        <v>3</v>
      </c>
      <c r="B541" s="25" t="s">
        <v>189</v>
      </c>
      <c r="C541" s="25" t="s">
        <v>1927</v>
      </c>
      <c r="D541" s="25" t="s">
        <v>1919</v>
      </c>
      <c r="E541" s="25" t="s">
        <v>8</v>
      </c>
      <c r="F541" s="25" t="s">
        <v>83</v>
      </c>
      <c r="G541" s="179" t="s">
        <v>1928</v>
      </c>
      <c r="H541" s="167" t="s">
        <v>1942</v>
      </c>
      <c r="I541" s="25" t="str">
        <f t="shared" si="42"/>
        <v>Coping mechanisms employed by household to adjust to barriers in accessing health care (3 months) : Used telemedicine / remote consultation instead</v>
      </c>
      <c r="J541" s="25" t="str">
        <f t="shared" si="43"/>
        <v>Coping mechanisms employed by household to adjust to barriers in accessing health care (3 months) : Used telemedicine / remote consultation insteadFemale headed HH</v>
      </c>
      <c r="K541" s="27">
        <f t="shared" si="44"/>
        <v>0.97785972774197794</v>
      </c>
      <c r="L541" s="167">
        <v>9.7785972774197798E-3</v>
      </c>
    </row>
    <row r="542" spans="1:12" ht="14.5" x14ac:dyDescent="0.35">
      <c r="A542" s="25" t="s">
        <v>3</v>
      </c>
      <c r="B542" s="25" t="s">
        <v>189</v>
      </c>
      <c r="C542" s="25" t="s">
        <v>1927</v>
      </c>
      <c r="D542" s="25" t="s">
        <v>1919</v>
      </c>
      <c r="E542" s="25" t="s">
        <v>8</v>
      </c>
      <c r="F542" s="25" t="s">
        <v>83</v>
      </c>
      <c r="G542" s="179" t="s">
        <v>1928</v>
      </c>
      <c r="H542" s="167" t="s">
        <v>1943</v>
      </c>
      <c r="I542" s="25" t="str">
        <f t="shared" si="42"/>
        <v>Coping mechanisms employed by household to adjust to barriers in accessing health care (3 months) : Traveled (either within country or abroad) to obtain treatment</v>
      </c>
      <c r="J542" s="25" t="str">
        <f t="shared" si="43"/>
        <v>Coping mechanisms employed by household to adjust to barriers in accessing health care (3 months) : Traveled (either within country or abroad) to obtain treatmentFemale headed HH</v>
      </c>
      <c r="K542" s="27">
        <f t="shared" si="44"/>
        <v>0</v>
      </c>
      <c r="L542" s="167">
        <v>0</v>
      </c>
    </row>
    <row r="543" spans="1:12" ht="14.5" x14ac:dyDescent="0.35">
      <c r="A543" s="25" t="s">
        <v>3</v>
      </c>
      <c r="B543" s="25" t="s">
        <v>189</v>
      </c>
      <c r="C543" s="25" t="s">
        <v>1927</v>
      </c>
      <c r="D543" s="25" t="s">
        <v>1919</v>
      </c>
      <c r="E543" s="25" t="s">
        <v>8</v>
      </c>
      <c r="F543" s="25" t="s">
        <v>83</v>
      </c>
      <c r="G543" s="179" t="s">
        <v>1928</v>
      </c>
      <c r="H543" s="167" t="s">
        <v>1944</v>
      </c>
      <c r="I543" s="25" t="str">
        <f t="shared" si="42"/>
        <v>Coping mechanisms employed by household to adjust to barriers in accessing health care (3 months) : Reduced non-medical household expenses</v>
      </c>
      <c r="J543" s="25" t="str">
        <f t="shared" si="43"/>
        <v>Coping mechanisms employed by household to adjust to barriers in accessing health care (3 months) : Reduced non-medical household expensesFemale headed HH</v>
      </c>
      <c r="K543" s="27">
        <f t="shared" si="44"/>
        <v>3.9371870182313398</v>
      </c>
      <c r="L543" s="167">
        <v>3.9371870182313397E-2</v>
      </c>
    </row>
    <row r="544" spans="1:12" ht="14.5" x14ac:dyDescent="0.35">
      <c r="A544" s="25" t="s">
        <v>3</v>
      </c>
      <c r="B544" s="25" t="s">
        <v>189</v>
      </c>
      <c r="C544" s="25" t="s">
        <v>1927</v>
      </c>
      <c r="D544" s="25" t="s">
        <v>1919</v>
      </c>
      <c r="E544" s="25" t="s">
        <v>8</v>
      </c>
      <c r="F544" s="25" t="s">
        <v>83</v>
      </c>
      <c r="G544" s="179" t="s">
        <v>1928</v>
      </c>
      <c r="H544" s="167" t="s">
        <v>1945</v>
      </c>
      <c r="I544" s="25" t="str">
        <f t="shared" si="42"/>
        <v>Coping mechanisms employed by household to adjust to barriers in accessing health care (3 months) : Worked additional hours/new members entered workforce to afford medical care</v>
      </c>
      <c r="J544" s="25" t="str">
        <f t="shared" si="43"/>
        <v>Coping mechanisms employed by household to adjust to barriers in accessing health care (3 months) : Worked additional hours/new members entered workforce to afford medical careFemale headed HH</v>
      </c>
      <c r="K544" s="27">
        <f t="shared" si="44"/>
        <v>0.61171647609117807</v>
      </c>
      <c r="L544" s="167">
        <v>6.1171647609117802E-3</v>
      </c>
    </row>
    <row r="545" spans="1:12" ht="14.5" x14ac:dyDescent="0.35">
      <c r="A545" s="25" t="s">
        <v>3</v>
      </c>
      <c r="B545" s="25" t="s">
        <v>189</v>
      </c>
      <c r="C545" s="25" t="s">
        <v>1927</v>
      </c>
      <c r="D545" s="25" t="s">
        <v>1919</v>
      </c>
      <c r="E545" s="25" t="s">
        <v>8</v>
      </c>
      <c r="F545" s="25" t="s">
        <v>83</v>
      </c>
      <c r="G545" s="179" t="s">
        <v>1928</v>
      </c>
      <c r="H545" s="167" t="s">
        <v>1946</v>
      </c>
      <c r="I545" s="25" t="str">
        <f t="shared" si="42"/>
        <v>Coping mechanisms employed by household to adjust to barriers in accessing health care (3 months) : Borrowed money to afford medical care</v>
      </c>
      <c r="J545" s="25" t="str">
        <f t="shared" si="43"/>
        <v>Coping mechanisms employed by household to adjust to barriers in accessing health care (3 months) : Borrowed money to afford medical careFemale headed HH</v>
      </c>
      <c r="K545" s="27">
        <f t="shared" si="44"/>
        <v>7.9397342501567794</v>
      </c>
      <c r="L545" s="167">
        <v>7.9397342501567797E-2</v>
      </c>
    </row>
    <row r="546" spans="1:12" ht="14.5" x14ac:dyDescent="0.35">
      <c r="A546" s="25" t="s">
        <v>3</v>
      </c>
      <c r="B546" s="25" t="s">
        <v>189</v>
      </c>
      <c r="C546" s="25" t="s">
        <v>1927</v>
      </c>
      <c r="D546" s="25" t="s">
        <v>1919</v>
      </c>
      <c r="E546" s="25" t="s">
        <v>8</v>
      </c>
      <c r="F546" s="25" t="s">
        <v>83</v>
      </c>
      <c r="G546" s="179" t="s">
        <v>1928</v>
      </c>
      <c r="H546" s="167" t="s">
        <v>146</v>
      </c>
      <c r="I546" s="25" t="str">
        <f t="shared" si="42"/>
        <v>Coping mechanisms employed by household to adjust to barriers in accessing health care (3 months) : Other</v>
      </c>
      <c r="J546" s="25" t="str">
        <f t="shared" si="43"/>
        <v>Coping mechanisms employed by household to adjust to barriers in accessing health care (3 months) : OtherFemale headed HH</v>
      </c>
      <c r="K546" s="27">
        <f t="shared" si="44"/>
        <v>0.54519441267685598</v>
      </c>
      <c r="L546" s="167">
        <v>5.4519441267685603E-3</v>
      </c>
    </row>
    <row r="547" spans="1:12" ht="14.5" x14ac:dyDescent="0.35">
      <c r="A547" s="25" t="s">
        <v>3</v>
      </c>
      <c r="B547" s="25" t="s">
        <v>189</v>
      </c>
      <c r="C547" s="25" t="s">
        <v>1927</v>
      </c>
      <c r="D547" s="25" t="s">
        <v>1919</v>
      </c>
      <c r="E547" s="25" t="s">
        <v>8</v>
      </c>
      <c r="F547" s="25" t="s">
        <v>83</v>
      </c>
      <c r="G547" s="179" t="s">
        <v>1928</v>
      </c>
      <c r="H547" s="167" t="s">
        <v>185</v>
      </c>
      <c r="I547" s="25" t="str">
        <f t="shared" si="42"/>
        <v>Coping mechanisms employed by household to adjust to barriers in accessing health care (3 months) : Don't know</v>
      </c>
      <c r="J547" s="25" t="str">
        <f t="shared" si="43"/>
        <v>Coping mechanisms employed by household to adjust to barriers in accessing health care (3 months) : Don't knowFemale headed HH</v>
      </c>
      <c r="K547" s="27">
        <f t="shared" si="44"/>
        <v>7.5985065817520001E-2</v>
      </c>
      <c r="L547" s="167">
        <v>7.5985065817519995E-4</v>
      </c>
    </row>
    <row r="548" spans="1:12" ht="14.5" x14ac:dyDescent="0.35">
      <c r="A548" s="25" t="s">
        <v>3</v>
      </c>
      <c r="B548" s="25" t="s">
        <v>189</v>
      </c>
      <c r="C548" s="25" t="s">
        <v>1927</v>
      </c>
      <c r="D548" s="25" t="s">
        <v>1919</v>
      </c>
      <c r="E548" s="25" t="s">
        <v>8</v>
      </c>
      <c r="F548" s="25" t="s">
        <v>83</v>
      </c>
      <c r="G548" s="179" t="s">
        <v>1928</v>
      </c>
      <c r="H548" s="167" t="s">
        <v>188</v>
      </c>
      <c r="I548" s="25" t="str">
        <f t="shared" si="42"/>
        <v>Coping mechanisms employed by household to adjust to barriers in accessing health care (3 months) : Decline to answer</v>
      </c>
      <c r="J548" s="25" t="str">
        <f t="shared" si="43"/>
        <v>Coping mechanisms employed by household to adjust to barriers in accessing health care (3 months) : Decline to answerFemale headed HH</v>
      </c>
      <c r="K548" s="27">
        <f t="shared" si="44"/>
        <v>0</v>
      </c>
      <c r="L548" s="167">
        <v>0</v>
      </c>
    </row>
    <row r="549" spans="1:12" ht="14.5" x14ac:dyDescent="0.35">
      <c r="A549" s="25" t="s">
        <v>3</v>
      </c>
      <c r="B549" s="25" t="s">
        <v>189</v>
      </c>
      <c r="C549" s="25" t="s">
        <v>1927</v>
      </c>
      <c r="D549" s="25" t="s">
        <v>1919</v>
      </c>
      <c r="E549" s="25" t="s">
        <v>8</v>
      </c>
      <c r="F549" s="25" t="s">
        <v>76</v>
      </c>
      <c r="G549" s="179" t="s">
        <v>1928</v>
      </c>
      <c r="H549" s="167" t="s">
        <v>1929</v>
      </c>
      <c r="I549" s="25" t="str">
        <f t="shared" si="42"/>
        <v>Coping mechanisms employed by household to adjust to barriers in accessing health care (3 months) : No coping mechanisms used</v>
      </c>
      <c r="J549" s="25" t="str">
        <f t="shared" si="43"/>
        <v>Coping mechanisms employed by household to adjust to barriers in accessing health care (3 months) : No coping mechanisms usedMale and female co-headed HH</v>
      </c>
      <c r="K549" s="27">
        <f t="shared" si="44"/>
        <v>34.389875819013398</v>
      </c>
      <c r="L549" s="167">
        <v>0.34389875819013399</v>
      </c>
    </row>
    <row r="550" spans="1:12" ht="14.5" x14ac:dyDescent="0.35">
      <c r="A550" s="25" t="s">
        <v>3</v>
      </c>
      <c r="B550" s="25" t="s">
        <v>189</v>
      </c>
      <c r="C550" s="25" t="s">
        <v>1927</v>
      </c>
      <c r="D550" s="25" t="s">
        <v>1919</v>
      </c>
      <c r="E550" s="25" t="s">
        <v>8</v>
      </c>
      <c r="F550" s="25" t="s">
        <v>76</v>
      </c>
      <c r="G550" s="179" t="s">
        <v>1928</v>
      </c>
      <c r="H550" s="167" t="s">
        <v>1930</v>
      </c>
      <c r="I550" s="25" t="str">
        <f t="shared" si="42"/>
        <v>Coping mechanisms employed by household to adjust to barriers in accessing health care (3 months) : Switched to a health care facility closer to home</v>
      </c>
      <c r="J550" s="25" t="str">
        <f t="shared" si="43"/>
        <v>Coping mechanisms employed by household to adjust to barriers in accessing health care (3 months) : Switched to a health care facility closer to homeMale and female co-headed HH</v>
      </c>
      <c r="K550" s="27">
        <f t="shared" si="44"/>
        <v>13.1266462771645</v>
      </c>
      <c r="L550" s="167">
        <v>0.131266462771645</v>
      </c>
    </row>
    <row r="551" spans="1:12" ht="14.5" x14ac:dyDescent="0.35">
      <c r="A551" s="25" t="s">
        <v>3</v>
      </c>
      <c r="B551" s="25" t="s">
        <v>189</v>
      </c>
      <c r="C551" s="25" t="s">
        <v>1927</v>
      </c>
      <c r="D551" s="25" t="s">
        <v>1919</v>
      </c>
      <c r="E551" s="25" t="s">
        <v>8</v>
      </c>
      <c r="F551" s="25" t="s">
        <v>76</v>
      </c>
      <c r="G551" s="179" t="s">
        <v>1928</v>
      </c>
      <c r="H551" s="167" t="s">
        <v>1931</v>
      </c>
      <c r="I551" s="25" t="str">
        <f t="shared" si="42"/>
        <v>Coping mechanisms employed by household to adjust to barriers in accessing health care (3 months) : Switched to a public health care facility instead of private</v>
      </c>
      <c r="J551" s="25" t="str">
        <f t="shared" si="43"/>
        <v>Coping mechanisms employed by household to adjust to barriers in accessing health care (3 months) : Switched to a public health care facility instead of privateMale and female co-headed HH</v>
      </c>
      <c r="K551" s="27">
        <f t="shared" si="44"/>
        <v>12.512753945824501</v>
      </c>
      <c r="L551" s="167">
        <v>0.12512753945824501</v>
      </c>
    </row>
    <row r="552" spans="1:12" ht="14.5" x14ac:dyDescent="0.35">
      <c r="A552" s="25" t="s">
        <v>3</v>
      </c>
      <c r="B552" s="25" t="s">
        <v>189</v>
      </c>
      <c r="C552" s="25" t="s">
        <v>1927</v>
      </c>
      <c r="D552" s="25" t="s">
        <v>1919</v>
      </c>
      <c r="E552" s="25" t="s">
        <v>8</v>
      </c>
      <c r="F552" s="25" t="s">
        <v>76</v>
      </c>
      <c r="G552" s="179" t="s">
        <v>1928</v>
      </c>
      <c r="H552" s="167" t="s">
        <v>1932</v>
      </c>
      <c r="I552" s="25" t="str">
        <f t="shared" si="42"/>
        <v>Coping mechanisms employed by household to adjust to barriers in accessing health care (3 months) : Delayed or canceled doctors visit or other treatment</v>
      </c>
      <c r="J552" s="25" t="str">
        <f t="shared" si="43"/>
        <v>Coping mechanisms employed by household to adjust to barriers in accessing health care (3 months) : Delayed or canceled doctors visit or other treatmentMale and female co-headed HH</v>
      </c>
      <c r="K552" s="27">
        <f t="shared" si="44"/>
        <v>27.0081384684337</v>
      </c>
      <c r="L552" s="167">
        <v>0.27008138468433701</v>
      </c>
    </row>
    <row r="553" spans="1:12" ht="14.5" x14ac:dyDescent="0.35">
      <c r="A553" s="25" t="s">
        <v>3</v>
      </c>
      <c r="B553" s="25" t="s">
        <v>189</v>
      </c>
      <c r="C553" s="25" t="s">
        <v>1927</v>
      </c>
      <c r="D553" s="25" t="s">
        <v>1919</v>
      </c>
      <c r="E553" s="25" t="s">
        <v>8</v>
      </c>
      <c r="F553" s="25" t="s">
        <v>76</v>
      </c>
      <c r="G553" s="179" t="s">
        <v>1928</v>
      </c>
      <c r="H553" s="167" t="s">
        <v>1933</v>
      </c>
      <c r="I553" s="25" t="str">
        <f t="shared" si="42"/>
        <v>Coping mechanisms employed by household to adjust to barriers in accessing health care (3 months) : Delayed or canceled diagnostic procedure or other analysis</v>
      </c>
      <c r="J553" s="25" t="str">
        <f t="shared" si="43"/>
        <v>Coping mechanisms employed by household to adjust to barriers in accessing health care (3 months) : Delayed or canceled diagnostic procedure or other analysisMale and female co-headed HH</v>
      </c>
      <c r="K553" s="27">
        <f t="shared" si="44"/>
        <v>14.744073412759201</v>
      </c>
      <c r="L553" s="167">
        <v>0.14744073412759201</v>
      </c>
    </row>
    <row r="554" spans="1:12" ht="14.5" x14ac:dyDescent="0.35">
      <c r="A554" s="25" t="s">
        <v>3</v>
      </c>
      <c r="B554" s="25" t="s">
        <v>189</v>
      </c>
      <c r="C554" s="25" t="s">
        <v>1927</v>
      </c>
      <c r="D554" s="25" t="s">
        <v>1919</v>
      </c>
      <c r="E554" s="25" t="s">
        <v>8</v>
      </c>
      <c r="F554" s="25" t="s">
        <v>76</v>
      </c>
      <c r="G554" s="179" t="s">
        <v>1928</v>
      </c>
      <c r="H554" s="167" t="s">
        <v>1934</v>
      </c>
      <c r="I554" s="25" t="str">
        <f t="shared" si="42"/>
        <v>Coping mechanisms employed by household to adjust to barriers in accessing health care (3 months) : Went to the pharmacy instead of the doctor or clinic</v>
      </c>
      <c r="J554" s="25" t="str">
        <f t="shared" si="43"/>
        <v>Coping mechanisms employed by household to adjust to barriers in accessing health care (3 months) : Went to the pharmacy instead of the doctor or clinicMale and female co-headed HH</v>
      </c>
      <c r="K554" s="27">
        <f t="shared" si="44"/>
        <v>11.545954642509699</v>
      </c>
      <c r="L554" s="167">
        <v>0.115459546425097</v>
      </c>
    </row>
    <row r="555" spans="1:12" ht="14.5" x14ac:dyDescent="0.35">
      <c r="A555" s="25" t="s">
        <v>3</v>
      </c>
      <c r="B555" s="25" t="s">
        <v>189</v>
      </c>
      <c r="C555" s="25" t="s">
        <v>1927</v>
      </c>
      <c r="D555" s="25" t="s">
        <v>1919</v>
      </c>
      <c r="E555" s="25" t="s">
        <v>8</v>
      </c>
      <c r="F555" s="25" t="s">
        <v>76</v>
      </c>
      <c r="G555" s="179" t="s">
        <v>1928</v>
      </c>
      <c r="H555" s="167" t="s">
        <v>1935</v>
      </c>
      <c r="I555" s="25" t="str">
        <f t="shared" si="42"/>
        <v>Coping mechanisms employed by household to adjust to barriers in accessing health care (3 months) : Went to traditional healer instead of the doctor or clinic</v>
      </c>
      <c r="J555" s="25" t="str">
        <f t="shared" si="43"/>
        <v>Coping mechanisms employed by household to adjust to barriers in accessing health care (3 months) : Went to traditional healer instead of the doctor or clinicMale and female co-headed HH</v>
      </c>
      <c r="K555" s="27">
        <f t="shared" si="44"/>
        <v>1.09880469639586</v>
      </c>
      <c r="L555" s="167">
        <v>1.09880469639586E-2</v>
      </c>
    </row>
    <row r="556" spans="1:12" ht="14.5" x14ac:dyDescent="0.35">
      <c r="A556" s="25" t="s">
        <v>3</v>
      </c>
      <c r="B556" s="25" t="s">
        <v>189</v>
      </c>
      <c r="C556" s="25" t="s">
        <v>1927</v>
      </c>
      <c r="D556" s="25" t="s">
        <v>1919</v>
      </c>
      <c r="E556" s="25" t="s">
        <v>8</v>
      </c>
      <c r="F556" s="25" t="s">
        <v>76</v>
      </c>
      <c r="G556" s="179" t="s">
        <v>1928</v>
      </c>
      <c r="H556" s="167" t="s">
        <v>1936</v>
      </c>
      <c r="I556" s="25" t="str">
        <f t="shared" si="42"/>
        <v>Coping mechanisms employed by household to adjust to barriers in accessing health care (3 months) : Asked a friend or relative advice</v>
      </c>
      <c r="J556" s="25" t="str">
        <f t="shared" si="43"/>
        <v>Coping mechanisms employed by household to adjust to barriers in accessing health care (3 months) : Asked a friend or relative adviceMale and female co-headed HH</v>
      </c>
      <c r="K556" s="27">
        <f t="shared" si="44"/>
        <v>0</v>
      </c>
      <c r="L556" s="167">
        <v>0</v>
      </c>
    </row>
    <row r="557" spans="1:12" ht="14.5" x14ac:dyDescent="0.35">
      <c r="A557" s="25" t="s">
        <v>3</v>
      </c>
      <c r="B557" s="25" t="s">
        <v>189</v>
      </c>
      <c r="C557" s="25" t="s">
        <v>1927</v>
      </c>
      <c r="D557" s="25" t="s">
        <v>1919</v>
      </c>
      <c r="E557" s="25" t="s">
        <v>8</v>
      </c>
      <c r="F557" s="25" t="s">
        <v>76</v>
      </c>
      <c r="G557" s="179" t="s">
        <v>1928</v>
      </c>
      <c r="H557" s="167" t="s">
        <v>1937</v>
      </c>
      <c r="I557" s="25" t="str">
        <f t="shared" si="42"/>
        <v>Coping mechanisms employed by household to adjust to barriers in accessing health care (3 months) : Looked for information about the health problem online</v>
      </c>
      <c r="J557" s="25" t="str">
        <f t="shared" si="43"/>
        <v>Coping mechanisms employed by household to adjust to barriers in accessing health care (3 months) : Looked for information about the health problem onlineMale and female co-headed HH</v>
      </c>
      <c r="K557" s="27">
        <f t="shared" si="44"/>
        <v>0</v>
      </c>
      <c r="L557" s="167">
        <v>0</v>
      </c>
    </row>
    <row r="558" spans="1:12" ht="14.5" x14ac:dyDescent="0.35">
      <c r="A558" s="25" t="s">
        <v>3</v>
      </c>
      <c r="B558" s="25" t="s">
        <v>189</v>
      </c>
      <c r="C558" s="25" t="s">
        <v>1927</v>
      </c>
      <c r="D558" s="25" t="s">
        <v>1919</v>
      </c>
      <c r="E558" s="25" t="s">
        <v>8</v>
      </c>
      <c r="F558" s="25" t="s">
        <v>76</v>
      </c>
      <c r="G558" s="179" t="s">
        <v>1928</v>
      </c>
      <c r="H558" s="167" t="s">
        <v>1938</v>
      </c>
      <c r="I558" s="25" t="str">
        <f t="shared" si="42"/>
        <v>Coping mechanisms employed by household to adjust to barriers in accessing health care (3 months) : Managed health problem with home remedy</v>
      </c>
      <c r="J558" s="25" t="str">
        <f t="shared" si="43"/>
        <v>Coping mechanisms employed by household to adjust to barriers in accessing health care (3 months) : Managed health problem with home remedyMale and female co-headed HH</v>
      </c>
      <c r="K558" s="27">
        <f t="shared" si="44"/>
        <v>4.9467875315976499</v>
      </c>
      <c r="L558" s="167">
        <v>4.9467875315976503E-2</v>
      </c>
    </row>
    <row r="559" spans="1:12" ht="14.5" x14ac:dyDescent="0.35">
      <c r="A559" s="25" t="s">
        <v>3</v>
      </c>
      <c r="B559" s="25" t="s">
        <v>189</v>
      </c>
      <c r="C559" s="25" t="s">
        <v>1927</v>
      </c>
      <c r="D559" s="25" t="s">
        <v>1919</v>
      </c>
      <c r="E559" s="25" t="s">
        <v>8</v>
      </c>
      <c r="F559" s="25" t="s">
        <v>76</v>
      </c>
      <c r="G559" s="179" t="s">
        <v>1928</v>
      </c>
      <c r="H559" s="167" t="s">
        <v>1939</v>
      </c>
      <c r="I559" s="25" t="str">
        <f t="shared" si="42"/>
        <v>Coping mechanisms employed by household to adjust to barriers in accessing health care (3 months) : Waited to see if problem would get better on its own</v>
      </c>
      <c r="J559" s="25" t="str">
        <f t="shared" si="43"/>
        <v>Coping mechanisms employed by household to adjust to barriers in accessing health care (3 months) : Waited to see if problem would get better on its ownMale and female co-headed HH</v>
      </c>
      <c r="K559" s="27">
        <f t="shared" si="44"/>
        <v>3.94193232196087</v>
      </c>
      <c r="L559" s="167">
        <v>3.9419323219608698E-2</v>
      </c>
    </row>
    <row r="560" spans="1:12" ht="14.5" x14ac:dyDescent="0.35">
      <c r="A560" s="25" t="s">
        <v>3</v>
      </c>
      <c r="B560" s="25" t="s">
        <v>189</v>
      </c>
      <c r="C560" s="25" t="s">
        <v>1927</v>
      </c>
      <c r="D560" s="25" t="s">
        <v>1919</v>
      </c>
      <c r="E560" s="25" t="s">
        <v>8</v>
      </c>
      <c r="F560" s="25" t="s">
        <v>76</v>
      </c>
      <c r="G560" s="179" t="s">
        <v>1928</v>
      </c>
      <c r="H560" s="167" t="s">
        <v>1940</v>
      </c>
      <c r="I560" s="25" t="str">
        <f t="shared" si="42"/>
        <v>Coping mechanisms employed by household to adjust to barriers in accessing health care (3 months) : Changed lifestyle/habits to control health condition</v>
      </c>
      <c r="J560" s="25" t="str">
        <f t="shared" si="43"/>
        <v>Coping mechanisms employed by household to adjust to barriers in accessing health care (3 months) : Changed lifestyle/habits to control health conditionMale and female co-headed HH</v>
      </c>
      <c r="K560" s="27">
        <f t="shared" si="44"/>
        <v>1.67000658370493</v>
      </c>
      <c r="L560" s="167">
        <v>1.6700065837049301E-2</v>
      </c>
    </row>
    <row r="561" spans="1:12" ht="14.5" x14ac:dyDescent="0.35">
      <c r="A561" s="25" t="s">
        <v>3</v>
      </c>
      <c r="B561" s="25" t="s">
        <v>189</v>
      </c>
      <c r="C561" s="25" t="s">
        <v>1927</v>
      </c>
      <c r="D561" s="25" t="s">
        <v>1919</v>
      </c>
      <c r="E561" s="25" t="s">
        <v>8</v>
      </c>
      <c r="F561" s="25" t="s">
        <v>76</v>
      </c>
      <c r="G561" s="179" t="s">
        <v>1928</v>
      </c>
      <c r="H561" s="167" t="s">
        <v>1941</v>
      </c>
      <c r="I561" s="25" t="str">
        <f t="shared" si="42"/>
        <v>Coping mechanisms employed by household to adjust to barriers in accessing health care (3 months) : Used prayer or spiritual practices</v>
      </c>
      <c r="J561" s="25" t="str">
        <f t="shared" si="43"/>
        <v>Coping mechanisms employed by household to adjust to barriers in accessing health care (3 months) : Used prayer or spiritual practicesMale and female co-headed HH</v>
      </c>
      <c r="K561" s="27">
        <f t="shared" si="44"/>
        <v>0</v>
      </c>
      <c r="L561" s="167">
        <v>0</v>
      </c>
    </row>
    <row r="562" spans="1:12" ht="14.5" x14ac:dyDescent="0.35">
      <c r="A562" s="25" t="s">
        <v>3</v>
      </c>
      <c r="B562" s="25" t="s">
        <v>189</v>
      </c>
      <c r="C562" s="25" t="s">
        <v>1927</v>
      </c>
      <c r="D562" s="25" t="s">
        <v>1919</v>
      </c>
      <c r="E562" s="25" t="s">
        <v>8</v>
      </c>
      <c r="F562" s="25" t="s">
        <v>76</v>
      </c>
      <c r="G562" s="179" t="s">
        <v>1928</v>
      </c>
      <c r="H562" s="167" t="s">
        <v>1942</v>
      </c>
      <c r="I562" s="25" t="str">
        <f t="shared" si="42"/>
        <v>Coping mechanisms employed by household to adjust to barriers in accessing health care (3 months) : Used telemedicine / remote consultation instead</v>
      </c>
      <c r="J562" s="25" t="str">
        <f t="shared" si="43"/>
        <v>Coping mechanisms employed by household to adjust to barriers in accessing health care (3 months) : Used telemedicine / remote consultation insteadMale and female co-headed HH</v>
      </c>
      <c r="K562" s="27">
        <f t="shared" si="44"/>
        <v>1.10691815838424</v>
      </c>
      <c r="L562" s="167">
        <v>1.1069181583842401E-2</v>
      </c>
    </row>
    <row r="563" spans="1:12" ht="14.5" x14ac:dyDescent="0.35">
      <c r="A563" s="25" t="s">
        <v>3</v>
      </c>
      <c r="B563" s="25" t="s">
        <v>189</v>
      </c>
      <c r="C563" s="25" t="s">
        <v>1927</v>
      </c>
      <c r="D563" s="25" t="s">
        <v>1919</v>
      </c>
      <c r="E563" s="25" t="s">
        <v>8</v>
      </c>
      <c r="F563" s="25" t="s">
        <v>76</v>
      </c>
      <c r="G563" s="179" t="s">
        <v>1928</v>
      </c>
      <c r="H563" s="167" t="s">
        <v>1943</v>
      </c>
      <c r="I563" s="25" t="str">
        <f t="shared" si="42"/>
        <v>Coping mechanisms employed by household to adjust to barriers in accessing health care (3 months) : Traveled (either within country or abroad) to obtain treatment</v>
      </c>
      <c r="J563" s="25" t="str">
        <f t="shared" si="43"/>
        <v>Coping mechanisms employed by household to adjust to barriers in accessing health care (3 months) : Traveled (either within country or abroad) to obtain treatmentMale and female co-headed HH</v>
      </c>
      <c r="K563" s="27">
        <f t="shared" si="44"/>
        <v>0</v>
      </c>
      <c r="L563" s="167">
        <v>0</v>
      </c>
    </row>
    <row r="564" spans="1:12" ht="14.5" x14ac:dyDescent="0.35">
      <c r="A564" s="25" t="s">
        <v>3</v>
      </c>
      <c r="B564" s="25" t="s">
        <v>189</v>
      </c>
      <c r="C564" s="25" t="s">
        <v>1927</v>
      </c>
      <c r="D564" s="25" t="s">
        <v>1919</v>
      </c>
      <c r="E564" s="25" t="s">
        <v>8</v>
      </c>
      <c r="F564" s="25" t="s">
        <v>76</v>
      </c>
      <c r="G564" s="179" t="s">
        <v>1928</v>
      </c>
      <c r="H564" s="167" t="s">
        <v>1944</v>
      </c>
      <c r="I564" s="25" t="str">
        <f t="shared" ref="I564:I627" si="45">CONCATENATE(G564,H564)</f>
        <v>Coping mechanisms employed by household to adjust to barriers in accessing health care (3 months) : Reduced non-medical household expenses</v>
      </c>
      <c r="J564" s="25" t="str">
        <f t="shared" si="43"/>
        <v>Coping mechanisms employed by household to adjust to barriers in accessing health care (3 months) : Reduced non-medical household expensesMale and female co-headed HH</v>
      </c>
      <c r="K564" s="27">
        <f t="shared" si="44"/>
        <v>0.40600114223947298</v>
      </c>
      <c r="L564" s="167">
        <v>4.06001142239473E-3</v>
      </c>
    </row>
    <row r="565" spans="1:12" ht="14.5" x14ac:dyDescent="0.35">
      <c r="A565" s="25" t="s">
        <v>3</v>
      </c>
      <c r="B565" s="25" t="s">
        <v>189</v>
      </c>
      <c r="C565" s="25" t="s">
        <v>1927</v>
      </c>
      <c r="D565" s="25" t="s">
        <v>1919</v>
      </c>
      <c r="E565" s="25" t="s">
        <v>8</v>
      </c>
      <c r="F565" s="25" t="s">
        <v>76</v>
      </c>
      <c r="G565" s="179" t="s">
        <v>1928</v>
      </c>
      <c r="H565" s="167" t="s">
        <v>1945</v>
      </c>
      <c r="I565" s="25" t="str">
        <f t="shared" si="45"/>
        <v>Coping mechanisms employed by household to adjust to barriers in accessing health care (3 months) : Worked additional hours/new members entered workforce to afford medical care</v>
      </c>
      <c r="J565" s="25" t="str">
        <f t="shared" si="43"/>
        <v>Coping mechanisms employed by household to adjust to barriers in accessing health care (3 months) : Worked additional hours/new members entered workforce to afford medical careMale and female co-headed HH</v>
      </c>
      <c r="K565" s="27">
        <f t="shared" si="44"/>
        <v>0</v>
      </c>
      <c r="L565" s="167">
        <v>0</v>
      </c>
    </row>
    <row r="566" spans="1:12" ht="14.5" x14ac:dyDescent="0.35">
      <c r="A566" s="25" t="s">
        <v>3</v>
      </c>
      <c r="B566" s="25" t="s">
        <v>189</v>
      </c>
      <c r="C566" s="25" t="s">
        <v>1927</v>
      </c>
      <c r="D566" s="25" t="s">
        <v>1919</v>
      </c>
      <c r="E566" s="25" t="s">
        <v>8</v>
      </c>
      <c r="F566" s="25" t="s">
        <v>76</v>
      </c>
      <c r="G566" s="179" t="s">
        <v>1928</v>
      </c>
      <c r="H566" s="167" t="s">
        <v>1946</v>
      </c>
      <c r="I566" s="25" t="str">
        <f t="shared" si="45"/>
        <v>Coping mechanisms employed by household to adjust to barriers in accessing health care (3 months) : Borrowed money to afford medical care</v>
      </c>
      <c r="J566" s="25" t="str">
        <f t="shared" si="43"/>
        <v>Coping mechanisms employed by household to adjust to barriers in accessing health care (3 months) : Borrowed money to afford medical careMale and female co-headed HH</v>
      </c>
      <c r="K566" s="27">
        <f t="shared" si="44"/>
        <v>4.8781451007358401</v>
      </c>
      <c r="L566" s="167">
        <v>4.8781451007358402E-2</v>
      </c>
    </row>
    <row r="567" spans="1:12" ht="14.5" x14ac:dyDescent="0.35">
      <c r="A567" s="25" t="s">
        <v>3</v>
      </c>
      <c r="B567" s="25" t="s">
        <v>189</v>
      </c>
      <c r="C567" s="25" t="s">
        <v>1927</v>
      </c>
      <c r="D567" s="25" t="s">
        <v>1919</v>
      </c>
      <c r="E567" s="25" t="s">
        <v>8</v>
      </c>
      <c r="F567" s="25" t="s">
        <v>76</v>
      </c>
      <c r="G567" s="179" t="s">
        <v>1928</v>
      </c>
      <c r="H567" s="167" t="s">
        <v>146</v>
      </c>
      <c r="I567" s="25" t="str">
        <f t="shared" si="45"/>
        <v>Coping mechanisms employed by household to adjust to barriers in accessing health care (3 months) : Other</v>
      </c>
      <c r="J567" s="25" t="str">
        <f t="shared" si="43"/>
        <v>Coping mechanisms employed by household to adjust to barriers in accessing health care (3 months) : OtherMale and female co-headed HH</v>
      </c>
      <c r="K567" s="27">
        <f t="shared" si="44"/>
        <v>0</v>
      </c>
      <c r="L567" s="167">
        <v>0</v>
      </c>
    </row>
    <row r="568" spans="1:12" ht="14.5" x14ac:dyDescent="0.35">
      <c r="A568" s="25" t="s">
        <v>3</v>
      </c>
      <c r="B568" s="25" t="s">
        <v>189</v>
      </c>
      <c r="C568" s="25" t="s">
        <v>1927</v>
      </c>
      <c r="D568" s="25" t="s">
        <v>1919</v>
      </c>
      <c r="E568" s="25" t="s">
        <v>8</v>
      </c>
      <c r="F568" s="25" t="s">
        <v>76</v>
      </c>
      <c r="G568" s="179" t="s">
        <v>1928</v>
      </c>
      <c r="H568" s="167" t="s">
        <v>185</v>
      </c>
      <c r="I568" s="25" t="str">
        <f t="shared" si="45"/>
        <v>Coping mechanisms employed by household to adjust to barriers in accessing health care (3 months) : Don't know</v>
      </c>
      <c r="J568" s="25" t="str">
        <f t="shared" si="43"/>
        <v>Coping mechanisms employed by household to adjust to barriers in accessing health care (3 months) : Don't knowMale and female co-headed HH</v>
      </c>
      <c r="K568" s="27">
        <f t="shared" si="44"/>
        <v>0</v>
      </c>
      <c r="L568" s="167">
        <v>0</v>
      </c>
    </row>
    <row r="569" spans="1:12" ht="14.5" x14ac:dyDescent="0.35">
      <c r="A569" s="25" t="s">
        <v>3</v>
      </c>
      <c r="B569" s="25" t="s">
        <v>189</v>
      </c>
      <c r="C569" s="25" t="s">
        <v>1927</v>
      </c>
      <c r="D569" s="25" t="s">
        <v>1919</v>
      </c>
      <c r="E569" s="25" t="s">
        <v>8</v>
      </c>
      <c r="F569" s="25" t="s">
        <v>76</v>
      </c>
      <c r="G569" s="179" t="s">
        <v>1928</v>
      </c>
      <c r="H569" s="167" t="s">
        <v>188</v>
      </c>
      <c r="I569" s="25" t="str">
        <f t="shared" si="45"/>
        <v>Coping mechanisms employed by household to adjust to barriers in accessing health care (3 months) : Decline to answer</v>
      </c>
      <c r="J569" s="25" t="str">
        <f t="shared" si="43"/>
        <v>Coping mechanisms employed by household to adjust to barriers in accessing health care (3 months) : Decline to answerMale and female co-headed HH</v>
      </c>
      <c r="K569" s="27">
        <f t="shared" si="44"/>
        <v>0</v>
      </c>
      <c r="L569" s="167">
        <v>0</v>
      </c>
    </row>
    <row r="570" spans="1:12" ht="14.5" x14ac:dyDescent="0.35">
      <c r="A570" s="25" t="s">
        <v>3</v>
      </c>
      <c r="B570" s="25" t="s">
        <v>189</v>
      </c>
      <c r="C570" s="25" t="s">
        <v>1927</v>
      </c>
      <c r="D570" s="25" t="s">
        <v>1919</v>
      </c>
      <c r="E570" s="25" t="s">
        <v>8</v>
      </c>
      <c r="F570" s="25" t="s">
        <v>84</v>
      </c>
      <c r="G570" s="179" t="s">
        <v>1928</v>
      </c>
      <c r="H570" s="167" t="s">
        <v>1929</v>
      </c>
      <c r="I570" s="25" t="str">
        <f t="shared" si="45"/>
        <v>Coping mechanisms employed by household to adjust to barriers in accessing health care (3 months) : No coping mechanisms used</v>
      </c>
      <c r="J570" s="25" t="str">
        <f t="shared" si="43"/>
        <v>Coping mechanisms employed by household to adjust to barriers in accessing health care (3 months) : No coping mechanisms usedMale headed HH</v>
      </c>
      <c r="K570" s="27">
        <f t="shared" si="44"/>
        <v>37.399857474367899</v>
      </c>
      <c r="L570" s="167">
        <v>0.37399857474367898</v>
      </c>
    </row>
    <row r="571" spans="1:12" ht="14.5" x14ac:dyDescent="0.35">
      <c r="A571" s="25" t="s">
        <v>3</v>
      </c>
      <c r="B571" s="25" t="s">
        <v>189</v>
      </c>
      <c r="C571" s="25" t="s">
        <v>1927</v>
      </c>
      <c r="D571" s="25" t="s">
        <v>1919</v>
      </c>
      <c r="E571" s="25" t="s">
        <v>8</v>
      </c>
      <c r="F571" s="25" t="s">
        <v>84</v>
      </c>
      <c r="G571" s="179" t="s">
        <v>1928</v>
      </c>
      <c r="H571" s="167" t="s">
        <v>1930</v>
      </c>
      <c r="I571" s="25" t="str">
        <f t="shared" si="45"/>
        <v>Coping mechanisms employed by household to adjust to barriers in accessing health care (3 months) : Switched to a health care facility closer to home</v>
      </c>
      <c r="J571" s="25" t="str">
        <f t="shared" si="43"/>
        <v>Coping mechanisms employed by household to adjust to barriers in accessing health care (3 months) : Switched to a health care facility closer to homeMale headed HH</v>
      </c>
      <c r="K571" s="27">
        <f t="shared" si="44"/>
        <v>13.4917305771308</v>
      </c>
      <c r="L571" s="167">
        <v>0.134917305771308</v>
      </c>
    </row>
    <row r="572" spans="1:12" ht="14.5" x14ac:dyDescent="0.35">
      <c r="A572" s="25" t="s">
        <v>3</v>
      </c>
      <c r="B572" s="25" t="s">
        <v>189</v>
      </c>
      <c r="C572" s="25" t="s">
        <v>1927</v>
      </c>
      <c r="D572" s="25" t="s">
        <v>1919</v>
      </c>
      <c r="E572" s="25" t="s">
        <v>8</v>
      </c>
      <c r="F572" s="25" t="s">
        <v>84</v>
      </c>
      <c r="G572" s="179" t="s">
        <v>1928</v>
      </c>
      <c r="H572" s="167" t="s">
        <v>1931</v>
      </c>
      <c r="I572" s="25" t="str">
        <f t="shared" si="45"/>
        <v>Coping mechanisms employed by household to adjust to barriers in accessing health care (3 months) : Switched to a public health care facility instead of private</v>
      </c>
      <c r="J572" s="25" t="str">
        <f t="shared" si="43"/>
        <v>Coping mechanisms employed by household to adjust to barriers in accessing health care (3 months) : Switched to a public health care facility instead of privateMale headed HH</v>
      </c>
      <c r="K572" s="27">
        <f t="shared" si="44"/>
        <v>11.476976302531201</v>
      </c>
      <c r="L572" s="167">
        <v>0.114769763025312</v>
      </c>
    </row>
    <row r="573" spans="1:12" ht="14.5" x14ac:dyDescent="0.35">
      <c r="A573" s="25" t="s">
        <v>3</v>
      </c>
      <c r="B573" s="25" t="s">
        <v>189</v>
      </c>
      <c r="C573" s="25" t="s">
        <v>1927</v>
      </c>
      <c r="D573" s="25" t="s">
        <v>1919</v>
      </c>
      <c r="E573" s="25" t="s">
        <v>8</v>
      </c>
      <c r="F573" s="25" t="s">
        <v>84</v>
      </c>
      <c r="G573" s="179" t="s">
        <v>1928</v>
      </c>
      <c r="H573" s="167" t="s">
        <v>1932</v>
      </c>
      <c r="I573" s="25" t="str">
        <f t="shared" si="45"/>
        <v>Coping mechanisms employed by household to adjust to barriers in accessing health care (3 months) : Delayed or canceled doctors visit or other treatment</v>
      </c>
      <c r="J573" s="25" t="str">
        <f t="shared" si="43"/>
        <v>Coping mechanisms employed by household to adjust to barriers in accessing health care (3 months) : Delayed or canceled doctors visit or other treatmentMale headed HH</v>
      </c>
      <c r="K573" s="27">
        <f t="shared" si="44"/>
        <v>17.2118830556586</v>
      </c>
      <c r="L573" s="167">
        <v>0.172118830556586</v>
      </c>
    </row>
    <row r="574" spans="1:12" ht="14.5" x14ac:dyDescent="0.35">
      <c r="A574" s="25" t="s">
        <v>3</v>
      </c>
      <c r="B574" s="25" t="s">
        <v>189</v>
      </c>
      <c r="C574" s="25" t="s">
        <v>1927</v>
      </c>
      <c r="D574" s="25" t="s">
        <v>1919</v>
      </c>
      <c r="E574" s="25" t="s">
        <v>8</v>
      </c>
      <c r="F574" s="25" t="s">
        <v>84</v>
      </c>
      <c r="G574" s="179" t="s">
        <v>1928</v>
      </c>
      <c r="H574" s="167" t="s">
        <v>1933</v>
      </c>
      <c r="I574" s="25" t="str">
        <f t="shared" si="45"/>
        <v>Coping mechanisms employed by household to adjust to barriers in accessing health care (3 months) : Delayed or canceled diagnostic procedure or other analysis</v>
      </c>
      <c r="J574" s="25" t="str">
        <f t="shared" si="43"/>
        <v>Coping mechanisms employed by household to adjust to barriers in accessing health care (3 months) : Delayed or canceled diagnostic procedure or other analysisMale headed HH</v>
      </c>
      <c r="K574" s="27">
        <f t="shared" si="44"/>
        <v>9.2575009351063997</v>
      </c>
      <c r="L574" s="167">
        <v>9.2575009351063997E-2</v>
      </c>
    </row>
    <row r="575" spans="1:12" ht="14.5" x14ac:dyDescent="0.35">
      <c r="A575" s="25" t="s">
        <v>3</v>
      </c>
      <c r="B575" s="25" t="s">
        <v>189</v>
      </c>
      <c r="C575" s="25" t="s">
        <v>1927</v>
      </c>
      <c r="D575" s="25" t="s">
        <v>1919</v>
      </c>
      <c r="E575" s="25" t="s">
        <v>8</v>
      </c>
      <c r="F575" s="25" t="s">
        <v>84</v>
      </c>
      <c r="G575" s="179" t="s">
        <v>1928</v>
      </c>
      <c r="H575" s="167" t="s">
        <v>1934</v>
      </c>
      <c r="I575" s="25" t="str">
        <f t="shared" si="45"/>
        <v>Coping mechanisms employed by household to adjust to barriers in accessing health care (3 months) : Went to the pharmacy instead of the doctor or clinic</v>
      </c>
      <c r="J575" s="25" t="str">
        <f t="shared" si="43"/>
        <v>Coping mechanisms employed by household to adjust to barriers in accessing health care (3 months) : Went to the pharmacy instead of the doctor or clinicMale headed HH</v>
      </c>
      <c r="K575" s="27">
        <f t="shared" si="44"/>
        <v>20.927832099449301</v>
      </c>
      <c r="L575" s="167">
        <v>0.20927832099449301</v>
      </c>
    </row>
    <row r="576" spans="1:12" ht="14.5" x14ac:dyDescent="0.35">
      <c r="A576" s="25" t="s">
        <v>3</v>
      </c>
      <c r="B576" s="25" t="s">
        <v>189</v>
      </c>
      <c r="C576" s="25" t="s">
        <v>1927</v>
      </c>
      <c r="D576" s="25" t="s">
        <v>1919</v>
      </c>
      <c r="E576" s="25" t="s">
        <v>8</v>
      </c>
      <c r="F576" s="25" t="s">
        <v>84</v>
      </c>
      <c r="G576" s="179" t="s">
        <v>1928</v>
      </c>
      <c r="H576" s="167" t="s">
        <v>1935</v>
      </c>
      <c r="I576" s="25" t="str">
        <f t="shared" si="45"/>
        <v>Coping mechanisms employed by household to adjust to barriers in accessing health care (3 months) : Went to traditional healer instead of the doctor or clinic</v>
      </c>
      <c r="J576" s="25" t="str">
        <f t="shared" si="43"/>
        <v>Coping mechanisms employed by household to adjust to barriers in accessing health care (3 months) : Went to traditional healer instead of the doctor or clinicMale headed HH</v>
      </c>
      <c r="K576" s="27">
        <f t="shared" si="44"/>
        <v>2.9316390682774798</v>
      </c>
      <c r="L576" s="167">
        <v>2.93163906827748E-2</v>
      </c>
    </row>
    <row r="577" spans="1:12" ht="14.5" x14ac:dyDescent="0.35">
      <c r="A577" s="25" t="s">
        <v>3</v>
      </c>
      <c r="B577" s="25" t="s">
        <v>189</v>
      </c>
      <c r="C577" s="25" t="s">
        <v>1927</v>
      </c>
      <c r="D577" s="25" t="s">
        <v>1919</v>
      </c>
      <c r="E577" s="25" t="s">
        <v>8</v>
      </c>
      <c r="F577" s="25" t="s">
        <v>84</v>
      </c>
      <c r="G577" s="179" t="s">
        <v>1928</v>
      </c>
      <c r="H577" s="167" t="s">
        <v>1936</v>
      </c>
      <c r="I577" s="25" t="str">
        <f t="shared" si="45"/>
        <v>Coping mechanisms employed by household to adjust to barriers in accessing health care (3 months) : Asked a friend or relative advice</v>
      </c>
      <c r="J577" s="25" t="str">
        <f t="shared" si="43"/>
        <v>Coping mechanisms employed by household to adjust to barriers in accessing health care (3 months) : Asked a friend or relative adviceMale headed HH</v>
      </c>
      <c r="K577" s="27">
        <f t="shared" si="44"/>
        <v>3.0780575485823602</v>
      </c>
      <c r="L577" s="167">
        <v>3.0780575485823601E-2</v>
      </c>
    </row>
    <row r="578" spans="1:12" ht="14.5" x14ac:dyDescent="0.35">
      <c r="A578" s="25" t="s">
        <v>3</v>
      </c>
      <c r="B578" s="25" t="s">
        <v>189</v>
      </c>
      <c r="C578" s="25" t="s">
        <v>1927</v>
      </c>
      <c r="D578" s="25" t="s">
        <v>1919</v>
      </c>
      <c r="E578" s="25" t="s">
        <v>8</v>
      </c>
      <c r="F578" s="25" t="s">
        <v>84</v>
      </c>
      <c r="G578" s="179" t="s">
        <v>1928</v>
      </c>
      <c r="H578" s="167" t="s">
        <v>1937</v>
      </c>
      <c r="I578" s="25" t="str">
        <f t="shared" si="45"/>
        <v>Coping mechanisms employed by household to adjust to barriers in accessing health care (3 months) : Looked for information about the health problem online</v>
      </c>
      <c r="J578" s="25" t="str">
        <f t="shared" si="43"/>
        <v>Coping mechanisms employed by household to adjust to barriers in accessing health care (3 months) : Looked for information about the health problem onlineMale headed HH</v>
      </c>
      <c r="K578" s="27">
        <f t="shared" si="44"/>
        <v>0.91560581568281996</v>
      </c>
      <c r="L578" s="167">
        <v>9.1560581568281996E-3</v>
      </c>
    </row>
    <row r="579" spans="1:12" ht="14.5" x14ac:dyDescent="0.35">
      <c r="A579" s="25" t="s">
        <v>3</v>
      </c>
      <c r="B579" s="25" t="s">
        <v>189</v>
      </c>
      <c r="C579" s="25" t="s">
        <v>1927</v>
      </c>
      <c r="D579" s="25" t="s">
        <v>1919</v>
      </c>
      <c r="E579" s="25" t="s">
        <v>8</v>
      </c>
      <c r="F579" s="25" t="s">
        <v>84</v>
      </c>
      <c r="G579" s="179" t="s">
        <v>1928</v>
      </c>
      <c r="H579" s="167" t="s">
        <v>1938</v>
      </c>
      <c r="I579" s="25" t="str">
        <f t="shared" si="45"/>
        <v>Coping mechanisms employed by household to adjust to barriers in accessing health care (3 months) : Managed health problem with home remedy</v>
      </c>
      <c r="J579" s="25" t="str">
        <f t="shared" si="43"/>
        <v>Coping mechanisms employed by household to adjust to barriers in accessing health care (3 months) : Managed health problem with home remedyMale headed HH</v>
      </c>
      <c r="K579" s="27">
        <f t="shared" si="44"/>
        <v>4.62142212708188</v>
      </c>
      <c r="L579" s="167">
        <v>4.6214221270818798E-2</v>
      </c>
    </row>
    <row r="580" spans="1:12" ht="14.5" x14ac:dyDescent="0.35">
      <c r="A580" s="25" t="s">
        <v>3</v>
      </c>
      <c r="B580" s="25" t="s">
        <v>189</v>
      </c>
      <c r="C580" s="25" t="s">
        <v>1927</v>
      </c>
      <c r="D580" s="25" t="s">
        <v>1919</v>
      </c>
      <c r="E580" s="25" t="s">
        <v>8</v>
      </c>
      <c r="F580" s="25" t="s">
        <v>84</v>
      </c>
      <c r="G580" s="179" t="s">
        <v>1928</v>
      </c>
      <c r="H580" s="167" t="s">
        <v>1939</v>
      </c>
      <c r="I580" s="25" t="str">
        <f t="shared" si="45"/>
        <v>Coping mechanisms employed by household to adjust to barriers in accessing health care (3 months) : Waited to see if problem would get better on its own</v>
      </c>
      <c r="J580" s="25" t="str">
        <f t="shared" si="43"/>
        <v>Coping mechanisms employed by household to adjust to barriers in accessing health care (3 months) : Waited to see if problem would get better on its ownMale headed HH</v>
      </c>
      <c r="K580" s="27">
        <f t="shared" si="44"/>
        <v>1.0287674229429999</v>
      </c>
      <c r="L580" s="167">
        <v>1.0287674229429999E-2</v>
      </c>
    </row>
    <row r="581" spans="1:12" ht="14.5" x14ac:dyDescent="0.35">
      <c r="A581" s="25" t="s">
        <v>3</v>
      </c>
      <c r="B581" s="25" t="s">
        <v>189</v>
      </c>
      <c r="C581" s="25" t="s">
        <v>1927</v>
      </c>
      <c r="D581" s="25" t="s">
        <v>1919</v>
      </c>
      <c r="E581" s="25" t="s">
        <v>8</v>
      </c>
      <c r="F581" s="25" t="s">
        <v>84</v>
      </c>
      <c r="G581" s="179" t="s">
        <v>1928</v>
      </c>
      <c r="H581" s="167" t="s">
        <v>1940</v>
      </c>
      <c r="I581" s="25" t="str">
        <f t="shared" si="45"/>
        <v>Coping mechanisms employed by household to adjust to barriers in accessing health care (3 months) : Changed lifestyle/habits to control health condition</v>
      </c>
      <c r="J581" s="25" t="str">
        <f t="shared" si="43"/>
        <v>Coping mechanisms employed by household to adjust to barriers in accessing health care (3 months) : Changed lifestyle/habits to control health conditionMale headed HH</v>
      </c>
      <c r="K581" s="27">
        <f t="shared" si="44"/>
        <v>0.42365893113624298</v>
      </c>
      <c r="L581" s="167">
        <v>4.2365893113624296E-3</v>
      </c>
    </row>
    <row r="582" spans="1:12" ht="14.5" x14ac:dyDescent="0.35">
      <c r="A582" s="25" t="s">
        <v>3</v>
      </c>
      <c r="B582" s="25" t="s">
        <v>189</v>
      </c>
      <c r="C582" s="25" t="s">
        <v>1927</v>
      </c>
      <c r="D582" s="25" t="s">
        <v>1919</v>
      </c>
      <c r="E582" s="25" t="s">
        <v>8</v>
      </c>
      <c r="F582" s="25" t="s">
        <v>84</v>
      </c>
      <c r="G582" s="179" t="s">
        <v>1928</v>
      </c>
      <c r="H582" s="167" t="s">
        <v>1941</v>
      </c>
      <c r="I582" s="25" t="str">
        <f t="shared" si="45"/>
        <v>Coping mechanisms employed by household to adjust to barriers in accessing health care (3 months) : Used prayer or spiritual practices</v>
      </c>
      <c r="J582" s="25" t="str">
        <f t="shared" si="43"/>
        <v>Coping mechanisms employed by household to adjust to barriers in accessing health care (3 months) : Used prayer or spiritual practicesMale headed HH</v>
      </c>
      <c r="K582" s="27">
        <f t="shared" si="44"/>
        <v>0.37851814367061098</v>
      </c>
      <c r="L582" s="167">
        <v>3.78518143670611E-3</v>
      </c>
    </row>
    <row r="583" spans="1:12" ht="14.5" x14ac:dyDescent="0.35">
      <c r="A583" s="25" t="s">
        <v>3</v>
      </c>
      <c r="B583" s="25" t="s">
        <v>189</v>
      </c>
      <c r="C583" s="25" t="s">
        <v>1927</v>
      </c>
      <c r="D583" s="25" t="s">
        <v>1919</v>
      </c>
      <c r="E583" s="25" t="s">
        <v>8</v>
      </c>
      <c r="F583" s="25" t="s">
        <v>84</v>
      </c>
      <c r="G583" s="179" t="s">
        <v>1928</v>
      </c>
      <c r="H583" s="167" t="s">
        <v>1942</v>
      </c>
      <c r="I583" s="25" t="str">
        <f t="shared" si="45"/>
        <v>Coping mechanisms employed by household to adjust to barriers in accessing health care (3 months) : Used telemedicine / remote consultation instead</v>
      </c>
      <c r="J583" s="25" t="str">
        <f t="shared" si="43"/>
        <v>Coping mechanisms employed by household to adjust to barriers in accessing health care (3 months) : Used telemedicine / remote consultation insteadMale headed HH</v>
      </c>
      <c r="K583" s="27">
        <f t="shared" si="44"/>
        <v>1.9687821368491101</v>
      </c>
      <c r="L583" s="167">
        <v>1.96878213684911E-2</v>
      </c>
    </row>
    <row r="584" spans="1:12" ht="14.5" x14ac:dyDescent="0.35">
      <c r="A584" s="25" t="s">
        <v>3</v>
      </c>
      <c r="B584" s="25" t="s">
        <v>189</v>
      </c>
      <c r="C584" s="25" t="s">
        <v>1927</v>
      </c>
      <c r="D584" s="25" t="s">
        <v>1919</v>
      </c>
      <c r="E584" s="25" t="s">
        <v>8</v>
      </c>
      <c r="F584" s="25" t="s">
        <v>84</v>
      </c>
      <c r="G584" s="179" t="s">
        <v>1928</v>
      </c>
      <c r="H584" s="167" t="s">
        <v>1943</v>
      </c>
      <c r="I584" s="25" t="str">
        <f t="shared" si="45"/>
        <v>Coping mechanisms employed by household to adjust to barriers in accessing health care (3 months) : Traveled (either within country or abroad) to obtain treatment</v>
      </c>
      <c r="J584" s="25" t="str">
        <f t="shared" si="43"/>
        <v>Coping mechanisms employed by household to adjust to barriers in accessing health care (3 months) : Traveled (either within country or abroad) to obtain treatmentMale headed HH</v>
      </c>
      <c r="K584" s="27">
        <f t="shared" si="44"/>
        <v>0.345119347510283</v>
      </c>
      <c r="L584" s="167">
        <v>3.4511934751028299E-3</v>
      </c>
    </row>
    <row r="585" spans="1:12" ht="14.5" x14ac:dyDescent="0.35">
      <c r="A585" s="25" t="s">
        <v>3</v>
      </c>
      <c r="B585" s="25" t="s">
        <v>189</v>
      </c>
      <c r="C585" s="25" t="s">
        <v>1927</v>
      </c>
      <c r="D585" s="25" t="s">
        <v>1919</v>
      </c>
      <c r="E585" s="25" t="s">
        <v>8</v>
      </c>
      <c r="F585" s="25" t="s">
        <v>84</v>
      </c>
      <c r="G585" s="179" t="s">
        <v>1928</v>
      </c>
      <c r="H585" s="167" t="s">
        <v>1944</v>
      </c>
      <c r="I585" s="25" t="str">
        <f>CONCATENATE(G585,H585)</f>
        <v>Coping mechanisms employed by household to adjust to barriers in accessing health care (3 months) : Reduced non-medical household expenses</v>
      </c>
      <c r="J585" s="25" t="str">
        <f>CONCATENATE(G585,H585,F585)</f>
        <v>Coping mechanisms employed by household to adjust to barriers in accessing health care (3 months) : Reduced non-medical household expensesMale headed HH</v>
      </c>
      <c r="K585" s="27">
        <f t="shared" si="44"/>
        <v>5.0044222098349502</v>
      </c>
      <c r="L585" s="167">
        <v>5.0044222098349501E-2</v>
      </c>
    </row>
    <row r="586" spans="1:12" ht="14.5" x14ac:dyDescent="0.35">
      <c r="A586" s="25" t="s">
        <v>3</v>
      </c>
      <c r="B586" s="25" t="s">
        <v>189</v>
      </c>
      <c r="C586" s="25" t="s">
        <v>1927</v>
      </c>
      <c r="D586" s="25" t="s">
        <v>1919</v>
      </c>
      <c r="E586" s="25" t="s">
        <v>8</v>
      </c>
      <c r="F586" s="25" t="s">
        <v>84</v>
      </c>
      <c r="G586" s="179" t="s">
        <v>1928</v>
      </c>
      <c r="H586" s="167" t="s">
        <v>1945</v>
      </c>
      <c r="I586" s="25" t="str">
        <f t="shared" si="45"/>
        <v>Coping mechanisms employed by household to adjust to barriers in accessing health care (3 months) : Worked additional hours/new members entered workforce to afford medical care</v>
      </c>
      <c r="J586" s="25" t="str">
        <f t="shared" si="43"/>
        <v>Coping mechanisms employed by household to adjust to barriers in accessing health care (3 months) : Worked additional hours/new members entered workforce to afford medical careMale headed HH</v>
      </c>
      <c r="K586" s="27">
        <f t="shared" si="44"/>
        <v>0.45759955040284306</v>
      </c>
      <c r="L586" s="167">
        <v>4.5759955040284303E-3</v>
      </c>
    </row>
    <row r="587" spans="1:12" ht="14.5" x14ac:dyDescent="0.35">
      <c r="A587" s="25" t="s">
        <v>3</v>
      </c>
      <c r="B587" s="25" t="s">
        <v>189</v>
      </c>
      <c r="C587" s="25" t="s">
        <v>1927</v>
      </c>
      <c r="D587" s="25" t="s">
        <v>1919</v>
      </c>
      <c r="E587" s="25" t="s">
        <v>8</v>
      </c>
      <c r="F587" s="25" t="s">
        <v>84</v>
      </c>
      <c r="G587" s="179" t="s">
        <v>1928</v>
      </c>
      <c r="H587" s="167" t="s">
        <v>1946</v>
      </c>
      <c r="I587" s="25" t="str">
        <f t="shared" si="45"/>
        <v>Coping mechanisms employed by household to adjust to barriers in accessing health care (3 months) : Borrowed money to afford medical care</v>
      </c>
      <c r="J587" s="25" t="str">
        <f t="shared" si="43"/>
        <v>Coping mechanisms employed by household to adjust to barriers in accessing health care (3 months) : Borrowed money to afford medical careMale headed HH</v>
      </c>
      <c r="K587" s="27">
        <f t="shared" si="44"/>
        <v>7.7024745354139306</v>
      </c>
      <c r="L587" s="167">
        <v>7.7024745354139307E-2</v>
      </c>
    </row>
    <row r="588" spans="1:12" ht="14.5" x14ac:dyDescent="0.35">
      <c r="A588" s="25" t="s">
        <v>3</v>
      </c>
      <c r="B588" s="25" t="s">
        <v>189</v>
      </c>
      <c r="C588" s="25" t="s">
        <v>1927</v>
      </c>
      <c r="D588" s="25" t="s">
        <v>1919</v>
      </c>
      <c r="E588" s="25" t="s">
        <v>8</v>
      </c>
      <c r="F588" s="25" t="s">
        <v>84</v>
      </c>
      <c r="G588" s="179" t="s">
        <v>1928</v>
      </c>
      <c r="H588" s="167" t="s">
        <v>146</v>
      </c>
      <c r="I588" s="25" t="str">
        <f t="shared" si="45"/>
        <v>Coping mechanisms employed by household to adjust to barriers in accessing health care (3 months) : Other</v>
      </c>
      <c r="J588" s="25" t="str">
        <f t="shared" si="43"/>
        <v>Coping mechanisms employed by household to adjust to barriers in accessing health care (3 months) : OtherMale headed HH</v>
      </c>
      <c r="K588" s="27">
        <f t="shared" si="44"/>
        <v>0.81090279539849197</v>
      </c>
      <c r="L588" s="167">
        <v>8.1090279539849201E-3</v>
      </c>
    </row>
    <row r="589" spans="1:12" ht="14.5" x14ac:dyDescent="0.35">
      <c r="A589" s="25" t="s">
        <v>3</v>
      </c>
      <c r="B589" s="25" t="s">
        <v>189</v>
      </c>
      <c r="C589" s="25" t="s">
        <v>1927</v>
      </c>
      <c r="D589" s="25" t="s">
        <v>1919</v>
      </c>
      <c r="E589" s="25" t="s">
        <v>8</v>
      </c>
      <c r="F589" s="25" t="s">
        <v>84</v>
      </c>
      <c r="G589" s="179" t="s">
        <v>1928</v>
      </c>
      <c r="H589" s="167" t="s">
        <v>185</v>
      </c>
      <c r="I589" s="25" t="str">
        <f t="shared" si="45"/>
        <v>Coping mechanisms employed by household to adjust to barriers in accessing health care (3 months) : Don't know</v>
      </c>
      <c r="J589" s="25" t="str">
        <f t="shared" si="43"/>
        <v>Coping mechanisms employed by household to adjust to barriers in accessing health care (3 months) : Don't knowMale headed HH</v>
      </c>
      <c r="K589" s="27">
        <f t="shared" si="44"/>
        <v>0.80061887173884305</v>
      </c>
      <c r="L589" s="167">
        <v>8.0061887173884308E-3</v>
      </c>
    </row>
    <row r="590" spans="1:12" ht="14.5" x14ac:dyDescent="0.35">
      <c r="A590" s="25" t="s">
        <v>3</v>
      </c>
      <c r="B590" s="25" t="s">
        <v>189</v>
      </c>
      <c r="C590" s="25" t="s">
        <v>1927</v>
      </c>
      <c r="D590" s="25" t="s">
        <v>1919</v>
      </c>
      <c r="E590" s="25" t="s">
        <v>8</v>
      </c>
      <c r="F590" s="25" t="s">
        <v>84</v>
      </c>
      <c r="G590" s="179" t="s">
        <v>1928</v>
      </c>
      <c r="H590" s="167" t="s">
        <v>188</v>
      </c>
      <c r="I590" s="25" t="str">
        <f t="shared" si="45"/>
        <v>Coping mechanisms employed by household to adjust to barriers in accessing health care (3 months) : Decline to answer</v>
      </c>
      <c r="J590" s="25" t="str">
        <f t="shared" si="43"/>
        <v>Coping mechanisms employed by household to adjust to barriers in accessing health care (3 months) : Decline to answerMale headed HH</v>
      </c>
      <c r="K590" s="27">
        <f t="shared" si="44"/>
        <v>0.43540638387028702</v>
      </c>
      <c r="L590" s="167">
        <v>4.3540638387028702E-3</v>
      </c>
    </row>
    <row r="591" spans="1:12" ht="14.5" x14ac:dyDescent="0.35">
      <c r="A591" s="25" t="s">
        <v>3</v>
      </c>
      <c r="B591" s="25" t="s">
        <v>189</v>
      </c>
      <c r="C591" s="25" t="s">
        <v>1947</v>
      </c>
      <c r="D591" s="25"/>
      <c r="E591" s="25" t="s">
        <v>8</v>
      </c>
      <c r="F591" s="25" t="s">
        <v>83</v>
      </c>
      <c r="G591" s="179" t="s">
        <v>1948</v>
      </c>
      <c r="H591" s="167" t="s">
        <v>466</v>
      </c>
      <c r="I591" s="25" t="str">
        <f t="shared" si="45"/>
        <v>Barriers experienced by households that prevented them from accessing needed medication : None or not applicable</v>
      </c>
      <c r="J591" s="25" t="str">
        <f t="shared" si="43"/>
        <v>Barriers experienced by households that prevented them from accessing needed medication : None or not applicableFemale headed HH</v>
      </c>
      <c r="K591" s="27">
        <f t="shared" si="44"/>
        <v>15.427525750095301</v>
      </c>
      <c r="L591" s="167">
        <v>0.154275257500953</v>
      </c>
    </row>
    <row r="592" spans="1:12" ht="14.5" x14ac:dyDescent="0.35">
      <c r="A592" s="25" t="s">
        <v>3</v>
      </c>
      <c r="B592" s="25" t="s">
        <v>189</v>
      </c>
      <c r="C592" s="25" t="s">
        <v>1947</v>
      </c>
      <c r="D592" s="25"/>
      <c r="E592" s="25" t="s">
        <v>8</v>
      </c>
      <c r="F592" s="25" t="s">
        <v>83</v>
      </c>
      <c r="G592" s="179" t="s">
        <v>1948</v>
      </c>
      <c r="H592" s="167" t="s">
        <v>1949</v>
      </c>
      <c r="I592" s="25" t="str">
        <f t="shared" si="45"/>
        <v>Barriers experienced by households that prevented them from accessing needed medication : Medication is too expensive</v>
      </c>
      <c r="J592" s="25" t="str">
        <f t="shared" ref="J592:J655" si="46">CONCATENATE(G592,H592,F592)</f>
        <v>Barriers experienced by households that prevented them from accessing needed medication : Medication is too expensiveFemale headed HH</v>
      </c>
      <c r="K592" s="27">
        <f t="shared" ref="K592:K655" si="47">L592*100</f>
        <v>73.110218558138001</v>
      </c>
      <c r="L592" s="167">
        <v>0.73110218558137996</v>
      </c>
    </row>
    <row r="593" spans="1:12" ht="14.5" x14ac:dyDescent="0.35">
      <c r="A593" s="25" t="s">
        <v>3</v>
      </c>
      <c r="B593" s="25" t="s">
        <v>189</v>
      </c>
      <c r="C593" s="25" t="s">
        <v>1947</v>
      </c>
      <c r="D593" s="25"/>
      <c r="E593" s="25" t="s">
        <v>8</v>
      </c>
      <c r="F593" s="25" t="s">
        <v>83</v>
      </c>
      <c r="G593" s="179" t="s">
        <v>1948</v>
      </c>
      <c r="H593" s="167" t="s">
        <v>1950</v>
      </c>
      <c r="I593" s="25" t="str">
        <f t="shared" si="45"/>
        <v>Barriers experienced by households that prevented them from accessing needed medication : Medication is not available in the health facility (e.g. hospital, primary health care center)</v>
      </c>
      <c r="J593" s="25" t="str">
        <f t="shared" si="46"/>
        <v>Barriers experienced by households that prevented them from accessing needed medication : Medication is not available in the health facility (e.g. hospital, primary health care center)Female headed HH</v>
      </c>
      <c r="K593" s="27">
        <f t="shared" si="47"/>
        <v>36.7231477975727</v>
      </c>
      <c r="L593" s="167">
        <v>0.36723147797572703</v>
      </c>
    </row>
    <row r="594" spans="1:12" ht="14.5" x14ac:dyDescent="0.35">
      <c r="A594" s="25" t="s">
        <v>3</v>
      </c>
      <c r="B594" s="25" t="s">
        <v>189</v>
      </c>
      <c r="C594" s="25" t="s">
        <v>1947</v>
      </c>
      <c r="D594" s="25"/>
      <c r="E594" s="25" t="s">
        <v>8</v>
      </c>
      <c r="F594" s="25" t="s">
        <v>83</v>
      </c>
      <c r="G594" s="179" t="s">
        <v>1948</v>
      </c>
      <c r="H594" s="167" t="s">
        <v>1951</v>
      </c>
      <c r="I594" s="25" t="str">
        <f t="shared" si="45"/>
        <v>Barriers experienced by households that prevented them from accessing needed medication : Medication is not available in private pharmacy</v>
      </c>
      <c r="J594" s="25" t="str">
        <f t="shared" si="46"/>
        <v>Barriers experienced by households that prevented them from accessing needed medication : Medication is not available in private pharmacyFemale headed HH</v>
      </c>
      <c r="K594" s="27">
        <f t="shared" si="47"/>
        <v>51.650009943696496</v>
      </c>
      <c r="L594" s="167">
        <v>0.51650009943696495</v>
      </c>
    </row>
    <row r="595" spans="1:12" ht="14.5" x14ac:dyDescent="0.35">
      <c r="A595" s="25" t="s">
        <v>3</v>
      </c>
      <c r="B595" s="25" t="s">
        <v>189</v>
      </c>
      <c r="C595" s="25" t="s">
        <v>1947</v>
      </c>
      <c r="D595" s="25"/>
      <c r="E595" s="25" t="s">
        <v>8</v>
      </c>
      <c r="F595" s="25" t="s">
        <v>83</v>
      </c>
      <c r="G595" s="179" t="s">
        <v>1948</v>
      </c>
      <c r="H595" s="167" t="s">
        <v>1952</v>
      </c>
      <c r="I595" s="25" t="str">
        <f t="shared" si="45"/>
        <v>Barriers experienced by households that prevented them from accessing needed medication : Don't trust the quality/source of available medicine</v>
      </c>
      <c r="J595" s="25" t="str">
        <f t="shared" si="46"/>
        <v>Barriers experienced by households that prevented them from accessing needed medication : Don't trust the quality/source of available medicineFemale headed HH</v>
      </c>
      <c r="K595" s="27">
        <f t="shared" si="47"/>
        <v>1.2153182371364901</v>
      </c>
      <c r="L595" s="167">
        <v>1.2153182371364901E-2</v>
      </c>
    </row>
    <row r="596" spans="1:12" ht="14.5" x14ac:dyDescent="0.35">
      <c r="A596" s="25" t="s">
        <v>3</v>
      </c>
      <c r="B596" s="25" t="s">
        <v>189</v>
      </c>
      <c r="C596" s="25" t="s">
        <v>1947</v>
      </c>
      <c r="D596" s="25"/>
      <c r="E596" s="25" t="s">
        <v>8</v>
      </c>
      <c r="F596" s="25" t="s">
        <v>83</v>
      </c>
      <c r="G596" s="179" t="s">
        <v>1948</v>
      </c>
      <c r="H596" s="167" t="s">
        <v>1953</v>
      </c>
      <c r="I596" s="25" t="str">
        <f t="shared" si="45"/>
        <v>Barriers experienced by households that prevented them from accessing needed medication : Pharmacy has limited hours or is closed</v>
      </c>
      <c r="J596" s="25" t="str">
        <f t="shared" si="46"/>
        <v>Barriers experienced by households that prevented them from accessing needed medication : Pharmacy has limited hours or is closedFemale headed HH</v>
      </c>
      <c r="K596" s="27">
        <f t="shared" si="47"/>
        <v>0.56717888223885793</v>
      </c>
      <c r="L596" s="167">
        <v>5.6717888223885796E-3</v>
      </c>
    </row>
    <row r="597" spans="1:12" ht="14.5" x14ac:dyDescent="0.35">
      <c r="A597" s="25" t="s">
        <v>3</v>
      </c>
      <c r="B597" s="25" t="s">
        <v>189</v>
      </c>
      <c r="C597" s="25" t="s">
        <v>1947</v>
      </c>
      <c r="D597" s="25"/>
      <c r="E597" s="25" t="s">
        <v>8</v>
      </c>
      <c r="F597" s="25" t="s">
        <v>83</v>
      </c>
      <c r="G597" s="179" t="s">
        <v>1948</v>
      </c>
      <c r="H597" s="167" t="s">
        <v>1954</v>
      </c>
      <c r="I597" s="25" t="str">
        <f t="shared" si="45"/>
        <v>Barriers experienced by households that prevented them from accessing needed medication : Medical personnel (doctors, pharmacists) refused to give</v>
      </c>
      <c r="J597" s="25" t="str">
        <f t="shared" si="46"/>
        <v>Barriers experienced by households that prevented them from accessing needed medication : Medical personnel (doctors, pharmacists) refused to giveFemale headed HH</v>
      </c>
      <c r="K597" s="27">
        <f t="shared" si="47"/>
        <v>0.96115972092511193</v>
      </c>
      <c r="L597" s="167">
        <v>9.6115972092511194E-3</v>
      </c>
    </row>
    <row r="598" spans="1:12" ht="14.5" x14ac:dyDescent="0.35">
      <c r="A598" s="25" t="s">
        <v>3</v>
      </c>
      <c r="B598" s="25" t="s">
        <v>189</v>
      </c>
      <c r="C598" s="25" t="s">
        <v>1947</v>
      </c>
      <c r="D598"/>
      <c r="E598" s="25" t="s">
        <v>8</v>
      </c>
      <c r="F598" s="25" t="s">
        <v>83</v>
      </c>
      <c r="G598" s="179" t="s">
        <v>1948</v>
      </c>
      <c r="H598" s="167" t="s">
        <v>1955</v>
      </c>
      <c r="I598" s="25" t="str">
        <f t="shared" si="45"/>
        <v>Barriers experienced by households that prevented them from accessing needed medication : Couldn't afford doctor's visit to obtain prescription</v>
      </c>
      <c r="J598" s="25" t="str">
        <f t="shared" si="46"/>
        <v>Barriers experienced by households that prevented them from accessing needed medication : Couldn't afford doctor's visit to obtain prescriptionFemale headed HH</v>
      </c>
      <c r="K598" s="27">
        <f t="shared" si="47"/>
        <v>2.8789655541782198</v>
      </c>
      <c r="L598" s="167">
        <v>2.87896555417822E-2</v>
      </c>
    </row>
    <row r="599" spans="1:12" ht="17" customHeight="1" x14ac:dyDescent="0.35">
      <c r="A599" s="25" t="s">
        <v>3</v>
      </c>
      <c r="B599" s="25" t="s">
        <v>189</v>
      </c>
      <c r="C599" s="25" t="s">
        <v>1947</v>
      </c>
      <c r="D599"/>
      <c r="E599" s="25" t="s">
        <v>8</v>
      </c>
      <c r="F599" s="25" t="s">
        <v>83</v>
      </c>
      <c r="G599" s="179" t="s">
        <v>1948</v>
      </c>
      <c r="H599" s="167" t="s">
        <v>1956</v>
      </c>
      <c r="I599" s="25" t="str">
        <f t="shared" si="45"/>
        <v>Barriers experienced by households that prevented them from accessing needed medication : Don't know which medication is needed</v>
      </c>
      <c r="J599" s="25" t="str">
        <f t="shared" si="46"/>
        <v>Barriers experienced by households that prevented them from accessing needed medication : Don't know which medication is neededFemale headed HH</v>
      </c>
      <c r="K599" s="27">
        <f t="shared" si="47"/>
        <v>2.44486845867719E-2</v>
      </c>
      <c r="L599" s="167">
        <v>2.44486845867719E-4</v>
      </c>
    </row>
    <row r="600" spans="1:12" ht="14.5" x14ac:dyDescent="0.35">
      <c r="A600" s="25" t="s">
        <v>3</v>
      </c>
      <c r="B600" s="25" t="s">
        <v>189</v>
      </c>
      <c r="C600" s="25" t="s">
        <v>1947</v>
      </c>
      <c r="D600"/>
      <c r="E600" s="25" t="s">
        <v>8</v>
      </c>
      <c r="F600" s="25" t="s">
        <v>83</v>
      </c>
      <c r="G600" s="179" t="s">
        <v>1948</v>
      </c>
      <c r="H600" s="167" t="s">
        <v>1957</v>
      </c>
      <c r="I600" s="25" t="str">
        <f t="shared" si="45"/>
        <v>Barriers experienced by households that prevented them from accessing needed medication : Insurance or NSSF not honored</v>
      </c>
      <c r="J600" s="25" t="str">
        <f t="shared" si="46"/>
        <v>Barriers experienced by households that prevented them from accessing needed medication : Insurance or NSSF not honoredFemale headed HH</v>
      </c>
      <c r="K600" s="27">
        <f t="shared" si="47"/>
        <v>1.3219818365371601</v>
      </c>
      <c r="L600" s="167">
        <v>1.3219818365371601E-2</v>
      </c>
    </row>
    <row r="601" spans="1:12" ht="14.5" x14ac:dyDescent="0.35">
      <c r="A601" s="25" t="s">
        <v>3</v>
      </c>
      <c r="B601" s="25" t="s">
        <v>189</v>
      </c>
      <c r="C601" s="25" t="s">
        <v>1947</v>
      </c>
      <c r="D601"/>
      <c r="E601" s="25" t="s">
        <v>8</v>
      </c>
      <c r="F601" s="25" t="s">
        <v>83</v>
      </c>
      <c r="G601" s="179" t="s">
        <v>1948</v>
      </c>
      <c r="H601" s="167" t="s">
        <v>230</v>
      </c>
      <c r="I601" s="25" t="str">
        <f t="shared" si="45"/>
        <v>Barriers experienced by households that prevented them from accessing needed medication : Language issues or communication barriers (can include disability related to speaking/ seeing/ hearing)</v>
      </c>
      <c r="J601" s="25" t="str">
        <f t="shared" si="46"/>
        <v>Barriers experienced by households that prevented them from accessing needed medication : Language issues or communication barriers (can include disability related to speaking/ seeing/ hearing)Female headed HH</v>
      </c>
      <c r="K601" s="27">
        <f t="shared" si="47"/>
        <v>4.8996439659407004E-2</v>
      </c>
      <c r="L601" s="167">
        <v>4.8996439659407004E-4</v>
      </c>
    </row>
    <row r="602" spans="1:12" ht="14.5" x14ac:dyDescent="0.35">
      <c r="A602" s="25" t="s">
        <v>3</v>
      </c>
      <c r="B602" s="25" t="s">
        <v>189</v>
      </c>
      <c r="C602" s="25" t="s">
        <v>1947</v>
      </c>
      <c r="D602"/>
      <c r="E602" s="25" t="s">
        <v>8</v>
      </c>
      <c r="F602" s="25" t="s">
        <v>83</v>
      </c>
      <c r="G602" s="179" t="s">
        <v>1948</v>
      </c>
      <c r="H602" s="167" t="s">
        <v>146</v>
      </c>
      <c r="I602" s="25" t="str">
        <f t="shared" si="45"/>
        <v>Barriers experienced by households that prevented them from accessing needed medication : Other</v>
      </c>
      <c r="J602" s="25" t="str">
        <f t="shared" si="46"/>
        <v>Barriers experienced by households that prevented them from accessing needed medication : OtherFemale headed HH</v>
      </c>
      <c r="K602" s="27">
        <f t="shared" si="47"/>
        <v>2.0947802976032503E-2</v>
      </c>
      <c r="L602" s="167">
        <v>2.0947802976032501E-4</v>
      </c>
    </row>
    <row r="603" spans="1:12" ht="14.5" x14ac:dyDescent="0.35">
      <c r="A603" s="25" t="s">
        <v>3</v>
      </c>
      <c r="B603" s="25" t="s">
        <v>189</v>
      </c>
      <c r="C603" s="25" t="s">
        <v>1947</v>
      </c>
      <c r="D603"/>
      <c r="E603" s="25" t="s">
        <v>8</v>
      </c>
      <c r="F603" s="25" t="s">
        <v>83</v>
      </c>
      <c r="G603" s="179" t="s">
        <v>1948</v>
      </c>
      <c r="H603" s="167" t="s">
        <v>185</v>
      </c>
      <c r="I603" s="25" t="str">
        <f t="shared" si="45"/>
        <v>Barriers experienced by households that prevented them from accessing needed medication : Don't know</v>
      </c>
      <c r="J603" s="25" t="str">
        <f t="shared" si="46"/>
        <v>Barriers experienced by households that prevented them from accessing needed medication : Don't knowFemale headed HH</v>
      </c>
      <c r="K603" s="27">
        <f t="shared" si="47"/>
        <v>0.40646542924853396</v>
      </c>
      <c r="L603" s="167">
        <v>4.0646542924853398E-3</v>
      </c>
    </row>
    <row r="604" spans="1:12" ht="14.5" x14ac:dyDescent="0.35">
      <c r="A604" s="25" t="s">
        <v>3</v>
      </c>
      <c r="B604" s="25" t="s">
        <v>189</v>
      </c>
      <c r="C604" s="25" t="s">
        <v>1947</v>
      </c>
      <c r="D604"/>
      <c r="E604" s="25" t="s">
        <v>8</v>
      </c>
      <c r="F604" s="25" t="s">
        <v>83</v>
      </c>
      <c r="G604" s="179" t="s">
        <v>1948</v>
      </c>
      <c r="H604" s="167" t="s">
        <v>188</v>
      </c>
      <c r="I604" s="25" t="str">
        <f t="shared" si="45"/>
        <v>Barriers experienced by households that prevented them from accessing needed medication : Decline to answer</v>
      </c>
      <c r="J604" s="25" t="str">
        <f t="shared" si="46"/>
        <v>Barriers experienced by households that prevented them from accessing needed medication : Decline to answerFemale headed HH</v>
      </c>
      <c r="K604" s="27">
        <f t="shared" si="47"/>
        <v>0</v>
      </c>
      <c r="L604" s="167">
        <v>0</v>
      </c>
    </row>
    <row r="605" spans="1:12" ht="14.5" x14ac:dyDescent="0.35">
      <c r="A605" s="25" t="s">
        <v>3</v>
      </c>
      <c r="B605" s="25" t="s">
        <v>189</v>
      </c>
      <c r="C605" s="25" t="s">
        <v>1947</v>
      </c>
      <c r="D605"/>
      <c r="E605" s="25" t="s">
        <v>8</v>
      </c>
      <c r="F605" s="25" t="s">
        <v>76</v>
      </c>
      <c r="G605" s="179" t="s">
        <v>1948</v>
      </c>
      <c r="H605" s="167" t="s">
        <v>466</v>
      </c>
      <c r="I605" s="25" t="str">
        <f t="shared" si="45"/>
        <v>Barriers experienced by households that prevented them from accessing needed medication : None or not applicable</v>
      </c>
      <c r="J605" s="25" t="str">
        <f t="shared" si="46"/>
        <v>Barriers experienced by households that prevented them from accessing needed medication : None or not applicableMale and female co-headed HH</v>
      </c>
      <c r="K605" s="27">
        <f t="shared" si="47"/>
        <v>8.2557986443067399</v>
      </c>
      <c r="L605" s="167">
        <v>8.2557986443067402E-2</v>
      </c>
    </row>
    <row r="606" spans="1:12" ht="14.5" x14ac:dyDescent="0.35">
      <c r="A606" s="25" t="s">
        <v>3</v>
      </c>
      <c r="B606" s="25" t="s">
        <v>189</v>
      </c>
      <c r="C606" s="25" t="s">
        <v>1947</v>
      </c>
      <c r="D606"/>
      <c r="E606" s="25" t="s">
        <v>8</v>
      </c>
      <c r="F606" s="25" t="s">
        <v>76</v>
      </c>
      <c r="G606" s="179" t="s">
        <v>1948</v>
      </c>
      <c r="H606" s="167" t="s">
        <v>1949</v>
      </c>
      <c r="I606" s="25" t="str">
        <f t="shared" si="45"/>
        <v>Barriers experienced by households that prevented them from accessing needed medication : Medication is too expensive</v>
      </c>
      <c r="J606" s="25" t="str">
        <f t="shared" si="46"/>
        <v>Barriers experienced by households that prevented them from accessing needed medication : Medication is too expensiveMale and female co-headed HH</v>
      </c>
      <c r="K606" s="27">
        <f t="shared" si="47"/>
        <v>75.608078788135202</v>
      </c>
      <c r="L606" s="167">
        <v>0.75608078788135202</v>
      </c>
    </row>
    <row r="607" spans="1:12" ht="14.5" x14ac:dyDescent="0.35">
      <c r="A607" s="25" t="s">
        <v>3</v>
      </c>
      <c r="B607" s="25" t="s">
        <v>189</v>
      </c>
      <c r="C607" s="25" t="s">
        <v>1947</v>
      </c>
      <c r="D607"/>
      <c r="E607" s="25" t="s">
        <v>8</v>
      </c>
      <c r="F607" s="25" t="s">
        <v>76</v>
      </c>
      <c r="G607" s="179" t="s">
        <v>1948</v>
      </c>
      <c r="H607" s="167" t="s">
        <v>1950</v>
      </c>
      <c r="I607" s="25" t="str">
        <f t="shared" si="45"/>
        <v>Barriers experienced by households that prevented them from accessing needed medication : Medication is not available in the health facility (e.g. hospital, primary health care center)</v>
      </c>
      <c r="J607" s="25" t="str">
        <f t="shared" si="46"/>
        <v>Barriers experienced by households that prevented them from accessing needed medication : Medication is not available in the health facility (e.g. hospital, primary health care center)Male and female co-headed HH</v>
      </c>
      <c r="K607" s="27">
        <f t="shared" si="47"/>
        <v>25.727766881072501</v>
      </c>
      <c r="L607" s="167">
        <v>0.257277668810725</v>
      </c>
    </row>
    <row r="608" spans="1:12" ht="14.5" x14ac:dyDescent="0.35">
      <c r="A608" s="25" t="s">
        <v>3</v>
      </c>
      <c r="B608" s="25" t="s">
        <v>189</v>
      </c>
      <c r="C608" s="25" t="s">
        <v>1947</v>
      </c>
      <c r="D608"/>
      <c r="E608" s="25" t="s">
        <v>8</v>
      </c>
      <c r="F608" s="25" t="s">
        <v>76</v>
      </c>
      <c r="G608" s="179" t="s">
        <v>1948</v>
      </c>
      <c r="H608" s="167" t="s">
        <v>1951</v>
      </c>
      <c r="I608" s="25" t="str">
        <f t="shared" si="45"/>
        <v>Barriers experienced by households that prevented them from accessing needed medication : Medication is not available in private pharmacy</v>
      </c>
      <c r="J608" s="25" t="str">
        <f t="shared" si="46"/>
        <v>Barriers experienced by households that prevented them from accessing needed medication : Medication is not available in private pharmacyMale and female co-headed HH</v>
      </c>
      <c r="K608" s="27">
        <f t="shared" si="47"/>
        <v>69.491953454240189</v>
      </c>
      <c r="L608" s="167">
        <v>0.69491953454240196</v>
      </c>
    </row>
    <row r="609" spans="1:12" ht="14.5" x14ac:dyDescent="0.35">
      <c r="A609" s="25" t="s">
        <v>3</v>
      </c>
      <c r="B609" s="25" t="s">
        <v>189</v>
      </c>
      <c r="C609" s="25" t="s">
        <v>1947</v>
      </c>
      <c r="D609"/>
      <c r="E609" s="25" t="s">
        <v>8</v>
      </c>
      <c r="F609" s="25" t="s">
        <v>76</v>
      </c>
      <c r="G609" s="179" t="s">
        <v>1948</v>
      </c>
      <c r="H609" s="167" t="s">
        <v>1952</v>
      </c>
      <c r="I609" s="25" t="str">
        <f t="shared" si="45"/>
        <v>Barriers experienced by households that prevented them from accessing needed medication : Don't trust the quality/source of available medicine</v>
      </c>
      <c r="J609" s="25" t="str">
        <f t="shared" si="46"/>
        <v>Barriers experienced by households that prevented them from accessing needed medication : Don't trust the quality/source of available medicineMale and female co-headed HH</v>
      </c>
      <c r="K609" s="27">
        <f t="shared" si="47"/>
        <v>0.235437058541247</v>
      </c>
      <c r="L609" s="167">
        <v>2.35437058541247E-3</v>
      </c>
    </row>
    <row r="610" spans="1:12" ht="14.5" x14ac:dyDescent="0.35">
      <c r="A610" s="25" t="s">
        <v>3</v>
      </c>
      <c r="B610" s="25" t="s">
        <v>189</v>
      </c>
      <c r="C610" s="25" t="s">
        <v>1947</v>
      </c>
      <c r="D610"/>
      <c r="E610" s="25" t="s">
        <v>8</v>
      </c>
      <c r="F610" s="25" t="s">
        <v>76</v>
      </c>
      <c r="G610" s="179" t="s">
        <v>1948</v>
      </c>
      <c r="H610" s="167" t="s">
        <v>1953</v>
      </c>
      <c r="I610" s="25" t="str">
        <f t="shared" si="45"/>
        <v>Barriers experienced by households that prevented them from accessing needed medication : Pharmacy has limited hours or is closed</v>
      </c>
      <c r="J610" s="25" t="str">
        <f t="shared" si="46"/>
        <v>Barriers experienced by households that prevented them from accessing needed medication : Pharmacy has limited hours or is closedMale and female co-headed HH</v>
      </c>
      <c r="K610" s="27">
        <f t="shared" si="47"/>
        <v>0.26554768428235498</v>
      </c>
      <c r="L610" s="167">
        <v>2.65547684282355E-3</v>
      </c>
    </row>
    <row r="611" spans="1:12" ht="14.5" x14ac:dyDescent="0.35">
      <c r="A611" s="25" t="s">
        <v>3</v>
      </c>
      <c r="B611" s="25" t="s">
        <v>189</v>
      </c>
      <c r="C611" s="25" t="s">
        <v>1947</v>
      </c>
      <c r="D611"/>
      <c r="E611" s="25" t="s">
        <v>8</v>
      </c>
      <c r="F611" s="25" t="s">
        <v>76</v>
      </c>
      <c r="G611" s="179" t="s">
        <v>1948</v>
      </c>
      <c r="H611" s="167" t="s">
        <v>1954</v>
      </c>
      <c r="I611" s="25" t="str">
        <f t="shared" si="45"/>
        <v>Barriers experienced by households that prevented them from accessing needed medication : Medical personnel (doctors, pharmacists) refused to give</v>
      </c>
      <c r="J611" s="25" t="str">
        <f t="shared" si="46"/>
        <v>Barriers experienced by households that prevented them from accessing needed medication : Medical personnel (doctors, pharmacists) refused to giveMale and female co-headed HH</v>
      </c>
      <c r="K611" s="27">
        <f t="shared" si="47"/>
        <v>0.86521696106616297</v>
      </c>
      <c r="L611" s="167">
        <v>8.6521696106616301E-3</v>
      </c>
    </row>
    <row r="612" spans="1:12" ht="14.5" x14ac:dyDescent="0.35">
      <c r="A612" s="25" t="s">
        <v>3</v>
      </c>
      <c r="B612" s="25" t="s">
        <v>189</v>
      </c>
      <c r="C612" s="25" t="s">
        <v>1947</v>
      </c>
      <c r="D612"/>
      <c r="E612" s="25" t="s">
        <v>8</v>
      </c>
      <c r="F612" s="25" t="s">
        <v>76</v>
      </c>
      <c r="G612" s="179" t="s">
        <v>1948</v>
      </c>
      <c r="H612" s="167" t="s">
        <v>1955</v>
      </c>
      <c r="I612" s="25" t="str">
        <f t="shared" si="45"/>
        <v>Barriers experienced by households that prevented them from accessing needed medication : Couldn't afford doctor's visit to obtain prescription</v>
      </c>
      <c r="J612" s="25" t="str">
        <f t="shared" si="46"/>
        <v>Barriers experienced by households that prevented them from accessing needed medication : Couldn't afford doctor's visit to obtain prescriptionMale and female co-headed HH</v>
      </c>
      <c r="K612" s="27">
        <f t="shared" si="47"/>
        <v>1.5419034072634201</v>
      </c>
      <c r="L612" s="167">
        <v>1.5419034072634201E-2</v>
      </c>
    </row>
    <row r="613" spans="1:12" ht="14.5" x14ac:dyDescent="0.35">
      <c r="A613" s="25" t="s">
        <v>3</v>
      </c>
      <c r="B613" s="25" t="s">
        <v>189</v>
      </c>
      <c r="C613" s="25" t="s">
        <v>1947</v>
      </c>
      <c r="D613"/>
      <c r="E613" s="25" t="s">
        <v>8</v>
      </c>
      <c r="F613" s="25" t="s">
        <v>76</v>
      </c>
      <c r="G613" s="179" t="s">
        <v>1948</v>
      </c>
      <c r="H613" s="167" t="s">
        <v>1956</v>
      </c>
      <c r="I613" s="25" t="str">
        <f t="shared" si="45"/>
        <v>Barriers experienced by households that prevented them from accessing needed medication : Don't know which medication is needed</v>
      </c>
      <c r="J613" s="25" t="str">
        <f t="shared" si="46"/>
        <v>Barriers experienced by households that prevented them from accessing needed medication : Don't know which medication is neededMale and female co-headed HH</v>
      </c>
      <c r="K613" s="27">
        <f t="shared" si="47"/>
        <v>0</v>
      </c>
      <c r="L613" s="167">
        <v>0</v>
      </c>
    </row>
    <row r="614" spans="1:12" ht="14.5" x14ac:dyDescent="0.35">
      <c r="A614" s="25" t="s">
        <v>3</v>
      </c>
      <c r="B614" s="25" t="s">
        <v>189</v>
      </c>
      <c r="C614" s="25" t="s">
        <v>1947</v>
      </c>
      <c r="D614"/>
      <c r="E614" s="25" t="s">
        <v>8</v>
      </c>
      <c r="F614" s="25" t="s">
        <v>76</v>
      </c>
      <c r="G614" s="179" t="s">
        <v>1948</v>
      </c>
      <c r="H614" s="167" t="s">
        <v>1957</v>
      </c>
      <c r="I614" s="25" t="str">
        <f t="shared" si="45"/>
        <v>Barriers experienced by households that prevented them from accessing needed medication : Insurance or NSSF not honored</v>
      </c>
      <c r="J614" s="25" t="str">
        <f t="shared" si="46"/>
        <v>Barriers experienced by households that prevented them from accessing needed medication : Insurance or NSSF not honoredMale and female co-headed HH</v>
      </c>
      <c r="K614" s="27">
        <f t="shared" si="47"/>
        <v>1.8026696078286899</v>
      </c>
      <c r="L614" s="167">
        <v>1.80266960782869E-2</v>
      </c>
    </row>
    <row r="615" spans="1:12" ht="14.5" x14ac:dyDescent="0.35">
      <c r="A615" s="25" t="s">
        <v>3</v>
      </c>
      <c r="B615" s="25" t="s">
        <v>189</v>
      </c>
      <c r="C615" s="25" t="s">
        <v>1947</v>
      </c>
      <c r="D615"/>
      <c r="E615" s="25" t="s">
        <v>8</v>
      </c>
      <c r="F615" s="25" t="s">
        <v>76</v>
      </c>
      <c r="G615" s="179" t="s">
        <v>1948</v>
      </c>
      <c r="H615" s="167" t="s">
        <v>230</v>
      </c>
      <c r="I615" s="25" t="str">
        <f t="shared" si="45"/>
        <v>Barriers experienced by households that prevented them from accessing needed medication : Language issues or communication barriers (can include disability related to speaking/ seeing/ hearing)</v>
      </c>
      <c r="J615" s="25" t="str">
        <f t="shared" si="46"/>
        <v>Barriers experienced by households that prevented them from accessing needed medication : Language issues or communication barriers (can include disability related to speaking/ seeing/ hearing)Male and female co-headed HH</v>
      </c>
      <c r="K615" s="27">
        <f t="shared" si="47"/>
        <v>0.39465264152956697</v>
      </c>
      <c r="L615" s="167">
        <v>3.9465264152956699E-3</v>
      </c>
    </row>
    <row r="616" spans="1:12" ht="14.5" x14ac:dyDescent="0.35">
      <c r="A616" s="25" t="s">
        <v>3</v>
      </c>
      <c r="B616" s="25" t="s">
        <v>189</v>
      </c>
      <c r="C616" s="25" t="s">
        <v>1947</v>
      </c>
      <c r="D616"/>
      <c r="E616" s="25" t="s">
        <v>8</v>
      </c>
      <c r="F616" s="25" t="s">
        <v>76</v>
      </c>
      <c r="G616" s="179" t="s">
        <v>1948</v>
      </c>
      <c r="H616" s="167" t="s">
        <v>146</v>
      </c>
      <c r="I616" s="25" t="str">
        <f t="shared" si="45"/>
        <v>Barriers experienced by households that prevented them from accessing needed medication : Other</v>
      </c>
      <c r="J616" s="25" t="str">
        <f t="shared" si="46"/>
        <v>Barriers experienced by households that prevented them from accessing needed medication : OtherMale and female co-headed HH</v>
      </c>
      <c r="K616" s="27">
        <f t="shared" si="47"/>
        <v>0</v>
      </c>
      <c r="L616" s="167">
        <v>0</v>
      </c>
    </row>
    <row r="617" spans="1:12" ht="14.5" x14ac:dyDescent="0.35">
      <c r="A617" s="25" t="s">
        <v>3</v>
      </c>
      <c r="B617" s="25" t="s">
        <v>189</v>
      </c>
      <c r="C617" s="25" t="s">
        <v>1947</v>
      </c>
      <c r="D617"/>
      <c r="E617" s="25" t="s">
        <v>8</v>
      </c>
      <c r="F617" s="25" t="s">
        <v>76</v>
      </c>
      <c r="G617" s="179" t="s">
        <v>1948</v>
      </c>
      <c r="H617" s="167" t="s">
        <v>185</v>
      </c>
      <c r="I617" s="25" t="str">
        <f t="shared" si="45"/>
        <v>Barriers experienced by households that prevented them from accessing needed medication : Don't know</v>
      </c>
      <c r="J617" s="25" t="str">
        <f t="shared" si="46"/>
        <v>Barriers experienced by households that prevented them from accessing needed medication : Don't knowMale and female co-headed HH</v>
      </c>
      <c r="K617" s="27">
        <f t="shared" si="47"/>
        <v>0</v>
      </c>
      <c r="L617" s="167">
        <v>0</v>
      </c>
    </row>
    <row r="618" spans="1:12" ht="14.5" x14ac:dyDescent="0.35">
      <c r="A618" s="25" t="s">
        <v>3</v>
      </c>
      <c r="B618" s="25" t="s">
        <v>189</v>
      </c>
      <c r="C618" s="25" t="s">
        <v>1947</v>
      </c>
      <c r="D618"/>
      <c r="E618" s="25" t="s">
        <v>8</v>
      </c>
      <c r="F618" s="25" t="s">
        <v>76</v>
      </c>
      <c r="G618" s="179" t="s">
        <v>1948</v>
      </c>
      <c r="H618" s="167" t="s">
        <v>188</v>
      </c>
      <c r="I618" s="25" t="str">
        <f t="shared" si="45"/>
        <v>Barriers experienced by households that prevented them from accessing needed medication : Decline to answer</v>
      </c>
      <c r="J618" s="25" t="str">
        <f t="shared" si="46"/>
        <v>Barriers experienced by households that prevented them from accessing needed medication : Decline to answerMale and female co-headed HH</v>
      </c>
      <c r="K618" s="27">
        <f t="shared" si="47"/>
        <v>0</v>
      </c>
      <c r="L618" s="167">
        <v>0</v>
      </c>
    </row>
    <row r="619" spans="1:12" ht="14.5" x14ac:dyDescent="0.35">
      <c r="A619" s="25" t="s">
        <v>3</v>
      </c>
      <c r="B619" s="25" t="s">
        <v>189</v>
      </c>
      <c r="C619" s="25" t="s">
        <v>1947</v>
      </c>
      <c r="D619"/>
      <c r="E619" s="25" t="s">
        <v>8</v>
      </c>
      <c r="F619" s="25" t="s">
        <v>84</v>
      </c>
      <c r="G619" s="179" t="s">
        <v>1948</v>
      </c>
      <c r="H619" s="167" t="s">
        <v>466</v>
      </c>
      <c r="I619" s="25" t="str">
        <f t="shared" si="45"/>
        <v>Barriers experienced by households that prevented them from accessing needed medication : None or not applicable</v>
      </c>
      <c r="J619" s="25" t="str">
        <f t="shared" si="46"/>
        <v>Barriers experienced by households that prevented them from accessing needed medication : None or not applicableMale headed HH</v>
      </c>
      <c r="K619" s="27">
        <f t="shared" si="47"/>
        <v>14.9698692105967</v>
      </c>
      <c r="L619" s="167">
        <v>0.14969869210596701</v>
      </c>
    </row>
    <row r="620" spans="1:12" ht="14.5" x14ac:dyDescent="0.35">
      <c r="A620" s="25" t="s">
        <v>3</v>
      </c>
      <c r="B620" s="25" t="s">
        <v>189</v>
      </c>
      <c r="C620" s="25" t="s">
        <v>1947</v>
      </c>
      <c r="D620"/>
      <c r="E620" s="25" t="s">
        <v>8</v>
      </c>
      <c r="F620" s="25" t="s">
        <v>84</v>
      </c>
      <c r="G620" s="179" t="s">
        <v>1948</v>
      </c>
      <c r="H620" s="167" t="s">
        <v>1949</v>
      </c>
      <c r="I620" s="25" t="str">
        <f t="shared" si="45"/>
        <v>Barriers experienced by households that prevented them from accessing needed medication : Medication is too expensive</v>
      </c>
      <c r="J620" s="25" t="str">
        <f t="shared" si="46"/>
        <v>Barriers experienced by households that prevented them from accessing needed medication : Medication is too expensiveMale headed HH</v>
      </c>
      <c r="K620" s="27">
        <f t="shared" si="47"/>
        <v>73.506745453152803</v>
      </c>
      <c r="L620" s="167">
        <v>0.735067454531528</v>
      </c>
    </row>
    <row r="621" spans="1:12" ht="14.5" x14ac:dyDescent="0.35">
      <c r="A621" s="25" t="s">
        <v>3</v>
      </c>
      <c r="B621" s="25" t="s">
        <v>189</v>
      </c>
      <c r="C621" s="25" t="s">
        <v>1947</v>
      </c>
      <c r="D621"/>
      <c r="E621" s="25" t="s">
        <v>8</v>
      </c>
      <c r="F621" s="25" t="s">
        <v>84</v>
      </c>
      <c r="G621" s="179" t="s">
        <v>1948</v>
      </c>
      <c r="H621" s="167" t="s">
        <v>1950</v>
      </c>
      <c r="I621" s="25" t="str">
        <f t="shared" si="45"/>
        <v>Barriers experienced by households that prevented them from accessing needed medication : Medication is not available in the health facility (e.g. hospital, primary health care center)</v>
      </c>
      <c r="J621" s="25" t="str">
        <f t="shared" si="46"/>
        <v>Barriers experienced by households that prevented them from accessing needed medication : Medication is not available in the health facility (e.g. hospital, primary health care center)Male headed HH</v>
      </c>
      <c r="K621" s="27">
        <f t="shared" si="47"/>
        <v>34.9907627765296</v>
      </c>
      <c r="L621" s="167">
        <v>0.34990762776529599</v>
      </c>
    </row>
    <row r="622" spans="1:12" ht="14.5" x14ac:dyDescent="0.35">
      <c r="A622" s="25" t="s">
        <v>3</v>
      </c>
      <c r="B622" s="25" t="s">
        <v>189</v>
      </c>
      <c r="C622" s="25" t="s">
        <v>1947</v>
      </c>
      <c r="D622"/>
      <c r="E622" s="25" t="s">
        <v>8</v>
      </c>
      <c r="F622" s="25" t="s">
        <v>84</v>
      </c>
      <c r="G622" s="179" t="s">
        <v>1948</v>
      </c>
      <c r="H622" s="167" t="s">
        <v>1951</v>
      </c>
      <c r="I622" s="25" t="str">
        <f t="shared" si="45"/>
        <v>Barriers experienced by households that prevented them from accessing needed medication : Medication is not available in private pharmacy</v>
      </c>
      <c r="J622" s="25" t="str">
        <f t="shared" si="46"/>
        <v>Barriers experienced by households that prevented them from accessing needed medication : Medication is not available in private pharmacyMale headed HH</v>
      </c>
      <c r="K622" s="27">
        <f t="shared" si="47"/>
        <v>55.754743872660498</v>
      </c>
      <c r="L622" s="167">
        <v>0.55754743872660495</v>
      </c>
    </row>
    <row r="623" spans="1:12" ht="14.5" x14ac:dyDescent="0.35">
      <c r="A623" s="25" t="s">
        <v>3</v>
      </c>
      <c r="B623" s="25" t="s">
        <v>189</v>
      </c>
      <c r="C623" s="25" t="s">
        <v>1947</v>
      </c>
      <c r="D623"/>
      <c r="E623" s="25" t="s">
        <v>8</v>
      </c>
      <c r="F623" s="25" t="s">
        <v>84</v>
      </c>
      <c r="G623" s="179" t="s">
        <v>1948</v>
      </c>
      <c r="H623" s="167" t="s">
        <v>1952</v>
      </c>
      <c r="I623" s="25" t="str">
        <f t="shared" si="45"/>
        <v>Barriers experienced by households that prevented them from accessing needed medication : Don't trust the quality/source of available medicine</v>
      </c>
      <c r="J623" s="25" t="str">
        <f t="shared" si="46"/>
        <v>Barriers experienced by households that prevented them from accessing needed medication : Don't trust the quality/source of available medicineMale headed HH</v>
      </c>
      <c r="K623" s="27">
        <f t="shared" si="47"/>
        <v>1.0548225013530401</v>
      </c>
      <c r="L623" s="167">
        <v>1.05482250135304E-2</v>
      </c>
    </row>
    <row r="624" spans="1:12" ht="14.5" x14ac:dyDescent="0.35">
      <c r="A624" s="25" t="s">
        <v>3</v>
      </c>
      <c r="B624" s="25" t="s">
        <v>189</v>
      </c>
      <c r="C624" s="25" t="s">
        <v>1947</v>
      </c>
      <c r="D624"/>
      <c r="E624" s="25" t="s">
        <v>8</v>
      </c>
      <c r="F624" s="25" t="s">
        <v>84</v>
      </c>
      <c r="G624" s="179" t="s">
        <v>1948</v>
      </c>
      <c r="H624" s="167" t="s">
        <v>1953</v>
      </c>
      <c r="I624" s="25" t="str">
        <f t="shared" si="45"/>
        <v>Barriers experienced by households that prevented them from accessing needed medication : Pharmacy has limited hours or is closed</v>
      </c>
      <c r="J624" s="25" t="str">
        <f t="shared" si="46"/>
        <v>Barriers experienced by households that prevented them from accessing needed medication : Pharmacy has limited hours or is closedMale headed HH</v>
      </c>
      <c r="K624" s="27">
        <f t="shared" si="47"/>
        <v>0.72697886660673205</v>
      </c>
      <c r="L624" s="167">
        <v>7.2697886660673203E-3</v>
      </c>
    </row>
    <row r="625" spans="1:12" ht="14.5" x14ac:dyDescent="0.35">
      <c r="A625" s="25" t="s">
        <v>3</v>
      </c>
      <c r="B625" s="25" t="s">
        <v>189</v>
      </c>
      <c r="C625" s="25" t="s">
        <v>1947</v>
      </c>
      <c r="D625"/>
      <c r="E625" s="25" t="s">
        <v>8</v>
      </c>
      <c r="F625" s="25" t="s">
        <v>84</v>
      </c>
      <c r="G625" s="179" t="s">
        <v>1948</v>
      </c>
      <c r="H625" s="167" t="s">
        <v>1954</v>
      </c>
      <c r="I625" s="25" t="str">
        <f t="shared" si="45"/>
        <v>Barriers experienced by households that prevented them from accessing needed medication : Medical personnel (doctors, pharmacists) refused to give</v>
      </c>
      <c r="J625" s="25" t="str">
        <f t="shared" si="46"/>
        <v>Barriers experienced by households that prevented them from accessing needed medication : Medical personnel (doctors, pharmacists) refused to giveMale headed HH</v>
      </c>
      <c r="K625" s="27">
        <f t="shared" si="47"/>
        <v>0.371308046552838</v>
      </c>
      <c r="L625" s="167">
        <v>3.7130804655283798E-3</v>
      </c>
    </row>
    <row r="626" spans="1:12" ht="14.5" x14ac:dyDescent="0.35">
      <c r="A626" s="25" t="s">
        <v>3</v>
      </c>
      <c r="B626" s="25" t="s">
        <v>189</v>
      </c>
      <c r="C626" s="25" t="s">
        <v>1947</v>
      </c>
      <c r="D626"/>
      <c r="E626" s="25" t="s">
        <v>8</v>
      </c>
      <c r="F626" s="25" t="s">
        <v>84</v>
      </c>
      <c r="G626" s="179" t="s">
        <v>1948</v>
      </c>
      <c r="H626" s="167" t="s">
        <v>1955</v>
      </c>
      <c r="I626" s="25" t="str">
        <f t="shared" si="45"/>
        <v>Barriers experienced by households that prevented them from accessing needed medication : Couldn't afford doctor's visit to obtain prescription</v>
      </c>
      <c r="J626" s="25" t="str">
        <f t="shared" si="46"/>
        <v>Barriers experienced by households that prevented them from accessing needed medication : Couldn't afford doctor's visit to obtain prescriptionMale headed HH</v>
      </c>
      <c r="K626" s="27">
        <f t="shared" si="47"/>
        <v>3.4519729846439398</v>
      </c>
      <c r="L626" s="167">
        <v>3.4519729846439397E-2</v>
      </c>
    </row>
    <row r="627" spans="1:12" ht="14.5" x14ac:dyDescent="0.35">
      <c r="A627" s="25" t="s">
        <v>3</v>
      </c>
      <c r="B627" s="25" t="s">
        <v>189</v>
      </c>
      <c r="C627" s="25" t="s">
        <v>1947</v>
      </c>
      <c r="D627"/>
      <c r="E627" s="25" t="s">
        <v>8</v>
      </c>
      <c r="F627" s="25" t="s">
        <v>84</v>
      </c>
      <c r="G627" s="179" t="s">
        <v>1948</v>
      </c>
      <c r="H627" s="167" t="s">
        <v>1956</v>
      </c>
      <c r="I627" s="25" t="str">
        <f t="shared" si="45"/>
        <v>Barriers experienced by households that prevented them from accessing needed medication : Don't know which medication is needed</v>
      </c>
      <c r="J627" s="25" t="str">
        <f t="shared" si="46"/>
        <v>Barriers experienced by households that prevented them from accessing needed medication : Don't know which medication is neededMale headed HH</v>
      </c>
      <c r="K627" s="27">
        <f t="shared" si="47"/>
        <v>0.20351258312090301</v>
      </c>
      <c r="L627" s="167">
        <v>2.03512583120903E-3</v>
      </c>
    </row>
    <row r="628" spans="1:12" ht="14.5" x14ac:dyDescent="0.35">
      <c r="A628" s="25" t="s">
        <v>3</v>
      </c>
      <c r="B628" s="25" t="s">
        <v>189</v>
      </c>
      <c r="C628" s="25" t="s">
        <v>1947</v>
      </c>
      <c r="D628"/>
      <c r="E628" s="25" t="s">
        <v>8</v>
      </c>
      <c r="F628" s="25" t="s">
        <v>84</v>
      </c>
      <c r="G628" s="179" t="s">
        <v>1948</v>
      </c>
      <c r="H628" s="167" t="s">
        <v>1957</v>
      </c>
      <c r="I628" s="25" t="str">
        <f t="shared" ref="I628:I691" si="48">CONCATENATE(G628,H628)</f>
        <v>Barriers experienced by households that prevented them from accessing needed medication : Insurance or NSSF not honored</v>
      </c>
      <c r="J628" s="25" t="str">
        <f t="shared" si="46"/>
        <v>Barriers experienced by households that prevented them from accessing needed medication : Insurance or NSSF not honoredMale headed HH</v>
      </c>
      <c r="K628" s="27">
        <f t="shared" si="47"/>
        <v>1.2380556278808199</v>
      </c>
      <c r="L628" s="167">
        <v>1.23805562788082E-2</v>
      </c>
    </row>
    <row r="629" spans="1:12" ht="14.5" x14ac:dyDescent="0.35">
      <c r="A629" s="25" t="s">
        <v>3</v>
      </c>
      <c r="B629" s="25" t="s">
        <v>189</v>
      </c>
      <c r="C629" s="25" t="s">
        <v>1947</v>
      </c>
      <c r="D629"/>
      <c r="E629" s="25" t="s">
        <v>8</v>
      </c>
      <c r="F629" s="25" t="s">
        <v>84</v>
      </c>
      <c r="G629" s="179" t="s">
        <v>1948</v>
      </c>
      <c r="H629" s="167" t="s">
        <v>230</v>
      </c>
      <c r="I629" s="25" t="str">
        <f t="shared" si="48"/>
        <v>Barriers experienced by households that prevented them from accessing needed medication : Language issues or communication barriers (can include disability related to speaking/ seeing/ hearing)</v>
      </c>
      <c r="J629" s="25" t="str">
        <f t="shared" si="46"/>
        <v>Barriers experienced by households that prevented them from accessing needed medication : Language issues or communication barriers (can include disability related to speaking/ seeing/ hearing)Male headed HH</v>
      </c>
      <c r="K629" s="27">
        <f t="shared" si="47"/>
        <v>4.5811134223560097E-2</v>
      </c>
      <c r="L629" s="167">
        <v>4.58111342235601E-4</v>
      </c>
    </row>
    <row r="630" spans="1:12" ht="14.5" x14ac:dyDescent="0.35">
      <c r="A630" s="25" t="s">
        <v>3</v>
      </c>
      <c r="B630" s="25" t="s">
        <v>189</v>
      </c>
      <c r="C630" s="25" t="s">
        <v>1947</v>
      </c>
      <c r="D630"/>
      <c r="E630" s="25" t="s">
        <v>8</v>
      </c>
      <c r="F630" s="25" t="s">
        <v>84</v>
      </c>
      <c r="G630" s="179" t="s">
        <v>1948</v>
      </c>
      <c r="H630" s="167" t="s">
        <v>146</v>
      </c>
      <c r="I630" s="25" t="str">
        <f t="shared" si="48"/>
        <v>Barriers experienced by households that prevented them from accessing needed medication : Other</v>
      </c>
      <c r="J630" s="25" t="str">
        <f t="shared" si="46"/>
        <v>Barriers experienced by households that prevented them from accessing needed medication : OtherMale headed HH</v>
      </c>
      <c r="K630" s="27">
        <f t="shared" si="47"/>
        <v>0</v>
      </c>
      <c r="L630" s="167">
        <v>0</v>
      </c>
    </row>
    <row r="631" spans="1:12" ht="14.5" x14ac:dyDescent="0.35">
      <c r="A631" s="25" t="s">
        <v>3</v>
      </c>
      <c r="B631" s="25" t="s">
        <v>189</v>
      </c>
      <c r="C631" s="25" t="s">
        <v>1947</v>
      </c>
      <c r="D631"/>
      <c r="E631" s="25" t="s">
        <v>8</v>
      </c>
      <c r="F631" s="25" t="s">
        <v>84</v>
      </c>
      <c r="G631" s="179" t="s">
        <v>1948</v>
      </c>
      <c r="H631" s="167" t="s">
        <v>185</v>
      </c>
      <c r="I631" s="25" t="str">
        <f t="shared" si="48"/>
        <v>Barriers experienced by households that prevented them from accessing needed medication : Don't know</v>
      </c>
      <c r="J631" s="25" t="str">
        <f t="shared" si="46"/>
        <v>Barriers experienced by households that prevented them from accessing needed medication : Don't knowMale headed HH</v>
      </c>
      <c r="K631" s="27">
        <f t="shared" si="47"/>
        <v>0.101927742618334</v>
      </c>
      <c r="L631" s="167">
        <v>1.01927742618334E-3</v>
      </c>
    </row>
    <row r="632" spans="1:12" ht="14.5" x14ac:dyDescent="0.35">
      <c r="A632" s="25" t="s">
        <v>3</v>
      </c>
      <c r="B632" s="25" t="s">
        <v>189</v>
      </c>
      <c r="C632" s="25" t="s">
        <v>1947</v>
      </c>
      <c r="D632"/>
      <c r="E632" s="25" t="s">
        <v>8</v>
      </c>
      <c r="F632" s="25" t="s">
        <v>84</v>
      </c>
      <c r="G632" s="179" t="s">
        <v>1948</v>
      </c>
      <c r="H632" s="167" t="s">
        <v>188</v>
      </c>
      <c r="I632" s="25" t="str">
        <f t="shared" si="48"/>
        <v>Barriers experienced by households that prevented them from accessing needed medication : Decline to answer</v>
      </c>
      <c r="J632" s="25" t="str">
        <f t="shared" si="46"/>
        <v>Barriers experienced by households that prevented them from accessing needed medication : Decline to answerMale headed HH</v>
      </c>
      <c r="K632" s="27">
        <f t="shared" si="47"/>
        <v>0</v>
      </c>
      <c r="L632" s="167">
        <v>0</v>
      </c>
    </row>
    <row r="633" spans="1:12" x14ac:dyDescent="0.3">
      <c r="A633" s="25" t="s">
        <v>3</v>
      </c>
      <c r="B633" s="25" t="s">
        <v>189</v>
      </c>
      <c r="C633" s="25" t="s">
        <v>1947</v>
      </c>
      <c r="D633" s="83" t="s">
        <v>1958</v>
      </c>
      <c r="E633" s="25" t="s">
        <v>8</v>
      </c>
      <c r="F633" s="25" t="s">
        <v>83</v>
      </c>
      <c r="G633" s="167" t="s">
        <v>1959</v>
      </c>
      <c r="H633" s="167" t="s">
        <v>1929</v>
      </c>
      <c r="I633" s="25" t="str">
        <f t="shared" si="48"/>
        <v>Coping mechanisms employed by household to adjust to the inaccessibility of medication in Lebanon (3 months) : No coping mechanisms used</v>
      </c>
      <c r="J633" s="25" t="str">
        <f t="shared" si="46"/>
        <v>Coping mechanisms employed by household to adjust to the inaccessibility of medication in Lebanon (3 months) : No coping mechanisms usedFemale headed HH</v>
      </c>
      <c r="K633" s="27">
        <f t="shared" si="47"/>
        <v>15.305814802790598</v>
      </c>
      <c r="L633" s="167">
        <v>0.15305814802790599</v>
      </c>
    </row>
    <row r="634" spans="1:12" x14ac:dyDescent="0.3">
      <c r="A634" s="25" t="s">
        <v>3</v>
      </c>
      <c r="B634" s="25" t="s">
        <v>189</v>
      </c>
      <c r="C634" s="25" t="s">
        <v>1947</v>
      </c>
      <c r="D634" s="83" t="s">
        <v>1958</v>
      </c>
      <c r="E634" s="25" t="s">
        <v>8</v>
      </c>
      <c r="F634" s="25" t="s">
        <v>83</v>
      </c>
      <c r="G634" s="167" t="s">
        <v>1959</v>
      </c>
      <c r="H634" s="167" t="s">
        <v>1960</v>
      </c>
      <c r="I634" s="25" t="str">
        <f t="shared" si="48"/>
        <v>Coping mechanisms employed by household to adjust to the inaccessibility of medication in Lebanon (3 months) : Switched to substitutes / generics</v>
      </c>
      <c r="J634" s="25" t="str">
        <f t="shared" si="46"/>
        <v>Coping mechanisms employed by household to adjust to the inaccessibility of medication in Lebanon (3 months) : Switched to substitutes / genericsFemale headed HH</v>
      </c>
      <c r="K634" s="27">
        <f t="shared" si="47"/>
        <v>52.181486315393698</v>
      </c>
      <c r="L634" s="167">
        <v>0.52181486315393699</v>
      </c>
    </row>
    <row r="635" spans="1:12" x14ac:dyDescent="0.3">
      <c r="A635" s="25" t="s">
        <v>3</v>
      </c>
      <c r="B635" s="25" t="s">
        <v>189</v>
      </c>
      <c r="C635" s="25" t="s">
        <v>1947</v>
      </c>
      <c r="D635" s="83" t="s">
        <v>1958</v>
      </c>
      <c r="E635" s="25" t="s">
        <v>8</v>
      </c>
      <c r="F635" s="25" t="s">
        <v>83</v>
      </c>
      <c r="G635" s="167" t="s">
        <v>1959</v>
      </c>
      <c r="H635" s="167" t="s">
        <v>1961</v>
      </c>
      <c r="I635" s="25" t="str">
        <f t="shared" si="48"/>
        <v>Coping mechanisms employed by household to adjust to the inaccessibility of medication in Lebanon (3 months) : Rationed existing medication</v>
      </c>
      <c r="J635" s="25" t="str">
        <f t="shared" si="46"/>
        <v>Coping mechanisms employed by household to adjust to the inaccessibility of medication in Lebanon (3 months) : Rationed existing medicationFemale headed HH</v>
      </c>
      <c r="K635" s="27">
        <f t="shared" si="47"/>
        <v>30.124635835197701</v>
      </c>
      <c r="L635" s="167">
        <v>0.30124635835197699</v>
      </c>
    </row>
    <row r="636" spans="1:12" x14ac:dyDescent="0.3">
      <c r="A636" s="25" t="s">
        <v>3</v>
      </c>
      <c r="B636" s="25" t="s">
        <v>189</v>
      </c>
      <c r="C636" s="25" t="s">
        <v>1947</v>
      </c>
      <c r="D636" s="83" t="s">
        <v>1958</v>
      </c>
      <c r="E636" s="25" t="s">
        <v>8</v>
      </c>
      <c r="F636" s="25" t="s">
        <v>83</v>
      </c>
      <c r="G636" s="167" t="s">
        <v>1959</v>
      </c>
      <c r="H636" s="167" t="s">
        <v>1962</v>
      </c>
      <c r="I636" s="25" t="str">
        <f t="shared" si="48"/>
        <v>Coping mechanisms employed by household to adjust to the inaccessibility of medication in Lebanon (3 months) : Acquired medication from outside Lebanon</v>
      </c>
      <c r="J636" s="25" t="str">
        <f t="shared" si="46"/>
        <v>Coping mechanisms employed by household to adjust to the inaccessibility of medication in Lebanon (3 months) : Acquired medication from outside LebanonFemale headed HH</v>
      </c>
      <c r="K636" s="27">
        <f t="shared" si="47"/>
        <v>24.641088925573502</v>
      </c>
      <c r="L636" s="167">
        <v>0.24641088925573501</v>
      </c>
    </row>
    <row r="637" spans="1:12" x14ac:dyDescent="0.3">
      <c r="A637" s="25" t="s">
        <v>3</v>
      </c>
      <c r="B637" s="25" t="s">
        <v>189</v>
      </c>
      <c r="C637" s="25" t="s">
        <v>1947</v>
      </c>
      <c r="D637" s="83" t="s">
        <v>1958</v>
      </c>
      <c r="E637" s="25" t="s">
        <v>8</v>
      </c>
      <c r="F637" s="25" t="s">
        <v>83</v>
      </c>
      <c r="G637" s="167" t="s">
        <v>1959</v>
      </c>
      <c r="H637" s="167" t="s">
        <v>1963</v>
      </c>
      <c r="I637" s="25" t="str">
        <f t="shared" si="48"/>
        <v>Coping mechanisms employed by household to adjust to the inaccessibility of medication in Lebanon (3 months) : Received or exchanged medicine through informal networks</v>
      </c>
      <c r="J637" s="25" t="str">
        <f t="shared" si="46"/>
        <v>Coping mechanisms employed by household to adjust to the inaccessibility of medication in Lebanon (3 months) : Received or exchanged medicine through informal networksFemale headed HH</v>
      </c>
      <c r="K637" s="27">
        <f t="shared" si="47"/>
        <v>3.3670924210020199</v>
      </c>
      <c r="L637" s="167">
        <v>3.3670924210020201E-2</v>
      </c>
    </row>
    <row r="638" spans="1:12" x14ac:dyDescent="0.3">
      <c r="A638" s="25" t="s">
        <v>3</v>
      </c>
      <c r="B638" s="25" t="s">
        <v>189</v>
      </c>
      <c r="C638" s="25" t="s">
        <v>1947</v>
      </c>
      <c r="D638" s="83" t="s">
        <v>1958</v>
      </c>
      <c r="E638" s="25" t="s">
        <v>8</v>
      </c>
      <c r="F638" s="25" t="s">
        <v>83</v>
      </c>
      <c r="G638" s="167" t="s">
        <v>1959</v>
      </c>
      <c r="H638" s="167" t="s">
        <v>1964</v>
      </c>
      <c r="I638" s="25" t="str">
        <f t="shared" si="48"/>
        <v>Coping mechanisms employed by household to adjust to the inaccessibility of medication in Lebanon (3 months) : Sold household items or property to afford medication</v>
      </c>
      <c r="J638" s="25" t="str">
        <f t="shared" si="46"/>
        <v>Coping mechanisms employed by household to adjust to the inaccessibility of medication in Lebanon (3 months) : Sold household items or property to afford medicationFemale headed HH</v>
      </c>
      <c r="K638" s="27">
        <f t="shared" si="47"/>
        <v>2.0905965806517104</v>
      </c>
      <c r="L638" s="167">
        <v>2.0905965806517102E-2</v>
      </c>
    </row>
    <row r="639" spans="1:12" x14ac:dyDescent="0.3">
      <c r="A639" s="25" t="s">
        <v>3</v>
      </c>
      <c r="B639" s="25" t="s">
        <v>189</v>
      </c>
      <c r="C639" s="25" t="s">
        <v>1947</v>
      </c>
      <c r="D639" s="83" t="s">
        <v>1958</v>
      </c>
      <c r="E639" s="25" t="s">
        <v>8</v>
      </c>
      <c r="F639" s="25" t="s">
        <v>83</v>
      </c>
      <c r="G639" s="167" t="s">
        <v>1959</v>
      </c>
      <c r="H639" s="167" t="s">
        <v>1965</v>
      </c>
      <c r="I639" s="25" t="str">
        <f t="shared" si="48"/>
        <v>Coping mechanisms employed by household to adjust to the inaccessibility of medication in Lebanon (3 months) : Traveled (either within country or abroad) to obtain medication</v>
      </c>
      <c r="J639" s="25" t="str">
        <f t="shared" si="46"/>
        <v>Coping mechanisms employed by household to adjust to the inaccessibility of medication in Lebanon (3 months) : Traveled (either within country or abroad) to obtain medicationFemale headed HH</v>
      </c>
      <c r="K639" s="27">
        <f t="shared" si="47"/>
        <v>2.0168096527289898</v>
      </c>
      <c r="L639" s="167">
        <v>2.0168096527289899E-2</v>
      </c>
    </row>
    <row r="640" spans="1:12" x14ac:dyDescent="0.3">
      <c r="A640" s="25" t="s">
        <v>3</v>
      </c>
      <c r="B640" s="25" t="s">
        <v>189</v>
      </c>
      <c r="C640" s="25" t="s">
        <v>1947</v>
      </c>
      <c r="D640" s="83" t="s">
        <v>1958</v>
      </c>
      <c r="E640" s="25" t="s">
        <v>8</v>
      </c>
      <c r="F640" s="25" t="s">
        <v>83</v>
      </c>
      <c r="G640" s="167" t="s">
        <v>1959</v>
      </c>
      <c r="H640" s="167" t="s">
        <v>1966</v>
      </c>
      <c r="I640" s="25" t="str">
        <f t="shared" si="48"/>
        <v>Coping mechanisms employed by household to adjust to the inaccessibility of medication in Lebanon (3 months) : Reduced non-medical household expenses to afford medication</v>
      </c>
      <c r="J640" s="25" t="str">
        <f t="shared" si="46"/>
        <v>Coping mechanisms employed by household to adjust to the inaccessibility of medication in Lebanon (3 months) : Reduced non-medical household expenses to afford medicationFemale headed HH</v>
      </c>
      <c r="K640" s="27">
        <f t="shared" si="47"/>
        <v>5.3775272809652499</v>
      </c>
      <c r="L640" s="167">
        <v>5.3775272809652497E-2</v>
      </c>
    </row>
    <row r="641" spans="1:12" x14ac:dyDescent="0.3">
      <c r="A641" s="25" t="s">
        <v>3</v>
      </c>
      <c r="B641" s="25" t="s">
        <v>189</v>
      </c>
      <c r="C641" s="25" t="s">
        <v>1947</v>
      </c>
      <c r="D641" s="83" t="s">
        <v>1958</v>
      </c>
      <c r="E641" s="25" t="s">
        <v>8</v>
      </c>
      <c r="F641" s="25" t="s">
        <v>83</v>
      </c>
      <c r="G641" s="167" t="s">
        <v>1959</v>
      </c>
      <c r="H641" s="167" t="s">
        <v>1967</v>
      </c>
      <c r="I641" s="25" t="str">
        <f t="shared" si="48"/>
        <v>Coping mechanisms employed by household to adjust to the inaccessibility of medication in Lebanon (3 months) : Worked additional hours/new members entered workforce to afford medication</v>
      </c>
      <c r="J641" s="25" t="str">
        <f t="shared" si="46"/>
        <v>Coping mechanisms employed by household to adjust to the inaccessibility of medication in Lebanon (3 months) : Worked additional hours/new members entered workforce to afford medicationFemale headed HH</v>
      </c>
      <c r="K641" s="27">
        <f t="shared" si="47"/>
        <v>0.58301620578163005</v>
      </c>
      <c r="L641" s="167">
        <v>5.8301620578163002E-3</v>
      </c>
    </row>
    <row r="642" spans="1:12" x14ac:dyDescent="0.3">
      <c r="A642" s="25" t="s">
        <v>3</v>
      </c>
      <c r="B642" s="25" t="s">
        <v>189</v>
      </c>
      <c r="C642" s="25" t="s">
        <v>1947</v>
      </c>
      <c r="D642" s="83" t="s">
        <v>1958</v>
      </c>
      <c r="E642" s="25" t="s">
        <v>8</v>
      </c>
      <c r="F642" s="25" t="s">
        <v>83</v>
      </c>
      <c r="G642" s="167" t="s">
        <v>1959</v>
      </c>
      <c r="H642" s="167" t="s">
        <v>1968</v>
      </c>
      <c r="I642" s="25" t="str">
        <f t="shared" si="48"/>
        <v>Coping mechanisms employed by household to adjust to the inaccessibility of medication in Lebanon (3 months) : Borrowed money to afford medication</v>
      </c>
      <c r="J642" s="25" t="str">
        <f t="shared" si="46"/>
        <v>Coping mechanisms employed by household to adjust to the inaccessibility of medication in Lebanon (3 months) : Borrowed money to afford medicationFemale headed HH</v>
      </c>
      <c r="K642" s="27">
        <f t="shared" si="47"/>
        <v>7.0320990619030894</v>
      </c>
      <c r="L642" s="167">
        <v>7.0320990619030896E-2</v>
      </c>
    </row>
    <row r="643" spans="1:12" x14ac:dyDescent="0.3">
      <c r="A643" s="25" t="s">
        <v>3</v>
      </c>
      <c r="B643" s="25" t="s">
        <v>189</v>
      </c>
      <c r="C643" s="25" t="s">
        <v>1947</v>
      </c>
      <c r="D643" s="83" t="s">
        <v>1958</v>
      </c>
      <c r="E643" s="25" t="s">
        <v>8</v>
      </c>
      <c r="F643" s="25" t="s">
        <v>83</v>
      </c>
      <c r="G643" s="167" t="s">
        <v>1959</v>
      </c>
      <c r="H643" s="167" t="s">
        <v>1969</v>
      </c>
      <c r="I643" s="25" t="str">
        <f t="shared" si="48"/>
        <v>Coping mechanisms employed by household to adjust to the inaccessibility of medication in Lebanon (3 months) : Used herbal or traditional medicines/treatments</v>
      </c>
      <c r="J643" s="25" t="str">
        <f t="shared" si="46"/>
        <v>Coping mechanisms employed by household to adjust to the inaccessibility of medication in Lebanon (3 months) : Used herbal or traditional medicines/treatmentsFemale headed HH</v>
      </c>
      <c r="K643" s="27">
        <f t="shared" si="47"/>
        <v>3.7908220407954301</v>
      </c>
      <c r="L643" s="167">
        <v>3.7908220407954302E-2</v>
      </c>
    </row>
    <row r="644" spans="1:12" x14ac:dyDescent="0.3">
      <c r="A644" s="25" t="s">
        <v>3</v>
      </c>
      <c r="B644" s="25" t="s">
        <v>189</v>
      </c>
      <c r="C644" s="25" t="s">
        <v>1947</v>
      </c>
      <c r="D644" s="83" t="s">
        <v>1958</v>
      </c>
      <c r="E644" s="25" t="s">
        <v>8</v>
      </c>
      <c r="F644" s="25" t="s">
        <v>83</v>
      </c>
      <c r="G644" s="167" t="s">
        <v>1959</v>
      </c>
      <c r="H644" s="167" t="s">
        <v>1941</v>
      </c>
      <c r="I644" s="25" t="str">
        <f t="shared" si="48"/>
        <v>Coping mechanisms employed by household to adjust to the inaccessibility of medication in Lebanon (3 months) : Used prayer or spiritual practices</v>
      </c>
      <c r="J644" s="25" t="str">
        <f t="shared" si="46"/>
        <v>Coping mechanisms employed by household to adjust to the inaccessibility of medication in Lebanon (3 months) : Used prayer or spiritual practicesFemale headed HH</v>
      </c>
      <c r="K644" s="27">
        <f t="shared" si="47"/>
        <v>0.96009018773527599</v>
      </c>
      <c r="L644" s="167">
        <v>9.6009018773527601E-3</v>
      </c>
    </row>
    <row r="645" spans="1:12" x14ac:dyDescent="0.3">
      <c r="A645" s="25" t="s">
        <v>3</v>
      </c>
      <c r="B645" s="25" t="s">
        <v>189</v>
      </c>
      <c r="C645" s="25" t="s">
        <v>1947</v>
      </c>
      <c r="D645" s="83" t="s">
        <v>1958</v>
      </c>
      <c r="E645" s="25" t="s">
        <v>8</v>
      </c>
      <c r="F645" s="25" t="s">
        <v>83</v>
      </c>
      <c r="G645" s="167" t="s">
        <v>1959</v>
      </c>
      <c r="H645" s="167" t="s">
        <v>1940</v>
      </c>
      <c r="I645" s="25" t="str">
        <f t="shared" si="48"/>
        <v>Coping mechanisms employed by household to adjust to the inaccessibility of medication in Lebanon (3 months) : Changed lifestyle/habits to control health condition</v>
      </c>
      <c r="J645" s="25" t="str">
        <f t="shared" si="46"/>
        <v>Coping mechanisms employed by household to adjust to the inaccessibility of medication in Lebanon (3 months) : Changed lifestyle/habits to control health conditionFemale headed HH</v>
      </c>
      <c r="K645" s="27">
        <f t="shared" si="47"/>
        <v>0.83703931992825797</v>
      </c>
      <c r="L645" s="167">
        <v>8.3703931992825803E-3</v>
      </c>
    </row>
    <row r="646" spans="1:12" x14ac:dyDescent="0.3">
      <c r="A646" s="25" t="s">
        <v>3</v>
      </c>
      <c r="B646" s="25" t="s">
        <v>189</v>
      </c>
      <c r="C646" s="25" t="s">
        <v>1947</v>
      </c>
      <c r="D646" s="83" t="s">
        <v>1958</v>
      </c>
      <c r="E646" s="25" t="s">
        <v>8</v>
      </c>
      <c r="F646" s="25" t="s">
        <v>83</v>
      </c>
      <c r="G646" s="167" t="s">
        <v>1959</v>
      </c>
      <c r="H646" s="167" t="s">
        <v>146</v>
      </c>
      <c r="I646" s="25" t="str">
        <f t="shared" si="48"/>
        <v>Coping mechanisms employed by household to adjust to the inaccessibility of medication in Lebanon (3 months) : Other</v>
      </c>
      <c r="J646" s="25" t="str">
        <f t="shared" si="46"/>
        <v>Coping mechanisms employed by household to adjust to the inaccessibility of medication in Lebanon (3 months) : OtherFemale headed HH</v>
      </c>
      <c r="K646" s="27">
        <f t="shared" si="47"/>
        <v>0.12806185353146099</v>
      </c>
      <c r="L646" s="167">
        <v>1.28061853531461E-3</v>
      </c>
    </row>
    <row r="647" spans="1:12" x14ac:dyDescent="0.3">
      <c r="A647" s="25" t="s">
        <v>3</v>
      </c>
      <c r="B647" s="25" t="s">
        <v>189</v>
      </c>
      <c r="C647" s="25" t="s">
        <v>1947</v>
      </c>
      <c r="D647" s="83" t="s">
        <v>1958</v>
      </c>
      <c r="E647" s="25" t="s">
        <v>8</v>
      </c>
      <c r="F647" s="25" t="s">
        <v>83</v>
      </c>
      <c r="G647" s="167" t="s">
        <v>1959</v>
      </c>
      <c r="H647" s="167" t="s">
        <v>185</v>
      </c>
      <c r="I647" s="25" t="str">
        <f t="shared" si="48"/>
        <v>Coping mechanisms employed by household to adjust to the inaccessibility of medication in Lebanon (3 months) : Don't know</v>
      </c>
      <c r="J647" s="25" t="str">
        <f t="shared" si="46"/>
        <v>Coping mechanisms employed by household to adjust to the inaccessibility of medication in Lebanon (3 months) : Don't knowFemale headed HH</v>
      </c>
      <c r="K647" s="27">
        <f t="shared" si="47"/>
        <v>0.60307126941975009</v>
      </c>
      <c r="L647" s="167">
        <v>6.0307126941975004E-3</v>
      </c>
    </row>
    <row r="648" spans="1:12" x14ac:dyDescent="0.3">
      <c r="A648" s="25" t="s">
        <v>3</v>
      </c>
      <c r="B648" s="25" t="s">
        <v>189</v>
      </c>
      <c r="C648" s="25" t="s">
        <v>1947</v>
      </c>
      <c r="D648" s="83" t="s">
        <v>1958</v>
      </c>
      <c r="E648" s="25" t="s">
        <v>8</v>
      </c>
      <c r="F648" s="25" t="s">
        <v>83</v>
      </c>
      <c r="G648" s="167" t="s">
        <v>1959</v>
      </c>
      <c r="H648" s="167" t="s">
        <v>188</v>
      </c>
      <c r="I648" s="25" t="str">
        <f t="shared" si="48"/>
        <v>Coping mechanisms employed by household to adjust to the inaccessibility of medication in Lebanon (3 months) : Decline to answer</v>
      </c>
      <c r="J648" s="25" t="str">
        <f t="shared" si="46"/>
        <v>Coping mechanisms employed by household to adjust to the inaccessibility of medication in Lebanon (3 months) : Decline to answerFemale headed HH</v>
      </c>
      <c r="K648" s="27">
        <f t="shared" si="47"/>
        <v>0.37864241091637096</v>
      </c>
      <c r="L648" s="167">
        <v>3.7864241091637098E-3</v>
      </c>
    </row>
    <row r="649" spans="1:12" x14ac:dyDescent="0.3">
      <c r="A649" s="25" t="s">
        <v>3</v>
      </c>
      <c r="B649" s="25" t="s">
        <v>189</v>
      </c>
      <c r="C649" s="25" t="s">
        <v>1947</v>
      </c>
      <c r="D649" s="83" t="s">
        <v>1958</v>
      </c>
      <c r="E649" s="25" t="s">
        <v>8</v>
      </c>
      <c r="F649" s="25" t="s">
        <v>76</v>
      </c>
      <c r="G649" s="167" t="s">
        <v>1959</v>
      </c>
      <c r="H649" s="167" t="s">
        <v>1929</v>
      </c>
      <c r="I649" s="25" t="str">
        <f t="shared" si="48"/>
        <v>Coping mechanisms employed by household to adjust to the inaccessibility of medication in Lebanon (3 months) : No coping mechanisms used</v>
      </c>
      <c r="J649" s="25" t="str">
        <f t="shared" si="46"/>
        <v>Coping mechanisms employed by household to adjust to the inaccessibility of medication in Lebanon (3 months) : No coping mechanisms usedMale and female co-headed HH</v>
      </c>
      <c r="K649" s="27">
        <f t="shared" si="47"/>
        <v>15.534429069153699</v>
      </c>
      <c r="L649" s="167">
        <v>0.15534429069153699</v>
      </c>
    </row>
    <row r="650" spans="1:12" x14ac:dyDescent="0.3">
      <c r="A650" s="25" t="s">
        <v>3</v>
      </c>
      <c r="B650" s="25" t="s">
        <v>189</v>
      </c>
      <c r="C650" s="25" t="s">
        <v>1947</v>
      </c>
      <c r="D650" s="83" t="s">
        <v>1958</v>
      </c>
      <c r="E650" s="25" t="s">
        <v>8</v>
      </c>
      <c r="F650" s="25" t="s">
        <v>76</v>
      </c>
      <c r="G650" s="167" t="s">
        <v>1959</v>
      </c>
      <c r="H650" s="167" t="s">
        <v>1960</v>
      </c>
      <c r="I650" s="25" t="str">
        <f t="shared" si="48"/>
        <v>Coping mechanisms employed by household to adjust to the inaccessibility of medication in Lebanon (3 months) : Switched to substitutes / generics</v>
      </c>
      <c r="J650" s="25" t="str">
        <f t="shared" si="46"/>
        <v>Coping mechanisms employed by household to adjust to the inaccessibility of medication in Lebanon (3 months) : Switched to substitutes / genericsMale and female co-headed HH</v>
      </c>
      <c r="K650" s="27">
        <f t="shared" si="47"/>
        <v>59.480929790946703</v>
      </c>
      <c r="L650" s="167">
        <v>0.59480929790946702</v>
      </c>
    </row>
    <row r="651" spans="1:12" x14ac:dyDescent="0.3">
      <c r="A651" s="25" t="s">
        <v>3</v>
      </c>
      <c r="B651" s="25" t="s">
        <v>189</v>
      </c>
      <c r="C651" s="25" t="s">
        <v>1947</v>
      </c>
      <c r="D651" s="83" t="s">
        <v>1958</v>
      </c>
      <c r="E651" s="25" t="s">
        <v>8</v>
      </c>
      <c r="F651" s="25" t="s">
        <v>76</v>
      </c>
      <c r="G651" s="167" t="s">
        <v>1959</v>
      </c>
      <c r="H651" s="167" t="s">
        <v>1961</v>
      </c>
      <c r="I651" s="25" t="str">
        <f t="shared" si="48"/>
        <v>Coping mechanisms employed by household to adjust to the inaccessibility of medication in Lebanon (3 months) : Rationed existing medication</v>
      </c>
      <c r="J651" s="25" t="str">
        <f t="shared" si="46"/>
        <v>Coping mechanisms employed by household to adjust to the inaccessibility of medication in Lebanon (3 months) : Rationed existing medicationMale and female co-headed HH</v>
      </c>
      <c r="K651" s="27">
        <f t="shared" si="47"/>
        <v>21.747494258511498</v>
      </c>
      <c r="L651" s="167">
        <v>0.21747494258511499</v>
      </c>
    </row>
    <row r="652" spans="1:12" x14ac:dyDescent="0.3">
      <c r="A652" s="25" t="s">
        <v>3</v>
      </c>
      <c r="B652" s="25" t="s">
        <v>189</v>
      </c>
      <c r="C652" s="25" t="s">
        <v>1947</v>
      </c>
      <c r="D652" s="83" t="s">
        <v>1958</v>
      </c>
      <c r="E652" s="25" t="s">
        <v>8</v>
      </c>
      <c r="F652" s="25" t="s">
        <v>76</v>
      </c>
      <c r="G652" s="167" t="s">
        <v>1959</v>
      </c>
      <c r="H652" s="167" t="s">
        <v>1962</v>
      </c>
      <c r="I652" s="25" t="str">
        <f t="shared" si="48"/>
        <v>Coping mechanisms employed by household to adjust to the inaccessibility of medication in Lebanon (3 months) : Acquired medication from outside Lebanon</v>
      </c>
      <c r="J652" s="25" t="str">
        <f t="shared" si="46"/>
        <v>Coping mechanisms employed by household to adjust to the inaccessibility of medication in Lebanon (3 months) : Acquired medication from outside LebanonMale and female co-headed HH</v>
      </c>
      <c r="K652" s="27">
        <f t="shared" si="47"/>
        <v>31.890060819937698</v>
      </c>
      <c r="L652" s="167">
        <v>0.31890060819937699</v>
      </c>
    </row>
    <row r="653" spans="1:12" x14ac:dyDescent="0.3">
      <c r="A653" s="25" t="s">
        <v>3</v>
      </c>
      <c r="B653" s="25" t="s">
        <v>189</v>
      </c>
      <c r="C653" s="25" t="s">
        <v>1947</v>
      </c>
      <c r="D653" s="83" t="s">
        <v>1958</v>
      </c>
      <c r="E653" s="25" t="s">
        <v>8</v>
      </c>
      <c r="F653" s="25" t="s">
        <v>76</v>
      </c>
      <c r="G653" s="167" t="s">
        <v>1959</v>
      </c>
      <c r="H653" s="167" t="s">
        <v>1963</v>
      </c>
      <c r="I653" s="25" t="str">
        <f t="shared" si="48"/>
        <v>Coping mechanisms employed by household to adjust to the inaccessibility of medication in Lebanon (3 months) : Received or exchanged medicine through informal networks</v>
      </c>
      <c r="J653" s="25" t="str">
        <f t="shared" si="46"/>
        <v>Coping mechanisms employed by household to adjust to the inaccessibility of medication in Lebanon (3 months) : Received or exchanged medicine through informal networksMale and female co-headed HH</v>
      </c>
      <c r="K653" s="27">
        <f t="shared" si="47"/>
        <v>2.7829209238103201</v>
      </c>
      <c r="L653" s="167">
        <v>2.7829209238103201E-2</v>
      </c>
    </row>
    <row r="654" spans="1:12" x14ac:dyDescent="0.3">
      <c r="A654" s="25" t="s">
        <v>3</v>
      </c>
      <c r="B654" s="25" t="s">
        <v>189</v>
      </c>
      <c r="C654" s="25" t="s">
        <v>1947</v>
      </c>
      <c r="D654" s="83" t="s">
        <v>1958</v>
      </c>
      <c r="E654" s="25" t="s">
        <v>8</v>
      </c>
      <c r="F654" s="25" t="s">
        <v>76</v>
      </c>
      <c r="G654" s="167" t="s">
        <v>1959</v>
      </c>
      <c r="H654" s="167" t="s">
        <v>1964</v>
      </c>
      <c r="I654" s="25" t="str">
        <f t="shared" si="48"/>
        <v>Coping mechanisms employed by household to adjust to the inaccessibility of medication in Lebanon (3 months) : Sold household items or property to afford medication</v>
      </c>
      <c r="J654" s="25" t="str">
        <f t="shared" si="46"/>
        <v>Coping mechanisms employed by household to adjust to the inaccessibility of medication in Lebanon (3 months) : Sold household items or property to afford medicationMale and female co-headed HH</v>
      </c>
      <c r="K654" s="27">
        <f t="shared" si="47"/>
        <v>1.2822252831491301</v>
      </c>
      <c r="L654" s="167">
        <v>1.28222528314913E-2</v>
      </c>
    </row>
    <row r="655" spans="1:12" x14ac:dyDescent="0.3">
      <c r="A655" s="25" t="s">
        <v>3</v>
      </c>
      <c r="B655" s="25" t="s">
        <v>189</v>
      </c>
      <c r="C655" s="25" t="s">
        <v>1947</v>
      </c>
      <c r="D655" s="83" t="s">
        <v>1958</v>
      </c>
      <c r="E655" s="25" t="s">
        <v>8</v>
      </c>
      <c r="F655" s="25" t="s">
        <v>76</v>
      </c>
      <c r="G655" s="167" t="s">
        <v>1959</v>
      </c>
      <c r="H655" s="167" t="s">
        <v>1965</v>
      </c>
      <c r="I655" s="25" t="str">
        <f t="shared" si="48"/>
        <v>Coping mechanisms employed by household to adjust to the inaccessibility of medication in Lebanon (3 months) : Traveled (either within country or abroad) to obtain medication</v>
      </c>
      <c r="J655" s="25" t="str">
        <f t="shared" si="46"/>
        <v>Coping mechanisms employed by household to adjust to the inaccessibility of medication in Lebanon (3 months) : Traveled (either within country or abroad) to obtain medicationMale and female co-headed HH</v>
      </c>
      <c r="K655" s="27">
        <f t="shared" si="47"/>
        <v>2.55727953833838</v>
      </c>
      <c r="L655" s="167">
        <v>2.5572795383383799E-2</v>
      </c>
    </row>
    <row r="656" spans="1:12" x14ac:dyDescent="0.3">
      <c r="A656" s="25" t="s">
        <v>3</v>
      </c>
      <c r="B656" s="25" t="s">
        <v>189</v>
      </c>
      <c r="C656" s="25" t="s">
        <v>1947</v>
      </c>
      <c r="D656" s="83" t="s">
        <v>1958</v>
      </c>
      <c r="E656" s="25" t="s">
        <v>8</v>
      </c>
      <c r="F656" s="25" t="s">
        <v>76</v>
      </c>
      <c r="G656" s="167" t="s">
        <v>1959</v>
      </c>
      <c r="H656" s="167" t="s">
        <v>1966</v>
      </c>
      <c r="I656" s="25" t="str">
        <f t="shared" si="48"/>
        <v>Coping mechanisms employed by household to adjust to the inaccessibility of medication in Lebanon (3 months) : Reduced non-medical household expenses to afford medication</v>
      </c>
      <c r="J656" s="25" t="str">
        <f t="shared" ref="J656:J719" si="49">CONCATENATE(G656,H656,F656)</f>
        <v>Coping mechanisms employed by household to adjust to the inaccessibility of medication in Lebanon (3 months) : Reduced non-medical household expenses to afford medicationMale and female co-headed HH</v>
      </c>
      <c r="K656" s="27">
        <f t="shared" ref="K656:K719" si="50">L656*100</f>
        <v>1.3741440430056799</v>
      </c>
      <c r="L656" s="167">
        <v>1.37414404300568E-2</v>
      </c>
    </row>
    <row r="657" spans="1:12" x14ac:dyDescent="0.3">
      <c r="A657" s="25" t="s">
        <v>3</v>
      </c>
      <c r="B657" s="25" t="s">
        <v>189</v>
      </c>
      <c r="C657" s="25" t="s">
        <v>1947</v>
      </c>
      <c r="D657" s="83" t="s">
        <v>1958</v>
      </c>
      <c r="E657" s="25" t="s">
        <v>8</v>
      </c>
      <c r="F657" s="25" t="s">
        <v>76</v>
      </c>
      <c r="G657" s="167" t="s">
        <v>1959</v>
      </c>
      <c r="H657" s="167" t="s">
        <v>1967</v>
      </c>
      <c r="I657" s="25" t="str">
        <f t="shared" si="48"/>
        <v>Coping mechanisms employed by household to adjust to the inaccessibility of medication in Lebanon (3 months) : Worked additional hours/new members entered workforce to afford medication</v>
      </c>
      <c r="J657" s="25" t="str">
        <f t="shared" si="49"/>
        <v>Coping mechanisms employed by household to adjust to the inaccessibility of medication in Lebanon (3 months) : Worked additional hours/new members entered workforce to afford medicationMale and female co-headed HH</v>
      </c>
      <c r="K657" s="27">
        <f t="shared" si="50"/>
        <v>0</v>
      </c>
      <c r="L657" s="167">
        <v>0</v>
      </c>
    </row>
    <row r="658" spans="1:12" x14ac:dyDescent="0.3">
      <c r="A658" s="25" t="s">
        <v>3</v>
      </c>
      <c r="B658" s="25" t="s">
        <v>189</v>
      </c>
      <c r="C658" s="25" t="s">
        <v>1947</v>
      </c>
      <c r="D658" s="83" t="s">
        <v>1958</v>
      </c>
      <c r="E658" s="25" t="s">
        <v>8</v>
      </c>
      <c r="F658" s="25" t="s">
        <v>76</v>
      </c>
      <c r="G658" s="167" t="s">
        <v>1959</v>
      </c>
      <c r="H658" s="167" t="s">
        <v>1968</v>
      </c>
      <c r="I658" s="25" t="str">
        <f t="shared" si="48"/>
        <v>Coping mechanisms employed by household to adjust to the inaccessibility of medication in Lebanon (3 months) : Borrowed money to afford medication</v>
      </c>
      <c r="J658" s="25" t="str">
        <f t="shared" si="49"/>
        <v>Coping mechanisms employed by household to adjust to the inaccessibility of medication in Lebanon (3 months) : Borrowed money to afford medicationMale and female co-headed HH</v>
      </c>
      <c r="K658" s="27">
        <f t="shared" si="50"/>
        <v>2.8487575981096898</v>
      </c>
      <c r="L658" s="167">
        <v>2.8487575981096899E-2</v>
      </c>
    </row>
    <row r="659" spans="1:12" x14ac:dyDescent="0.3">
      <c r="A659" s="25" t="s">
        <v>3</v>
      </c>
      <c r="B659" s="25" t="s">
        <v>189</v>
      </c>
      <c r="C659" s="25" t="s">
        <v>1947</v>
      </c>
      <c r="D659" s="83" t="s">
        <v>1958</v>
      </c>
      <c r="E659" s="25" t="s">
        <v>8</v>
      </c>
      <c r="F659" s="25" t="s">
        <v>76</v>
      </c>
      <c r="G659" s="167" t="s">
        <v>1959</v>
      </c>
      <c r="H659" s="167" t="s">
        <v>1969</v>
      </c>
      <c r="I659" s="25" t="str">
        <f t="shared" si="48"/>
        <v>Coping mechanisms employed by household to adjust to the inaccessibility of medication in Lebanon (3 months) : Used herbal or traditional medicines/treatments</v>
      </c>
      <c r="J659" s="25" t="str">
        <f t="shared" si="49"/>
        <v>Coping mechanisms employed by household to adjust to the inaccessibility of medication in Lebanon (3 months) : Used herbal or traditional medicines/treatmentsMale and female co-headed HH</v>
      </c>
      <c r="K659" s="27">
        <f t="shared" si="50"/>
        <v>2.1285242103154598</v>
      </c>
      <c r="L659" s="167">
        <v>2.1285242103154599E-2</v>
      </c>
    </row>
    <row r="660" spans="1:12" x14ac:dyDescent="0.3">
      <c r="A660" s="25" t="s">
        <v>3</v>
      </c>
      <c r="B660" s="25" t="s">
        <v>189</v>
      </c>
      <c r="C660" s="25" t="s">
        <v>1947</v>
      </c>
      <c r="D660" s="83" t="s">
        <v>1958</v>
      </c>
      <c r="E660" s="25" t="s">
        <v>8</v>
      </c>
      <c r="F660" s="25" t="s">
        <v>76</v>
      </c>
      <c r="G660" s="167" t="s">
        <v>1959</v>
      </c>
      <c r="H660" s="167" t="s">
        <v>1941</v>
      </c>
      <c r="I660" s="25" t="str">
        <f t="shared" si="48"/>
        <v>Coping mechanisms employed by household to adjust to the inaccessibility of medication in Lebanon (3 months) : Used prayer or spiritual practices</v>
      </c>
      <c r="J660" s="25" t="str">
        <f t="shared" si="49"/>
        <v>Coping mechanisms employed by household to adjust to the inaccessibility of medication in Lebanon (3 months) : Used prayer or spiritual practicesMale and female co-headed HH</v>
      </c>
      <c r="K660" s="27">
        <f t="shared" si="50"/>
        <v>0</v>
      </c>
      <c r="L660" s="167">
        <v>0</v>
      </c>
    </row>
    <row r="661" spans="1:12" x14ac:dyDescent="0.3">
      <c r="A661" s="25" t="s">
        <v>3</v>
      </c>
      <c r="B661" s="25" t="s">
        <v>189</v>
      </c>
      <c r="C661" s="25" t="s">
        <v>1947</v>
      </c>
      <c r="D661" s="83" t="s">
        <v>1958</v>
      </c>
      <c r="E661" s="25" t="s">
        <v>8</v>
      </c>
      <c r="F661" s="25" t="s">
        <v>76</v>
      </c>
      <c r="G661" s="167" t="s">
        <v>1959</v>
      </c>
      <c r="H661" s="167" t="s">
        <v>1940</v>
      </c>
      <c r="I661" s="25" t="str">
        <f t="shared" si="48"/>
        <v>Coping mechanisms employed by household to adjust to the inaccessibility of medication in Lebanon (3 months) : Changed lifestyle/habits to control health condition</v>
      </c>
      <c r="J661" s="25" t="str">
        <f t="shared" si="49"/>
        <v>Coping mechanisms employed by household to adjust to the inaccessibility of medication in Lebanon (3 months) : Changed lifestyle/habits to control health conditionMale and female co-headed HH</v>
      </c>
      <c r="K661" s="27">
        <f t="shared" si="50"/>
        <v>0.79093831658813496</v>
      </c>
      <c r="L661" s="167">
        <v>7.9093831658813493E-3</v>
      </c>
    </row>
    <row r="662" spans="1:12" x14ac:dyDescent="0.3">
      <c r="A662" s="25" t="s">
        <v>3</v>
      </c>
      <c r="B662" s="25" t="s">
        <v>189</v>
      </c>
      <c r="C662" s="25" t="s">
        <v>1947</v>
      </c>
      <c r="D662" s="83" t="s">
        <v>1958</v>
      </c>
      <c r="E662" s="25" t="s">
        <v>8</v>
      </c>
      <c r="F662" s="25" t="s">
        <v>76</v>
      </c>
      <c r="G662" s="167" t="s">
        <v>1959</v>
      </c>
      <c r="H662" s="167" t="s">
        <v>146</v>
      </c>
      <c r="I662" s="25" t="str">
        <f t="shared" si="48"/>
        <v>Coping mechanisms employed by household to adjust to the inaccessibility of medication in Lebanon (3 months) : Other</v>
      </c>
      <c r="J662" s="25" t="str">
        <f t="shared" si="49"/>
        <v>Coping mechanisms employed by household to adjust to the inaccessibility of medication in Lebanon (3 months) : OtherMale and female co-headed HH</v>
      </c>
      <c r="K662" s="27">
        <f t="shared" si="50"/>
        <v>1.0320446444699001</v>
      </c>
      <c r="L662" s="167">
        <v>1.0320446444699E-2</v>
      </c>
    </row>
    <row r="663" spans="1:12" x14ac:dyDescent="0.3">
      <c r="A663" s="25" t="s">
        <v>3</v>
      </c>
      <c r="B663" s="25" t="s">
        <v>189</v>
      </c>
      <c r="C663" s="25" t="s">
        <v>1947</v>
      </c>
      <c r="D663" s="83" t="s">
        <v>1958</v>
      </c>
      <c r="E663" s="25" t="s">
        <v>8</v>
      </c>
      <c r="F663" s="25" t="s">
        <v>76</v>
      </c>
      <c r="G663" s="167" t="s">
        <v>1959</v>
      </c>
      <c r="H663" s="167" t="s">
        <v>185</v>
      </c>
      <c r="I663" s="25" t="str">
        <f t="shared" si="48"/>
        <v>Coping mechanisms employed by household to adjust to the inaccessibility of medication in Lebanon (3 months) : Don't know</v>
      </c>
      <c r="J663" s="25" t="str">
        <f t="shared" si="49"/>
        <v>Coping mechanisms employed by household to adjust to the inaccessibility of medication in Lebanon (3 months) : Don't knowMale and female co-headed HH</v>
      </c>
      <c r="K663" s="27">
        <f t="shared" si="50"/>
        <v>0.65674288254863999</v>
      </c>
      <c r="L663" s="167">
        <v>6.5674288254863999E-3</v>
      </c>
    </row>
    <row r="664" spans="1:12" x14ac:dyDescent="0.3">
      <c r="A664" s="25" t="s">
        <v>3</v>
      </c>
      <c r="B664" s="25" t="s">
        <v>189</v>
      </c>
      <c r="C664" s="25" t="s">
        <v>1947</v>
      </c>
      <c r="D664" s="83" t="s">
        <v>1958</v>
      </c>
      <c r="E664" s="25" t="s">
        <v>8</v>
      </c>
      <c r="F664" s="25" t="s">
        <v>76</v>
      </c>
      <c r="G664" s="167" t="s">
        <v>1959</v>
      </c>
      <c r="H664" s="167" t="s">
        <v>188</v>
      </c>
      <c r="I664" s="25" t="str">
        <f t="shared" si="48"/>
        <v>Coping mechanisms employed by household to adjust to the inaccessibility of medication in Lebanon (3 months) : Decline to answer</v>
      </c>
      <c r="J664" s="25" t="str">
        <f t="shared" si="49"/>
        <v>Coping mechanisms employed by household to adjust to the inaccessibility of medication in Lebanon (3 months) : Decline to answerMale and female co-headed HH</v>
      </c>
      <c r="K664" s="27">
        <f t="shared" si="50"/>
        <v>0</v>
      </c>
      <c r="L664" s="167">
        <v>0</v>
      </c>
    </row>
    <row r="665" spans="1:12" x14ac:dyDescent="0.3">
      <c r="A665" s="25" t="s">
        <v>3</v>
      </c>
      <c r="B665" s="25" t="s">
        <v>189</v>
      </c>
      <c r="C665" s="25" t="s">
        <v>1947</v>
      </c>
      <c r="D665" s="83" t="s">
        <v>1958</v>
      </c>
      <c r="E665" s="25" t="s">
        <v>8</v>
      </c>
      <c r="F665" s="25" t="s">
        <v>84</v>
      </c>
      <c r="G665" s="167" t="s">
        <v>1959</v>
      </c>
      <c r="H665" s="167" t="s">
        <v>1929</v>
      </c>
      <c r="I665" s="25" t="str">
        <f t="shared" si="48"/>
        <v>Coping mechanisms employed by household to adjust to the inaccessibility of medication in Lebanon (3 months) : No coping mechanisms used</v>
      </c>
      <c r="J665" s="25" t="str">
        <f t="shared" si="49"/>
        <v>Coping mechanisms employed by household to adjust to the inaccessibility of medication in Lebanon (3 months) : No coping mechanisms usedMale headed HH</v>
      </c>
      <c r="K665" s="27">
        <f t="shared" si="50"/>
        <v>15.206860306630702</v>
      </c>
      <c r="L665" s="167">
        <v>0.15206860306630701</v>
      </c>
    </row>
    <row r="666" spans="1:12" x14ac:dyDescent="0.3">
      <c r="A666" s="25" t="s">
        <v>3</v>
      </c>
      <c r="B666" s="25" t="s">
        <v>189</v>
      </c>
      <c r="C666" s="25" t="s">
        <v>1947</v>
      </c>
      <c r="D666" s="83" t="s">
        <v>1958</v>
      </c>
      <c r="E666" s="25" t="s">
        <v>8</v>
      </c>
      <c r="F666" s="25" t="s">
        <v>84</v>
      </c>
      <c r="G666" s="167" t="s">
        <v>1959</v>
      </c>
      <c r="H666" s="167" t="s">
        <v>1960</v>
      </c>
      <c r="I666" s="25" t="str">
        <f t="shared" si="48"/>
        <v>Coping mechanisms employed by household to adjust to the inaccessibility of medication in Lebanon (3 months) : Switched to substitutes / generics</v>
      </c>
      <c r="J666" s="25" t="str">
        <f t="shared" si="49"/>
        <v>Coping mechanisms employed by household to adjust to the inaccessibility of medication in Lebanon (3 months) : Switched to substitutes / genericsMale headed HH</v>
      </c>
      <c r="K666" s="27">
        <f t="shared" si="50"/>
        <v>54.225588408260094</v>
      </c>
      <c r="L666" s="167">
        <v>0.54225588408260095</v>
      </c>
    </row>
    <row r="667" spans="1:12" x14ac:dyDescent="0.3">
      <c r="A667" s="25" t="s">
        <v>3</v>
      </c>
      <c r="B667" s="25" t="s">
        <v>189</v>
      </c>
      <c r="C667" s="25" t="s">
        <v>1947</v>
      </c>
      <c r="D667" s="83" t="s">
        <v>1958</v>
      </c>
      <c r="E667" s="25" t="s">
        <v>8</v>
      </c>
      <c r="F667" s="25" t="s">
        <v>84</v>
      </c>
      <c r="G667" s="167" t="s">
        <v>1959</v>
      </c>
      <c r="H667" s="167" t="s">
        <v>1961</v>
      </c>
      <c r="I667" s="25" t="str">
        <f t="shared" si="48"/>
        <v>Coping mechanisms employed by household to adjust to the inaccessibility of medication in Lebanon (3 months) : Rationed existing medication</v>
      </c>
      <c r="J667" s="25" t="str">
        <f t="shared" si="49"/>
        <v>Coping mechanisms employed by household to adjust to the inaccessibility of medication in Lebanon (3 months) : Rationed existing medicationMale headed HH</v>
      </c>
      <c r="K667" s="27">
        <f t="shared" si="50"/>
        <v>26.983101073469403</v>
      </c>
      <c r="L667" s="167">
        <v>0.26983101073469401</v>
      </c>
    </row>
    <row r="668" spans="1:12" x14ac:dyDescent="0.3">
      <c r="A668" s="25" t="s">
        <v>3</v>
      </c>
      <c r="B668" s="25" t="s">
        <v>189</v>
      </c>
      <c r="C668" s="25" t="s">
        <v>1947</v>
      </c>
      <c r="D668" s="83" t="s">
        <v>1958</v>
      </c>
      <c r="E668" s="25" t="s">
        <v>8</v>
      </c>
      <c r="F668" s="25" t="s">
        <v>84</v>
      </c>
      <c r="G668" s="167" t="s">
        <v>1959</v>
      </c>
      <c r="H668" s="167" t="s">
        <v>1962</v>
      </c>
      <c r="I668" s="25" t="str">
        <f t="shared" si="48"/>
        <v>Coping mechanisms employed by household to adjust to the inaccessibility of medication in Lebanon (3 months) : Acquired medication from outside Lebanon</v>
      </c>
      <c r="J668" s="25" t="str">
        <f t="shared" si="49"/>
        <v>Coping mechanisms employed by household to adjust to the inaccessibility of medication in Lebanon (3 months) : Acquired medication from outside LebanonMale headed HH</v>
      </c>
      <c r="K668" s="27">
        <f t="shared" si="50"/>
        <v>25.607015808419998</v>
      </c>
      <c r="L668" s="167">
        <v>0.25607015808419997</v>
      </c>
    </row>
    <row r="669" spans="1:12" x14ac:dyDescent="0.3">
      <c r="A669" s="25" t="s">
        <v>3</v>
      </c>
      <c r="B669" s="25" t="s">
        <v>189</v>
      </c>
      <c r="C669" s="25" t="s">
        <v>1947</v>
      </c>
      <c r="D669" s="83" t="s">
        <v>1958</v>
      </c>
      <c r="E669" s="25" t="s">
        <v>8</v>
      </c>
      <c r="F669" s="25" t="s">
        <v>84</v>
      </c>
      <c r="G669" s="167" t="s">
        <v>1959</v>
      </c>
      <c r="H669" s="167" t="s">
        <v>1963</v>
      </c>
      <c r="I669" s="25" t="str">
        <f t="shared" si="48"/>
        <v>Coping mechanisms employed by household to adjust to the inaccessibility of medication in Lebanon (3 months) : Received or exchanged medicine through informal networks</v>
      </c>
      <c r="J669" s="25" t="str">
        <f t="shared" si="49"/>
        <v>Coping mechanisms employed by household to adjust to the inaccessibility of medication in Lebanon (3 months) : Received or exchanged medicine through informal networksMale headed HH</v>
      </c>
      <c r="K669" s="27">
        <f t="shared" si="50"/>
        <v>4.3217822252919902</v>
      </c>
      <c r="L669" s="167">
        <v>4.3217822252919903E-2</v>
      </c>
    </row>
    <row r="670" spans="1:12" x14ac:dyDescent="0.3">
      <c r="A670" s="25" t="s">
        <v>3</v>
      </c>
      <c r="B670" s="25" t="s">
        <v>189</v>
      </c>
      <c r="C670" s="25" t="s">
        <v>1947</v>
      </c>
      <c r="D670" s="83" t="s">
        <v>1958</v>
      </c>
      <c r="E670" s="25" t="s">
        <v>8</v>
      </c>
      <c r="F670" s="25" t="s">
        <v>84</v>
      </c>
      <c r="G670" s="167" t="s">
        <v>1959</v>
      </c>
      <c r="H670" s="167" t="s">
        <v>1964</v>
      </c>
      <c r="I670" s="25" t="str">
        <f t="shared" si="48"/>
        <v>Coping mechanisms employed by household to adjust to the inaccessibility of medication in Lebanon (3 months) : Sold household items or property to afford medication</v>
      </c>
      <c r="J670" s="25" t="str">
        <f t="shared" si="49"/>
        <v>Coping mechanisms employed by household to adjust to the inaccessibility of medication in Lebanon (3 months) : Sold household items or property to afford medicationMale headed HH</v>
      </c>
      <c r="K670" s="27">
        <f t="shared" si="50"/>
        <v>2.7310018704113199</v>
      </c>
      <c r="L670" s="167">
        <v>2.73100187041132E-2</v>
      </c>
    </row>
    <row r="671" spans="1:12" x14ac:dyDescent="0.3">
      <c r="A671" s="25" t="s">
        <v>3</v>
      </c>
      <c r="B671" s="25" t="s">
        <v>189</v>
      </c>
      <c r="C671" s="25" t="s">
        <v>1947</v>
      </c>
      <c r="D671" s="83" t="s">
        <v>1958</v>
      </c>
      <c r="E671" s="25" t="s">
        <v>8</v>
      </c>
      <c r="F671" s="25" t="s">
        <v>84</v>
      </c>
      <c r="G671" s="167" t="s">
        <v>1959</v>
      </c>
      <c r="H671" s="167" t="s">
        <v>1965</v>
      </c>
      <c r="I671" s="25" t="str">
        <f t="shared" si="48"/>
        <v>Coping mechanisms employed by household to adjust to the inaccessibility of medication in Lebanon (3 months) : Traveled (either within country or abroad) to obtain medication</v>
      </c>
      <c r="J671" s="25" t="str">
        <f t="shared" si="49"/>
        <v>Coping mechanisms employed by household to adjust to the inaccessibility of medication in Lebanon (3 months) : Traveled (either within country or abroad) to obtain medicationMale headed HH</v>
      </c>
      <c r="K671" s="27">
        <f t="shared" si="50"/>
        <v>2.5123736295758299</v>
      </c>
      <c r="L671" s="167">
        <v>2.51237362957583E-2</v>
      </c>
    </row>
    <row r="672" spans="1:12" x14ac:dyDescent="0.3">
      <c r="A672" s="25" t="s">
        <v>3</v>
      </c>
      <c r="B672" s="25" t="s">
        <v>189</v>
      </c>
      <c r="C672" s="25" t="s">
        <v>1947</v>
      </c>
      <c r="D672" s="83" t="s">
        <v>1958</v>
      </c>
      <c r="E672" s="25" t="s">
        <v>8</v>
      </c>
      <c r="F672" s="25" t="s">
        <v>84</v>
      </c>
      <c r="G672" s="167" t="s">
        <v>1959</v>
      </c>
      <c r="H672" s="167" t="s">
        <v>1966</v>
      </c>
      <c r="I672" s="25" t="str">
        <f t="shared" si="48"/>
        <v>Coping mechanisms employed by household to adjust to the inaccessibility of medication in Lebanon (3 months) : Reduced non-medical household expenses to afford medication</v>
      </c>
      <c r="J672" s="25" t="str">
        <f t="shared" si="49"/>
        <v>Coping mechanisms employed by household to adjust to the inaccessibility of medication in Lebanon (3 months) : Reduced non-medical household expenses to afford medicationMale headed HH</v>
      </c>
      <c r="K672" s="27">
        <f t="shared" si="50"/>
        <v>6.0130982667410997</v>
      </c>
      <c r="L672" s="167">
        <v>6.0130982667411001E-2</v>
      </c>
    </row>
    <row r="673" spans="1:12" x14ac:dyDescent="0.3">
      <c r="A673" s="25" t="s">
        <v>3</v>
      </c>
      <c r="B673" s="25" t="s">
        <v>189</v>
      </c>
      <c r="C673" s="25" t="s">
        <v>1947</v>
      </c>
      <c r="D673" s="83" t="s">
        <v>1958</v>
      </c>
      <c r="E673" s="25" t="s">
        <v>8</v>
      </c>
      <c r="F673" s="25" t="s">
        <v>84</v>
      </c>
      <c r="G673" s="167" t="s">
        <v>1959</v>
      </c>
      <c r="H673" s="167" t="s">
        <v>1967</v>
      </c>
      <c r="I673" s="25" t="str">
        <f t="shared" si="48"/>
        <v>Coping mechanisms employed by household to adjust to the inaccessibility of medication in Lebanon (3 months) : Worked additional hours/new members entered workforce to afford medication</v>
      </c>
      <c r="J673" s="25" t="str">
        <f t="shared" si="49"/>
        <v>Coping mechanisms employed by household to adjust to the inaccessibility of medication in Lebanon (3 months) : Worked additional hours/new members entered workforce to afford medicationMale headed HH</v>
      </c>
      <c r="K673" s="27">
        <f t="shared" si="50"/>
        <v>0.38762899153638797</v>
      </c>
      <c r="L673" s="167">
        <v>3.87628991536388E-3</v>
      </c>
    </row>
    <row r="674" spans="1:12" x14ac:dyDescent="0.3">
      <c r="A674" s="25" t="s">
        <v>3</v>
      </c>
      <c r="B674" s="25" t="s">
        <v>189</v>
      </c>
      <c r="C674" s="25" t="s">
        <v>1947</v>
      </c>
      <c r="D674" s="83" t="s">
        <v>1958</v>
      </c>
      <c r="E674" s="25" t="s">
        <v>8</v>
      </c>
      <c r="F674" s="25" t="s">
        <v>84</v>
      </c>
      <c r="G674" s="167" t="s">
        <v>1959</v>
      </c>
      <c r="H674" s="167" t="s">
        <v>1968</v>
      </c>
      <c r="I674" s="25" t="str">
        <f t="shared" si="48"/>
        <v>Coping mechanisms employed by household to adjust to the inaccessibility of medication in Lebanon (3 months) : Borrowed money to afford medication</v>
      </c>
      <c r="J674" s="25" t="str">
        <f t="shared" si="49"/>
        <v>Coping mechanisms employed by household to adjust to the inaccessibility of medication in Lebanon (3 months) : Borrowed money to afford medicationMale headed HH</v>
      </c>
      <c r="K674" s="27">
        <f t="shared" si="50"/>
        <v>8.8707762439362412</v>
      </c>
      <c r="L674" s="167">
        <v>8.8707762439362403E-2</v>
      </c>
    </row>
    <row r="675" spans="1:12" x14ac:dyDescent="0.3">
      <c r="A675" s="25" t="s">
        <v>3</v>
      </c>
      <c r="B675" s="25" t="s">
        <v>189</v>
      </c>
      <c r="C675" s="25" t="s">
        <v>1947</v>
      </c>
      <c r="D675" s="83" t="s">
        <v>1958</v>
      </c>
      <c r="E675" s="25" t="s">
        <v>8</v>
      </c>
      <c r="F675" s="25" t="s">
        <v>84</v>
      </c>
      <c r="G675" s="167" t="s">
        <v>1959</v>
      </c>
      <c r="H675" s="167" t="s">
        <v>1969</v>
      </c>
      <c r="I675" s="25" t="str">
        <f t="shared" si="48"/>
        <v>Coping mechanisms employed by household to adjust to the inaccessibility of medication in Lebanon (3 months) : Used herbal or traditional medicines/treatments</v>
      </c>
      <c r="J675" s="25" t="str">
        <f t="shared" si="49"/>
        <v>Coping mechanisms employed by household to adjust to the inaccessibility of medication in Lebanon (3 months) : Used herbal or traditional medicines/treatmentsMale headed HH</v>
      </c>
      <c r="K675" s="27">
        <f t="shared" si="50"/>
        <v>3.1885010333893704</v>
      </c>
      <c r="L675" s="167">
        <v>3.1885010333893703E-2</v>
      </c>
    </row>
    <row r="676" spans="1:12" x14ac:dyDescent="0.3">
      <c r="A676" s="25" t="s">
        <v>3</v>
      </c>
      <c r="B676" s="25" t="s">
        <v>189</v>
      </c>
      <c r="C676" s="25" t="s">
        <v>1947</v>
      </c>
      <c r="D676" s="83" t="s">
        <v>1958</v>
      </c>
      <c r="E676" s="25" t="s">
        <v>8</v>
      </c>
      <c r="F676" s="25" t="s">
        <v>84</v>
      </c>
      <c r="G676" s="167" t="s">
        <v>1959</v>
      </c>
      <c r="H676" s="167" t="s">
        <v>1941</v>
      </c>
      <c r="I676" s="25" t="str">
        <f t="shared" si="48"/>
        <v>Coping mechanisms employed by household to adjust to the inaccessibility of medication in Lebanon (3 months) : Used prayer or spiritual practices</v>
      </c>
      <c r="J676" s="25" t="str">
        <f t="shared" si="49"/>
        <v>Coping mechanisms employed by household to adjust to the inaccessibility of medication in Lebanon (3 months) : Used prayer or spiritual practicesMale headed HH</v>
      </c>
      <c r="K676" s="27">
        <f t="shared" si="50"/>
        <v>0.151344346071414</v>
      </c>
      <c r="L676" s="167">
        <v>1.51344346071414E-3</v>
      </c>
    </row>
    <row r="677" spans="1:12" x14ac:dyDescent="0.3">
      <c r="A677" s="25" t="s">
        <v>3</v>
      </c>
      <c r="B677" s="25" t="s">
        <v>189</v>
      </c>
      <c r="C677" s="25" t="s">
        <v>1947</v>
      </c>
      <c r="D677" s="83" t="s">
        <v>1958</v>
      </c>
      <c r="E677" s="25" t="s">
        <v>8</v>
      </c>
      <c r="F677" s="25" t="s">
        <v>84</v>
      </c>
      <c r="G677" s="167" t="s">
        <v>1959</v>
      </c>
      <c r="H677" s="167" t="s">
        <v>1940</v>
      </c>
      <c r="I677" s="25" t="str">
        <f t="shared" si="48"/>
        <v>Coping mechanisms employed by household to adjust to the inaccessibility of medication in Lebanon (3 months) : Changed lifestyle/habits to control health condition</v>
      </c>
      <c r="J677" s="25" t="str">
        <f t="shared" si="49"/>
        <v>Coping mechanisms employed by household to adjust to the inaccessibility of medication in Lebanon (3 months) : Changed lifestyle/habits to control health conditionMale headed HH</v>
      </c>
      <c r="K677" s="27">
        <f t="shared" si="50"/>
        <v>0.49398370535350294</v>
      </c>
      <c r="L677" s="167">
        <v>4.9398370535350296E-3</v>
      </c>
    </row>
    <row r="678" spans="1:12" x14ac:dyDescent="0.3">
      <c r="A678" s="25" t="s">
        <v>3</v>
      </c>
      <c r="B678" s="25" t="s">
        <v>189</v>
      </c>
      <c r="C678" s="25" t="s">
        <v>1947</v>
      </c>
      <c r="D678" s="83" t="s">
        <v>1958</v>
      </c>
      <c r="E678" s="25" t="s">
        <v>8</v>
      </c>
      <c r="F678" s="25" t="s">
        <v>84</v>
      </c>
      <c r="G678" s="167" t="s">
        <v>1959</v>
      </c>
      <c r="H678" s="167" t="s">
        <v>146</v>
      </c>
      <c r="I678" s="25" t="str">
        <f t="shared" si="48"/>
        <v>Coping mechanisms employed by household to adjust to the inaccessibility of medication in Lebanon (3 months) : Other</v>
      </c>
      <c r="J678" s="25" t="str">
        <f t="shared" si="49"/>
        <v>Coping mechanisms employed by household to adjust to the inaccessibility of medication in Lebanon (3 months) : OtherMale headed HH</v>
      </c>
      <c r="K678" s="27">
        <f t="shared" si="50"/>
        <v>0.43596737555947201</v>
      </c>
      <c r="L678" s="167">
        <v>4.3596737555947201E-3</v>
      </c>
    </row>
    <row r="679" spans="1:12" x14ac:dyDescent="0.3">
      <c r="A679" s="25" t="s">
        <v>3</v>
      </c>
      <c r="B679" s="25" t="s">
        <v>189</v>
      </c>
      <c r="C679" s="25" t="s">
        <v>1947</v>
      </c>
      <c r="D679" s="83" t="s">
        <v>1958</v>
      </c>
      <c r="E679" s="25" t="s">
        <v>8</v>
      </c>
      <c r="F679" s="25" t="s">
        <v>84</v>
      </c>
      <c r="G679" s="167" t="s">
        <v>1959</v>
      </c>
      <c r="H679" s="167" t="s">
        <v>185</v>
      </c>
      <c r="I679" s="25" t="str">
        <f t="shared" si="48"/>
        <v>Coping mechanisms employed by household to adjust to the inaccessibility of medication in Lebanon (3 months) : Don't know</v>
      </c>
      <c r="J679" s="25" t="str">
        <f t="shared" si="49"/>
        <v>Coping mechanisms employed by household to adjust to the inaccessibility of medication in Lebanon (3 months) : Don't knowMale headed HH</v>
      </c>
      <c r="K679" s="27">
        <f t="shared" si="50"/>
        <v>0.55032432735902803</v>
      </c>
      <c r="L679" s="167">
        <v>5.5032432735902803E-3</v>
      </c>
    </row>
    <row r="680" spans="1:12" x14ac:dyDescent="0.3">
      <c r="A680" s="25" t="s">
        <v>3</v>
      </c>
      <c r="B680" s="25" t="s">
        <v>189</v>
      </c>
      <c r="C680" s="25" t="s">
        <v>1947</v>
      </c>
      <c r="D680" s="83" t="s">
        <v>1958</v>
      </c>
      <c r="E680" s="25" t="s">
        <v>8</v>
      </c>
      <c r="F680" s="25" t="s">
        <v>84</v>
      </c>
      <c r="G680" s="167" t="s">
        <v>1959</v>
      </c>
      <c r="H680" s="167" t="s">
        <v>188</v>
      </c>
      <c r="I680" s="25" t="str">
        <f t="shared" si="48"/>
        <v>Coping mechanisms employed by household to adjust to the inaccessibility of medication in Lebanon (3 months) : Decline to answer</v>
      </c>
      <c r="J680" s="25" t="str">
        <f t="shared" si="49"/>
        <v>Coping mechanisms employed by household to adjust to the inaccessibility of medication in Lebanon (3 months) : Decline to answerMale headed HH</v>
      </c>
      <c r="K680" s="27">
        <f t="shared" si="50"/>
        <v>0.25868341279121604</v>
      </c>
      <c r="L680" s="167">
        <v>2.5868341279121601E-3</v>
      </c>
    </row>
    <row r="681" spans="1:12" ht="14.5" x14ac:dyDescent="0.35">
      <c r="A681" s="25" t="s">
        <v>3</v>
      </c>
      <c r="B681" s="25" t="s">
        <v>189</v>
      </c>
      <c r="C681" s="25" t="s">
        <v>1970</v>
      </c>
      <c r="D681" s="83" t="s">
        <v>1971</v>
      </c>
      <c r="E681" s="25" t="s">
        <v>8</v>
      </c>
      <c r="F681" s="25" t="s">
        <v>83</v>
      </c>
      <c r="G681" t="s">
        <v>1972</v>
      </c>
      <c r="H681" s="167" t="s">
        <v>1973</v>
      </c>
      <c r="I681" s="25" t="str">
        <f t="shared" si="48"/>
        <v>Barriers experienced by households in receiving vaccination for child/children (past year) : No barriers experienced</v>
      </c>
      <c r="J681" s="25" t="str">
        <f t="shared" si="49"/>
        <v>Barriers experienced by households in receiving vaccination for child/children (past year) : No barriers experiencedFemale headed HH</v>
      </c>
      <c r="K681" s="27">
        <f t="shared" si="50"/>
        <v>70.072531213647409</v>
      </c>
      <c r="L681" s="167">
        <v>0.70072531213647404</v>
      </c>
    </row>
    <row r="682" spans="1:12" ht="14.5" x14ac:dyDescent="0.35">
      <c r="A682" s="25" t="s">
        <v>3</v>
      </c>
      <c r="B682" s="25" t="s">
        <v>189</v>
      </c>
      <c r="C682" s="25" t="s">
        <v>1970</v>
      </c>
      <c r="D682" s="83" t="s">
        <v>1971</v>
      </c>
      <c r="E682" s="25" t="s">
        <v>8</v>
      </c>
      <c r="F682" s="25" t="s">
        <v>83</v>
      </c>
      <c r="G682" t="s">
        <v>1972</v>
      </c>
      <c r="H682" s="167" t="s">
        <v>1974</v>
      </c>
      <c r="I682" s="25" t="str">
        <f t="shared" si="48"/>
        <v>Barriers experienced by households in receiving vaccination for child/children (past year) : Vaccine is not available in my community</v>
      </c>
      <c r="J682" s="25" t="str">
        <f t="shared" si="49"/>
        <v>Barriers experienced by households in receiving vaccination for child/children (past year) : Vaccine is not available in my communityFemale headed HH</v>
      </c>
      <c r="K682" s="27">
        <f t="shared" si="50"/>
        <v>13.3369521001423</v>
      </c>
      <c r="L682" s="167">
        <v>0.13336952100142299</v>
      </c>
    </row>
    <row r="683" spans="1:12" ht="14.5" x14ac:dyDescent="0.35">
      <c r="A683" s="25" t="s">
        <v>3</v>
      </c>
      <c r="B683" s="25" t="s">
        <v>189</v>
      </c>
      <c r="C683" s="25" t="s">
        <v>1970</v>
      </c>
      <c r="D683" s="83" t="s">
        <v>1971</v>
      </c>
      <c r="E683" s="25" t="s">
        <v>8</v>
      </c>
      <c r="F683" s="25" t="s">
        <v>83</v>
      </c>
      <c r="G683" t="s">
        <v>1972</v>
      </c>
      <c r="H683" s="167" t="s">
        <v>1975</v>
      </c>
      <c r="I683" s="25" t="str">
        <f t="shared" si="48"/>
        <v>Barriers experienced by households in receiving vaccination for child/children (past year) : Vaccination site is difficult to access: (e.g. too far away, hours of operation are not convenient)</v>
      </c>
      <c r="J683" s="25" t="str">
        <f t="shared" si="49"/>
        <v>Barriers experienced by households in receiving vaccination for child/children (past year) : Vaccination site is difficult to access: (e.g. too far away, hours of operation are not convenient)Female headed HH</v>
      </c>
      <c r="K683" s="27">
        <f t="shared" si="50"/>
        <v>4.0470225343662003</v>
      </c>
      <c r="L683" s="167">
        <v>4.0470225343662E-2</v>
      </c>
    </row>
    <row r="684" spans="1:12" ht="14.5" x14ac:dyDescent="0.35">
      <c r="A684" s="25" t="s">
        <v>3</v>
      </c>
      <c r="B684" s="25" t="s">
        <v>189</v>
      </c>
      <c r="C684" s="25" t="s">
        <v>1970</v>
      </c>
      <c r="D684" s="83" t="s">
        <v>1971</v>
      </c>
      <c r="E684" s="25" t="s">
        <v>8</v>
      </c>
      <c r="F684" s="25" t="s">
        <v>83</v>
      </c>
      <c r="G684" t="s">
        <v>1972</v>
      </c>
      <c r="H684" s="167" t="s">
        <v>1976</v>
      </c>
      <c r="I684" s="25" t="str">
        <f t="shared" si="48"/>
        <v>Barriers experienced by households in receiving vaccination for child/children (past year) : I don't know where to go to get vaccines</v>
      </c>
      <c r="J684" s="25" t="str">
        <f t="shared" si="49"/>
        <v>Barriers experienced by households in receiving vaccination for child/children (past year) : I don't know where to go to get vaccinesFemale headed HH</v>
      </c>
      <c r="K684" s="27">
        <f t="shared" si="50"/>
        <v>0.105573555540418</v>
      </c>
      <c r="L684" s="167">
        <v>1.05573555540418E-3</v>
      </c>
    </row>
    <row r="685" spans="1:12" ht="14.5" x14ac:dyDescent="0.35">
      <c r="A685" s="25" t="s">
        <v>3</v>
      </c>
      <c r="B685" s="25" t="s">
        <v>189</v>
      </c>
      <c r="C685" s="25" t="s">
        <v>1970</v>
      </c>
      <c r="D685" s="83" t="s">
        <v>1971</v>
      </c>
      <c r="E685" s="25" t="s">
        <v>8</v>
      </c>
      <c r="F685" s="25" t="s">
        <v>83</v>
      </c>
      <c r="G685" t="s">
        <v>1972</v>
      </c>
      <c r="H685" s="167" t="s">
        <v>1977</v>
      </c>
      <c r="I685" s="25" t="str">
        <f t="shared" si="48"/>
        <v>Barriers experienced by households in receiving vaccination for child/children (past year) : I don't know at what age I should bring my child for vaccines</v>
      </c>
      <c r="J685" s="25" t="str">
        <f t="shared" si="49"/>
        <v>Barriers experienced by households in receiving vaccination for child/children (past year) : I don't know at what age I should bring my child for vaccinesFemale headed HH</v>
      </c>
      <c r="K685" s="27">
        <f t="shared" si="50"/>
        <v>0.105573555540418</v>
      </c>
      <c r="L685" s="167">
        <v>1.05573555540418E-3</v>
      </c>
    </row>
    <row r="686" spans="1:12" ht="14.5" x14ac:dyDescent="0.35">
      <c r="A686" s="25" t="s">
        <v>3</v>
      </c>
      <c r="B686" s="25" t="s">
        <v>189</v>
      </c>
      <c r="C686" s="25" t="s">
        <v>1970</v>
      </c>
      <c r="D686" s="83" t="s">
        <v>1971</v>
      </c>
      <c r="E686" s="25" t="s">
        <v>8</v>
      </c>
      <c r="F686" s="25" t="s">
        <v>83</v>
      </c>
      <c r="G686" t="s">
        <v>1972</v>
      </c>
      <c r="H686" s="167" t="s">
        <v>1978</v>
      </c>
      <c r="I686" s="25" t="str">
        <f t="shared" si="48"/>
        <v>Barriers experienced by households in receiving vaccination for child/children (past year) : Child is not old enough</v>
      </c>
      <c r="J686" s="25" t="str">
        <f t="shared" si="49"/>
        <v>Barriers experienced by households in receiving vaccination for child/children (past year) : Child is not old enoughFemale headed HH</v>
      </c>
      <c r="K686" s="27">
        <f t="shared" si="50"/>
        <v>1.0100034232233801</v>
      </c>
      <c r="L686" s="167">
        <v>1.0100034232233801E-2</v>
      </c>
    </row>
    <row r="687" spans="1:12" ht="14.5" x14ac:dyDescent="0.35">
      <c r="A687" s="25" t="s">
        <v>3</v>
      </c>
      <c r="B687" s="25" t="s">
        <v>189</v>
      </c>
      <c r="C687" s="25" t="s">
        <v>1970</v>
      </c>
      <c r="D687" s="83" t="s">
        <v>1971</v>
      </c>
      <c r="E687" s="25" t="s">
        <v>8</v>
      </c>
      <c r="F687" s="25" t="s">
        <v>83</v>
      </c>
      <c r="G687" t="s">
        <v>1972</v>
      </c>
      <c r="H687" s="167" t="s">
        <v>1979</v>
      </c>
      <c r="I687" s="25" t="str">
        <f t="shared" si="48"/>
        <v>Barriers experienced by households in receiving vaccination for child/children (past year) : Can't afford cost of receiving the vaccine (e.g. transportation, consultation)</v>
      </c>
      <c r="J687" s="25" t="str">
        <f t="shared" si="49"/>
        <v>Barriers experienced by households in receiving vaccination for child/children (past year) : Can't afford cost of receiving the vaccine (e.g. transportation, consultation)Female headed HH</v>
      </c>
      <c r="K687" s="27">
        <f t="shared" si="50"/>
        <v>7.5048503518151097</v>
      </c>
      <c r="L687" s="167">
        <v>7.5048503518151094E-2</v>
      </c>
    </row>
    <row r="688" spans="1:12" ht="14.5" x14ac:dyDescent="0.35">
      <c r="A688" s="25" t="s">
        <v>3</v>
      </c>
      <c r="B688" s="25" t="s">
        <v>189</v>
      </c>
      <c r="C688" s="25" t="s">
        <v>1970</v>
      </c>
      <c r="D688" s="83" t="s">
        <v>1971</v>
      </c>
      <c r="E688" s="25" t="s">
        <v>8</v>
      </c>
      <c r="F688" s="25" t="s">
        <v>83</v>
      </c>
      <c r="G688" t="s">
        <v>1972</v>
      </c>
      <c r="H688" s="167" t="s">
        <v>214</v>
      </c>
      <c r="I688" s="25" t="str">
        <f t="shared" si="48"/>
        <v>Barriers experienced by households in receiving vaccination for child/children (past year) : Long waiting time for the service</v>
      </c>
      <c r="J688" s="25" t="str">
        <f t="shared" si="49"/>
        <v>Barriers experienced by households in receiving vaccination for child/children (past year) : Long waiting time for the serviceFemale headed HH</v>
      </c>
      <c r="K688" s="27">
        <f t="shared" si="50"/>
        <v>0.105573555540418</v>
      </c>
      <c r="L688" s="167">
        <v>1.05573555540418E-3</v>
      </c>
    </row>
    <row r="689" spans="1:12" ht="14.5" x14ac:dyDescent="0.35">
      <c r="A689" s="25" t="s">
        <v>3</v>
      </c>
      <c r="B689" s="25" t="s">
        <v>189</v>
      </c>
      <c r="C689" s="25" t="s">
        <v>1970</v>
      </c>
      <c r="D689" s="83" t="s">
        <v>1971</v>
      </c>
      <c r="E689" s="25" t="s">
        <v>8</v>
      </c>
      <c r="F689" s="25" t="s">
        <v>83</v>
      </c>
      <c r="G689" t="s">
        <v>1972</v>
      </c>
      <c r="H689" s="167" t="s">
        <v>1980</v>
      </c>
      <c r="I689" s="25" t="str">
        <f t="shared" si="48"/>
        <v>Barriers experienced by households in receiving vaccination for child/children (past year) : Disability prevents access to vaccination site</v>
      </c>
      <c r="J689" s="25" t="str">
        <f t="shared" si="49"/>
        <v>Barriers experienced by households in receiving vaccination for child/children (past year) : Disability prevents access to vaccination siteFemale headed HH</v>
      </c>
      <c r="K689" s="27">
        <f t="shared" si="50"/>
        <v>0</v>
      </c>
      <c r="L689" s="167">
        <v>0</v>
      </c>
    </row>
    <row r="690" spans="1:12" ht="14.5" x14ac:dyDescent="0.35">
      <c r="A690" s="25" t="s">
        <v>3</v>
      </c>
      <c r="B690" s="25" t="s">
        <v>189</v>
      </c>
      <c r="C690" s="25" t="s">
        <v>1970</v>
      </c>
      <c r="D690" s="83" t="s">
        <v>1971</v>
      </c>
      <c r="E690" s="25" t="s">
        <v>8</v>
      </c>
      <c r="F690" s="25" t="s">
        <v>83</v>
      </c>
      <c r="G690" t="s">
        <v>1972</v>
      </c>
      <c r="H690" s="167" t="s">
        <v>1981</v>
      </c>
      <c r="I690" s="25" t="str">
        <f t="shared" si="48"/>
        <v>Barriers experienced by households in receiving vaccination for child/children (past year) : Not safe/insecurity at vaccination site</v>
      </c>
      <c r="J690" s="25" t="str">
        <f t="shared" si="49"/>
        <v>Barriers experienced by households in receiving vaccination for child/children (past year) : Not safe/insecurity at vaccination siteFemale headed HH</v>
      </c>
      <c r="K690" s="27">
        <f t="shared" si="50"/>
        <v>0</v>
      </c>
      <c r="L690" s="167">
        <v>0</v>
      </c>
    </row>
    <row r="691" spans="1:12" ht="14.5" x14ac:dyDescent="0.35">
      <c r="A691" s="25" t="s">
        <v>3</v>
      </c>
      <c r="B691" s="25" t="s">
        <v>189</v>
      </c>
      <c r="C691" s="25" t="s">
        <v>1970</v>
      </c>
      <c r="D691" s="83" t="s">
        <v>1971</v>
      </c>
      <c r="E691" s="25" t="s">
        <v>8</v>
      </c>
      <c r="F691" s="25" t="s">
        <v>83</v>
      </c>
      <c r="G691" t="s">
        <v>1972</v>
      </c>
      <c r="H691" s="167" t="s">
        <v>1982</v>
      </c>
      <c r="I691" s="25" t="str">
        <f t="shared" si="48"/>
        <v>Barriers experienced by households in receiving vaccination for child/children (past year) : Not safe/insecurity while travelling to vaccination site</v>
      </c>
      <c r="J691" s="25" t="str">
        <f t="shared" si="49"/>
        <v>Barriers experienced by households in receiving vaccination for child/children (past year) : Not safe/insecurity while travelling to vaccination siteFemale headed HH</v>
      </c>
      <c r="K691" s="27">
        <f t="shared" si="50"/>
        <v>0</v>
      </c>
      <c r="L691" s="167">
        <v>0</v>
      </c>
    </row>
    <row r="692" spans="1:12" ht="14.5" x14ac:dyDescent="0.35">
      <c r="A692" s="25" t="s">
        <v>3</v>
      </c>
      <c r="B692" s="25" t="s">
        <v>189</v>
      </c>
      <c r="C692" s="25" t="s">
        <v>1970</v>
      </c>
      <c r="D692" s="83" t="s">
        <v>1971</v>
      </c>
      <c r="E692" s="25" t="s">
        <v>8</v>
      </c>
      <c r="F692" s="25" t="s">
        <v>83</v>
      </c>
      <c r="G692" t="s">
        <v>1972</v>
      </c>
      <c r="H692" s="167" t="s">
        <v>1983</v>
      </c>
      <c r="I692" s="25" t="str">
        <f t="shared" ref="I692:I755" si="51">CONCATENATE(G692,H692)</f>
        <v>Barriers experienced by households in receiving vaccination for child/children (past year) : Fear of exposure to COVID-19 at vaccination site</v>
      </c>
      <c r="J692" s="25" t="str">
        <f t="shared" si="49"/>
        <v>Barriers experienced by households in receiving vaccination for child/children (past year) : Fear of exposure to COVID-19 at vaccination siteFemale headed HH</v>
      </c>
      <c r="K692" s="27">
        <f t="shared" si="50"/>
        <v>4.2027542191050902</v>
      </c>
      <c r="L692" s="167">
        <v>4.2027542191050898E-2</v>
      </c>
    </row>
    <row r="693" spans="1:12" ht="14.5" x14ac:dyDescent="0.35">
      <c r="A693" s="25" t="s">
        <v>3</v>
      </c>
      <c r="B693" s="25" t="s">
        <v>189</v>
      </c>
      <c r="C693" s="25" t="s">
        <v>1970</v>
      </c>
      <c r="D693" s="83" t="s">
        <v>1971</v>
      </c>
      <c r="E693" s="25" t="s">
        <v>8</v>
      </c>
      <c r="F693" s="25" t="s">
        <v>83</v>
      </c>
      <c r="G693" t="s">
        <v>1972</v>
      </c>
      <c r="H693" s="167" t="s">
        <v>1984</v>
      </c>
      <c r="I693" s="25" t="str">
        <f t="shared" si="51"/>
        <v>Barriers experienced by households in receiving vaccination for child/children (past year) : Fear or distrust of health workers at vaccination site</v>
      </c>
      <c r="J693" s="25" t="str">
        <f t="shared" si="49"/>
        <v>Barriers experienced by households in receiving vaccination for child/children (past year) : Fear or distrust of health workers at vaccination siteFemale headed HH</v>
      </c>
      <c r="K693" s="27">
        <f t="shared" si="50"/>
        <v>0</v>
      </c>
      <c r="L693" s="167">
        <v>0</v>
      </c>
    </row>
    <row r="694" spans="1:12" ht="14.5" x14ac:dyDescent="0.35">
      <c r="A694" s="25" t="s">
        <v>3</v>
      </c>
      <c r="B694" s="25" t="s">
        <v>189</v>
      </c>
      <c r="C694" s="25" t="s">
        <v>1970</v>
      </c>
      <c r="D694" s="83" t="s">
        <v>1971</v>
      </c>
      <c r="E694" s="25" t="s">
        <v>8</v>
      </c>
      <c r="F694" s="25" t="s">
        <v>83</v>
      </c>
      <c r="G694" t="s">
        <v>1972</v>
      </c>
      <c r="H694" s="167" t="s">
        <v>1985</v>
      </c>
      <c r="I694" s="25" t="str">
        <f t="shared" si="51"/>
        <v>Barriers experienced by households in receiving vaccination for child/children (past year) : I have concerns about safety or quality of vaccines at vaccination site</v>
      </c>
      <c r="J694" s="25" t="str">
        <f t="shared" si="49"/>
        <v>Barriers experienced by households in receiving vaccination for child/children (past year) : I have concerns about safety or quality of vaccines at vaccination siteFemale headed HH</v>
      </c>
      <c r="K694" s="27">
        <f t="shared" si="50"/>
        <v>0</v>
      </c>
      <c r="L694" s="167">
        <v>0</v>
      </c>
    </row>
    <row r="695" spans="1:12" ht="14.5" x14ac:dyDescent="0.35">
      <c r="A695" s="25" t="s">
        <v>3</v>
      </c>
      <c r="B695" s="25" t="s">
        <v>189</v>
      </c>
      <c r="C695" s="25" t="s">
        <v>1970</v>
      </c>
      <c r="D695" s="83" t="s">
        <v>1971</v>
      </c>
      <c r="E695" s="25" t="s">
        <v>8</v>
      </c>
      <c r="F695" s="25" t="s">
        <v>83</v>
      </c>
      <c r="G695" t="s">
        <v>1972</v>
      </c>
      <c r="H695" s="167" t="s">
        <v>1986</v>
      </c>
      <c r="I695" s="25" t="str">
        <f t="shared" si="51"/>
        <v>Barriers experienced by households in receiving vaccination for child/children (past year) : I'm worried about side effects of vaccines</v>
      </c>
      <c r="J695" s="25" t="str">
        <f t="shared" si="49"/>
        <v>Barriers experienced by households in receiving vaccination for child/children (past year) : I'm worried about side effects of vaccinesFemale headed HH</v>
      </c>
      <c r="K695" s="27">
        <f t="shared" si="50"/>
        <v>0</v>
      </c>
      <c r="L695" s="167">
        <v>0</v>
      </c>
    </row>
    <row r="696" spans="1:12" ht="14.5" x14ac:dyDescent="0.35">
      <c r="A696" s="25" t="s">
        <v>3</v>
      </c>
      <c r="B696" s="25" t="s">
        <v>189</v>
      </c>
      <c r="C696" s="25" t="s">
        <v>1970</v>
      </c>
      <c r="D696" s="83" t="s">
        <v>1971</v>
      </c>
      <c r="E696" s="25" t="s">
        <v>8</v>
      </c>
      <c r="F696" s="25" t="s">
        <v>83</v>
      </c>
      <c r="G696" t="s">
        <v>1972</v>
      </c>
      <c r="H696" s="167" t="s">
        <v>1987</v>
      </c>
      <c r="I696" s="25" t="str">
        <f t="shared" si="51"/>
        <v>Barriers experienced by households in receiving vaccination for child/children (past year) : Could not take time off work / from caring for children to bring child to vaccination site</v>
      </c>
      <c r="J696" s="25" t="str">
        <f t="shared" si="49"/>
        <v>Barriers experienced by households in receiving vaccination for child/children (past year) : Could not take time off work / from caring for children to bring child to vaccination siteFemale headed HH</v>
      </c>
      <c r="K696" s="27">
        <f t="shared" si="50"/>
        <v>0</v>
      </c>
      <c r="L696" s="167">
        <v>0</v>
      </c>
    </row>
    <row r="697" spans="1:12" ht="14.5" x14ac:dyDescent="0.35">
      <c r="A697" s="25" t="s">
        <v>3</v>
      </c>
      <c r="B697" s="25" t="s">
        <v>189</v>
      </c>
      <c r="C697" s="25" t="s">
        <v>1970</v>
      </c>
      <c r="D697" s="83" t="s">
        <v>1971</v>
      </c>
      <c r="E697" s="25" t="s">
        <v>8</v>
      </c>
      <c r="F697" s="25" t="s">
        <v>83</v>
      </c>
      <c r="G697" t="s">
        <v>1972</v>
      </c>
      <c r="H697" s="167" t="s">
        <v>1988</v>
      </c>
      <c r="I697" s="25" t="str">
        <f t="shared" si="51"/>
        <v>Barriers experienced by households in receiving vaccination for child/children (past year) : Lockdowns</v>
      </c>
      <c r="J697" s="25" t="str">
        <f t="shared" si="49"/>
        <v>Barriers experienced by households in receiving vaccination for child/children (past year) : LockdownsFemale headed HH</v>
      </c>
      <c r="K697" s="27">
        <f t="shared" si="50"/>
        <v>0</v>
      </c>
      <c r="L697" s="167">
        <v>0</v>
      </c>
    </row>
    <row r="698" spans="1:12" ht="14.5" x14ac:dyDescent="0.35">
      <c r="A698" s="25" t="s">
        <v>3</v>
      </c>
      <c r="B698" s="25" t="s">
        <v>189</v>
      </c>
      <c r="C698" s="25" t="s">
        <v>1970</v>
      </c>
      <c r="D698" s="83" t="s">
        <v>1971</v>
      </c>
      <c r="E698" s="25" t="s">
        <v>8</v>
      </c>
      <c r="F698" s="25" t="s">
        <v>83</v>
      </c>
      <c r="G698" t="s">
        <v>1972</v>
      </c>
      <c r="H698" s="167" t="s">
        <v>230</v>
      </c>
      <c r="I698" s="25" t="str">
        <f t="shared" si="51"/>
        <v>Barriers experienced by households in receiving vaccination for child/children (past year) : Language issues or communication barriers (can include disability related to speaking/ seeing/ hearing)</v>
      </c>
      <c r="J698" s="25" t="str">
        <f t="shared" si="49"/>
        <v>Barriers experienced by households in receiving vaccination for child/children (past year) : Language issues or communication barriers (can include disability related to speaking/ seeing/ hearing)Female headed HH</v>
      </c>
      <c r="K698" s="27">
        <f t="shared" si="50"/>
        <v>0</v>
      </c>
      <c r="L698" s="167">
        <v>0</v>
      </c>
    </row>
    <row r="699" spans="1:12" ht="14.5" x14ac:dyDescent="0.35">
      <c r="A699" s="25" t="s">
        <v>3</v>
      </c>
      <c r="B699" s="25" t="s">
        <v>189</v>
      </c>
      <c r="C699" s="25" t="s">
        <v>1970</v>
      </c>
      <c r="D699" s="83" t="s">
        <v>1971</v>
      </c>
      <c r="E699" s="25" t="s">
        <v>8</v>
      </c>
      <c r="F699" s="25" t="s">
        <v>83</v>
      </c>
      <c r="G699" t="s">
        <v>1972</v>
      </c>
      <c r="H699" s="167" t="s">
        <v>231</v>
      </c>
      <c r="I699" s="25" t="str">
        <f t="shared" si="51"/>
        <v>Barriers experienced by households in receiving vaccination for child/children (past year) : Lack of civil documentation</v>
      </c>
      <c r="J699" s="25" t="str">
        <f t="shared" si="49"/>
        <v>Barriers experienced by households in receiving vaccination for child/children (past year) : Lack of civil documentationFemale headed HH</v>
      </c>
      <c r="K699" s="27">
        <f t="shared" si="50"/>
        <v>0.211147111080835</v>
      </c>
      <c r="L699" s="167">
        <v>2.1114711108083501E-3</v>
      </c>
    </row>
    <row r="700" spans="1:12" ht="14.5" x14ac:dyDescent="0.35">
      <c r="A700" s="25" t="s">
        <v>3</v>
      </c>
      <c r="B700" s="25" t="s">
        <v>189</v>
      </c>
      <c r="C700" s="25" t="s">
        <v>1970</v>
      </c>
      <c r="D700" s="83" t="s">
        <v>1971</v>
      </c>
      <c r="E700" s="25" t="s">
        <v>8</v>
      </c>
      <c r="F700" s="25" t="s">
        <v>83</v>
      </c>
      <c r="G700" t="s">
        <v>1972</v>
      </c>
      <c r="H700" s="167" t="s">
        <v>232</v>
      </c>
      <c r="I700" s="25" t="str">
        <f t="shared" si="51"/>
        <v>Barriers experienced by households in receiving vaccination for child/children (past year) : Prevented by employer</v>
      </c>
      <c r="J700" s="25" t="str">
        <f t="shared" si="49"/>
        <v>Barriers experienced by households in receiving vaccination for child/children (past year) : Prevented by employerFemale headed HH</v>
      </c>
      <c r="K700" s="27">
        <f t="shared" si="50"/>
        <v>0</v>
      </c>
      <c r="L700" s="167">
        <v>0</v>
      </c>
    </row>
    <row r="701" spans="1:12" ht="14.5" x14ac:dyDescent="0.35">
      <c r="A701" s="25" t="s">
        <v>3</v>
      </c>
      <c r="B701" s="25" t="s">
        <v>189</v>
      </c>
      <c r="C701" s="25" t="s">
        <v>1970</v>
      </c>
      <c r="D701" s="83" t="s">
        <v>1971</v>
      </c>
      <c r="E701" s="25" t="s">
        <v>8</v>
      </c>
      <c r="F701" s="25" t="s">
        <v>83</v>
      </c>
      <c r="G701" t="s">
        <v>1972</v>
      </c>
      <c r="H701" s="167" t="s">
        <v>146</v>
      </c>
      <c r="I701" s="25" t="str">
        <f t="shared" si="51"/>
        <v>Barriers experienced by households in receiving vaccination for child/children (past year) : Other</v>
      </c>
      <c r="J701" s="25" t="str">
        <f t="shared" si="49"/>
        <v>Barriers experienced by households in receiving vaccination for child/children (past year) : OtherFemale headed HH</v>
      </c>
      <c r="K701" s="27">
        <f t="shared" si="50"/>
        <v>0</v>
      </c>
      <c r="L701" s="167">
        <v>0</v>
      </c>
    </row>
    <row r="702" spans="1:12" ht="14.5" x14ac:dyDescent="0.35">
      <c r="A702" s="25" t="s">
        <v>3</v>
      </c>
      <c r="B702" s="25" t="s">
        <v>189</v>
      </c>
      <c r="C702" s="25" t="s">
        <v>1970</v>
      </c>
      <c r="D702" s="83" t="s">
        <v>1971</v>
      </c>
      <c r="E702" s="25" t="s">
        <v>8</v>
      </c>
      <c r="F702" s="25" t="s">
        <v>83</v>
      </c>
      <c r="G702" t="s">
        <v>1972</v>
      </c>
      <c r="H702" s="167" t="s">
        <v>185</v>
      </c>
      <c r="I702" s="25" t="str">
        <f t="shared" si="51"/>
        <v>Barriers experienced by households in receiving vaccination for child/children (past year) : Don't know</v>
      </c>
      <c r="J702" s="25" t="str">
        <f t="shared" si="49"/>
        <v>Barriers experienced by households in receiving vaccination for child/children (past year) : Don't knowFemale headed HH</v>
      </c>
      <c r="K702" s="27">
        <f t="shared" si="50"/>
        <v>5.2831003469400297</v>
      </c>
      <c r="L702" s="167">
        <v>5.2831003469400298E-2</v>
      </c>
    </row>
    <row r="703" spans="1:12" ht="14.5" x14ac:dyDescent="0.35">
      <c r="A703" s="25" t="s">
        <v>3</v>
      </c>
      <c r="B703" s="25" t="s">
        <v>189</v>
      </c>
      <c r="C703" s="25" t="s">
        <v>1970</v>
      </c>
      <c r="D703" s="83" t="s">
        <v>1971</v>
      </c>
      <c r="E703" s="25" t="s">
        <v>8</v>
      </c>
      <c r="F703" s="25" t="s">
        <v>83</v>
      </c>
      <c r="G703" t="s">
        <v>1972</v>
      </c>
      <c r="H703" s="167" t="s">
        <v>188</v>
      </c>
      <c r="I703" s="25" t="str">
        <f t="shared" si="51"/>
        <v>Barriers experienced by households in receiving vaccination for child/children (past year) : Decline to answer</v>
      </c>
      <c r="J703" s="25" t="str">
        <f t="shared" si="49"/>
        <v>Barriers experienced by households in receiving vaccination for child/children (past year) : Decline to answerFemale headed HH</v>
      </c>
      <c r="K703" s="27">
        <f t="shared" si="50"/>
        <v>0</v>
      </c>
      <c r="L703" s="167">
        <v>0</v>
      </c>
    </row>
    <row r="704" spans="1:12" ht="14.5" x14ac:dyDescent="0.35">
      <c r="A704" s="25" t="s">
        <v>3</v>
      </c>
      <c r="B704" s="25" t="s">
        <v>189</v>
      </c>
      <c r="C704" s="25" t="s">
        <v>1970</v>
      </c>
      <c r="D704" s="83" t="s">
        <v>1971</v>
      </c>
      <c r="E704" s="25" t="s">
        <v>8</v>
      </c>
      <c r="F704" s="25" t="s">
        <v>76</v>
      </c>
      <c r="G704" t="s">
        <v>1972</v>
      </c>
      <c r="H704" s="167" t="s">
        <v>1973</v>
      </c>
      <c r="I704" s="25" t="str">
        <f t="shared" si="51"/>
        <v>Barriers experienced by households in receiving vaccination for child/children (past year) : No barriers experienced</v>
      </c>
      <c r="J704" s="25" t="str">
        <f t="shared" si="49"/>
        <v>Barriers experienced by households in receiving vaccination for child/children (past year) : No barriers experiencedMale and female co-headed HH</v>
      </c>
      <c r="K704" s="27">
        <f t="shared" si="50"/>
        <v>83.558924688668895</v>
      </c>
      <c r="L704" s="167">
        <v>0.83558924688668901</v>
      </c>
    </row>
    <row r="705" spans="1:12" ht="14.5" x14ac:dyDescent="0.35">
      <c r="A705" s="25" t="s">
        <v>3</v>
      </c>
      <c r="B705" s="25" t="s">
        <v>189</v>
      </c>
      <c r="C705" s="25" t="s">
        <v>1970</v>
      </c>
      <c r="D705" s="83" t="s">
        <v>1971</v>
      </c>
      <c r="E705" s="25" t="s">
        <v>8</v>
      </c>
      <c r="F705" s="25" t="s">
        <v>76</v>
      </c>
      <c r="G705" t="s">
        <v>1972</v>
      </c>
      <c r="H705" s="167" t="s">
        <v>1974</v>
      </c>
      <c r="I705" s="25" t="str">
        <f t="shared" si="51"/>
        <v>Barriers experienced by households in receiving vaccination for child/children (past year) : Vaccine is not available in my community</v>
      </c>
      <c r="J705" s="25" t="str">
        <f t="shared" si="49"/>
        <v>Barriers experienced by households in receiving vaccination for child/children (past year) : Vaccine is not available in my communityMale and female co-headed HH</v>
      </c>
      <c r="K705" s="27">
        <f t="shared" si="50"/>
        <v>7.4897488401943599</v>
      </c>
      <c r="L705" s="167">
        <v>7.4897488401943602E-2</v>
      </c>
    </row>
    <row r="706" spans="1:12" ht="14.5" x14ac:dyDescent="0.35">
      <c r="A706" s="25" t="s">
        <v>3</v>
      </c>
      <c r="B706" s="25" t="s">
        <v>189</v>
      </c>
      <c r="C706" s="25" t="s">
        <v>1970</v>
      </c>
      <c r="D706" s="83" t="s">
        <v>1971</v>
      </c>
      <c r="E706" s="25" t="s">
        <v>8</v>
      </c>
      <c r="F706" s="25" t="s">
        <v>76</v>
      </c>
      <c r="G706" t="s">
        <v>1972</v>
      </c>
      <c r="H706" s="167" t="s">
        <v>1975</v>
      </c>
      <c r="I706" s="25" t="str">
        <f t="shared" si="51"/>
        <v>Barriers experienced by households in receiving vaccination for child/children (past year) : Vaccination site is difficult to access: (e.g. too far away, hours of operation are not convenient)</v>
      </c>
      <c r="J706" s="25" t="str">
        <f t="shared" si="49"/>
        <v>Barriers experienced by households in receiving vaccination for child/children (past year) : Vaccination site is difficult to access: (e.g. too far away, hours of operation are not convenient)Male and female co-headed HH</v>
      </c>
      <c r="K706" s="27">
        <f t="shared" si="50"/>
        <v>3.90768065328577</v>
      </c>
      <c r="L706" s="167">
        <v>3.9076806532857701E-2</v>
      </c>
    </row>
    <row r="707" spans="1:12" ht="14.5" x14ac:dyDescent="0.35">
      <c r="A707" s="25" t="s">
        <v>3</v>
      </c>
      <c r="B707" s="25" t="s">
        <v>189</v>
      </c>
      <c r="C707" s="25" t="s">
        <v>1970</v>
      </c>
      <c r="D707" s="83" t="s">
        <v>1971</v>
      </c>
      <c r="E707" s="25" t="s">
        <v>8</v>
      </c>
      <c r="F707" s="25" t="s">
        <v>76</v>
      </c>
      <c r="G707" t="s">
        <v>1972</v>
      </c>
      <c r="H707" s="167" t="s">
        <v>1976</v>
      </c>
      <c r="I707" s="25" t="str">
        <f t="shared" si="51"/>
        <v>Barriers experienced by households in receiving vaccination for child/children (past year) : I don't know where to go to get vaccines</v>
      </c>
      <c r="J707" s="25" t="str">
        <f t="shared" si="49"/>
        <v>Barriers experienced by households in receiving vaccination for child/children (past year) : I don't know where to go to get vaccinesMale and female co-headed HH</v>
      </c>
      <c r="K707" s="27">
        <f t="shared" si="50"/>
        <v>0.86890454851162502</v>
      </c>
      <c r="L707" s="167">
        <v>8.6890454851162504E-3</v>
      </c>
    </row>
    <row r="708" spans="1:12" ht="14.5" x14ac:dyDescent="0.35">
      <c r="A708" s="25" t="s">
        <v>3</v>
      </c>
      <c r="B708" s="25" t="s">
        <v>189</v>
      </c>
      <c r="C708" s="25" t="s">
        <v>1970</v>
      </c>
      <c r="D708" s="83" t="s">
        <v>1971</v>
      </c>
      <c r="E708" s="25" t="s">
        <v>8</v>
      </c>
      <c r="F708" s="25" t="s">
        <v>76</v>
      </c>
      <c r="G708" t="s">
        <v>1972</v>
      </c>
      <c r="H708" s="167" t="s">
        <v>1977</v>
      </c>
      <c r="I708" s="25" t="str">
        <f t="shared" si="51"/>
        <v>Barriers experienced by households in receiving vaccination for child/children (past year) : I don't know at what age I should bring my child for vaccines</v>
      </c>
      <c r="J708" s="25" t="str">
        <f t="shared" si="49"/>
        <v>Barriers experienced by households in receiving vaccination for child/children (past year) : I don't know at what age I should bring my child for vaccinesMale and female co-headed HH</v>
      </c>
      <c r="K708" s="27">
        <f t="shared" si="50"/>
        <v>0</v>
      </c>
      <c r="L708" s="167">
        <v>0</v>
      </c>
    </row>
    <row r="709" spans="1:12" ht="14.5" x14ac:dyDescent="0.35">
      <c r="A709" s="25" t="s">
        <v>3</v>
      </c>
      <c r="B709" s="25" t="s">
        <v>189</v>
      </c>
      <c r="C709" s="25" t="s">
        <v>1970</v>
      </c>
      <c r="D709" s="83" t="s">
        <v>1971</v>
      </c>
      <c r="E709" s="25" t="s">
        <v>8</v>
      </c>
      <c r="F709" s="25" t="s">
        <v>76</v>
      </c>
      <c r="G709" t="s">
        <v>1972</v>
      </c>
      <c r="H709" s="167" t="s">
        <v>1978</v>
      </c>
      <c r="I709" s="25" t="str">
        <f t="shared" si="51"/>
        <v>Barriers experienced by households in receiving vaccination for child/children (past year) : Child is not old enough</v>
      </c>
      <c r="J709" s="25" t="str">
        <f t="shared" si="49"/>
        <v>Barriers experienced by households in receiving vaccination for child/children (past year) : Child is not old enoughMale and female co-headed HH</v>
      </c>
      <c r="K709" s="27">
        <f t="shared" si="50"/>
        <v>0</v>
      </c>
      <c r="L709" s="167">
        <v>0</v>
      </c>
    </row>
    <row r="710" spans="1:12" ht="14.5" x14ac:dyDescent="0.35">
      <c r="A710" s="25" t="s">
        <v>3</v>
      </c>
      <c r="B710" s="25" t="s">
        <v>189</v>
      </c>
      <c r="C710" s="25" t="s">
        <v>1970</v>
      </c>
      <c r="D710" s="83" t="s">
        <v>1971</v>
      </c>
      <c r="E710" s="25" t="s">
        <v>8</v>
      </c>
      <c r="F710" s="25" t="s">
        <v>76</v>
      </c>
      <c r="G710" t="s">
        <v>1972</v>
      </c>
      <c r="H710" s="167" t="s">
        <v>1979</v>
      </c>
      <c r="I710" s="25" t="str">
        <f t="shared" si="51"/>
        <v>Barriers experienced by households in receiving vaccination for child/children (past year) : Can't afford cost of receiving the vaccine (e.g. transportation, consultation)</v>
      </c>
      <c r="J710" s="25" t="str">
        <f t="shared" si="49"/>
        <v>Barriers experienced by households in receiving vaccination for child/children (past year) : Can't afford cost of receiving the vaccine (e.g. transportation, consultation)Male and female co-headed HH</v>
      </c>
      <c r="K710" s="27">
        <f t="shared" si="50"/>
        <v>11.455399695710099</v>
      </c>
      <c r="L710" s="167">
        <v>0.114553996957101</v>
      </c>
    </row>
    <row r="711" spans="1:12" ht="14.5" x14ac:dyDescent="0.35">
      <c r="A711" s="25" t="s">
        <v>3</v>
      </c>
      <c r="B711" s="25" t="s">
        <v>189</v>
      </c>
      <c r="C711" s="25" t="s">
        <v>1970</v>
      </c>
      <c r="D711" s="83" t="s">
        <v>1971</v>
      </c>
      <c r="E711" s="25" t="s">
        <v>8</v>
      </c>
      <c r="F711" s="25" t="s">
        <v>76</v>
      </c>
      <c r="G711" t="s">
        <v>1972</v>
      </c>
      <c r="H711" s="167" t="s">
        <v>214</v>
      </c>
      <c r="I711" s="25" t="str">
        <f t="shared" si="51"/>
        <v>Barriers experienced by households in receiving vaccination for child/children (past year) : Long waiting time for the service</v>
      </c>
      <c r="J711" s="25" t="str">
        <f t="shared" si="49"/>
        <v>Barriers experienced by households in receiving vaccination for child/children (past year) : Long waiting time for the serviceMale and female co-headed HH</v>
      </c>
      <c r="K711" s="27">
        <f t="shared" si="50"/>
        <v>0</v>
      </c>
      <c r="L711" s="167">
        <v>0</v>
      </c>
    </row>
    <row r="712" spans="1:12" ht="14.5" x14ac:dyDescent="0.35">
      <c r="A712" s="25" t="s">
        <v>3</v>
      </c>
      <c r="B712" s="25" t="s">
        <v>189</v>
      </c>
      <c r="C712" s="25" t="s">
        <v>1970</v>
      </c>
      <c r="D712" s="83" t="s">
        <v>1971</v>
      </c>
      <c r="E712" s="25" t="s">
        <v>8</v>
      </c>
      <c r="F712" s="25" t="s">
        <v>76</v>
      </c>
      <c r="G712" t="s">
        <v>1972</v>
      </c>
      <c r="H712" s="167" t="s">
        <v>1980</v>
      </c>
      <c r="I712" s="25" t="str">
        <f t="shared" si="51"/>
        <v>Barriers experienced by households in receiving vaccination for child/children (past year) : Disability prevents access to vaccination site</v>
      </c>
      <c r="J712" s="25" t="str">
        <f t="shared" si="49"/>
        <v>Barriers experienced by households in receiving vaccination for child/children (past year) : Disability prevents access to vaccination siteMale and female co-headed HH</v>
      </c>
      <c r="K712" s="27">
        <f t="shared" si="50"/>
        <v>0</v>
      </c>
      <c r="L712" s="167">
        <v>0</v>
      </c>
    </row>
    <row r="713" spans="1:12" ht="14.5" x14ac:dyDescent="0.35">
      <c r="A713" s="25" t="s">
        <v>3</v>
      </c>
      <c r="B713" s="25" t="s">
        <v>189</v>
      </c>
      <c r="C713" s="25" t="s">
        <v>1970</v>
      </c>
      <c r="D713" s="83" t="s">
        <v>1971</v>
      </c>
      <c r="E713" s="25" t="s">
        <v>8</v>
      </c>
      <c r="F713" s="25" t="s">
        <v>76</v>
      </c>
      <c r="G713" t="s">
        <v>1972</v>
      </c>
      <c r="H713" s="167" t="s">
        <v>1981</v>
      </c>
      <c r="I713" s="25" t="str">
        <f t="shared" si="51"/>
        <v>Barriers experienced by households in receiving vaccination for child/children (past year) : Not safe/insecurity at vaccination site</v>
      </c>
      <c r="J713" s="25" t="str">
        <f t="shared" si="49"/>
        <v>Barriers experienced by households in receiving vaccination for child/children (past year) : Not safe/insecurity at vaccination siteMale and female co-headed HH</v>
      </c>
      <c r="K713" s="27">
        <f t="shared" si="50"/>
        <v>0</v>
      </c>
      <c r="L713" s="167">
        <v>0</v>
      </c>
    </row>
    <row r="714" spans="1:12" ht="14.5" x14ac:dyDescent="0.35">
      <c r="A714" s="25" t="s">
        <v>3</v>
      </c>
      <c r="B714" s="25" t="s">
        <v>189</v>
      </c>
      <c r="C714" s="25" t="s">
        <v>1970</v>
      </c>
      <c r="D714" s="83" t="s">
        <v>1971</v>
      </c>
      <c r="E714" s="25" t="s">
        <v>8</v>
      </c>
      <c r="F714" s="25" t="s">
        <v>76</v>
      </c>
      <c r="G714" t="s">
        <v>1972</v>
      </c>
      <c r="H714" s="167" t="s">
        <v>1982</v>
      </c>
      <c r="I714" s="25" t="str">
        <f t="shared" si="51"/>
        <v>Barriers experienced by households in receiving vaccination for child/children (past year) : Not safe/insecurity while travelling to vaccination site</v>
      </c>
      <c r="J714" s="25" t="str">
        <f t="shared" si="49"/>
        <v>Barriers experienced by households in receiving vaccination for child/children (past year) : Not safe/insecurity while travelling to vaccination siteMale and female co-headed HH</v>
      </c>
      <c r="K714" s="27">
        <f t="shared" si="50"/>
        <v>0</v>
      </c>
      <c r="L714" s="167">
        <v>0</v>
      </c>
    </row>
    <row r="715" spans="1:12" ht="14.5" x14ac:dyDescent="0.35">
      <c r="A715" s="25" t="s">
        <v>3</v>
      </c>
      <c r="B715" s="25" t="s">
        <v>189</v>
      </c>
      <c r="C715" s="25" t="s">
        <v>1970</v>
      </c>
      <c r="D715" s="83" t="s">
        <v>1971</v>
      </c>
      <c r="E715" s="25" t="s">
        <v>8</v>
      </c>
      <c r="F715" s="25" t="s">
        <v>76</v>
      </c>
      <c r="G715" t="s">
        <v>1972</v>
      </c>
      <c r="H715" s="167" t="s">
        <v>1983</v>
      </c>
      <c r="I715" s="25" t="str">
        <f t="shared" si="51"/>
        <v>Barriers experienced by households in receiving vaccination for child/children (past year) : Fear of exposure to COVID-19 at vaccination site</v>
      </c>
      <c r="J715" s="25" t="str">
        <f t="shared" si="49"/>
        <v>Barriers experienced by households in receiving vaccination for child/children (past year) : Fear of exposure to COVID-19 at vaccination siteMale and female co-headed HH</v>
      </c>
      <c r="K715" s="27">
        <f t="shared" si="50"/>
        <v>0.86890454851162502</v>
      </c>
      <c r="L715" s="167">
        <v>8.6890454851162504E-3</v>
      </c>
    </row>
    <row r="716" spans="1:12" ht="14.5" x14ac:dyDescent="0.35">
      <c r="A716" s="25" t="s">
        <v>3</v>
      </c>
      <c r="B716" s="25" t="s">
        <v>189</v>
      </c>
      <c r="C716" s="25" t="s">
        <v>1970</v>
      </c>
      <c r="D716" s="83" t="s">
        <v>1971</v>
      </c>
      <c r="E716" s="25" t="s">
        <v>8</v>
      </c>
      <c r="F716" s="25" t="s">
        <v>76</v>
      </c>
      <c r="G716" t="s">
        <v>1972</v>
      </c>
      <c r="H716" s="167" t="s">
        <v>1984</v>
      </c>
      <c r="I716" s="25" t="str">
        <f t="shared" si="51"/>
        <v>Barriers experienced by households in receiving vaccination for child/children (past year) : Fear or distrust of health workers at vaccination site</v>
      </c>
      <c r="J716" s="25" t="str">
        <f t="shared" si="49"/>
        <v>Barriers experienced by households in receiving vaccination for child/children (past year) : Fear or distrust of health workers at vaccination siteMale and female co-headed HH</v>
      </c>
      <c r="K716" s="27">
        <f t="shared" si="50"/>
        <v>0</v>
      </c>
      <c r="L716" s="167">
        <v>0</v>
      </c>
    </row>
    <row r="717" spans="1:12" ht="14.5" x14ac:dyDescent="0.35">
      <c r="A717" s="25" t="s">
        <v>3</v>
      </c>
      <c r="B717" s="25" t="s">
        <v>189</v>
      </c>
      <c r="C717" s="25" t="s">
        <v>1970</v>
      </c>
      <c r="D717" s="83" t="s">
        <v>1971</v>
      </c>
      <c r="E717" s="25" t="s">
        <v>8</v>
      </c>
      <c r="F717" s="25" t="s">
        <v>76</v>
      </c>
      <c r="G717" t="s">
        <v>1972</v>
      </c>
      <c r="H717" s="167" t="s">
        <v>1985</v>
      </c>
      <c r="I717" s="25" t="str">
        <f t="shared" si="51"/>
        <v>Barriers experienced by households in receiving vaccination for child/children (past year) : I have concerns about safety or quality of vaccines at vaccination site</v>
      </c>
      <c r="J717" s="25" t="str">
        <f t="shared" si="49"/>
        <v>Barriers experienced by households in receiving vaccination for child/children (past year) : I have concerns about safety or quality of vaccines at vaccination siteMale and female co-headed HH</v>
      </c>
      <c r="K717" s="27">
        <f t="shared" si="50"/>
        <v>0</v>
      </c>
      <c r="L717" s="167">
        <v>0</v>
      </c>
    </row>
    <row r="718" spans="1:12" ht="14.5" x14ac:dyDescent="0.35">
      <c r="A718" s="25" t="s">
        <v>3</v>
      </c>
      <c r="B718" s="25" t="s">
        <v>189</v>
      </c>
      <c r="C718" s="25" t="s">
        <v>1970</v>
      </c>
      <c r="D718" s="83" t="s">
        <v>1971</v>
      </c>
      <c r="E718" s="25" t="s">
        <v>8</v>
      </c>
      <c r="F718" s="25" t="s">
        <v>76</v>
      </c>
      <c r="G718" t="s">
        <v>1972</v>
      </c>
      <c r="H718" s="167" t="s">
        <v>1986</v>
      </c>
      <c r="I718" s="25" t="str">
        <f t="shared" si="51"/>
        <v>Barriers experienced by households in receiving vaccination for child/children (past year) : I'm worried about side effects of vaccines</v>
      </c>
      <c r="J718" s="25" t="str">
        <f t="shared" si="49"/>
        <v>Barriers experienced by households in receiving vaccination for child/children (past year) : I'm worried about side effects of vaccinesMale and female co-headed HH</v>
      </c>
      <c r="K718" s="27">
        <f t="shared" si="50"/>
        <v>0</v>
      </c>
      <c r="L718" s="167">
        <v>0</v>
      </c>
    </row>
    <row r="719" spans="1:12" ht="14.5" x14ac:dyDescent="0.35">
      <c r="A719" s="25" t="s">
        <v>3</v>
      </c>
      <c r="B719" s="25" t="s">
        <v>189</v>
      </c>
      <c r="C719" s="25" t="s">
        <v>1970</v>
      </c>
      <c r="D719" s="83" t="s">
        <v>1971</v>
      </c>
      <c r="E719" s="25" t="s">
        <v>8</v>
      </c>
      <c r="F719" s="25" t="s">
        <v>76</v>
      </c>
      <c r="G719" t="s">
        <v>1972</v>
      </c>
      <c r="H719" s="167" t="s">
        <v>1987</v>
      </c>
      <c r="I719" s="25" t="str">
        <f t="shared" si="51"/>
        <v>Barriers experienced by households in receiving vaccination for child/children (past year) : Could not take time off work / from caring for children to bring child to vaccination site</v>
      </c>
      <c r="J719" s="25" t="str">
        <f t="shared" si="49"/>
        <v>Barriers experienced by households in receiving vaccination for child/children (past year) : Could not take time off work / from caring for children to bring child to vaccination siteMale and female co-headed HH</v>
      </c>
      <c r="K719" s="27">
        <f t="shared" si="50"/>
        <v>0</v>
      </c>
      <c r="L719" s="167">
        <v>0</v>
      </c>
    </row>
    <row r="720" spans="1:12" ht="14.5" x14ac:dyDescent="0.35">
      <c r="A720" s="25" t="s">
        <v>3</v>
      </c>
      <c r="B720" s="25" t="s">
        <v>189</v>
      </c>
      <c r="C720" s="25" t="s">
        <v>1970</v>
      </c>
      <c r="D720" s="83" t="s">
        <v>1971</v>
      </c>
      <c r="E720" s="25" t="s">
        <v>8</v>
      </c>
      <c r="F720" s="25" t="s">
        <v>76</v>
      </c>
      <c r="G720" t="s">
        <v>1972</v>
      </c>
      <c r="H720" s="167" t="s">
        <v>1988</v>
      </c>
      <c r="I720" s="25" t="str">
        <f t="shared" si="51"/>
        <v>Barriers experienced by households in receiving vaccination for child/children (past year) : Lockdowns</v>
      </c>
      <c r="J720" s="25" t="str">
        <f t="shared" ref="J720:J783" si="52">CONCATENATE(G720,H720,F720)</f>
        <v>Barriers experienced by households in receiving vaccination for child/children (past year) : LockdownsMale and female co-headed HH</v>
      </c>
      <c r="K720" s="27">
        <f t="shared" ref="K720:K783" si="53">L720*100</f>
        <v>0</v>
      </c>
      <c r="L720" s="167">
        <v>0</v>
      </c>
    </row>
    <row r="721" spans="1:12" ht="14.5" x14ac:dyDescent="0.35">
      <c r="A721" s="25" t="s">
        <v>3</v>
      </c>
      <c r="B721" s="25" t="s">
        <v>189</v>
      </c>
      <c r="C721" s="25" t="s">
        <v>1970</v>
      </c>
      <c r="D721" s="83" t="s">
        <v>1971</v>
      </c>
      <c r="E721" s="25" t="s">
        <v>8</v>
      </c>
      <c r="F721" s="25" t="s">
        <v>76</v>
      </c>
      <c r="G721" t="s">
        <v>1972</v>
      </c>
      <c r="H721" s="167" t="s">
        <v>230</v>
      </c>
      <c r="I721" s="25" t="str">
        <f t="shared" si="51"/>
        <v>Barriers experienced by households in receiving vaccination for child/children (past year) : Language issues or communication barriers (can include disability related to speaking/ seeing/ hearing)</v>
      </c>
      <c r="J721" s="25" t="str">
        <f t="shared" si="52"/>
        <v>Barriers experienced by households in receiving vaccination for child/children (past year) : Language issues or communication barriers (can include disability related to speaking/ seeing/ hearing)Male and female co-headed HH</v>
      </c>
      <c r="K721" s="27">
        <f t="shared" si="53"/>
        <v>0</v>
      </c>
      <c r="L721" s="167">
        <v>0</v>
      </c>
    </row>
    <row r="722" spans="1:12" ht="14.5" x14ac:dyDescent="0.35">
      <c r="A722" s="25" t="s">
        <v>3</v>
      </c>
      <c r="B722" s="25" t="s">
        <v>189</v>
      </c>
      <c r="C722" s="25" t="s">
        <v>1970</v>
      </c>
      <c r="D722" s="83" t="s">
        <v>1971</v>
      </c>
      <c r="E722" s="25" t="s">
        <v>8</v>
      </c>
      <c r="F722" s="25" t="s">
        <v>76</v>
      </c>
      <c r="G722" t="s">
        <v>1972</v>
      </c>
      <c r="H722" s="167" t="s">
        <v>231</v>
      </c>
      <c r="I722" s="25" t="str">
        <f t="shared" si="51"/>
        <v>Barriers experienced by households in receiving vaccination for child/children (past year) : Lack of civil documentation</v>
      </c>
      <c r="J722" s="25" t="str">
        <f t="shared" si="52"/>
        <v>Barriers experienced by households in receiving vaccination for child/children (past year) : Lack of civil documentationMale and female co-headed HH</v>
      </c>
      <c r="K722" s="27">
        <f t="shared" si="53"/>
        <v>0</v>
      </c>
      <c r="L722" s="167">
        <v>0</v>
      </c>
    </row>
    <row r="723" spans="1:12" ht="14.5" x14ac:dyDescent="0.35">
      <c r="A723" s="25" t="s">
        <v>3</v>
      </c>
      <c r="B723" s="25" t="s">
        <v>189</v>
      </c>
      <c r="C723" s="25" t="s">
        <v>1970</v>
      </c>
      <c r="D723" s="83" t="s">
        <v>1971</v>
      </c>
      <c r="E723" s="25" t="s">
        <v>8</v>
      </c>
      <c r="F723" s="25" t="s">
        <v>76</v>
      </c>
      <c r="G723" t="s">
        <v>1972</v>
      </c>
      <c r="H723" s="167" t="s">
        <v>232</v>
      </c>
      <c r="I723" s="25" t="str">
        <f t="shared" si="51"/>
        <v>Barriers experienced by households in receiving vaccination for child/children (past year) : Prevented by employer</v>
      </c>
      <c r="J723" s="25" t="str">
        <f t="shared" si="52"/>
        <v>Barriers experienced by households in receiving vaccination for child/children (past year) : Prevented by employerMale and female co-headed HH</v>
      </c>
      <c r="K723" s="27">
        <f t="shared" si="53"/>
        <v>0</v>
      </c>
      <c r="L723" s="167">
        <v>0</v>
      </c>
    </row>
    <row r="724" spans="1:12" ht="14.5" x14ac:dyDescent="0.35">
      <c r="A724" s="25" t="s">
        <v>3</v>
      </c>
      <c r="B724" s="25" t="s">
        <v>189</v>
      </c>
      <c r="C724" s="25" t="s">
        <v>1970</v>
      </c>
      <c r="D724" s="83" t="s">
        <v>1971</v>
      </c>
      <c r="E724" s="25" t="s">
        <v>8</v>
      </c>
      <c r="F724" s="25" t="s">
        <v>76</v>
      </c>
      <c r="G724" t="s">
        <v>1972</v>
      </c>
      <c r="H724" s="167" t="s">
        <v>146</v>
      </c>
      <c r="I724" s="25" t="str">
        <f t="shared" si="51"/>
        <v>Barriers experienced by households in receiving vaccination for child/children (past year) : Other</v>
      </c>
      <c r="J724" s="25" t="str">
        <f t="shared" si="52"/>
        <v>Barriers experienced by households in receiving vaccination for child/children (past year) : OtherMale and female co-headed HH</v>
      </c>
      <c r="K724" s="27">
        <f t="shared" si="53"/>
        <v>0</v>
      </c>
      <c r="L724" s="167">
        <v>0</v>
      </c>
    </row>
    <row r="725" spans="1:12" ht="14.5" x14ac:dyDescent="0.35">
      <c r="A725" s="25" t="s">
        <v>3</v>
      </c>
      <c r="B725" s="25" t="s">
        <v>189</v>
      </c>
      <c r="C725" s="25" t="s">
        <v>1970</v>
      </c>
      <c r="D725" s="83" t="s">
        <v>1971</v>
      </c>
      <c r="E725" s="25" t="s">
        <v>8</v>
      </c>
      <c r="F725" s="25" t="s">
        <v>76</v>
      </c>
      <c r="G725" t="s">
        <v>1972</v>
      </c>
      <c r="H725" s="167" t="s">
        <v>185</v>
      </c>
      <c r="I725" s="25" t="str">
        <f t="shared" si="51"/>
        <v>Barriers experienced by households in receiving vaccination for child/children (past year) : Don't know</v>
      </c>
      <c r="J725" s="25" t="str">
        <f t="shared" si="52"/>
        <v>Barriers experienced by households in receiving vaccination for child/children (past year) : Don't knowMale and female co-headed HH</v>
      </c>
      <c r="K725" s="27">
        <f t="shared" si="53"/>
        <v>0</v>
      </c>
      <c r="L725" s="167">
        <v>0</v>
      </c>
    </row>
    <row r="726" spans="1:12" ht="14.5" x14ac:dyDescent="0.35">
      <c r="A726" s="25" t="s">
        <v>3</v>
      </c>
      <c r="B726" s="25" t="s">
        <v>189</v>
      </c>
      <c r="C726" s="25" t="s">
        <v>1970</v>
      </c>
      <c r="D726" s="83" t="s">
        <v>1971</v>
      </c>
      <c r="E726" s="25" t="s">
        <v>8</v>
      </c>
      <c r="F726" s="25" t="s">
        <v>76</v>
      </c>
      <c r="G726" t="s">
        <v>1972</v>
      </c>
      <c r="H726" s="167" t="s">
        <v>188</v>
      </c>
      <c r="I726" s="25" t="str">
        <f t="shared" si="51"/>
        <v>Barriers experienced by households in receiving vaccination for child/children (past year) : Decline to answer</v>
      </c>
      <c r="J726" s="25" t="str">
        <f t="shared" si="52"/>
        <v>Barriers experienced by households in receiving vaccination for child/children (past year) : Decline to answerMale and female co-headed HH</v>
      </c>
      <c r="K726" s="27">
        <f t="shared" si="53"/>
        <v>0</v>
      </c>
      <c r="L726" s="167">
        <v>0</v>
      </c>
    </row>
    <row r="727" spans="1:12" ht="14.5" x14ac:dyDescent="0.35">
      <c r="A727" s="25" t="s">
        <v>3</v>
      </c>
      <c r="B727" s="25" t="s">
        <v>189</v>
      </c>
      <c r="C727" s="25" t="s">
        <v>1970</v>
      </c>
      <c r="D727" s="83" t="s">
        <v>1971</v>
      </c>
      <c r="E727" s="25" t="s">
        <v>8</v>
      </c>
      <c r="F727" s="25" t="s">
        <v>84</v>
      </c>
      <c r="G727" t="s">
        <v>1972</v>
      </c>
      <c r="H727" s="167" t="s">
        <v>1973</v>
      </c>
      <c r="I727" s="25" t="str">
        <f t="shared" si="51"/>
        <v>Barriers experienced by households in receiving vaccination for child/children (past year) : No barriers experienced</v>
      </c>
      <c r="J727" s="25" t="str">
        <f t="shared" si="52"/>
        <v>Barriers experienced by households in receiving vaccination for child/children (past year) : No barriers experiencedMale headed HH</v>
      </c>
      <c r="K727" s="27">
        <f t="shared" si="53"/>
        <v>70.1145712746805</v>
      </c>
      <c r="L727" s="167">
        <v>0.70114571274680504</v>
      </c>
    </row>
    <row r="728" spans="1:12" ht="14.5" x14ac:dyDescent="0.35">
      <c r="A728" s="25" t="s">
        <v>3</v>
      </c>
      <c r="B728" s="25" t="s">
        <v>189</v>
      </c>
      <c r="C728" s="25" t="s">
        <v>1970</v>
      </c>
      <c r="D728" s="83" t="s">
        <v>1971</v>
      </c>
      <c r="E728" s="25" t="s">
        <v>8</v>
      </c>
      <c r="F728" s="25" t="s">
        <v>84</v>
      </c>
      <c r="G728" t="s">
        <v>1972</v>
      </c>
      <c r="H728" s="167" t="s">
        <v>1974</v>
      </c>
      <c r="I728" s="25" t="str">
        <f t="shared" si="51"/>
        <v>Barriers experienced by households in receiving vaccination for child/children (past year) : Vaccine is not available in my community</v>
      </c>
      <c r="J728" s="25" t="str">
        <f t="shared" si="52"/>
        <v>Barriers experienced by households in receiving vaccination for child/children (past year) : Vaccine is not available in my communityMale headed HH</v>
      </c>
      <c r="K728" s="27">
        <f t="shared" si="53"/>
        <v>11.570782504274501</v>
      </c>
      <c r="L728" s="167">
        <v>0.115707825042745</v>
      </c>
    </row>
    <row r="729" spans="1:12" ht="14.5" x14ac:dyDescent="0.35">
      <c r="A729" s="25" t="s">
        <v>3</v>
      </c>
      <c r="B729" s="25" t="s">
        <v>189</v>
      </c>
      <c r="C729" s="25" t="s">
        <v>1970</v>
      </c>
      <c r="D729" s="83" t="s">
        <v>1971</v>
      </c>
      <c r="E729" s="25" t="s">
        <v>8</v>
      </c>
      <c r="F729" s="25" t="s">
        <v>84</v>
      </c>
      <c r="G729" t="s">
        <v>1972</v>
      </c>
      <c r="H729" s="167" t="s">
        <v>1975</v>
      </c>
      <c r="I729" s="25" t="str">
        <f t="shared" si="51"/>
        <v>Barriers experienced by households in receiving vaccination for child/children (past year) : Vaccination site is difficult to access: (e.g. too far away, hours of operation are not convenient)</v>
      </c>
      <c r="J729" s="25" t="str">
        <f t="shared" si="52"/>
        <v>Barriers experienced by households in receiving vaccination for child/children (past year) : Vaccination site is difficult to access: (e.g. too far away, hours of operation are not convenient)Male headed HH</v>
      </c>
      <c r="K729" s="27">
        <f t="shared" si="53"/>
        <v>2.6243138171206102</v>
      </c>
      <c r="L729" s="167">
        <v>2.6243138171206101E-2</v>
      </c>
    </row>
    <row r="730" spans="1:12" ht="14.5" x14ac:dyDescent="0.35">
      <c r="A730" s="25" t="s">
        <v>3</v>
      </c>
      <c r="B730" s="25" t="s">
        <v>189</v>
      </c>
      <c r="C730" s="25" t="s">
        <v>1970</v>
      </c>
      <c r="D730" s="83" t="s">
        <v>1971</v>
      </c>
      <c r="E730" s="25" t="s">
        <v>8</v>
      </c>
      <c r="F730" s="25" t="s">
        <v>84</v>
      </c>
      <c r="G730" t="s">
        <v>1972</v>
      </c>
      <c r="H730" s="167" t="s">
        <v>1976</v>
      </c>
      <c r="I730" s="25" t="str">
        <f t="shared" si="51"/>
        <v>Barriers experienced by households in receiving vaccination for child/children (past year) : I don't know where to go to get vaccines</v>
      </c>
      <c r="J730" s="25" t="str">
        <f t="shared" si="52"/>
        <v>Barriers experienced by households in receiving vaccination for child/children (past year) : I don't know where to go to get vaccinesMale headed HH</v>
      </c>
      <c r="K730" s="27">
        <f t="shared" si="53"/>
        <v>1.1537046188940299</v>
      </c>
      <c r="L730" s="167">
        <v>1.15370461889403E-2</v>
      </c>
    </row>
    <row r="731" spans="1:12" ht="14.5" x14ac:dyDescent="0.35">
      <c r="A731" s="25" t="s">
        <v>3</v>
      </c>
      <c r="B731" s="25" t="s">
        <v>189</v>
      </c>
      <c r="C731" s="25" t="s">
        <v>1970</v>
      </c>
      <c r="D731" s="83" t="s">
        <v>1971</v>
      </c>
      <c r="E731" s="25" t="s">
        <v>8</v>
      </c>
      <c r="F731" s="25" t="s">
        <v>84</v>
      </c>
      <c r="G731" t="s">
        <v>1972</v>
      </c>
      <c r="H731" s="167" t="s">
        <v>1977</v>
      </c>
      <c r="I731" s="25" t="str">
        <f t="shared" si="51"/>
        <v>Barriers experienced by households in receiving vaccination for child/children (past year) : I don't know at what age I should bring my child for vaccines</v>
      </c>
      <c r="J731" s="25" t="str">
        <f t="shared" si="52"/>
        <v>Barriers experienced by households in receiving vaccination for child/children (past year) : I don't know at what age I should bring my child for vaccinesMale headed HH</v>
      </c>
      <c r="K731" s="27">
        <f t="shared" si="53"/>
        <v>0.47720969447903794</v>
      </c>
      <c r="L731" s="167">
        <v>4.7720969447903796E-3</v>
      </c>
    </row>
    <row r="732" spans="1:12" ht="14.5" x14ac:dyDescent="0.35">
      <c r="A732" s="25" t="s">
        <v>3</v>
      </c>
      <c r="B732" s="25" t="s">
        <v>189</v>
      </c>
      <c r="C732" s="25" t="s">
        <v>1970</v>
      </c>
      <c r="D732" s="83" t="s">
        <v>1971</v>
      </c>
      <c r="E732" s="25" t="s">
        <v>8</v>
      </c>
      <c r="F732" s="25" t="s">
        <v>84</v>
      </c>
      <c r="G732" t="s">
        <v>1972</v>
      </c>
      <c r="H732" s="167" t="s">
        <v>1978</v>
      </c>
      <c r="I732" s="25" t="str">
        <f t="shared" si="51"/>
        <v>Barriers experienced by households in receiving vaccination for child/children (past year) : Child is not old enough</v>
      </c>
      <c r="J732" s="25" t="str">
        <f t="shared" si="52"/>
        <v>Barriers experienced by households in receiving vaccination for child/children (past year) : Child is not old enoughMale headed HH</v>
      </c>
      <c r="K732" s="27">
        <f t="shared" si="53"/>
        <v>0.75850045935347399</v>
      </c>
      <c r="L732" s="167">
        <v>7.5850045935347398E-3</v>
      </c>
    </row>
    <row r="733" spans="1:12" ht="14.5" x14ac:dyDescent="0.35">
      <c r="A733" s="25" t="s">
        <v>3</v>
      </c>
      <c r="B733" s="25" t="s">
        <v>189</v>
      </c>
      <c r="C733" s="25" t="s">
        <v>1970</v>
      </c>
      <c r="D733" s="83" t="s">
        <v>1971</v>
      </c>
      <c r="E733" s="25" t="s">
        <v>8</v>
      </c>
      <c r="F733" s="25" t="s">
        <v>84</v>
      </c>
      <c r="G733" t="s">
        <v>1972</v>
      </c>
      <c r="H733" s="167" t="s">
        <v>1979</v>
      </c>
      <c r="I733" s="25" t="str">
        <f t="shared" si="51"/>
        <v>Barriers experienced by households in receiving vaccination for child/children (past year) : Can't afford cost of receiving the vaccine (e.g. transportation, consultation)</v>
      </c>
      <c r="J733" s="25" t="str">
        <f t="shared" si="52"/>
        <v>Barriers experienced by households in receiving vaccination for child/children (past year) : Can't afford cost of receiving the vaccine (e.g. transportation, consultation)Male headed HH</v>
      </c>
      <c r="K733" s="27">
        <f t="shared" si="53"/>
        <v>7.2288458061404892</v>
      </c>
      <c r="L733" s="167">
        <v>7.2288458061404895E-2</v>
      </c>
    </row>
    <row r="734" spans="1:12" ht="14.5" x14ac:dyDescent="0.35">
      <c r="A734" s="25" t="s">
        <v>3</v>
      </c>
      <c r="B734" s="25" t="s">
        <v>189</v>
      </c>
      <c r="C734" s="25" t="s">
        <v>1970</v>
      </c>
      <c r="D734" s="83" t="s">
        <v>1971</v>
      </c>
      <c r="E734" s="25" t="s">
        <v>8</v>
      </c>
      <c r="F734" s="25" t="s">
        <v>84</v>
      </c>
      <c r="G734" t="s">
        <v>1972</v>
      </c>
      <c r="H734" s="167" t="s">
        <v>214</v>
      </c>
      <c r="I734" s="25" t="str">
        <f t="shared" si="51"/>
        <v>Barriers experienced by households in receiving vaccination for child/children (past year) : Long waiting time for the service</v>
      </c>
      <c r="J734" s="25" t="str">
        <f t="shared" si="52"/>
        <v>Barriers experienced by households in receiving vaccination for child/children (past year) : Long waiting time for the serviceMale headed HH</v>
      </c>
      <c r="K734" s="27">
        <f t="shared" si="53"/>
        <v>3.1102479929915097</v>
      </c>
      <c r="L734" s="167">
        <v>3.1102479929915099E-2</v>
      </c>
    </row>
    <row r="735" spans="1:12" ht="14.5" x14ac:dyDescent="0.35">
      <c r="A735" s="25" t="s">
        <v>3</v>
      </c>
      <c r="B735" s="25" t="s">
        <v>189</v>
      </c>
      <c r="C735" s="25" t="s">
        <v>1970</v>
      </c>
      <c r="D735" s="83" t="s">
        <v>1971</v>
      </c>
      <c r="E735" s="25" t="s">
        <v>8</v>
      </c>
      <c r="F735" s="25" t="s">
        <v>84</v>
      </c>
      <c r="G735" t="s">
        <v>1972</v>
      </c>
      <c r="H735" s="167" t="s">
        <v>1980</v>
      </c>
      <c r="I735" s="25" t="str">
        <f t="shared" si="51"/>
        <v>Barriers experienced by households in receiving vaccination for child/children (past year) : Disability prevents access to vaccination site</v>
      </c>
      <c r="J735" s="25" t="str">
        <f t="shared" si="52"/>
        <v>Barriers experienced by households in receiving vaccination for child/children (past year) : Disability prevents access to vaccination siteMale headed HH</v>
      </c>
      <c r="K735" s="27">
        <f t="shared" si="53"/>
        <v>0</v>
      </c>
      <c r="L735" s="167">
        <v>0</v>
      </c>
    </row>
    <row r="736" spans="1:12" ht="14.5" x14ac:dyDescent="0.35">
      <c r="A736" s="25" t="s">
        <v>3</v>
      </c>
      <c r="B736" s="25" t="s">
        <v>189</v>
      </c>
      <c r="C736" s="25" t="s">
        <v>1970</v>
      </c>
      <c r="D736" s="83" t="s">
        <v>1971</v>
      </c>
      <c r="E736" s="25" t="s">
        <v>8</v>
      </c>
      <c r="F736" s="25" t="s">
        <v>84</v>
      </c>
      <c r="G736" t="s">
        <v>1972</v>
      </c>
      <c r="H736" s="167" t="s">
        <v>1981</v>
      </c>
      <c r="I736" s="25" t="str">
        <f t="shared" si="51"/>
        <v>Barriers experienced by households in receiving vaccination for child/children (past year) : Not safe/insecurity at vaccination site</v>
      </c>
      <c r="J736" s="25" t="str">
        <f t="shared" si="52"/>
        <v>Barriers experienced by households in receiving vaccination for child/children (past year) : Not safe/insecurity at vaccination siteMale headed HH</v>
      </c>
      <c r="K736" s="27">
        <f t="shared" si="53"/>
        <v>0</v>
      </c>
      <c r="L736" s="167">
        <v>0</v>
      </c>
    </row>
    <row r="737" spans="1:12" ht="14.5" x14ac:dyDescent="0.35">
      <c r="A737" s="25" t="s">
        <v>3</v>
      </c>
      <c r="B737" s="25" t="s">
        <v>189</v>
      </c>
      <c r="C737" s="25" t="s">
        <v>1970</v>
      </c>
      <c r="D737" s="83" t="s">
        <v>1971</v>
      </c>
      <c r="E737" s="25" t="s">
        <v>8</v>
      </c>
      <c r="F737" s="25" t="s">
        <v>84</v>
      </c>
      <c r="G737" t="s">
        <v>1972</v>
      </c>
      <c r="H737" s="167" t="s">
        <v>1982</v>
      </c>
      <c r="I737" s="25" t="str">
        <f t="shared" si="51"/>
        <v>Barriers experienced by households in receiving vaccination for child/children (past year) : Not safe/insecurity while travelling to vaccination site</v>
      </c>
      <c r="J737" s="25" t="str">
        <f t="shared" si="52"/>
        <v>Barriers experienced by households in receiving vaccination for child/children (past year) : Not safe/insecurity while travelling to vaccination siteMale headed HH</v>
      </c>
      <c r="K737" s="27">
        <f t="shared" si="53"/>
        <v>8.41589253368632E-2</v>
      </c>
      <c r="L737" s="167">
        <v>8.4158925336863197E-4</v>
      </c>
    </row>
    <row r="738" spans="1:12" ht="14.5" x14ac:dyDescent="0.35">
      <c r="A738" s="25" t="s">
        <v>3</v>
      </c>
      <c r="B738" s="25" t="s">
        <v>189</v>
      </c>
      <c r="C738" s="25" t="s">
        <v>1970</v>
      </c>
      <c r="D738" s="83" t="s">
        <v>1971</v>
      </c>
      <c r="E738" s="25" t="s">
        <v>8</v>
      </c>
      <c r="F738" s="25" t="s">
        <v>84</v>
      </c>
      <c r="G738" t="s">
        <v>1972</v>
      </c>
      <c r="H738" s="167" t="s">
        <v>1983</v>
      </c>
      <c r="I738" s="25" t="str">
        <f t="shared" si="51"/>
        <v>Barriers experienced by households in receiving vaccination for child/children (past year) : Fear of exposure to COVID-19 at vaccination site</v>
      </c>
      <c r="J738" s="25" t="str">
        <f t="shared" si="52"/>
        <v>Barriers experienced by households in receiving vaccination for child/children (past year) : Fear of exposure to COVID-19 at vaccination siteMale headed HH</v>
      </c>
      <c r="K738" s="27">
        <f t="shared" si="53"/>
        <v>4.7406693135054603</v>
      </c>
      <c r="L738" s="167">
        <v>4.7406693135054599E-2</v>
      </c>
    </row>
    <row r="739" spans="1:12" ht="14.5" x14ac:dyDescent="0.35">
      <c r="A739" s="25" t="s">
        <v>3</v>
      </c>
      <c r="B739" s="25" t="s">
        <v>189</v>
      </c>
      <c r="C739" s="25" t="s">
        <v>1970</v>
      </c>
      <c r="D739" s="83" t="s">
        <v>1971</v>
      </c>
      <c r="E739" s="25" t="s">
        <v>8</v>
      </c>
      <c r="F739" s="25" t="s">
        <v>84</v>
      </c>
      <c r="G739" t="s">
        <v>1972</v>
      </c>
      <c r="H739" s="167" t="s">
        <v>1984</v>
      </c>
      <c r="I739" s="25" t="str">
        <f t="shared" si="51"/>
        <v>Barriers experienced by households in receiving vaccination for child/children (past year) : Fear or distrust of health workers at vaccination site</v>
      </c>
      <c r="J739" s="25" t="str">
        <f t="shared" si="52"/>
        <v>Barriers experienced by households in receiving vaccination for child/children (past year) : Fear or distrust of health workers at vaccination siteMale headed HH</v>
      </c>
      <c r="K739" s="27">
        <f t="shared" si="53"/>
        <v>0.31414770517832802</v>
      </c>
      <c r="L739" s="167">
        <v>3.1414770517832801E-3</v>
      </c>
    </row>
    <row r="740" spans="1:12" ht="14.5" x14ac:dyDescent="0.35">
      <c r="A740" s="25" t="s">
        <v>3</v>
      </c>
      <c r="B740" s="25" t="s">
        <v>189</v>
      </c>
      <c r="C740" s="25" t="s">
        <v>1970</v>
      </c>
      <c r="D740" s="83" t="s">
        <v>1971</v>
      </c>
      <c r="E740" s="25" t="s">
        <v>8</v>
      </c>
      <c r="F740" s="25" t="s">
        <v>84</v>
      </c>
      <c r="G740" t="s">
        <v>1972</v>
      </c>
      <c r="H740" s="167" t="s">
        <v>1985</v>
      </c>
      <c r="I740" s="25" t="str">
        <f t="shared" si="51"/>
        <v>Barriers experienced by households in receiving vaccination for child/children (past year) : I have concerns about safety or quality of vaccines at vaccination site</v>
      </c>
      <c r="J740" s="25" t="str">
        <f t="shared" si="52"/>
        <v>Barriers experienced by households in receiving vaccination for child/children (past year) : I have concerns about safety or quality of vaccines at vaccination siteMale headed HH</v>
      </c>
      <c r="K740" s="27">
        <f t="shared" si="53"/>
        <v>0.99150605247076506</v>
      </c>
      <c r="L740" s="167">
        <v>9.9150605247076504E-3</v>
      </c>
    </row>
    <row r="741" spans="1:12" ht="14.5" x14ac:dyDescent="0.35">
      <c r="A741" s="25" t="s">
        <v>3</v>
      </c>
      <c r="B741" s="25" t="s">
        <v>189</v>
      </c>
      <c r="C741" s="25" t="s">
        <v>1970</v>
      </c>
      <c r="D741" s="83" t="s">
        <v>1971</v>
      </c>
      <c r="E741" s="25" t="s">
        <v>8</v>
      </c>
      <c r="F741" s="25" t="s">
        <v>84</v>
      </c>
      <c r="G741" t="s">
        <v>1972</v>
      </c>
      <c r="H741" s="167" t="s">
        <v>1986</v>
      </c>
      <c r="I741" s="25" t="str">
        <f t="shared" si="51"/>
        <v>Barriers experienced by households in receiving vaccination for child/children (past year) : I'm worried about side effects of vaccines</v>
      </c>
      <c r="J741" s="25" t="str">
        <f t="shared" si="52"/>
        <v>Barriers experienced by households in receiving vaccination for child/children (past year) : I'm worried about side effects of vaccinesMale headed HH</v>
      </c>
      <c r="K741" s="27">
        <f t="shared" si="53"/>
        <v>1.8396572277566601</v>
      </c>
      <c r="L741" s="167">
        <v>1.8396572277566602E-2</v>
      </c>
    </row>
    <row r="742" spans="1:12" ht="14.5" x14ac:dyDescent="0.35">
      <c r="A742" s="25" t="s">
        <v>3</v>
      </c>
      <c r="B742" s="25" t="s">
        <v>189</v>
      </c>
      <c r="C742" s="25" t="s">
        <v>1970</v>
      </c>
      <c r="D742" s="83" t="s">
        <v>1971</v>
      </c>
      <c r="E742" s="25" t="s">
        <v>8</v>
      </c>
      <c r="F742" s="25" t="s">
        <v>84</v>
      </c>
      <c r="G742" t="s">
        <v>1972</v>
      </c>
      <c r="H742" s="167" t="s">
        <v>1987</v>
      </c>
      <c r="I742" s="25" t="str">
        <f t="shared" si="51"/>
        <v>Barriers experienced by households in receiving vaccination for child/children (past year) : Could not take time off work / from caring for children to bring child to vaccination site</v>
      </c>
      <c r="J742" s="25" t="str">
        <f t="shared" si="52"/>
        <v>Barriers experienced by households in receiving vaccination for child/children (past year) : Could not take time off work / from caring for children to bring child to vaccination siteMale headed HH</v>
      </c>
      <c r="K742" s="27">
        <f t="shared" si="53"/>
        <v>0.14804669037958901</v>
      </c>
      <c r="L742" s="167">
        <v>1.4804669037958901E-3</v>
      </c>
    </row>
    <row r="743" spans="1:12" ht="14.5" x14ac:dyDescent="0.35">
      <c r="A743" s="25" t="s">
        <v>3</v>
      </c>
      <c r="B743" s="25" t="s">
        <v>189</v>
      </c>
      <c r="C743" s="25" t="s">
        <v>1970</v>
      </c>
      <c r="D743" s="83" t="s">
        <v>1971</v>
      </c>
      <c r="E743" s="25" t="s">
        <v>8</v>
      </c>
      <c r="F743" s="25" t="s">
        <v>84</v>
      </c>
      <c r="G743" t="s">
        <v>1972</v>
      </c>
      <c r="H743" s="167" t="s">
        <v>1988</v>
      </c>
      <c r="I743" s="25" t="str">
        <f t="shared" si="51"/>
        <v>Barriers experienced by households in receiving vaccination for child/children (past year) : Lockdowns</v>
      </c>
      <c r="J743" s="25" t="str">
        <f t="shared" si="52"/>
        <v>Barriers experienced by households in receiving vaccination for child/children (past year) : LockdownsMale headed HH</v>
      </c>
      <c r="K743" s="27">
        <f t="shared" si="53"/>
        <v>0</v>
      </c>
      <c r="L743" s="167">
        <v>0</v>
      </c>
    </row>
    <row r="744" spans="1:12" ht="14.5" x14ac:dyDescent="0.35">
      <c r="A744" s="25" t="s">
        <v>3</v>
      </c>
      <c r="B744" s="25" t="s">
        <v>189</v>
      </c>
      <c r="C744" s="25" t="s">
        <v>1970</v>
      </c>
      <c r="D744" s="83" t="s">
        <v>1971</v>
      </c>
      <c r="E744" s="25" t="s">
        <v>8</v>
      </c>
      <c r="F744" s="25" t="s">
        <v>84</v>
      </c>
      <c r="G744" t="s">
        <v>1972</v>
      </c>
      <c r="H744" s="167" t="s">
        <v>230</v>
      </c>
      <c r="I744" s="25" t="str">
        <f t="shared" si="51"/>
        <v>Barriers experienced by households in receiving vaccination for child/children (past year) : Language issues or communication barriers (can include disability related to speaking/ seeing/ hearing)</v>
      </c>
      <c r="J744" s="25" t="str">
        <f t="shared" si="52"/>
        <v>Barriers experienced by households in receiving vaccination for child/children (past year) : Language issues or communication barriers (can include disability related to speaking/ seeing/ hearing)Male headed HH</v>
      </c>
      <c r="K744" s="27">
        <f t="shared" si="53"/>
        <v>0</v>
      </c>
      <c r="L744" s="167">
        <v>0</v>
      </c>
    </row>
    <row r="745" spans="1:12" ht="14.5" x14ac:dyDescent="0.35">
      <c r="A745" s="25" t="s">
        <v>3</v>
      </c>
      <c r="B745" s="25" t="s">
        <v>189</v>
      </c>
      <c r="C745" s="25" t="s">
        <v>1970</v>
      </c>
      <c r="D745" s="83" t="s">
        <v>1971</v>
      </c>
      <c r="E745" s="25" t="s">
        <v>8</v>
      </c>
      <c r="F745" s="25" t="s">
        <v>84</v>
      </c>
      <c r="G745" t="s">
        <v>1972</v>
      </c>
      <c r="H745" s="167" t="s">
        <v>231</v>
      </c>
      <c r="I745" s="25" t="str">
        <f t="shared" si="51"/>
        <v>Barriers experienced by households in receiving vaccination for child/children (past year) : Lack of civil documentation</v>
      </c>
      <c r="J745" s="25" t="str">
        <f t="shared" si="52"/>
        <v>Barriers experienced by households in receiving vaccination for child/children (past year) : Lack of civil documentationMale headed HH</v>
      </c>
      <c r="K745" s="27">
        <f t="shared" si="53"/>
        <v>0</v>
      </c>
      <c r="L745" s="167">
        <v>0</v>
      </c>
    </row>
    <row r="746" spans="1:12" ht="14.5" x14ac:dyDescent="0.35">
      <c r="A746" s="25" t="s">
        <v>3</v>
      </c>
      <c r="B746" s="25" t="s">
        <v>189</v>
      </c>
      <c r="C746" s="25" t="s">
        <v>1970</v>
      </c>
      <c r="D746" s="83" t="s">
        <v>1971</v>
      </c>
      <c r="E746" s="25" t="s">
        <v>8</v>
      </c>
      <c r="F746" s="25" t="s">
        <v>84</v>
      </c>
      <c r="G746" t="s">
        <v>1972</v>
      </c>
      <c r="H746" s="167" t="s">
        <v>232</v>
      </c>
      <c r="I746" s="25" t="str">
        <f t="shared" si="51"/>
        <v>Barriers experienced by households in receiving vaccination for child/children (past year) : Prevented by employer</v>
      </c>
      <c r="J746" s="25" t="str">
        <f t="shared" si="52"/>
        <v>Barriers experienced by households in receiving vaccination for child/children (past year) : Prevented by employerMale headed HH</v>
      </c>
      <c r="K746" s="27">
        <f t="shared" si="53"/>
        <v>0</v>
      </c>
      <c r="L746" s="167">
        <v>0</v>
      </c>
    </row>
    <row r="747" spans="1:12" ht="14.5" x14ac:dyDescent="0.35">
      <c r="A747" s="25" t="s">
        <v>3</v>
      </c>
      <c r="B747" s="25" t="s">
        <v>189</v>
      </c>
      <c r="C747" s="25" t="s">
        <v>1970</v>
      </c>
      <c r="D747" s="83" t="s">
        <v>1971</v>
      </c>
      <c r="E747" s="25" t="s">
        <v>8</v>
      </c>
      <c r="F747" s="25" t="s">
        <v>84</v>
      </c>
      <c r="G747" t="s">
        <v>1972</v>
      </c>
      <c r="H747" s="167" t="s">
        <v>146</v>
      </c>
      <c r="I747" s="25" t="str">
        <f t="shared" si="51"/>
        <v>Barriers experienced by households in receiving vaccination for child/children (past year) : Other</v>
      </c>
      <c r="J747" s="25" t="str">
        <f t="shared" si="52"/>
        <v>Barriers experienced by households in receiving vaccination for child/children (past year) : OtherMale headed HH</v>
      </c>
      <c r="K747" s="27">
        <f t="shared" si="53"/>
        <v>0.1831806877454</v>
      </c>
      <c r="L747" s="167">
        <v>1.8318068774539999E-3</v>
      </c>
    </row>
    <row r="748" spans="1:12" ht="14.5" x14ac:dyDescent="0.35">
      <c r="A748" s="25" t="s">
        <v>3</v>
      </c>
      <c r="B748" s="25" t="s">
        <v>189</v>
      </c>
      <c r="C748" s="25" t="s">
        <v>1970</v>
      </c>
      <c r="D748" s="83" t="s">
        <v>1971</v>
      </c>
      <c r="E748" s="25" t="s">
        <v>8</v>
      </c>
      <c r="F748" s="25" t="s">
        <v>84</v>
      </c>
      <c r="G748" t="s">
        <v>1972</v>
      </c>
      <c r="H748" s="167" t="s">
        <v>185</v>
      </c>
      <c r="I748" s="25" t="str">
        <f t="shared" si="51"/>
        <v>Barriers experienced by households in receiving vaccination for child/children (past year) : Don't know</v>
      </c>
      <c r="J748" s="25" t="str">
        <f t="shared" si="52"/>
        <v>Barriers experienced by households in receiving vaccination for child/children (past year) : Don't knowMale headed HH</v>
      </c>
      <c r="K748" s="27">
        <f t="shared" si="53"/>
        <v>2.8693186713286498</v>
      </c>
      <c r="L748" s="167">
        <v>2.8693186713286498E-2</v>
      </c>
    </row>
    <row r="749" spans="1:12" ht="14.5" x14ac:dyDescent="0.35">
      <c r="A749" s="25" t="s">
        <v>3</v>
      </c>
      <c r="B749" s="25" t="s">
        <v>189</v>
      </c>
      <c r="C749" s="25" t="s">
        <v>1970</v>
      </c>
      <c r="D749" s="83" t="s">
        <v>1971</v>
      </c>
      <c r="E749" s="25" t="s">
        <v>8</v>
      </c>
      <c r="F749" s="25" t="s">
        <v>84</v>
      </c>
      <c r="G749" t="s">
        <v>1972</v>
      </c>
      <c r="H749" s="167" t="s">
        <v>188</v>
      </c>
      <c r="I749" s="25" t="str">
        <f t="shared" si="51"/>
        <v>Barriers experienced by households in receiving vaccination for child/children (past year) : Decline to answer</v>
      </c>
      <c r="J749" s="25" t="str">
        <f t="shared" si="52"/>
        <v>Barriers experienced by households in receiving vaccination for child/children (past year) : Decline to answerMale headed HH</v>
      </c>
      <c r="K749" s="27">
        <f t="shared" si="53"/>
        <v>0.74195683594866202</v>
      </c>
      <c r="L749" s="167">
        <v>7.4195683594866198E-3</v>
      </c>
    </row>
    <row r="750" spans="1:12" ht="14.5" x14ac:dyDescent="0.35">
      <c r="A750" s="25" t="s">
        <v>3</v>
      </c>
      <c r="B750" s="25" t="s">
        <v>189</v>
      </c>
      <c r="C750" s="25" t="s">
        <v>1989</v>
      </c>
      <c r="D750"/>
      <c r="E750" s="25" t="s">
        <v>8</v>
      </c>
      <c r="F750" s="25" t="s">
        <v>83</v>
      </c>
      <c r="G750" s="167" t="s">
        <v>1990</v>
      </c>
      <c r="H750" s="167" t="s">
        <v>1991</v>
      </c>
      <c r="I750" s="25" t="str">
        <f t="shared" si="51"/>
        <v>Members of the household reported as negatively affected by the current crisis : Physical health of adults (18+)</v>
      </c>
      <c r="J750" s="25" t="str">
        <f t="shared" si="52"/>
        <v>Members of the household reported as negatively affected by the current crisis : Physical health of adults (18+)Female headed HH</v>
      </c>
      <c r="K750" s="27">
        <f t="shared" si="53"/>
        <v>31.811114323669198</v>
      </c>
      <c r="L750" s="167">
        <v>0.31811114323669198</v>
      </c>
    </row>
    <row r="751" spans="1:12" ht="14.5" x14ac:dyDescent="0.35">
      <c r="A751" s="25" t="s">
        <v>3</v>
      </c>
      <c r="B751" s="25" t="s">
        <v>189</v>
      </c>
      <c r="C751" s="25" t="s">
        <v>1989</v>
      </c>
      <c r="D751"/>
      <c r="E751" s="25" t="s">
        <v>8</v>
      </c>
      <c r="F751" s="25" t="s">
        <v>83</v>
      </c>
      <c r="G751" s="167" t="s">
        <v>1990</v>
      </c>
      <c r="H751" s="167" t="s">
        <v>1992</v>
      </c>
      <c r="I751" s="25" t="str">
        <f t="shared" si="51"/>
        <v>Members of the household reported as negatively affected by the current crisis : Physical health of children (&lt;18)</v>
      </c>
      <c r="J751" s="25" t="str">
        <f t="shared" si="52"/>
        <v>Members of the household reported as negatively affected by the current crisis : Physical health of children (&lt;18)Female headed HH</v>
      </c>
      <c r="K751" s="27">
        <f t="shared" si="53"/>
        <v>3.4067417406100504</v>
      </c>
      <c r="L751" s="167">
        <v>3.4067417406100503E-2</v>
      </c>
    </row>
    <row r="752" spans="1:12" ht="14.5" x14ac:dyDescent="0.35">
      <c r="A752" s="25" t="s">
        <v>3</v>
      </c>
      <c r="B752" s="25" t="s">
        <v>189</v>
      </c>
      <c r="C752" s="25" t="s">
        <v>1989</v>
      </c>
      <c r="D752"/>
      <c r="E752" s="25" t="s">
        <v>8</v>
      </c>
      <c r="F752" s="25" t="s">
        <v>83</v>
      </c>
      <c r="G752" s="167" t="s">
        <v>1990</v>
      </c>
      <c r="H752" s="167" t="s">
        <v>1993</v>
      </c>
      <c r="I752" s="25" t="str">
        <f t="shared" si="51"/>
        <v>Members of the household reported as negatively affected by the current crisis : Psychological distress of adults (18+), such as being nervous, irritable, worried or sadness, hopelessness or other signs</v>
      </c>
      <c r="J752" s="25" t="str">
        <f t="shared" si="52"/>
        <v>Members of the household reported as negatively affected by the current crisis : Psychological distress of adults (18+), such as being nervous, irritable, worried or sadness, hopelessness or other signsFemale headed HH</v>
      </c>
      <c r="K752" s="27">
        <f t="shared" si="53"/>
        <v>44.642936078993699</v>
      </c>
      <c r="L752" s="167">
        <v>0.446429360789937</v>
      </c>
    </row>
    <row r="753" spans="1:12" ht="14.5" x14ac:dyDescent="0.35">
      <c r="A753" s="25" t="s">
        <v>3</v>
      </c>
      <c r="B753" s="25" t="s">
        <v>189</v>
      </c>
      <c r="C753" s="25" t="s">
        <v>1989</v>
      </c>
      <c r="D753"/>
      <c r="E753" s="25" t="s">
        <v>8</v>
      </c>
      <c r="F753" s="25" t="s">
        <v>83</v>
      </c>
      <c r="G753" s="167" t="s">
        <v>1990</v>
      </c>
      <c r="H753" s="167" t="s">
        <v>1994</v>
      </c>
      <c r="I753" s="25" t="str">
        <f t="shared" si="51"/>
        <v>Members of the household reported as negatively affected by the current crisis : Psychological distress of children (&lt;18) such as being nervous, irritable, worried, anxious or sadness, hopelessness or other signs</v>
      </c>
      <c r="J753" s="25" t="str">
        <f t="shared" si="52"/>
        <v>Members of the household reported as negatively affected by the current crisis : Psychological distress of children (&lt;18) such as being nervous, irritable, worried, anxious or sadness, hopelessness or other signsFemale headed HH</v>
      </c>
      <c r="K753" s="27">
        <f t="shared" si="53"/>
        <v>4.6317608029821695</v>
      </c>
      <c r="L753" s="167">
        <v>4.6317608029821697E-2</v>
      </c>
    </row>
    <row r="754" spans="1:12" ht="14.5" x14ac:dyDescent="0.35">
      <c r="A754" s="25" t="s">
        <v>3</v>
      </c>
      <c r="B754" s="25" t="s">
        <v>189</v>
      </c>
      <c r="C754" s="25" t="s">
        <v>1989</v>
      </c>
      <c r="D754"/>
      <c r="E754" s="25" t="s">
        <v>8</v>
      </c>
      <c r="F754" s="25" t="s">
        <v>83</v>
      </c>
      <c r="G754" s="167" t="s">
        <v>1990</v>
      </c>
      <c r="H754" s="167" t="s">
        <v>466</v>
      </c>
      <c r="I754" s="25" t="str">
        <f t="shared" si="51"/>
        <v>Members of the household reported as negatively affected by the current crisis : None or not applicable</v>
      </c>
      <c r="J754" s="25" t="str">
        <f t="shared" si="52"/>
        <v>Members of the household reported as negatively affected by the current crisis : None or not applicableFemale headed HH</v>
      </c>
      <c r="K754" s="27">
        <f t="shared" si="53"/>
        <v>32.078735246875098</v>
      </c>
      <c r="L754" s="167">
        <v>0.32078735246875101</v>
      </c>
    </row>
    <row r="755" spans="1:12" ht="14.5" x14ac:dyDescent="0.35">
      <c r="A755" s="25" t="s">
        <v>3</v>
      </c>
      <c r="B755" s="25" t="s">
        <v>189</v>
      </c>
      <c r="C755" s="25" t="s">
        <v>1989</v>
      </c>
      <c r="D755"/>
      <c r="E755" s="25" t="s">
        <v>8</v>
      </c>
      <c r="F755" s="25" t="s">
        <v>83</v>
      </c>
      <c r="G755" s="167" t="s">
        <v>1990</v>
      </c>
      <c r="H755" s="167" t="s">
        <v>188</v>
      </c>
      <c r="I755" s="25" t="str">
        <f t="shared" si="51"/>
        <v>Members of the household reported as negatively affected by the current crisis : Decline to answer</v>
      </c>
      <c r="J755" s="25" t="str">
        <f t="shared" si="52"/>
        <v>Members of the household reported as negatively affected by the current crisis : Decline to answerFemale headed HH</v>
      </c>
      <c r="K755" s="27">
        <f t="shared" si="53"/>
        <v>0.81085993625647401</v>
      </c>
      <c r="L755" s="167">
        <v>8.1085993625647397E-3</v>
      </c>
    </row>
    <row r="756" spans="1:12" ht="14.5" x14ac:dyDescent="0.35">
      <c r="A756" s="25" t="s">
        <v>3</v>
      </c>
      <c r="B756" s="25" t="s">
        <v>189</v>
      </c>
      <c r="C756" s="25" t="s">
        <v>1989</v>
      </c>
      <c r="D756"/>
      <c r="E756" s="25" t="s">
        <v>8</v>
      </c>
      <c r="F756" s="25" t="s">
        <v>76</v>
      </c>
      <c r="G756" s="167" t="s">
        <v>1990</v>
      </c>
      <c r="H756" s="167" t="s">
        <v>1991</v>
      </c>
      <c r="I756" s="25" t="str">
        <f t="shared" ref="I756:I819" si="54">CONCATENATE(G756,H756)</f>
        <v>Members of the household reported as negatively affected by the current crisis : Physical health of adults (18+)</v>
      </c>
      <c r="J756" s="25" t="str">
        <f t="shared" si="52"/>
        <v>Members of the household reported as negatively affected by the current crisis : Physical health of adults (18+)Male and female co-headed HH</v>
      </c>
      <c r="K756" s="27">
        <f t="shared" si="53"/>
        <v>32.291462339703905</v>
      </c>
      <c r="L756" s="167">
        <v>0.32291462339703902</v>
      </c>
    </row>
    <row r="757" spans="1:12" ht="14.5" x14ac:dyDescent="0.35">
      <c r="A757" s="25" t="s">
        <v>3</v>
      </c>
      <c r="B757" s="25" t="s">
        <v>189</v>
      </c>
      <c r="C757" s="25" t="s">
        <v>1989</v>
      </c>
      <c r="D757"/>
      <c r="E757" s="25" t="s">
        <v>8</v>
      </c>
      <c r="F757" s="25" t="s">
        <v>76</v>
      </c>
      <c r="G757" s="167" t="s">
        <v>1990</v>
      </c>
      <c r="H757" s="167" t="s">
        <v>1992</v>
      </c>
      <c r="I757" s="25" t="str">
        <f t="shared" si="54"/>
        <v>Members of the household reported as negatively affected by the current crisis : Physical health of children (&lt;18)</v>
      </c>
      <c r="J757" s="25" t="str">
        <f t="shared" si="52"/>
        <v>Members of the household reported as negatively affected by the current crisis : Physical health of children (&lt;18)Male and female co-headed HH</v>
      </c>
      <c r="K757" s="27">
        <f t="shared" si="53"/>
        <v>3.7724447578740201</v>
      </c>
      <c r="L757" s="167">
        <v>3.7724447578740203E-2</v>
      </c>
    </row>
    <row r="758" spans="1:12" ht="14.5" x14ac:dyDescent="0.35">
      <c r="A758" s="25" t="s">
        <v>3</v>
      </c>
      <c r="B758" s="25" t="s">
        <v>189</v>
      </c>
      <c r="C758" s="25" t="s">
        <v>1989</v>
      </c>
      <c r="D758"/>
      <c r="E758" s="25" t="s">
        <v>8</v>
      </c>
      <c r="F758" s="25" t="s">
        <v>76</v>
      </c>
      <c r="G758" s="167" t="s">
        <v>1990</v>
      </c>
      <c r="H758" s="167" t="s">
        <v>1993</v>
      </c>
      <c r="I758" s="25" t="str">
        <f t="shared" si="54"/>
        <v>Members of the household reported as negatively affected by the current crisis : Psychological distress of adults (18+), such as being nervous, irritable, worried or sadness, hopelessness or other signs</v>
      </c>
      <c r="J758" s="25" t="str">
        <f t="shared" si="52"/>
        <v>Members of the household reported as negatively affected by the current crisis : Psychological distress of adults (18+), such as being nervous, irritable, worried or sadness, hopelessness or other signsMale and female co-headed HH</v>
      </c>
      <c r="K758" s="27">
        <f t="shared" si="53"/>
        <v>56.787517320006899</v>
      </c>
      <c r="L758" s="167">
        <v>0.56787517320006897</v>
      </c>
    </row>
    <row r="759" spans="1:12" ht="14.5" x14ac:dyDescent="0.35">
      <c r="A759" s="25" t="s">
        <v>3</v>
      </c>
      <c r="B759" s="25" t="s">
        <v>189</v>
      </c>
      <c r="C759" s="25" t="s">
        <v>1989</v>
      </c>
      <c r="D759"/>
      <c r="E759" s="25" t="s">
        <v>8</v>
      </c>
      <c r="F759" s="25" t="s">
        <v>76</v>
      </c>
      <c r="G759" s="167" t="s">
        <v>1990</v>
      </c>
      <c r="H759" s="167" t="s">
        <v>1994</v>
      </c>
      <c r="I759" s="25" t="str">
        <f t="shared" si="54"/>
        <v>Members of the household reported as negatively affected by the current crisis : Psychological distress of children (&lt;18) such as being nervous, irritable, worried, anxious or sadness, hopelessness or other signs</v>
      </c>
      <c r="J759" s="25" t="str">
        <f t="shared" si="52"/>
        <v>Members of the household reported as negatively affected by the current crisis : Psychological distress of children (&lt;18) such as being nervous, irritable, worried, anxious or sadness, hopelessness or other signsMale and female co-headed HH</v>
      </c>
      <c r="K759" s="27">
        <f t="shared" si="53"/>
        <v>10.8245904225756</v>
      </c>
      <c r="L759" s="167">
        <v>0.108245904225756</v>
      </c>
    </row>
    <row r="760" spans="1:12" ht="14.5" x14ac:dyDescent="0.35">
      <c r="A760" s="25" t="s">
        <v>3</v>
      </c>
      <c r="B760" s="25" t="s">
        <v>189</v>
      </c>
      <c r="C760" s="25" t="s">
        <v>1989</v>
      </c>
      <c r="D760"/>
      <c r="E760" s="25" t="s">
        <v>8</v>
      </c>
      <c r="F760" s="25" t="s">
        <v>76</v>
      </c>
      <c r="G760" s="167" t="s">
        <v>1990</v>
      </c>
      <c r="H760" s="167" t="s">
        <v>466</v>
      </c>
      <c r="I760" s="25" t="str">
        <f t="shared" si="54"/>
        <v>Members of the household reported as negatively affected by the current crisis : None or not applicable</v>
      </c>
      <c r="J760" s="25" t="str">
        <f t="shared" si="52"/>
        <v>Members of the household reported as negatively affected by the current crisis : None or not applicableMale and female co-headed HH</v>
      </c>
      <c r="K760" s="27">
        <f t="shared" si="53"/>
        <v>30.258451131927501</v>
      </c>
      <c r="L760" s="167">
        <v>0.302584511319275</v>
      </c>
    </row>
    <row r="761" spans="1:12" ht="14.5" x14ac:dyDescent="0.35">
      <c r="A761" s="25" t="s">
        <v>3</v>
      </c>
      <c r="B761" s="25" t="s">
        <v>189</v>
      </c>
      <c r="C761" s="25" t="s">
        <v>1989</v>
      </c>
      <c r="D761"/>
      <c r="E761" s="25" t="s">
        <v>8</v>
      </c>
      <c r="F761" s="25" t="s">
        <v>76</v>
      </c>
      <c r="G761" s="167" t="s">
        <v>1990</v>
      </c>
      <c r="H761" s="167" t="s">
        <v>188</v>
      </c>
      <c r="I761" s="25" t="str">
        <f t="shared" si="54"/>
        <v>Members of the household reported as negatively affected by the current crisis : Decline to answer</v>
      </c>
      <c r="J761" s="25" t="str">
        <f t="shared" si="52"/>
        <v>Members of the household reported as negatively affected by the current crisis : Decline to answerMale and female co-headed HH</v>
      </c>
      <c r="K761" s="27">
        <f t="shared" si="53"/>
        <v>0</v>
      </c>
      <c r="L761" s="167">
        <v>0</v>
      </c>
    </row>
    <row r="762" spans="1:12" ht="14.5" x14ac:dyDescent="0.35">
      <c r="A762" s="25" t="s">
        <v>3</v>
      </c>
      <c r="B762" s="25" t="s">
        <v>189</v>
      </c>
      <c r="C762" s="25" t="s">
        <v>1989</v>
      </c>
      <c r="D762"/>
      <c r="E762" s="83" t="s">
        <v>8</v>
      </c>
      <c r="F762" s="25" t="s">
        <v>84</v>
      </c>
      <c r="G762" s="167" t="s">
        <v>1990</v>
      </c>
      <c r="H762" s="167" t="s">
        <v>1991</v>
      </c>
      <c r="I762" s="25" t="str">
        <f t="shared" si="54"/>
        <v>Members of the household reported as negatively affected by the current crisis : Physical health of adults (18+)</v>
      </c>
      <c r="J762" s="25" t="str">
        <f t="shared" si="52"/>
        <v>Members of the household reported as negatively affected by the current crisis : Physical health of adults (18+)Male headed HH</v>
      </c>
      <c r="K762" s="27">
        <f t="shared" si="53"/>
        <v>31.370502026256297</v>
      </c>
      <c r="L762" s="167">
        <v>0.31370502026256297</v>
      </c>
    </row>
    <row r="763" spans="1:12" ht="14.5" x14ac:dyDescent="0.35">
      <c r="A763" s="25" t="s">
        <v>3</v>
      </c>
      <c r="B763" s="25" t="s">
        <v>189</v>
      </c>
      <c r="C763" s="25" t="s">
        <v>1989</v>
      </c>
      <c r="D763"/>
      <c r="E763" s="83" t="s">
        <v>8</v>
      </c>
      <c r="F763" s="25" t="s">
        <v>84</v>
      </c>
      <c r="G763" s="167" t="s">
        <v>1990</v>
      </c>
      <c r="H763" s="167" t="s">
        <v>1992</v>
      </c>
      <c r="I763" s="25" t="str">
        <f t="shared" si="54"/>
        <v>Members of the household reported as negatively affected by the current crisis : Physical health of children (&lt;18)</v>
      </c>
      <c r="J763" s="25" t="str">
        <f t="shared" si="52"/>
        <v>Members of the household reported as negatively affected by the current crisis : Physical health of children (&lt;18)Male headed HH</v>
      </c>
      <c r="K763" s="27">
        <f t="shared" si="53"/>
        <v>8.6471957828798303</v>
      </c>
      <c r="L763" s="167">
        <v>8.6471957828798296E-2</v>
      </c>
    </row>
    <row r="764" spans="1:12" ht="14.5" x14ac:dyDescent="0.35">
      <c r="A764" s="25" t="s">
        <v>3</v>
      </c>
      <c r="B764" s="25" t="s">
        <v>189</v>
      </c>
      <c r="C764" s="25" t="s">
        <v>1989</v>
      </c>
      <c r="D764"/>
      <c r="E764" s="83" t="s">
        <v>8</v>
      </c>
      <c r="F764" s="25" t="s">
        <v>84</v>
      </c>
      <c r="G764" s="167" t="s">
        <v>1990</v>
      </c>
      <c r="H764" s="167" t="s">
        <v>1993</v>
      </c>
      <c r="I764" s="25" t="str">
        <f t="shared" si="54"/>
        <v>Members of the household reported as negatively affected by the current crisis : Psychological distress of adults (18+), such as being nervous, irritable, worried or sadness, hopelessness or other signs</v>
      </c>
      <c r="J764" s="25" t="str">
        <f t="shared" si="52"/>
        <v>Members of the household reported as negatively affected by the current crisis : Psychological distress of adults (18+), such as being nervous, irritable, worried or sadness, hopelessness or other signsMale headed HH</v>
      </c>
      <c r="K764" s="27">
        <f t="shared" si="53"/>
        <v>43.8222561836672</v>
      </c>
      <c r="L764" s="167">
        <v>0.43822256183667202</v>
      </c>
    </row>
    <row r="765" spans="1:12" ht="14.5" x14ac:dyDescent="0.35">
      <c r="A765" s="25" t="s">
        <v>3</v>
      </c>
      <c r="B765" s="25" t="s">
        <v>189</v>
      </c>
      <c r="C765" s="25" t="s">
        <v>1989</v>
      </c>
      <c r="D765"/>
      <c r="E765" s="83" t="s">
        <v>8</v>
      </c>
      <c r="F765" s="25" t="s">
        <v>84</v>
      </c>
      <c r="G765" s="167" t="s">
        <v>1990</v>
      </c>
      <c r="H765" s="167" t="s">
        <v>1994</v>
      </c>
      <c r="I765" s="25" t="str">
        <f t="shared" si="54"/>
        <v>Members of the household reported as negatively affected by the current crisis : Psychological distress of children (&lt;18) such as being nervous, irritable, worried, anxious or sadness, hopelessness or other signs</v>
      </c>
      <c r="J765" s="25" t="str">
        <f t="shared" si="52"/>
        <v>Members of the household reported as negatively affected by the current crisis : Psychological distress of children (&lt;18) such as being nervous, irritable, worried, anxious or sadness, hopelessness or other signsMale headed HH</v>
      </c>
      <c r="K765" s="27">
        <f t="shared" si="53"/>
        <v>12.055393252862601</v>
      </c>
      <c r="L765" s="167">
        <v>0.12055393252862601</v>
      </c>
    </row>
    <row r="766" spans="1:12" ht="14.5" x14ac:dyDescent="0.35">
      <c r="A766" s="25" t="s">
        <v>3</v>
      </c>
      <c r="B766" s="25" t="s">
        <v>189</v>
      </c>
      <c r="C766" s="25" t="s">
        <v>1989</v>
      </c>
      <c r="D766"/>
      <c r="E766" s="83" t="s">
        <v>8</v>
      </c>
      <c r="F766" s="25" t="s">
        <v>84</v>
      </c>
      <c r="G766" s="167" t="s">
        <v>1990</v>
      </c>
      <c r="H766" s="167" t="s">
        <v>466</v>
      </c>
      <c r="I766" s="25" t="str">
        <f t="shared" si="54"/>
        <v>Members of the household reported as negatively affected by the current crisis : None or not applicable</v>
      </c>
      <c r="J766" s="25" t="str">
        <f t="shared" si="52"/>
        <v>Members of the household reported as negatively affected by the current crisis : None or not applicableMale headed HH</v>
      </c>
      <c r="K766" s="27">
        <f t="shared" si="53"/>
        <v>33.887358050743302</v>
      </c>
      <c r="L766" s="167">
        <v>0.33887358050743299</v>
      </c>
    </row>
    <row r="767" spans="1:12" ht="14.5" x14ac:dyDescent="0.35">
      <c r="A767" s="25" t="s">
        <v>3</v>
      </c>
      <c r="B767" s="25" t="s">
        <v>189</v>
      </c>
      <c r="C767" s="25" t="s">
        <v>1989</v>
      </c>
      <c r="D767"/>
      <c r="E767" s="83" t="s">
        <v>8</v>
      </c>
      <c r="F767" s="25" t="s">
        <v>84</v>
      </c>
      <c r="G767" s="167" t="s">
        <v>1990</v>
      </c>
      <c r="H767" s="167" t="s">
        <v>188</v>
      </c>
      <c r="I767" s="25" t="str">
        <f t="shared" si="54"/>
        <v>Members of the household reported as negatively affected by the current crisis : Decline to answer</v>
      </c>
      <c r="J767" s="25" t="str">
        <f t="shared" si="52"/>
        <v>Members of the household reported as negatively affected by the current crisis : Decline to answerMale headed HH</v>
      </c>
      <c r="K767" s="27">
        <f t="shared" si="53"/>
        <v>0.51017871444547402</v>
      </c>
      <c r="L767" s="167">
        <v>5.1017871444547398E-3</v>
      </c>
    </row>
    <row r="768" spans="1:12" ht="14.5" x14ac:dyDescent="0.35">
      <c r="A768" s="25" t="s">
        <v>3</v>
      </c>
      <c r="B768" s="25" t="s">
        <v>189</v>
      </c>
      <c r="C768" s="25" t="s">
        <v>1989</v>
      </c>
      <c r="D768" s="83" t="s">
        <v>1995</v>
      </c>
      <c r="E768" s="83" t="s">
        <v>8</v>
      </c>
      <c r="F768" s="25" t="s">
        <v>83</v>
      </c>
      <c r="G768" t="s">
        <v>1996</v>
      </c>
      <c r="H768" s="167" t="s">
        <v>188</v>
      </c>
      <c r="I768" s="25" t="str">
        <f t="shared" si="54"/>
        <v>Household member seeking services or support from a health care provider for this concern : Decline to answer</v>
      </c>
      <c r="J768" s="25" t="str">
        <f t="shared" si="52"/>
        <v>Household member seeking services or support from a health care provider for this concern : Decline to answerFemale headed HH</v>
      </c>
      <c r="K768" s="27">
        <f t="shared" si="53"/>
        <v>6.6778005748967695E-2</v>
      </c>
      <c r="L768" s="167">
        <v>6.6778005748967695E-4</v>
      </c>
    </row>
    <row r="769" spans="1:12" ht="14.5" x14ac:dyDescent="0.35">
      <c r="A769" s="25" t="s">
        <v>3</v>
      </c>
      <c r="B769" s="25" t="s">
        <v>189</v>
      </c>
      <c r="C769" s="25" t="s">
        <v>1989</v>
      </c>
      <c r="D769" s="83" t="s">
        <v>1995</v>
      </c>
      <c r="E769" s="83" t="s">
        <v>8</v>
      </c>
      <c r="F769" s="25" t="s">
        <v>83</v>
      </c>
      <c r="G769" t="s">
        <v>1996</v>
      </c>
      <c r="H769" s="167" t="s">
        <v>185</v>
      </c>
      <c r="I769" s="25" t="str">
        <f t="shared" si="54"/>
        <v>Household member seeking services or support from a health care provider for this concern : Don't know</v>
      </c>
      <c r="J769" s="25" t="str">
        <f t="shared" si="52"/>
        <v>Household member seeking services or support from a health care provider for this concern : Don't knowFemale headed HH</v>
      </c>
      <c r="K769" s="27">
        <f t="shared" si="53"/>
        <v>0.77877828614469202</v>
      </c>
      <c r="L769" s="167">
        <v>7.7877828614469199E-3</v>
      </c>
    </row>
    <row r="770" spans="1:12" ht="14.5" x14ac:dyDescent="0.35">
      <c r="A770" s="25" t="s">
        <v>3</v>
      </c>
      <c r="B770" s="25" t="s">
        <v>189</v>
      </c>
      <c r="C770" s="25" t="s">
        <v>1989</v>
      </c>
      <c r="D770" s="83" t="s">
        <v>1995</v>
      </c>
      <c r="E770" s="83" t="s">
        <v>8</v>
      </c>
      <c r="F770" s="25" t="s">
        <v>83</v>
      </c>
      <c r="G770" t="s">
        <v>1996</v>
      </c>
      <c r="H770" s="167" t="s">
        <v>186</v>
      </c>
      <c r="I770" s="25" t="str">
        <f t="shared" si="54"/>
        <v>Household member seeking services or support from a health care provider for this concern : No</v>
      </c>
      <c r="J770" s="25" t="str">
        <f t="shared" si="52"/>
        <v>Household member seeking services or support from a health care provider for this concern : NoFemale headed HH</v>
      </c>
      <c r="K770" s="27">
        <f t="shared" si="53"/>
        <v>83.798332381267798</v>
      </c>
      <c r="L770" s="167">
        <v>0.83798332381267804</v>
      </c>
    </row>
    <row r="771" spans="1:12" ht="14.5" x14ac:dyDescent="0.35">
      <c r="A771" s="25" t="s">
        <v>3</v>
      </c>
      <c r="B771" s="25" t="s">
        <v>189</v>
      </c>
      <c r="C771" s="25" t="s">
        <v>1989</v>
      </c>
      <c r="D771" s="83" t="s">
        <v>1995</v>
      </c>
      <c r="E771" s="83" t="s">
        <v>8</v>
      </c>
      <c r="F771" s="25" t="s">
        <v>83</v>
      </c>
      <c r="G771" t="s">
        <v>1996</v>
      </c>
      <c r="H771" s="167" t="s">
        <v>187</v>
      </c>
      <c r="I771" s="25" t="str">
        <f t="shared" si="54"/>
        <v>Household member seeking services or support from a health care provider for this concern : Yes</v>
      </c>
      <c r="J771" s="25" t="str">
        <f t="shared" si="52"/>
        <v>Household member seeking services or support from a health care provider for this concern : YesFemale headed HH</v>
      </c>
      <c r="K771" s="27">
        <f t="shared" si="53"/>
        <v>15.356111326838501</v>
      </c>
      <c r="L771" s="167">
        <v>0.15356111326838501</v>
      </c>
    </row>
    <row r="772" spans="1:12" ht="14.5" x14ac:dyDescent="0.35">
      <c r="A772" s="25" t="s">
        <v>3</v>
      </c>
      <c r="B772" s="25" t="s">
        <v>189</v>
      </c>
      <c r="C772" s="25" t="s">
        <v>1989</v>
      </c>
      <c r="D772" s="83" t="s">
        <v>1995</v>
      </c>
      <c r="E772" s="83" t="s">
        <v>8</v>
      </c>
      <c r="F772" s="25" t="s">
        <v>76</v>
      </c>
      <c r="G772" t="s">
        <v>1996</v>
      </c>
      <c r="H772" s="167" t="s">
        <v>188</v>
      </c>
      <c r="I772" s="25" t="str">
        <f t="shared" si="54"/>
        <v>Household member seeking services or support from a health care provider for this concern : Decline to answer</v>
      </c>
      <c r="J772" s="25" t="str">
        <f t="shared" si="52"/>
        <v>Household member seeking services or support from a health care provider for this concern : Decline to answerMale and female co-headed HH</v>
      </c>
      <c r="K772" s="27">
        <f t="shared" si="53"/>
        <v>0</v>
      </c>
      <c r="L772" s="167">
        <v>0</v>
      </c>
    </row>
    <row r="773" spans="1:12" ht="14.5" x14ac:dyDescent="0.35">
      <c r="A773" s="25" t="s">
        <v>3</v>
      </c>
      <c r="B773" s="25" t="s">
        <v>189</v>
      </c>
      <c r="C773" s="25" t="s">
        <v>1989</v>
      </c>
      <c r="D773" s="83" t="s">
        <v>1995</v>
      </c>
      <c r="E773" s="83" t="s">
        <v>8</v>
      </c>
      <c r="F773" s="25" t="s">
        <v>76</v>
      </c>
      <c r="G773" t="s">
        <v>1996</v>
      </c>
      <c r="H773" s="167" t="s">
        <v>185</v>
      </c>
      <c r="I773" s="25" t="str">
        <f t="shared" si="54"/>
        <v>Household member seeking services or support from a health care provider for this concern : Don't know</v>
      </c>
      <c r="J773" s="25" t="str">
        <f t="shared" si="52"/>
        <v>Household member seeking services or support from a health care provider for this concern : Don't knowMale and female co-headed HH</v>
      </c>
      <c r="K773" s="27">
        <f t="shared" si="53"/>
        <v>0</v>
      </c>
      <c r="L773" s="167">
        <v>0</v>
      </c>
    </row>
    <row r="774" spans="1:12" ht="14.5" x14ac:dyDescent="0.35">
      <c r="A774" s="25" t="s">
        <v>3</v>
      </c>
      <c r="B774" s="25" t="s">
        <v>189</v>
      </c>
      <c r="C774" s="25" t="s">
        <v>1989</v>
      </c>
      <c r="D774" s="83" t="s">
        <v>1995</v>
      </c>
      <c r="E774" s="83" t="s">
        <v>8</v>
      </c>
      <c r="F774" s="25" t="s">
        <v>76</v>
      </c>
      <c r="G774" t="s">
        <v>1996</v>
      </c>
      <c r="H774" s="167" t="s">
        <v>186</v>
      </c>
      <c r="I774" s="25" t="str">
        <f t="shared" si="54"/>
        <v>Household member seeking services or support from a health care provider for this concern : No</v>
      </c>
      <c r="J774" s="25" t="str">
        <f t="shared" si="52"/>
        <v>Household member seeking services or support from a health care provider for this concern : NoMale and female co-headed HH</v>
      </c>
      <c r="K774" s="27">
        <f t="shared" si="53"/>
        <v>89.269578073313809</v>
      </c>
      <c r="L774" s="167">
        <v>0.89269578073313804</v>
      </c>
    </row>
    <row r="775" spans="1:12" ht="14.5" x14ac:dyDescent="0.35">
      <c r="A775" s="25" t="s">
        <v>3</v>
      </c>
      <c r="B775" s="25" t="s">
        <v>189</v>
      </c>
      <c r="C775" s="25" t="s">
        <v>1989</v>
      </c>
      <c r="D775" s="83" t="s">
        <v>1995</v>
      </c>
      <c r="E775" s="83" t="s">
        <v>8</v>
      </c>
      <c r="F775" s="25" t="s">
        <v>76</v>
      </c>
      <c r="G775" t="s">
        <v>1996</v>
      </c>
      <c r="H775" s="167" t="s">
        <v>187</v>
      </c>
      <c r="I775" s="25" t="str">
        <f t="shared" si="54"/>
        <v>Household member seeking services or support from a health care provider for this concern : Yes</v>
      </c>
      <c r="J775" s="25" t="str">
        <f t="shared" si="52"/>
        <v>Household member seeking services or support from a health care provider for this concern : YesMale and female co-headed HH</v>
      </c>
      <c r="K775" s="27">
        <f t="shared" si="53"/>
        <v>10.7304219266862</v>
      </c>
      <c r="L775" s="167">
        <v>0.107304219266862</v>
      </c>
    </row>
    <row r="776" spans="1:12" ht="14.5" x14ac:dyDescent="0.35">
      <c r="A776" s="25" t="s">
        <v>3</v>
      </c>
      <c r="B776" s="25" t="s">
        <v>189</v>
      </c>
      <c r="C776" s="25" t="s">
        <v>1989</v>
      </c>
      <c r="D776" s="83" t="s">
        <v>1995</v>
      </c>
      <c r="E776" s="83" t="s">
        <v>8</v>
      </c>
      <c r="F776" s="25" t="s">
        <v>84</v>
      </c>
      <c r="G776" t="s">
        <v>1996</v>
      </c>
      <c r="H776" s="167" t="s">
        <v>188</v>
      </c>
      <c r="I776" s="25" t="str">
        <f t="shared" si="54"/>
        <v>Household member seeking services or support from a health care provider for this concern : Decline to answer</v>
      </c>
      <c r="J776" s="25" t="str">
        <f t="shared" si="52"/>
        <v>Household member seeking services or support from a health care provider for this concern : Decline to answerMale headed HH</v>
      </c>
      <c r="K776" s="27">
        <f t="shared" si="53"/>
        <v>5.9089430523574904E-2</v>
      </c>
      <c r="L776" s="167">
        <v>5.9089430523574901E-4</v>
      </c>
    </row>
    <row r="777" spans="1:12" ht="14.5" x14ac:dyDescent="0.35">
      <c r="A777" s="25" t="s">
        <v>3</v>
      </c>
      <c r="B777" s="25" t="s">
        <v>189</v>
      </c>
      <c r="C777" s="25" t="s">
        <v>1989</v>
      </c>
      <c r="D777" s="83" t="s">
        <v>1995</v>
      </c>
      <c r="E777" s="83" t="s">
        <v>8</v>
      </c>
      <c r="F777" s="25" t="s">
        <v>84</v>
      </c>
      <c r="G777" t="s">
        <v>1996</v>
      </c>
      <c r="H777" s="167" t="s">
        <v>185</v>
      </c>
      <c r="I777" s="25" t="str">
        <f t="shared" si="54"/>
        <v>Household member seeking services or support from a health care provider for this concern : Don't know</v>
      </c>
      <c r="J777" s="25" t="str">
        <f t="shared" si="52"/>
        <v>Household member seeking services or support from a health care provider for this concern : Don't knowMale headed HH</v>
      </c>
      <c r="K777" s="27">
        <f t="shared" si="53"/>
        <v>0.27340366032458302</v>
      </c>
      <c r="L777" s="167">
        <v>2.73403660324583E-3</v>
      </c>
    </row>
    <row r="778" spans="1:12" ht="14.5" x14ac:dyDescent="0.35">
      <c r="A778" s="25" t="s">
        <v>3</v>
      </c>
      <c r="B778" s="25" t="s">
        <v>189</v>
      </c>
      <c r="C778" s="25" t="s">
        <v>1989</v>
      </c>
      <c r="D778" s="83" t="s">
        <v>1995</v>
      </c>
      <c r="E778" s="83" t="s">
        <v>8</v>
      </c>
      <c r="F778" s="25" t="s">
        <v>84</v>
      </c>
      <c r="G778" t="s">
        <v>1996</v>
      </c>
      <c r="H778" s="167" t="s">
        <v>186</v>
      </c>
      <c r="I778" s="25" t="str">
        <f t="shared" si="54"/>
        <v>Household member seeking services or support from a health care provider for this concern : No</v>
      </c>
      <c r="J778" s="25" t="str">
        <f t="shared" si="52"/>
        <v>Household member seeking services or support from a health care provider for this concern : NoMale headed HH</v>
      </c>
      <c r="K778" s="27">
        <f t="shared" si="53"/>
        <v>86.354059843023308</v>
      </c>
      <c r="L778" s="167">
        <v>0.86354059843023301</v>
      </c>
    </row>
    <row r="779" spans="1:12" ht="14.5" x14ac:dyDescent="0.35">
      <c r="A779" s="25" t="s">
        <v>3</v>
      </c>
      <c r="B779" s="25" t="s">
        <v>189</v>
      </c>
      <c r="C779" s="25" t="s">
        <v>1989</v>
      </c>
      <c r="D779" s="83" t="s">
        <v>1995</v>
      </c>
      <c r="E779" s="83" t="s">
        <v>8</v>
      </c>
      <c r="F779" s="25" t="s">
        <v>84</v>
      </c>
      <c r="G779" t="s">
        <v>1996</v>
      </c>
      <c r="H779" s="167" t="s">
        <v>187</v>
      </c>
      <c r="I779" s="25" t="str">
        <f t="shared" si="54"/>
        <v>Household member seeking services or support from a health care provider for this concern : Yes</v>
      </c>
      <c r="J779" s="25" t="str">
        <f t="shared" si="52"/>
        <v>Household member seeking services or support from a health care provider for this concern : YesMale headed HH</v>
      </c>
      <c r="K779" s="27">
        <f t="shared" si="53"/>
        <v>13.3134470661286</v>
      </c>
      <c r="L779" s="167">
        <v>0.133134470661286</v>
      </c>
    </row>
    <row r="780" spans="1:12" ht="14.5" x14ac:dyDescent="0.35">
      <c r="A780" s="25" t="s">
        <v>3</v>
      </c>
      <c r="B780" s="25" t="s">
        <v>189</v>
      </c>
      <c r="C780" s="25" t="s">
        <v>1989</v>
      </c>
      <c r="D780" s="83" t="s">
        <v>1995</v>
      </c>
      <c r="E780" s="83" t="s">
        <v>8</v>
      </c>
      <c r="F780" s="25" t="s">
        <v>83</v>
      </c>
      <c r="G780" t="s">
        <v>1997</v>
      </c>
      <c r="H780" s="167" t="s">
        <v>1998</v>
      </c>
      <c r="I780" s="25" t="str">
        <f t="shared" si="54"/>
        <v>Main reasons why affected household member(s) did not seek services or support from a health care provider : Tried to seek support but was not able</v>
      </c>
      <c r="J780" s="25" t="str">
        <f t="shared" si="52"/>
        <v>Main reasons why affected household member(s) did not seek services or support from a health care provider : Tried to seek support but was not ableFemale headed HH</v>
      </c>
      <c r="K780" s="27">
        <f t="shared" si="53"/>
        <v>9.16544096705098</v>
      </c>
      <c r="L780" s="167">
        <v>9.1654409670509807E-2</v>
      </c>
    </row>
    <row r="781" spans="1:12" ht="14.5" x14ac:dyDescent="0.35">
      <c r="A781" s="25" t="s">
        <v>3</v>
      </c>
      <c r="B781" s="25" t="s">
        <v>189</v>
      </c>
      <c r="C781" s="25" t="s">
        <v>1989</v>
      </c>
      <c r="D781" s="83" t="s">
        <v>1995</v>
      </c>
      <c r="E781" s="83" t="s">
        <v>8</v>
      </c>
      <c r="F781" s="25" t="s">
        <v>83</v>
      </c>
      <c r="G781" t="s">
        <v>1997</v>
      </c>
      <c r="H781" s="167" t="s">
        <v>1999</v>
      </c>
      <c r="I781" s="25" t="str">
        <f t="shared" si="54"/>
        <v>Main reasons why affected household member(s) did not seek services or support from a health care provider : Did not consider this to be a health issue</v>
      </c>
      <c r="J781" s="25" t="str">
        <f t="shared" si="52"/>
        <v>Main reasons why affected household member(s) did not seek services or support from a health care provider : Did not consider this to be a health issueFemale headed HH</v>
      </c>
      <c r="K781" s="27">
        <f t="shared" si="53"/>
        <v>58.150553854081203</v>
      </c>
      <c r="L781" s="167">
        <v>0.58150553854081199</v>
      </c>
    </row>
    <row r="782" spans="1:12" ht="14.5" x14ac:dyDescent="0.35">
      <c r="A782" s="25" t="s">
        <v>3</v>
      </c>
      <c r="B782" s="25" t="s">
        <v>189</v>
      </c>
      <c r="C782" s="25" t="s">
        <v>1989</v>
      </c>
      <c r="D782" s="83" t="s">
        <v>1995</v>
      </c>
      <c r="E782" s="83" t="s">
        <v>8</v>
      </c>
      <c r="F782" s="25" t="s">
        <v>83</v>
      </c>
      <c r="G782" t="s">
        <v>1997</v>
      </c>
      <c r="H782" s="167" t="s">
        <v>2000</v>
      </c>
      <c r="I782" s="25" t="str">
        <f t="shared" si="54"/>
        <v>Main reasons why affected household member(s) did not seek services or support from a health care provider : Sought support from community or religious leader</v>
      </c>
      <c r="J782" s="25" t="str">
        <f t="shared" si="52"/>
        <v>Main reasons why affected household member(s) did not seek services or support from a health care provider : Sought support from community or religious leaderFemale headed HH</v>
      </c>
      <c r="K782" s="27">
        <f t="shared" si="53"/>
        <v>2.9495727055551799</v>
      </c>
      <c r="L782" s="167">
        <v>2.9495727055551799E-2</v>
      </c>
    </row>
    <row r="783" spans="1:12" ht="14.5" x14ac:dyDescent="0.35">
      <c r="A783" s="25" t="s">
        <v>3</v>
      </c>
      <c r="B783" s="25" t="s">
        <v>189</v>
      </c>
      <c r="C783" s="25" t="s">
        <v>1989</v>
      </c>
      <c r="D783" s="83" t="s">
        <v>1995</v>
      </c>
      <c r="E783" s="83" t="s">
        <v>8</v>
      </c>
      <c r="F783" s="25" t="s">
        <v>83</v>
      </c>
      <c r="G783" t="s">
        <v>1997</v>
      </c>
      <c r="H783" s="167" t="s">
        <v>2001</v>
      </c>
      <c r="I783" s="25" t="str">
        <f t="shared" si="54"/>
        <v>Main reasons why affected household member(s) did not seek services or support from a health care provider : Did not know where to seek support</v>
      </c>
      <c r="J783" s="25" t="str">
        <f t="shared" si="52"/>
        <v>Main reasons why affected household member(s) did not seek services or support from a health care provider : Did not know where to seek supportFemale headed HH</v>
      </c>
      <c r="K783" s="27">
        <f t="shared" si="53"/>
        <v>17.235009604629102</v>
      </c>
      <c r="L783" s="167">
        <v>0.17235009604629101</v>
      </c>
    </row>
    <row r="784" spans="1:12" ht="14.5" x14ac:dyDescent="0.35">
      <c r="A784" s="25" t="s">
        <v>3</v>
      </c>
      <c r="B784" s="25" t="s">
        <v>189</v>
      </c>
      <c r="C784" s="25" t="s">
        <v>1989</v>
      </c>
      <c r="D784" s="83" t="s">
        <v>1995</v>
      </c>
      <c r="E784" s="83" t="s">
        <v>8</v>
      </c>
      <c r="F784" s="25" t="s">
        <v>83</v>
      </c>
      <c r="G784" t="s">
        <v>1997</v>
      </c>
      <c r="H784" s="167" t="s">
        <v>2002</v>
      </c>
      <c r="I784" s="25" t="str">
        <f t="shared" si="54"/>
        <v>Main reasons why affected household member(s) did not seek services or support from a health care provider : Could not afford to seek support (e.g. cost of transporation, consultation)</v>
      </c>
      <c r="J784" s="25" t="str">
        <f t="shared" ref="J784:J827" si="55">CONCATENATE(G784,H784,F784)</f>
        <v>Main reasons why affected household member(s) did not seek services or support from a health care provider : Could not afford to seek support (e.g. cost of transporation, consultation)Female headed HH</v>
      </c>
      <c r="K784" s="27">
        <f t="shared" ref="K784:K827" si="56">L784*100</f>
        <v>6.9682284434162707</v>
      </c>
      <c r="L784" s="167">
        <v>6.9682284434162703E-2</v>
      </c>
    </row>
    <row r="785" spans="1:12" ht="14.5" x14ac:dyDescent="0.35">
      <c r="A785" s="25" t="s">
        <v>3</v>
      </c>
      <c r="B785" s="25" t="s">
        <v>189</v>
      </c>
      <c r="C785" s="25" t="s">
        <v>1989</v>
      </c>
      <c r="D785" s="83" t="s">
        <v>1995</v>
      </c>
      <c r="E785" s="83" t="s">
        <v>8</v>
      </c>
      <c r="F785" s="25" t="s">
        <v>83</v>
      </c>
      <c r="G785" t="s">
        <v>1997</v>
      </c>
      <c r="H785" s="167" t="s">
        <v>2003</v>
      </c>
      <c r="I785" s="25" t="str">
        <f t="shared" si="54"/>
        <v>Main reasons why affected household member(s) did not seek services or support from a health care provider : Could not access support (e.g. facility too far, hours not convenient)</v>
      </c>
      <c r="J785" s="25" t="str">
        <f t="shared" si="55"/>
        <v>Main reasons why affected household member(s) did not seek services or support from a health care provider : Could not access support (e.g. facility too far, hours not convenient)Female headed HH</v>
      </c>
      <c r="K785" s="27">
        <f t="shared" si="56"/>
        <v>1.4493672848619699</v>
      </c>
      <c r="L785" s="167">
        <v>1.44936728486197E-2</v>
      </c>
    </row>
    <row r="786" spans="1:12" ht="14.5" x14ac:dyDescent="0.35">
      <c r="A786" s="25" t="s">
        <v>3</v>
      </c>
      <c r="B786" s="25" t="s">
        <v>189</v>
      </c>
      <c r="C786" s="25" t="s">
        <v>1989</v>
      </c>
      <c r="D786" s="83" t="s">
        <v>1995</v>
      </c>
      <c r="E786" s="83" t="s">
        <v>8</v>
      </c>
      <c r="F786" s="25" t="s">
        <v>83</v>
      </c>
      <c r="G786" t="s">
        <v>1997</v>
      </c>
      <c r="H786" s="167" t="s">
        <v>2004</v>
      </c>
      <c r="I786" s="25" t="str">
        <f t="shared" si="54"/>
        <v>Main reasons why affected household member(s) did not seek services or support from a health care provider : Disability prevents access to mental health care</v>
      </c>
      <c r="J786" s="25" t="str">
        <f t="shared" si="55"/>
        <v>Main reasons why affected household member(s) did not seek services or support from a health care provider : Disability prevents access to mental health careFemale headed HH</v>
      </c>
      <c r="K786" s="27">
        <f t="shared" si="56"/>
        <v>0</v>
      </c>
      <c r="L786" s="167">
        <v>0</v>
      </c>
    </row>
    <row r="787" spans="1:12" ht="14.5" x14ac:dyDescent="0.35">
      <c r="A787" s="25" t="s">
        <v>3</v>
      </c>
      <c r="B787" s="25" t="s">
        <v>189</v>
      </c>
      <c r="C787" s="25" t="s">
        <v>1989</v>
      </c>
      <c r="D787" s="83" t="s">
        <v>1995</v>
      </c>
      <c r="E787" s="83" t="s">
        <v>8</v>
      </c>
      <c r="F787" s="25" t="s">
        <v>83</v>
      </c>
      <c r="G787" t="s">
        <v>1997</v>
      </c>
      <c r="H787" s="167" t="s">
        <v>2005</v>
      </c>
      <c r="I787" s="25" t="str">
        <f t="shared" si="54"/>
        <v>Main reasons why affected household member(s) did not seek services or support from a health care provider : Was concerned about what people might say</v>
      </c>
      <c r="J787" s="25" t="str">
        <f t="shared" si="55"/>
        <v>Main reasons why affected household member(s) did not seek services or support from a health care provider : Was concerned about what people might sayFemale headed HH</v>
      </c>
      <c r="K787" s="27">
        <f t="shared" si="56"/>
        <v>1.6624547099003499</v>
      </c>
      <c r="L787" s="167">
        <v>1.66245470990035E-2</v>
      </c>
    </row>
    <row r="788" spans="1:12" ht="14.5" x14ac:dyDescent="0.35">
      <c r="A788" s="25" t="s">
        <v>3</v>
      </c>
      <c r="B788" s="25" t="s">
        <v>189</v>
      </c>
      <c r="C788" s="25" t="s">
        <v>1989</v>
      </c>
      <c r="D788" s="83" t="s">
        <v>1995</v>
      </c>
      <c r="E788" s="83" t="s">
        <v>8</v>
      </c>
      <c r="F788" s="25" t="s">
        <v>83</v>
      </c>
      <c r="G788" t="s">
        <v>1997</v>
      </c>
      <c r="H788" s="167" t="s">
        <v>2006</v>
      </c>
      <c r="I788" s="25" t="str">
        <f t="shared" si="54"/>
        <v>Main reasons why affected household member(s) did not seek services or support from a health care provider : Affected HH member(s) refused to seek health services/support</v>
      </c>
      <c r="J788" s="25" t="str">
        <f t="shared" si="55"/>
        <v>Main reasons why affected household member(s) did not seek services or support from a health care provider : Affected HH member(s) refused to seek health services/supportFemale headed HH</v>
      </c>
      <c r="K788" s="27">
        <f t="shared" si="56"/>
        <v>1.07822372622846</v>
      </c>
      <c r="L788" s="167">
        <v>1.07822372622846E-2</v>
      </c>
    </row>
    <row r="789" spans="1:12" ht="14.5" x14ac:dyDescent="0.35">
      <c r="A789" s="25" t="s">
        <v>3</v>
      </c>
      <c r="B789" s="25" t="s">
        <v>189</v>
      </c>
      <c r="C789" s="25" t="s">
        <v>1989</v>
      </c>
      <c r="D789" s="83" t="s">
        <v>1995</v>
      </c>
      <c r="E789" s="83" t="s">
        <v>8</v>
      </c>
      <c r="F789" s="25" t="s">
        <v>83</v>
      </c>
      <c r="G789" t="s">
        <v>1997</v>
      </c>
      <c r="H789" s="167" t="s">
        <v>2007</v>
      </c>
      <c r="I789" s="25" t="str">
        <f t="shared" si="54"/>
        <v>Main reasons why affected household member(s) did not seek services or support from a health care provider : Other family members discouraged the affected HH member(s) from seeking support</v>
      </c>
      <c r="J789" s="25" t="str">
        <f t="shared" si="55"/>
        <v>Main reasons why affected household member(s) did not seek services or support from a health care provider : Other family members discouraged the affected HH member(s) from seeking supportFemale headed HH</v>
      </c>
      <c r="K789" s="27">
        <f t="shared" si="56"/>
        <v>1.31312198218106</v>
      </c>
      <c r="L789" s="167">
        <v>1.31312198218106E-2</v>
      </c>
    </row>
    <row r="790" spans="1:12" ht="14.5" x14ac:dyDescent="0.35">
      <c r="A790" s="25" t="s">
        <v>3</v>
      </c>
      <c r="B790" s="25" t="s">
        <v>189</v>
      </c>
      <c r="C790" s="25" t="s">
        <v>1989</v>
      </c>
      <c r="D790" s="83" t="s">
        <v>1995</v>
      </c>
      <c r="E790" s="83" t="s">
        <v>8</v>
      </c>
      <c r="F790" s="25" t="s">
        <v>83</v>
      </c>
      <c r="G790" t="s">
        <v>1997</v>
      </c>
      <c r="H790" s="167" t="s">
        <v>230</v>
      </c>
      <c r="I790" s="25" t="str">
        <f t="shared" si="54"/>
        <v>Main reasons why affected household member(s) did not seek services or support from a health care provider : Language issues or communication barriers (can include disability related to speaking/ seeing/ hearing)</v>
      </c>
      <c r="J790" s="25" t="str">
        <f t="shared" si="55"/>
        <v>Main reasons why affected household member(s) did not seek services or support from a health care provider : Language issues or communication barriers (can include disability related to speaking/ seeing/ hearing)Female headed HH</v>
      </c>
      <c r="K790" s="27">
        <f t="shared" si="56"/>
        <v>1.4983636318712801E-2</v>
      </c>
      <c r="L790" s="167">
        <v>1.49836363187128E-4</v>
      </c>
    </row>
    <row r="791" spans="1:12" ht="14.5" x14ac:dyDescent="0.35">
      <c r="A791" s="25" t="s">
        <v>3</v>
      </c>
      <c r="B791" s="25" t="s">
        <v>189</v>
      </c>
      <c r="C791" s="25" t="s">
        <v>1989</v>
      </c>
      <c r="D791" s="83" t="s">
        <v>1995</v>
      </c>
      <c r="E791" s="83" t="s">
        <v>8</v>
      </c>
      <c r="F791" s="25" t="s">
        <v>83</v>
      </c>
      <c r="G791" t="s">
        <v>1997</v>
      </c>
      <c r="H791" s="167" t="s">
        <v>231</v>
      </c>
      <c r="I791" s="25" t="str">
        <f t="shared" si="54"/>
        <v>Main reasons why affected household member(s) did not seek services or support from a health care provider : Lack of civil documentation</v>
      </c>
      <c r="J791" s="25" t="str">
        <f t="shared" si="55"/>
        <v>Main reasons why affected household member(s) did not seek services or support from a health care provider : Lack of civil documentationFemale headed HH</v>
      </c>
      <c r="K791" s="27">
        <f t="shared" si="56"/>
        <v>1.4983636318712801E-2</v>
      </c>
      <c r="L791" s="167">
        <v>1.49836363187128E-4</v>
      </c>
    </row>
    <row r="792" spans="1:12" ht="14.5" x14ac:dyDescent="0.35">
      <c r="A792" s="25" t="s">
        <v>3</v>
      </c>
      <c r="B792" s="25" t="s">
        <v>189</v>
      </c>
      <c r="C792" s="25" t="s">
        <v>1989</v>
      </c>
      <c r="D792" s="83" t="s">
        <v>1995</v>
      </c>
      <c r="E792" s="83" t="s">
        <v>8</v>
      </c>
      <c r="F792" s="25" t="s">
        <v>83</v>
      </c>
      <c r="G792" t="s">
        <v>1997</v>
      </c>
      <c r="H792" s="167" t="s">
        <v>232</v>
      </c>
      <c r="I792" s="25" t="str">
        <f t="shared" si="54"/>
        <v>Main reasons why affected household member(s) did not seek services or support from a health care provider : Prevented by employer</v>
      </c>
      <c r="J792" s="25" t="str">
        <f t="shared" si="55"/>
        <v>Main reasons why affected household member(s) did not seek services or support from a health care provider : Prevented by employerFemale headed HH</v>
      </c>
      <c r="K792" s="27">
        <f t="shared" si="56"/>
        <v>0</v>
      </c>
      <c r="L792" s="167">
        <v>0</v>
      </c>
    </row>
    <row r="793" spans="1:12" ht="14.5" x14ac:dyDescent="0.35">
      <c r="A793" s="25" t="s">
        <v>3</v>
      </c>
      <c r="B793" s="25" t="s">
        <v>189</v>
      </c>
      <c r="C793" s="25" t="s">
        <v>1989</v>
      </c>
      <c r="D793" s="83" t="s">
        <v>1995</v>
      </c>
      <c r="E793" s="83" t="s">
        <v>8</v>
      </c>
      <c r="F793" s="25" t="s">
        <v>83</v>
      </c>
      <c r="G793" t="s">
        <v>1997</v>
      </c>
      <c r="H793" s="167" t="s">
        <v>146</v>
      </c>
      <c r="I793" s="25" t="str">
        <f t="shared" si="54"/>
        <v>Main reasons why affected household member(s) did not seek services or support from a health care provider : Other</v>
      </c>
      <c r="J793" s="25" t="str">
        <f t="shared" si="55"/>
        <v>Main reasons why affected household member(s) did not seek services or support from a health care provider : OtherFemale headed HH</v>
      </c>
      <c r="K793" s="27">
        <f t="shared" si="56"/>
        <v>1.2817226290796502</v>
      </c>
      <c r="L793" s="167">
        <v>1.2817226290796501E-2</v>
      </c>
    </row>
    <row r="794" spans="1:12" ht="14.5" x14ac:dyDescent="0.35">
      <c r="A794" s="25" t="s">
        <v>3</v>
      </c>
      <c r="B794" s="25" t="s">
        <v>189</v>
      </c>
      <c r="C794" s="25" t="s">
        <v>1989</v>
      </c>
      <c r="D794" s="83" t="s">
        <v>1995</v>
      </c>
      <c r="E794" s="83" t="s">
        <v>8</v>
      </c>
      <c r="F794" s="25" t="s">
        <v>83</v>
      </c>
      <c r="G794" t="s">
        <v>1997</v>
      </c>
      <c r="H794" s="167" t="s">
        <v>185</v>
      </c>
      <c r="I794" s="25" t="str">
        <f t="shared" si="54"/>
        <v>Main reasons why affected household member(s) did not seek services or support from a health care provider : Don't know</v>
      </c>
      <c r="J794" s="25" t="str">
        <f t="shared" si="55"/>
        <v>Main reasons why affected household member(s) did not seek services or support from a health care provider : Don't knowFemale headed HH</v>
      </c>
      <c r="K794" s="27">
        <f t="shared" si="56"/>
        <v>3.7222404046422999</v>
      </c>
      <c r="L794" s="167">
        <v>3.7222404046422998E-2</v>
      </c>
    </row>
    <row r="795" spans="1:12" ht="14.5" x14ac:dyDescent="0.35">
      <c r="A795" s="25" t="s">
        <v>3</v>
      </c>
      <c r="B795" s="25" t="s">
        <v>189</v>
      </c>
      <c r="C795" s="25" t="s">
        <v>1989</v>
      </c>
      <c r="D795" s="83" t="s">
        <v>1995</v>
      </c>
      <c r="E795" s="83" t="s">
        <v>8</v>
      </c>
      <c r="F795" s="25" t="s">
        <v>83</v>
      </c>
      <c r="G795" t="s">
        <v>1997</v>
      </c>
      <c r="H795" s="167" t="s">
        <v>188</v>
      </c>
      <c r="I795" s="25" t="str">
        <f t="shared" si="54"/>
        <v>Main reasons why affected household member(s) did not seek services or support from a health care provider : Decline to answer</v>
      </c>
      <c r="J795" s="25" t="str">
        <f t="shared" si="55"/>
        <v>Main reasons why affected household member(s) did not seek services or support from a health care provider : Decline to answerFemale headed HH</v>
      </c>
      <c r="K795" s="27">
        <f t="shared" si="56"/>
        <v>1.3129764142045501</v>
      </c>
      <c r="L795" s="167">
        <v>1.3129764142045501E-2</v>
      </c>
    </row>
    <row r="796" spans="1:12" ht="14.5" x14ac:dyDescent="0.35">
      <c r="A796" s="25" t="s">
        <v>3</v>
      </c>
      <c r="B796" s="25" t="s">
        <v>189</v>
      </c>
      <c r="C796" s="25" t="s">
        <v>1989</v>
      </c>
      <c r="D796" s="83" t="s">
        <v>1995</v>
      </c>
      <c r="E796" s="83" t="s">
        <v>8</v>
      </c>
      <c r="F796" s="25" t="s">
        <v>76</v>
      </c>
      <c r="G796" t="s">
        <v>1997</v>
      </c>
      <c r="H796" s="167" t="s">
        <v>1998</v>
      </c>
      <c r="I796" s="25" t="str">
        <f t="shared" si="54"/>
        <v>Main reasons why affected household member(s) did not seek services or support from a health care provider : Tried to seek support but was not able</v>
      </c>
      <c r="J796" s="25" t="str">
        <f t="shared" si="55"/>
        <v>Main reasons why affected household member(s) did not seek services or support from a health care provider : Tried to seek support but was not ableMale and female co-headed HH</v>
      </c>
      <c r="K796" s="27">
        <f t="shared" si="56"/>
        <v>6.5103478766602993</v>
      </c>
      <c r="L796" s="167">
        <v>6.5103478766602996E-2</v>
      </c>
    </row>
    <row r="797" spans="1:12" ht="14.5" x14ac:dyDescent="0.35">
      <c r="A797" s="25" t="s">
        <v>3</v>
      </c>
      <c r="B797" s="25" t="s">
        <v>189</v>
      </c>
      <c r="C797" s="25" t="s">
        <v>1989</v>
      </c>
      <c r="D797" s="83" t="s">
        <v>1995</v>
      </c>
      <c r="E797" s="83" t="s">
        <v>8</v>
      </c>
      <c r="F797" s="25" t="s">
        <v>76</v>
      </c>
      <c r="G797" t="s">
        <v>1997</v>
      </c>
      <c r="H797" s="167" t="s">
        <v>1999</v>
      </c>
      <c r="I797" s="25" t="str">
        <f t="shared" si="54"/>
        <v>Main reasons why affected household member(s) did not seek services or support from a health care provider : Did not consider this to be a health issue</v>
      </c>
      <c r="J797" s="25" t="str">
        <f t="shared" si="55"/>
        <v>Main reasons why affected household member(s) did not seek services or support from a health care provider : Did not consider this to be a health issueMale and female co-headed HH</v>
      </c>
      <c r="K797" s="27">
        <f t="shared" si="56"/>
        <v>61.484779569032398</v>
      </c>
      <c r="L797" s="167">
        <v>0.61484779569032399</v>
      </c>
    </row>
    <row r="798" spans="1:12" ht="14.5" x14ac:dyDescent="0.35">
      <c r="A798" s="25" t="s">
        <v>3</v>
      </c>
      <c r="B798" s="25" t="s">
        <v>189</v>
      </c>
      <c r="C798" s="25" t="s">
        <v>1989</v>
      </c>
      <c r="D798" s="83" t="s">
        <v>1995</v>
      </c>
      <c r="E798" s="83" t="s">
        <v>8</v>
      </c>
      <c r="F798" s="25" t="s">
        <v>76</v>
      </c>
      <c r="G798" t="s">
        <v>1997</v>
      </c>
      <c r="H798" s="167" t="s">
        <v>2000</v>
      </c>
      <c r="I798" s="25" t="str">
        <f t="shared" si="54"/>
        <v>Main reasons why affected household member(s) did not seek services or support from a health care provider : Sought support from community or religious leader</v>
      </c>
      <c r="J798" s="25" t="str">
        <f t="shared" si="55"/>
        <v>Main reasons why affected household member(s) did not seek services or support from a health care provider : Sought support from community or religious leaderMale and female co-headed HH</v>
      </c>
      <c r="K798" s="27">
        <f t="shared" si="56"/>
        <v>0.311899551943567</v>
      </c>
      <c r="L798" s="167">
        <v>3.1189955194356701E-3</v>
      </c>
    </row>
    <row r="799" spans="1:12" ht="14.5" x14ac:dyDescent="0.35">
      <c r="A799" s="25" t="s">
        <v>3</v>
      </c>
      <c r="B799" s="25" t="s">
        <v>189</v>
      </c>
      <c r="C799" s="25" t="s">
        <v>1989</v>
      </c>
      <c r="D799" s="83" t="s">
        <v>1995</v>
      </c>
      <c r="E799" s="83" t="s">
        <v>8</v>
      </c>
      <c r="F799" s="25" t="s">
        <v>76</v>
      </c>
      <c r="G799" t="s">
        <v>1997</v>
      </c>
      <c r="H799" s="167" t="s">
        <v>2001</v>
      </c>
      <c r="I799" s="25" t="str">
        <f t="shared" si="54"/>
        <v>Main reasons why affected household member(s) did not seek services or support from a health care provider : Did not know where to seek support</v>
      </c>
      <c r="J799" s="25" t="str">
        <f t="shared" si="55"/>
        <v>Main reasons why affected household member(s) did not seek services or support from a health care provider : Did not know where to seek supportMale and female co-headed HH</v>
      </c>
      <c r="K799" s="27">
        <f t="shared" si="56"/>
        <v>12.708984426036499</v>
      </c>
      <c r="L799" s="167">
        <v>0.12708984426036499</v>
      </c>
    </row>
    <row r="800" spans="1:12" ht="14.5" x14ac:dyDescent="0.35">
      <c r="A800" s="25" t="s">
        <v>3</v>
      </c>
      <c r="B800" s="25" t="s">
        <v>189</v>
      </c>
      <c r="C800" s="25" t="s">
        <v>1989</v>
      </c>
      <c r="D800" s="83" t="s">
        <v>1995</v>
      </c>
      <c r="E800" s="83" t="s">
        <v>8</v>
      </c>
      <c r="F800" s="25" t="s">
        <v>76</v>
      </c>
      <c r="G800" t="s">
        <v>1997</v>
      </c>
      <c r="H800" s="167" t="s">
        <v>2002</v>
      </c>
      <c r="I800" s="25" t="str">
        <f t="shared" si="54"/>
        <v>Main reasons why affected household member(s) did not seek services or support from a health care provider : Could not afford to seek support (e.g. cost of transporation, consultation)</v>
      </c>
      <c r="J800" s="25" t="str">
        <f t="shared" si="55"/>
        <v>Main reasons why affected household member(s) did not seek services or support from a health care provider : Could not afford to seek support (e.g. cost of transporation, consultation)Male and female co-headed HH</v>
      </c>
      <c r="K800" s="27">
        <f t="shared" si="56"/>
        <v>16.026181981288602</v>
      </c>
      <c r="L800" s="167">
        <v>0.16026181981288601</v>
      </c>
    </row>
    <row r="801" spans="1:12" ht="14.5" x14ac:dyDescent="0.35">
      <c r="A801" s="25" t="s">
        <v>3</v>
      </c>
      <c r="B801" s="25" t="s">
        <v>189</v>
      </c>
      <c r="C801" s="25" t="s">
        <v>1989</v>
      </c>
      <c r="D801" s="83" t="s">
        <v>1995</v>
      </c>
      <c r="E801" s="83" t="s">
        <v>8</v>
      </c>
      <c r="F801" s="25" t="s">
        <v>76</v>
      </c>
      <c r="G801" t="s">
        <v>1997</v>
      </c>
      <c r="H801" s="167" t="s">
        <v>2003</v>
      </c>
      <c r="I801" s="25" t="str">
        <f t="shared" si="54"/>
        <v>Main reasons why affected household member(s) did not seek services or support from a health care provider : Could not access support (e.g. facility too far, hours not convenient)</v>
      </c>
      <c r="J801" s="25" t="str">
        <f t="shared" si="55"/>
        <v>Main reasons why affected household member(s) did not seek services or support from a health care provider : Could not access support (e.g. facility too far, hours not convenient)Male and female co-headed HH</v>
      </c>
      <c r="K801" s="27">
        <f t="shared" si="56"/>
        <v>0.45159383515775497</v>
      </c>
      <c r="L801" s="167">
        <v>4.5159383515775498E-3</v>
      </c>
    </row>
    <row r="802" spans="1:12" ht="14.5" x14ac:dyDescent="0.35">
      <c r="A802" s="25" t="s">
        <v>3</v>
      </c>
      <c r="B802" s="25" t="s">
        <v>189</v>
      </c>
      <c r="C802" s="25" t="s">
        <v>1989</v>
      </c>
      <c r="D802" s="83" t="s">
        <v>1995</v>
      </c>
      <c r="E802" s="83" t="s">
        <v>8</v>
      </c>
      <c r="F802" s="25" t="s">
        <v>76</v>
      </c>
      <c r="G802" t="s">
        <v>1997</v>
      </c>
      <c r="H802" s="167" t="s">
        <v>2004</v>
      </c>
      <c r="I802" s="25" t="str">
        <f t="shared" si="54"/>
        <v>Main reasons why affected household member(s) did not seek services or support from a health care provider : Disability prevents access to mental health care</v>
      </c>
      <c r="J802" s="25" t="str">
        <f t="shared" si="55"/>
        <v>Main reasons why affected household member(s) did not seek services or support from a health care provider : Disability prevents access to mental health careMale and female co-headed HH</v>
      </c>
      <c r="K802" s="27">
        <f t="shared" si="56"/>
        <v>0</v>
      </c>
      <c r="L802" s="167">
        <v>0</v>
      </c>
    </row>
    <row r="803" spans="1:12" ht="14.5" x14ac:dyDescent="0.35">
      <c r="A803" s="25" t="s">
        <v>3</v>
      </c>
      <c r="B803" s="25" t="s">
        <v>189</v>
      </c>
      <c r="C803" s="25" t="s">
        <v>1989</v>
      </c>
      <c r="D803" s="83" t="s">
        <v>1995</v>
      </c>
      <c r="E803" s="83" t="s">
        <v>8</v>
      </c>
      <c r="F803" s="25" t="s">
        <v>76</v>
      </c>
      <c r="G803" t="s">
        <v>1997</v>
      </c>
      <c r="H803" s="167" t="s">
        <v>2005</v>
      </c>
      <c r="I803" s="25" t="str">
        <f t="shared" si="54"/>
        <v>Main reasons why affected household member(s) did not seek services or support from a health care provider : Was concerned about what people might say</v>
      </c>
      <c r="J803" s="25" t="str">
        <f t="shared" si="55"/>
        <v>Main reasons why affected household member(s) did not seek services or support from a health care provider : Was concerned about what people might sayMale and female co-headed HH</v>
      </c>
      <c r="K803" s="27">
        <f t="shared" si="56"/>
        <v>4.0164826871188497</v>
      </c>
      <c r="L803" s="167">
        <v>4.0164826871188497E-2</v>
      </c>
    </row>
    <row r="804" spans="1:12" ht="14.5" x14ac:dyDescent="0.35">
      <c r="A804" s="25" t="s">
        <v>3</v>
      </c>
      <c r="B804" s="25" t="s">
        <v>189</v>
      </c>
      <c r="C804" s="25" t="s">
        <v>1989</v>
      </c>
      <c r="D804" s="83" t="s">
        <v>1995</v>
      </c>
      <c r="E804" s="83" t="s">
        <v>8</v>
      </c>
      <c r="F804" s="25" t="s">
        <v>76</v>
      </c>
      <c r="G804" t="s">
        <v>1997</v>
      </c>
      <c r="H804" s="167" t="s">
        <v>2006</v>
      </c>
      <c r="I804" s="25" t="str">
        <f t="shared" si="54"/>
        <v>Main reasons why affected household member(s) did not seek services or support from a health care provider : Affected HH member(s) refused to seek health services/support</v>
      </c>
      <c r="J804" s="25" t="str">
        <f t="shared" si="55"/>
        <v>Main reasons why affected household member(s) did not seek services or support from a health care provider : Affected HH member(s) refused to seek health services/supportMale and female co-headed HH</v>
      </c>
      <c r="K804" s="27">
        <f t="shared" si="56"/>
        <v>1.6305033551338499</v>
      </c>
      <c r="L804" s="167">
        <v>1.6305033551338499E-2</v>
      </c>
    </row>
    <row r="805" spans="1:12" ht="14.5" x14ac:dyDescent="0.35">
      <c r="A805" s="25" t="s">
        <v>3</v>
      </c>
      <c r="B805" s="25" t="s">
        <v>189</v>
      </c>
      <c r="C805" s="25" t="s">
        <v>1989</v>
      </c>
      <c r="D805" s="83" t="s">
        <v>1995</v>
      </c>
      <c r="E805" s="83" t="s">
        <v>8</v>
      </c>
      <c r="F805" s="25" t="s">
        <v>76</v>
      </c>
      <c r="G805" t="s">
        <v>1997</v>
      </c>
      <c r="H805" s="167" t="s">
        <v>2007</v>
      </c>
      <c r="I805" s="25" t="str">
        <f t="shared" si="54"/>
        <v>Main reasons why affected household member(s) did not seek services or support from a health care provider : Other family members discouraged the affected HH member(s) from seeking support</v>
      </c>
      <c r="J805" s="25" t="str">
        <f t="shared" si="55"/>
        <v>Main reasons why affected household member(s) did not seek services or support from a health care provider : Other family members discouraged the affected HH member(s) from seeking supportMale and female co-headed HH</v>
      </c>
      <c r="K805" s="27">
        <f t="shared" si="56"/>
        <v>0.50730459080896595</v>
      </c>
      <c r="L805" s="167">
        <v>5.0730459080896599E-3</v>
      </c>
    </row>
    <row r="806" spans="1:12" ht="14.5" x14ac:dyDescent="0.35">
      <c r="A806" s="25" t="s">
        <v>3</v>
      </c>
      <c r="B806" s="25" t="s">
        <v>189</v>
      </c>
      <c r="C806" s="25" t="s">
        <v>1989</v>
      </c>
      <c r="D806" s="83" t="s">
        <v>1995</v>
      </c>
      <c r="E806" s="83" t="s">
        <v>8</v>
      </c>
      <c r="F806" s="25" t="s">
        <v>76</v>
      </c>
      <c r="G806" t="s">
        <v>1997</v>
      </c>
      <c r="H806" s="167" t="s">
        <v>230</v>
      </c>
      <c r="I806" s="25" t="str">
        <f t="shared" si="54"/>
        <v>Main reasons why affected household member(s) did not seek services or support from a health care provider : Language issues or communication barriers (can include disability related to speaking/ seeing/ hearing)</v>
      </c>
      <c r="J806" s="25" t="str">
        <f t="shared" si="55"/>
        <v>Main reasons why affected household member(s) did not seek services or support from a health care provider : Language issues or communication barriers (can include disability related to speaking/ seeing/ hearing)Male and female co-headed HH</v>
      </c>
      <c r="K806" s="27">
        <f t="shared" si="56"/>
        <v>0</v>
      </c>
      <c r="L806" s="167">
        <v>0</v>
      </c>
    </row>
    <row r="807" spans="1:12" ht="14.5" x14ac:dyDescent="0.35">
      <c r="A807" s="25" t="s">
        <v>3</v>
      </c>
      <c r="B807" s="25" t="s">
        <v>189</v>
      </c>
      <c r="C807" s="25" t="s">
        <v>1989</v>
      </c>
      <c r="D807" s="83" t="s">
        <v>1995</v>
      </c>
      <c r="E807" s="83" t="s">
        <v>8</v>
      </c>
      <c r="F807" s="25" t="s">
        <v>76</v>
      </c>
      <c r="G807" t="s">
        <v>1997</v>
      </c>
      <c r="H807" s="167" t="s">
        <v>231</v>
      </c>
      <c r="I807" s="25" t="str">
        <f t="shared" si="54"/>
        <v>Main reasons why affected household member(s) did not seek services or support from a health care provider : Lack of civil documentation</v>
      </c>
      <c r="J807" s="25" t="str">
        <f t="shared" si="55"/>
        <v>Main reasons why affected household member(s) did not seek services or support from a health care provider : Lack of civil documentationMale and female co-headed HH</v>
      </c>
      <c r="K807" s="27">
        <f t="shared" si="56"/>
        <v>0</v>
      </c>
      <c r="L807" s="167">
        <v>0</v>
      </c>
    </row>
    <row r="808" spans="1:12" ht="14.5" x14ac:dyDescent="0.35">
      <c r="A808" s="25" t="s">
        <v>3</v>
      </c>
      <c r="B808" s="25" t="s">
        <v>189</v>
      </c>
      <c r="C808" s="25" t="s">
        <v>1989</v>
      </c>
      <c r="D808" s="83" t="s">
        <v>1995</v>
      </c>
      <c r="E808" s="83" t="s">
        <v>8</v>
      </c>
      <c r="F808" s="25" t="s">
        <v>76</v>
      </c>
      <c r="G808" t="s">
        <v>1997</v>
      </c>
      <c r="H808" s="167" t="s">
        <v>232</v>
      </c>
      <c r="I808" s="25" t="str">
        <f t="shared" si="54"/>
        <v>Main reasons why affected household member(s) did not seek services or support from a health care provider : Prevented by employer</v>
      </c>
      <c r="J808" s="25" t="str">
        <f t="shared" si="55"/>
        <v>Main reasons why affected household member(s) did not seek services or support from a health care provider : Prevented by employerMale and female co-headed HH</v>
      </c>
      <c r="K808" s="27">
        <f t="shared" si="56"/>
        <v>0</v>
      </c>
      <c r="L808" s="167">
        <v>0</v>
      </c>
    </row>
    <row r="809" spans="1:12" ht="14.5" x14ac:dyDescent="0.35">
      <c r="A809" s="25" t="s">
        <v>3</v>
      </c>
      <c r="B809" s="25" t="s">
        <v>189</v>
      </c>
      <c r="C809" s="25" t="s">
        <v>1989</v>
      </c>
      <c r="D809" s="83" t="s">
        <v>1995</v>
      </c>
      <c r="E809" s="83" t="s">
        <v>8</v>
      </c>
      <c r="F809" s="25" t="s">
        <v>76</v>
      </c>
      <c r="G809" t="s">
        <v>1997</v>
      </c>
      <c r="H809" s="167" t="s">
        <v>146</v>
      </c>
      <c r="I809" s="25" t="str">
        <f t="shared" si="54"/>
        <v>Main reasons why affected household member(s) did not seek services or support from a health care provider : Other</v>
      </c>
      <c r="J809" s="25" t="str">
        <f t="shared" si="55"/>
        <v>Main reasons why affected household member(s) did not seek services or support from a health care provider : OtherMale and female co-headed HH</v>
      </c>
      <c r="K809" s="27">
        <f t="shared" si="56"/>
        <v>0.50730459080896595</v>
      </c>
      <c r="L809" s="167">
        <v>5.0730459080896599E-3</v>
      </c>
    </row>
    <row r="810" spans="1:12" ht="14.5" x14ac:dyDescent="0.35">
      <c r="A810" s="25" t="s">
        <v>3</v>
      </c>
      <c r="B810" s="25" t="s">
        <v>189</v>
      </c>
      <c r="C810" s="25" t="s">
        <v>1989</v>
      </c>
      <c r="D810" s="83" t="s">
        <v>1995</v>
      </c>
      <c r="E810" s="83" t="s">
        <v>8</v>
      </c>
      <c r="F810" s="25" t="s">
        <v>76</v>
      </c>
      <c r="G810" t="s">
        <v>1997</v>
      </c>
      <c r="H810" s="167" t="s">
        <v>185</v>
      </c>
      <c r="I810" s="25" t="str">
        <f t="shared" si="54"/>
        <v>Main reasons why affected household member(s) did not seek services or support from a health care provider : Don't know</v>
      </c>
      <c r="J810" s="25" t="str">
        <f t="shared" si="55"/>
        <v>Main reasons why affected household member(s) did not seek services or support from a health care provider : Don't knowMale and female co-headed HH</v>
      </c>
      <c r="K810" s="27">
        <f t="shared" si="56"/>
        <v>1.4410325714566301</v>
      </c>
      <c r="L810" s="167">
        <v>1.44103257145663E-2</v>
      </c>
    </row>
    <row r="811" spans="1:12" ht="14.5" x14ac:dyDescent="0.35">
      <c r="A811" s="25" t="s">
        <v>3</v>
      </c>
      <c r="B811" s="25" t="s">
        <v>189</v>
      </c>
      <c r="C811" s="25" t="s">
        <v>1989</v>
      </c>
      <c r="D811" s="83" t="s">
        <v>1995</v>
      </c>
      <c r="E811" s="83" t="s">
        <v>8</v>
      </c>
      <c r="F811" s="25" t="s">
        <v>76</v>
      </c>
      <c r="G811" t="s">
        <v>1997</v>
      </c>
      <c r="H811" s="167" t="s">
        <v>188</v>
      </c>
      <c r="I811" s="25" t="str">
        <f t="shared" si="54"/>
        <v>Main reasons why affected household member(s) did not seek services or support from a health care provider : Decline to answer</v>
      </c>
      <c r="J811" s="25" t="str">
        <f t="shared" si="55"/>
        <v>Main reasons why affected household member(s) did not seek services or support from a health care provider : Decline to answerMale and female co-headed HH</v>
      </c>
      <c r="K811" s="27">
        <f t="shared" si="56"/>
        <v>0.311899551943567</v>
      </c>
      <c r="L811" s="167">
        <v>3.1189955194356701E-3</v>
      </c>
    </row>
    <row r="812" spans="1:12" ht="14.5" x14ac:dyDescent="0.35">
      <c r="A812" s="25" t="s">
        <v>3</v>
      </c>
      <c r="B812" s="25" t="s">
        <v>189</v>
      </c>
      <c r="C812" s="25" t="s">
        <v>1989</v>
      </c>
      <c r="D812" s="83" t="s">
        <v>1995</v>
      </c>
      <c r="E812" s="83" t="s">
        <v>8</v>
      </c>
      <c r="F812" s="25" t="s">
        <v>84</v>
      </c>
      <c r="G812" t="s">
        <v>1997</v>
      </c>
      <c r="H812" s="167" t="s">
        <v>1998</v>
      </c>
      <c r="I812" s="25" t="str">
        <f t="shared" si="54"/>
        <v>Main reasons why affected household member(s) did not seek services or support from a health care provider : Tried to seek support but was not able</v>
      </c>
      <c r="J812" s="25" t="str">
        <f t="shared" si="55"/>
        <v>Main reasons why affected household member(s) did not seek services or support from a health care provider : Tried to seek support but was not ableMale headed HH</v>
      </c>
      <c r="K812" s="27">
        <f t="shared" si="56"/>
        <v>8.0368162952776405</v>
      </c>
      <c r="L812" s="167">
        <v>8.0368162952776406E-2</v>
      </c>
    </row>
    <row r="813" spans="1:12" ht="14.5" x14ac:dyDescent="0.35">
      <c r="A813" s="25" t="s">
        <v>3</v>
      </c>
      <c r="B813" s="25" t="s">
        <v>189</v>
      </c>
      <c r="C813" s="25" t="s">
        <v>1989</v>
      </c>
      <c r="D813" s="83" t="s">
        <v>1995</v>
      </c>
      <c r="E813" s="83" t="s">
        <v>8</v>
      </c>
      <c r="F813" s="25" t="s">
        <v>84</v>
      </c>
      <c r="G813" t="s">
        <v>1997</v>
      </c>
      <c r="H813" s="167" t="s">
        <v>1999</v>
      </c>
      <c r="I813" s="25" t="str">
        <f t="shared" si="54"/>
        <v>Main reasons why affected household member(s) did not seek services or support from a health care provider : Did not consider this to be a health issue</v>
      </c>
      <c r="J813" s="25" t="str">
        <f t="shared" si="55"/>
        <v>Main reasons why affected household member(s) did not seek services or support from a health care provider : Did not consider this to be a health issueMale headed HH</v>
      </c>
      <c r="K813" s="27">
        <f t="shared" si="56"/>
        <v>63.543332890306502</v>
      </c>
      <c r="L813" s="167">
        <v>0.63543332890306503</v>
      </c>
    </row>
    <row r="814" spans="1:12" ht="14.5" x14ac:dyDescent="0.35">
      <c r="A814" s="25" t="s">
        <v>3</v>
      </c>
      <c r="B814" s="25" t="s">
        <v>189</v>
      </c>
      <c r="C814" s="25" t="s">
        <v>1989</v>
      </c>
      <c r="D814" s="83" t="s">
        <v>1995</v>
      </c>
      <c r="E814" s="83" t="s">
        <v>8</v>
      </c>
      <c r="F814" s="25" t="s">
        <v>84</v>
      </c>
      <c r="G814" t="s">
        <v>1997</v>
      </c>
      <c r="H814" s="167" t="s">
        <v>2000</v>
      </c>
      <c r="I814" s="25" t="str">
        <f t="shared" si="54"/>
        <v>Main reasons why affected household member(s) did not seek services or support from a health care provider : Sought support from community or religious leader</v>
      </c>
      <c r="J814" s="25" t="str">
        <f t="shared" si="55"/>
        <v>Main reasons why affected household member(s) did not seek services or support from a health care provider : Sought support from community or religious leaderMale headed HH</v>
      </c>
      <c r="K814" s="27">
        <f t="shared" si="56"/>
        <v>2.10273229487581</v>
      </c>
      <c r="L814" s="167">
        <v>2.1027322948758101E-2</v>
      </c>
    </row>
    <row r="815" spans="1:12" ht="14.5" x14ac:dyDescent="0.35">
      <c r="A815" s="25" t="s">
        <v>3</v>
      </c>
      <c r="B815" s="25" t="s">
        <v>189</v>
      </c>
      <c r="C815" s="25" t="s">
        <v>1989</v>
      </c>
      <c r="D815" s="83" t="s">
        <v>1995</v>
      </c>
      <c r="E815" s="83" t="s">
        <v>8</v>
      </c>
      <c r="F815" s="25" t="s">
        <v>84</v>
      </c>
      <c r="G815" t="s">
        <v>1997</v>
      </c>
      <c r="H815" s="167" t="s">
        <v>2001</v>
      </c>
      <c r="I815" s="25" t="str">
        <f t="shared" si="54"/>
        <v>Main reasons why affected household member(s) did not seek services or support from a health care provider : Did not know where to seek support</v>
      </c>
      <c r="J815" s="25" t="str">
        <f t="shared" si="55"/>
        <v>Main reasons why affected household member(s) did not seek services or support from a health care provider : Did not know where to seek supportMale headed HH</v>
      </c>
      <c r="K815" s="27">
        <f t="shared" si="56"/>
        <v>17.532797857766798</v>
      </c>
      <c r="L815" s="167">
        <v>0.17532797857766799</v>
      </c>
    </row>
    <row r="816" spans="1:12" ht="14.5" x14ac:dyDescent="0.35">
      <c r="A816" s="25" t="s">
        <v>3</v>
      </c>
      <c r="B816" s="25" t="s">
        <v>189</v>
      </c>
      <c r="C816" s="25" t="s">
        <v>1989</v>
      </c>
      <c r="D816" s="83" t="s">
        <v>1995</v>
      </c>
      <c r="E816" s="83" t="s">
        <v>8</v>
      </c>
      <c r="F816" s="25" t="s">
        <v>84</v>
      </c>
      <c r="G816" t="s">
        <v>1997</v>
      </c>
      <c r="H816" s="167" t="s">
        <v>2002</v>
      </c>
      <c r="I816" s="25" t="str">
        <f t="shared" si="54"/>
        <v>Main reasons why affected household member(s) did not seek services or support from a health care provider : Could not afford to seek support (e.g. cost of transporation, consultation)</v>
      </c>
      <c r="J816" s="25" t="str">
        <f t="shared" si="55"/>
        <v>Main reasons why affected household member(s) did not seek services or support from a health care provider : Could not afford to seek support (e.g. cost of transporation, consultation)Male headed HH</v>
      </c>
      <c r="K816" s="27">
        <f t="shared" si="56"/>
        <v>7.7720877996135505</v>
      </c>
      <c r="L816" s="167">
        <v>7.7720877996135501E-2</v>
      </c>
    </row>
    <row r="817" spans="1:12" ht="14.5" x14ac:dyDescent="0.35">
      <c r="A817" s="25" t="s">
        <v>3</v>
      </c>
      <c r="B817" s="25" t="s">
        <v>189</v>
      </c>
      <c r="C817" s="25" t="s">
        <v>1989</v>
      </c>
      <c r="D817" s="83" t="s">
        <v>1995</v>
      </c>
      <c r="E817" s="83" t="s">
        <v>8</v>
      </c>
      <c r="F817" s="25" t="s">
        <v>84</v>
      </c>
      <c r="G817" t="s">
        <v>1997</v>
      </c>
      <c r="H817" s="167" t="s">
        <v>2003</v>
      </c>
      <c r="I817" s="25" t="str">
        <f t="shared" si="54"/>
        <v>Main reasons why affected household member(s) did not seek services or support from a health care provider : Could not access support (e.g. facility too far, hours not convenient)</v>
      </c>
      <c r="J817" s="25" t="str">
        <f t="shared" si="55"/>
        <v>Main reasons why affected household member(s) did not seek services or support from a health care provider : Could not access support (e.g. facility too far, hours not convenient)Male headed HH</v>
      </c>
      <c r="K817" s="27">
        <f t="shared" si="56"/>
        <v>1.02359395468929</v>
      </c>
      <c r="L817" s="167">
        <v>1.02359395468929E-2</v>
      </c>
    </row>
    <row r="818" spans="1:12" ht="14.5" x14ac:dyDescent="0.35">
      <c r="A818" s="25" t="s">
        <v>3</v>
      </c>
      <c r="B818" s="25" t="s">
        <v>189</v>
      </c>
      <c r="C818" s="25" t="s">
        <v>1989</v>
      </c>
      <c r="D818" s="83" t="s">
        <v>1995</v>
      </c>
      <c r="E818" s="83" t="s">
        <v>8</v>
      </c>
      <c r="F818" s="25" t="s">
        <v>84</v>
      </c>
      <c r="G818" t="s">
        <v>1997</v>
      </c>
      <c r="H818" s="167" t="s">
        <v>2004</v>
      </c>
      <c r="I818" s="25" t="str">
        <f t="shared" si="54"/>
        <v>Main reasons why affected household member(s) did not seek services or support from a health care provider : Disability prevents access to mental health care</v>
      </c>
      <c r="J818" s="25" t="str">
        <f t="shared" si="55"/>
        <v>Main reasons why affected household member(s) did not seek services or support from a health care provider : Disability prevents access to mental health careMale headed HH</v>
      </c>
      <c r="K818" s="27">
        <f t="shared" si="56"/>
        <v>9.9776495399180196E-2</v>
      </c>
      <c r="L818" s="167">
        <v>9.9776495399180195E-4</v>
      </c>
    </row>
    <row r="819" spans="1:12" ht="14.5" x14ac:dyDescent="0.35">
      <c r="A819" s="25" t="s">
        <v>3</v>
      </c>
      <c r="B819" s="25" t="s">
        <v>189</v>
      </c>
      <c r="C819" s="25" t="s">
        <v>1989</v>
      </c>
      <c r="D819" s="83" t="s">
        <v>1995</v>
      </c>
      <c r="E819" s="83" t="s">
        <v>8</v>
      </c>
      <c r="F819" s="25" t="s">
        <v>84</v>
      </c>
      <c r="G819" t="s">
        <v>1997</v>
      </c>
      <c r="H819" s="167" t="s">
        <v>2005</v>
      </c>
      <c r="I819" s="25" t="str">
        <f t="shared" si="54"/>
        <v>Main reasons why affected household member(s) did not seek services or support from a health care provider : Was concerned about what people might say</v>
      </c>
      <c r="J819" s="25" t="str">
        <f t="shared" si="55"/>
        <v>Main reasons why affected household member(s) did not seek services or support from a health care provider : Was concerned about what people might sayMale headed HH</v>
      </c>
      <c r="K819" s="27">
        <f t="shared" si="56"/>
        <v>1.9219959269407598</v>
      </c>
      <c r="L819" s="167">
        <v>1.9219959269407599E-2</v>
      </c>
    </row>
    <row r="820" spans="1:12" ht="14.5" x14ac:dyDescent="0.35">
      <c r="A820" s="25" t="s">
        <v>3</v>
      </c>
      <c r="B820" s="25" t="s">
        <v>189</v>
      </c>
      <c r="C820" s="25" t="s">
        <v>1989</v>
      </c>
      <c r="D820" s="83" t="s">
        <v>1995</v>
      </c>
      <c r="E820" s="83" t="s">
        <v>8</v>
      </c>
      <c r="F820" s="25" t="s">
        <v>84</v>
      </c>
      <c r="G820" t="s">
        <v>1997</v>
      </c>
      <c r="H820" s="167" t="s">
        <v>2006</v>
      </c>
      <c r="I820" s="25" t="str">
        <f t="shared" ref="I820:I827" si="57">CONCATENATE(G820,H820)</f>
        <v>Main reasons why affected household member(s) did not seek services or support from a health care provider : Affected HH member(s) refused to seek health services/support</v>
      </c>
      <c r="J820" s="25" t="str">
        <f t="shared" si="55"/>
        <v>Main reasons why affected household member(s) did not seek services or support from a health care provider : Affected HH member(s) refused to seek health services/supportMale headed HH</v>
      </c>
      <c r="K820" s="27">
        <f t="shared" si="56"/>
        <v>0.70856055539407803</v>
      </c>
      <c r="L820" s="167">
        <v>7.0856055539407804E-3</v>
      </c>
    </row>
    <row r="821" spans="1:12" ht="14.5" x14ac:dyDescent="0.35">
      <c r="A821" s="25" t="s">
        <v>3</v>
      </c>
      <c r="B821" s="25" t="s">
        <v>189</v>
      </c>
      <c r="C821" s="25" t="s">
        <v>1989</v>
      </c>
      <c r="D821" s="83" t="s">
        <v>1995</v>
      </c>
      <c r="E821" s="83" t="s">
        <v>8</v>
      </c>
      <c r="F821" s="25" t="s">
        <v>84</v>
      </c>
      <c r="G821" t="s">
        <v>1997</v>
      </c>
      <c r="H821" s="167" t="s">
        <v>2007</v>
      </c>
      <c r="I821" s="25" t="str">
        <f t="shared" si="57"/>
        <v>Main reasons why affected household member(s) did not seek services or support from a health care provider : Other family members discouraged the affected HH member(s) from seeking support</v>
      </c>
      <c r="J821" s="25" t="str">
        <f t="shared" si="55"/>
        <v>Main reasons why affected household member(s) did not seek services or support from a health care provider : Other family members discouraged the affected HH member(s) from seeking supportMale headed HH</v>
      </c>
      <c r="K821" s="27">
        <f t="shared" si="56"/>
        <v>0.99358132043840097</v>
      </c>
      <c r="L821" s="167">
        <v>9.9358132043840097E-3</v>
      </c>
    </row>
    <row r="822" spans="1:12" ht="14.5" x14ac:dyDescent="0.35">
      <c r="A822" s="25" t="s">
        <v>3</v>
      </c>
      <c r="B822" s="25" t="s">
        <v>189</v>
      </c>
      <c r="C822" s="25" t="s">
        <v>1989</v>
      </c>
      <c r="D822" s="83" t="s">
        <v>1995</v>
      </c>
      <c r="E822" s="83" t="s">
        <v>8</v>
      </c>
      <c r="F822" s="25" t="s">
        <v>84</v>
      </c>
      <c r="G822" t="s">
        <v>1997</v>
      </c>
      <c r="H822" s="167" t="s">
        <v>230</v>
      </c>
      <c r="I822" s="25" t="str">
        <f t="shared" si="57"/>
        <v>Main reasons why affected household member(s) did not seek services or support from a health care provider : Language issues or communication barriers (can include disability related to speaking/ seeing/ hearing)</v>
      </c>
      <c r="J822" s="25" t="str">
        <f t="shared" si="55"/>
        <v>Main reasons why affected household member(s) did not seek services or support from a health care provider : Language issues or communication barriers (can include disability related to speaking/ seeing/ hearing)Male headed HH</v>
      </c>
      <c r="K822" s="27">
        <f t="shared" si="56"/>
        <v>0</v>
      </c>
      <c r="L822" s="167">
        <v>0</v>
      </c>
    </row>
    <row r="823" spans="1:12" ht="14.5" x14ac:dyDescent="0.35">
      <c r="A823" s="25" t="s">
        <v>3</v>
      </c>
      <c r="B823" s="25" t="s">
        <v>189</v>
      </c>
      <c r="C823" s="25" t="s">
        <v>1989</v>
      </c>
      <c r="D823" s="83" t="s">
        <v>1995</v>
      </c>
      <c r="E823" s="83" t="s">
        <v>8</v>
      </c>
      <c r="F823" s="25" t="s">
        <v>84</v>
      </c>
      <c r="G823" t="s">
        <v>1997</v>
      </c>
      <c r="H823" s="167" t="s">
        <v>231</v>
      </c>
      <c r="I823" s="25" t="str">
        <f t="shared" si="57"/>
        <v>Main reasons why affected household member(s) did not seek services or support from a health care provider : Lack of civil documentation</v>
      </c>
      <c r="J823" s="25" t="str">
        <f t="shared" si="55"/>
        <v>Main reasons why affected household member(s) did not seek services or support from a health care provider : Lack of civil documentationMale headed HH</v>
      </c>
      <c r="K823" s="27">
        <f t="shared" si="56"/>
        <v>0</v>
      </c>
      <c r="L823" s="167">
        <v>0</v>
      </c>
    </row>
    <row r="824" spans="1:12" ht="14.5" x14ac:dyDescent="0.35">
      <c r="A824" s="25" t="s">
        <v>3</v>
      </c>
      <c r="B824" s="25" t="s">
        <v>189</v>
      </c>
      <c r="C824" s="25" t="s">
        <v>1989</v>
      </c>
      <c r="D824" s="83" t="s">
        <v>1995</v>
      </c>
      <c r="E824" s="83" t="s">
        <v>8</v>
      </c>
      <c r="F824" s="25" t="s">
        <v>84</v>
      </c>
      <c r="G824" t="s">
        <v>1997</v>
      </c>
      <c r="H824" s="167" t="s">
        <v>232</v>
      </c>
      <c r="I824" s="25" t="str">
        <f t="shared" si="57"/>
        <v>Main reasons why affected household member(s) did not seek services or support from a health care provider : Prevented by employer</v>
      </c>
      <c r="J824" s="25" t="str">
        <f t="shared" si="55"/>
        <v>Main reasons why affected household member(s) did not seek services or support from a health care provider : Prevented by employerMale headed HH</v>
      </c>
      <c r="K824" s="27">
        <f t="shared" si="56"/>
        <v>0</v>
      </c>
      <c r="L824" s="167">
        <v>0</v>
      </c>
    </row>
    <row r="825" spans="1:12" ht="14.5" x14ac:dyDescent="0.35">
      <c r="A825" s="25" t="s">
        <v>3</v>
      </c>
      <c r="B825" s="25" t="s">
        <v>189</v>
      </c>
      <c r="C825" s="25" t="s">
        <v>1989</v>
      </c>
      <c r="D825" s="83" t="s">
        <v>1995</v>
      </c>
      <c r="E825" s="83" t="s">
        <v>8</v>
      </c>
      <c r="F825" s="25" t="s">
        <v>84</v>
      </c>
      <c r="G825" t="s">
        <v>1997</v>
      </c>
      <c r="H825" s="167" t="s">
        <v>146</v>
      </c>
      <c r="I825" s="25" t="str">
        <f t="shared" si="57"/>
        <v>Main reasons why affected household member(s) did not seek services or support from a health care provider : Other</v>
      </c>
      <c r="J825" s="25" t="str">
        <f t="shared" si="55"/>
        <v>Main reasons why affected household member(s) did not seek services or support from a health care provider : OtherMale headed HH</v>
      </c>
      <c r="K825" s="27">
        <f t="shared" si="56"/>
        <v>0.26606308461039602</v>
      </c>
      <c r="L825" s="167">
        <v>2.6606308461039601E-3</v>
      </c>
    </row>
    <row r="826" spans="1:12" ht="14.5" x14ac:dyDescent="0.35">
      <c r="A826" s="25" t="s">
        <v>3</v>
      </c>
      <c r="B826" s="25" t="s">
        <v>189</v>
      </c>
      <c r="C826" s="25" t="s">
        <v>1989</v>
      </c>
      <c r="D826" s="83" t="s">
        <v>1995</v>
      </c>
      <c r="E826" s="83" t="s">
        <v>8</v>
      </c>
      <c r="F826" s="25" t="s">
        <v>84</v>
      </c>
      <c r="G826" t="s">
        <v>1997</v>
      </c>
      <c r="H826" s="167" t="s">
        <v>185</v>
      </c>
      <c r="I826" s="25" t="str">
        <f t="shared" si="57"/>
        <v>Main reasons why affected household member(s) did not seek services or support from a health care provider : Don't know</v>
      </c>
      <c r="J826" s="25" t="str">
        <f t="shared" si="55"/>
        <v>Main reasons why affected household member(s) did not seek services or support from a health care provider : Don't knowMale headed HH</v>
      </c>
      <c r="K826" s="27">
        <f t="shared" si="56"/>
        <v>3.91506688775147</v>
      </c>
      <c r="L826" s="167">
        <v>3.9150668877514699E-2</v>
      </c>
    </row>
    <row r="827" spans="1:12" ht="14.5" x14ac:dyDescent="0.35">
      <c r="A827" s="25" t="s">
        <v>3</v>
      </c>
      <c r="B827" s="25" t="s">
        <v>189</v>
      </c>
      <c r="C827" s="25" t="s">
        <v>1989</v>
      </c>
      <c r="D827" s="83" t="s">
        <v>1995</v>
      </c>
      <c r="E827" s="83" t="s">
        <v>8</v>
      </c>
      <c r="F827" s="25" t="s">
        <v>84</v>
      </c>
      <c r="G827" t="s">
        <v>1997</v>
      </c>
      <c r="H827" s="167" t="s">
        <v>188</v>
      </c>
      <c r="I827" s="25" t="str">
        <f t="shared" si="57"/>
        <v>Main reasons why affected household member(s) did not seek services or support from a health care provider : Decline to answer</v>
      </c>
      <c r="J827" s="25" t="str">
        <f t="shared" si="55"/>
        <v>Main reasons why affected household member(s) did not seek services or support from a health care provider : Decline to answerMale headed HH</v>
      </c>
      <c r="K827" s="27">
        <f t="shared" si="56"/>
        <v>1.0395154156027</v>
      </c>
      <c r="L827" s="167">
        <v>1.0395154156027001E-2</v>
      </c>
    </row>
    <row r="828" spans="1:12" x14ac:dyDescent="0.3">
      <c r="A828" s="25" t="s">
        <v>3</v>
      </c>
      <c r="B828" s="25" t="s">
        <v>413</v>
      </c>
      <c r="C828" s="25" t="s">
        <v>414</v>
      </c>
      <c r="D828" s="25"/>
      <c r="E828" s="25" t="s">
        <v>8</v>
      </c>
      <c r="F828" s="25" t="s">
        <v>84</v>
      </c>
      <c r="G828" s="26" t="s">
        <v>415</v>
      </c>
      <c r="H828" s="26" t="s">
        <v>185</v>
      </c>
      <c r="I828" s="25" t="str">
        <f t="shared" ref="I828:I1089" si="58">CONCATENATE(G828,H828)</f>
        <v>Primary source of drinking water : Don't know</v>
      </c>
      <c r="J828" s="25" t="str">
        <f t="shared" ref="J828:J1109" si="59">CONCATENATE(G828,H828,F828)</f>
        <v>Primary source of drinking water : Don't knowMale headed HH</v>
      </c>
      <c r="K828" s="27">
        <f t="shared" ref="K828:K836" si="60">L829*100</f>
        <v>6.5331971848086701E-2</v>
      </c>
      <c r="L828" s="167">
        <v>1.19672572911797E-4</v>
      </c>
    </row>
    <row r="829" spans="1:12" x14ac:dyDescent="0.3">
      <c r="A829" s="25" t="s">
        <v>3</v>
      </c>
      <c r="B829" s="25" t="s">
        <v>413</v>
      </c>
      <c r="C829" s="25" t="s">
        <v>414</v>
      </c>
      <c r="D829" s="25"/>
      <c r="E829" s="25" t="s">
        <v>8</v>
      </c>
      <c r="F829" s="25" t="s">
        <v>84</v>
      </c>
      <c r="G829" s="26" t="s">
        <v>415</v>
      </c>
      <c r="H829" s="26" t="s">
        <v>146</v>
      </c>
      <c r="I829" s="25" t="str">
        <f t="shared" si="58"/>
        <v>Primary source of drinking water : Other</v>
      </c>
      <c r="J829" s="25" t="str">
        <f t="shared" si="59"/>
        <v>Primary source of drinking water : OtherMale headed HH</v>
      </c>
      <c r="K829" s="27">
        <f t="shared" si="60"/>
        <v>5.0586931310482104</v>
      </c>
      <c r="L829" s="167">
        <v>6.53319718480867E-4</v>
      </c>
    </row>
    <row r="830" spans="1:12" x14ac:dyDescent="0.3">
      <c r="A830" s="25" t="s">
        <v>3</v>
      </c>
      <c r="B830" s="25" t="s">
        <v>413</v>
      </c>
      <c r="C830" s="25" t="s">
        <v>414</v>
      </c>
      <c r="D830" s="25"/>
      <c r="E830" s="25" t="s">
        <v>8</v>
      </c>
      <c r="F830" s="25" t="s">
        <v>84</v>
      </c>
      <c r="G830" s="26" t="s">
        <v>415</v>
      </c>
      <c r="H830" s="26" t="s">
        <v>416</v>
      </c>
      <c r="I830" s="25" t="str">
        <f t="shared" si="58"/>
        <v>Primary source of drinking water : Piped water connected to public tap</v>
      </c>
      <c r="J830" s="25" t="str">
        <f t="shared" si="59"/>
        <v>Primary source of drinking water : Piped water connected to public tapMale headed HH</v>
      </c>
      <c r="K830" s="27">
        <f t="shared" si="60"/>
        <v>7.8924800350393394</v>
      </c>
      <c r="L830" s="167">
        <v>5.05869313104821E-2</v>
      </c>
    </row>
    <row r="831" spans="1:12" x14ac:dyDescent="0.3">
      <c r="A831" s="25" t="s">
        <v>3</v>
      </c>
      <c r="B831" s="25" t="s">
        <v>413</v>
      </c>
      <c r="C831" s="25" t="s">
        <v>414</v>
      </c>
      <c r="D831" s="25"/>
      <c r="E831" s="25" t="s">
        <v>8</v>
      </c>
      <c r="F831" s="25" t="s">
        <v>84</v>
      </c>
      <c r="G831" s="26" t="s">
        <v>415</v>
      </c>
      <c r="H831" s="26" t="s">
        <v>417</v>
      </c>
      <c r="I831" s="25" t="str">
        <f t="shared" si="58"/>
        <v>Primary source of drinking water : Piped water into compound</v>
      </c>
      <c r="J831" s="25" t="str">
        <f t="shared" si="59"/>
        <v>Primary source of drinking water : Piped water into compoundMale headed HH</v>
      </c>
      <c r="K831" s="27">
        <f t="shared" si="60"/>
        <v>0.178194689850663</v>
      </c>
      <c r="L831" s="167">
        <v>7.8924800350393398E-2</v>
      </c>
    </row>
    <row r="832" spans="1:12" x14ac:dyDescent="0.3">
      <c r="A832" s="25" t="s">
        <v>3</v>
      </c>
      <c r="B832" s="25" t="s">
        <v>413</v>
      </c>
      <c r="C832" s="25" t="s">
        <v>414</v>
      </c>
      <c r="D832" s="25"/>
      <c r="E832" s="25" t="s">
        <v>8</v>
      </c>
      <c r="F832" s="25" t="s">
        <v>84</v>
      </c>
      <c r="G832" s="26" t="s">
        <v>415</v>
      </c>
      <c r="H832" s="26" t="s">
        <v>418</v>
      </c>
      <c r="I832" s="25" t="str">
        <f t="shared" si="58"/>
        <v>Primary source of drinking water : Protected rainwater tank</v>
      </c>
      <c r="J832" s="25" t="str">
        <f t="shared" si="59"/>
        <v>Primary source of drinking water : Protected rainwater tankMale headed HH</v>
      </c>
      <c r="K832" s="27">
        <f t="shared" si="60"/>
        <v>7.4944940895106509</v>
      </c>
      <c r="L832" s="167">
        <v>1.78194689850663E-3</v>
      </c>
    </row>
    <row r="833" spans="1:12" x14ac:dyDescent="0.3">
      <c r="A833" s="25" t="s">
        <v>3</v>
      </c>
      <c r="B833" s="25" t="s">
        <v>413</v>
      </c>
      <c r="C833" s="25" t="s">
        <v>414</v>
      </c>
      <c r="D833" s="25"/>
      <c r="E833" s="25" t="s">
        <v>8</v>
      </c>
      <c r="F833" s="25" t="s">
        <v>84</v>
      </c>
      <c r="G833" s="26" t="s">
        <v>415</v>
      </c>
      <c r="H833" s="26" t="s">
        <v>419</v>
      </c>
      <c r="I833" s="25" t="str">
        <f t="shared" si="58"/>
        <v>Primary source of drinking water : Protected spring</v>
      </c>
      <c r="J833" s="25" t="str">
        <f t="shared" si="59"/>
        <v>Primary source of drinking water : Protected springMale headed HH</v>
      </c>
      <c r="K833" s="27">
        <f t="shared" si="60"/>
        <v>11.681869465351701</v>
      </c>
      <c r="L833" s="167">
        <v>7.4944940895106504E-2</v>
      </c>
    </row>
    <row r="834" spans="1:12" x14ac:dyDescent="0.3">
      <c r="A834" s="25" t="s">
        <v>3</v>
      </c>
      <c r="B834" s="25" t="s">
        <v>413</v>
      </c>
      <c r="C834" s="25" t="s">
        <v>414</v>
      </c>
      <c r="D834" s="25"/>
      <c r="E834" s="25" t="s">
        <v>8</v>
      </c>
      <c r="F834" s="25" t="s">
        <v>84</v>
      </c>
      <c r="G834" s="26" t="s">
        <v>415</v>
      </c>
      <c r="H834" s="26" t="s">
        <v>420</v>
      </c>
      <c r="I834" s="25" t="str">
        <f t="shared" si="58"/>
        <v>Primary source of drinking water : Protected well</v>
      </c>
      <c r="J834" s="25" t="str">
        <f t="shared" si="59"/>
        <v>Primary source of drinking water : Protected wellMale headed HH</v>
      </c>
      <c r="K834" s="27">
        <f t="shared" si="60"/>
        <v>0.18543240096272301</v>
      </c>
      <c r="L834" s="167">
        <v>0.11681869465351701</v>
      </c>
    </row>
    <row r="835" spans="1:12" x14ac:dyDescent="0.3">
      <c r="A835" s="25" t="s">
        <v>3</v>
      </c>
      <c r="B835" s="25" t="s">
        <v>413</v>
      </c>
      <c r="C835" s="25" t="s">
        <v>414</v>
      </c>
      <c r="D835" s="25"/>
      <c r="E835" s="25" t="s">
        <v>8</v>
      </c>
      <c r="F835" s="25" t="s">
        <v>84</v>
      </c>
      <c r="G835" s="26" t="s">
        <v>415</v>
      </c>
      <c r="H835" s="26" t="s">
        <v>421</v>
      </c>
      <c r="I835" s="25" t="str">
        <f t="shared" si="58"/>
        <v>Primary source of drinking water : Surface water without pre-treatment (river, dam, lake, pond, stream, canal)</v>
      </c>
      <c r="J835" s="25" t="str">
        <f t="shared" si="59"/>
        <v>Primary source of drinking water : Surface water without pre-treatment (river, dam, lake, pond, stream, canal)Male headed HH</v>
      </c>
      <c r="K835" s="27">
        <f t="shared" si="60"/>
        <v>0.21975214082281999</v>
      </c>
      <c r="L835" s="167">
        <v>1.8543240096272301E-3</v>
      </c>
    </row>
    <row r="836" spans="1:12" x14ac:dyDescent="0.3">
      <c r="A836" s="25" t="s">
        <v>3</v>
      </c>
      <c r="B836" s="25" t="s">
        <v>413</v>
      </c>
      <c r="C836" s="25" t="s">
        <v>414</v>
      </c>
      <c r="D836" s="25"/>
      <c r="E836" s="25" t="s">
        <v>8</v>
      </c>
      <c r="F836" s="25" t="s">
        <v>84</v>
      </c>
      <c r="G836" s="26" t="s">
        <v>415</v>
      </c>
      <c r="H836" s="26" t="s">
        <v>422</v>
      </c>
      <c r="I836" s="25" t="str">
        <f t="shared" si="58"/>
        <v>Primary source of drinking water : Unprotected rainwater tank</v>
      </c>
      <c r="J836" s="25" t="str">
        <f t="shared" si="59"/>
        <v>Primary source of drinking water : Unprotected rainwater tankMale headed HH</v>
      </c>
      <c r="K836" s="27">
        <f t="shared" si="60"/>
        <v>1.38095149453574</v>
      </c>
      <c r="L836" s="167">
        <v>2.1975214082282E-3</v>
      </c>
    </row>
    <row r="837" spans="1:12" x14ac:dyDescent="0.3">
      <c r="A837" s="25" t="s">
        <v>3</v>
      </c>
      <c r="B837" s="25" t="s">
        <v>413</v>
      </c>
      <c r="C837" s="25" t="s">
        <v>414</v>
      </c>
      <c r="D837" s="25"/>
      <c r="E837" s="25" t="s">
        <v>8</v>
      </c>
      <c r="F837" s="25" t="s">
        <v>84</v>
      </c>
      <c r="G837" s="26" t="s">
        <v>415</v>
      </c>
      <c r="H837" s="26" t="s">
        <v>423</v>
      </c>
      <c r="I837" s="25" t="str">
        <f t="shared" si="58"/>
        <v>Primary source of drinking water : Unprotected spring</v>
      </c>
      <c r="J837" s="25" t="str">
        <f t="shared" si="59"/>
        <v>Primary source of drinking water : Unprotected springMale headed HH</v>
      </c>
      <c r="K837" s="27">
        <f t="shared" ref="K837:K1095" si="61">L837*100</f>
        <v>1.38095149453574</v>
      </c>
      <c r="L837" s="167">
        <v>1.38095149453574E-2</v>
      </c>
    </row>
    <row r="838" spans="1:12" x14ac:dyDescent="0.3">
      <c r="A838" s="25" t="s">
        <v>3</v>
      </c>
      <c r="B838" s="25" t="s">
        <v>413</v>
      </c>
      <c r="C838" s="25" t="s">
        <v>414</v>
      </c>
      <c r="D838" s="25"/>
      <c r="E838" s="25" t="s">
        <v>8</v>
      </c>
      <c r="F838" s="25" t="s">
        <v>84</v>
      </c>
      <c r="G838" s="26" t="s">
        <v>415</v>
      </c>
      <c r="H838" s="26" t="s">
        <v>424</v>
      </c>
      <c r="I838" s="25" t="str">
        <f t="shared" si="58"/>
        <v>Primary source of drinking water : Unprotected well</v>
      </c>
      <c r="J838" s="25" t="str">
        <f t="shared" si="59"/>
        <v>Primary source of drinking water : Unprotected wellMale headed HH</v>
      </c>
      <c r="K838" s="27">
        <f t="shared" si="61"/>
        <v>1.3279969157087399</v>
      </c>
      <c r="L838" s="167">
        <v>1.3279969157087399E-2</v>
      </c>
    </row>
    <row r="839" spans="1:12" x14ac:dyDescent="0.3">
      <c r="A839" s="25" t="s">
        <v>3</v>
      </c>
      <c r="B839" s="25" t="s">
        <v>413</v>
      </c>
      <c r="C839" s="25" t="s">
        <v>414</v>
      </c>
      <c r="D839" s="25"/>
      <c r="E839" s="25" t="s">
        <v>8</v>
      </c>
      <c r="F839" s="25" t="s">
        <v>84</v>
      </c>
      <c r="G839" s="26" t="s">
        <v>415</v>
      </c>
      <c r="H839" s="26" t="s">
        <v>425</v>
      </c>
      <c r="I839" s="25" t="str">
        <f t="shared" si="58"/>
        <v>Primary source of drinking water : Water Trucking</v>
      </c>
      <c r="J839" s="25" t="str">
        <f t="shared" si="59"/>
        <v>Primary source of drinking water : Water TruckingMale headed HH</v>
      </c>
      <c r="K839" s="27">
        <f t="shared" si="61"/>
        <v>3.0306874047179297</v>
      </c>
      <c r="L839" s="167">
        <v>3.03068740471793E-2</v>
      </c>
    </row>
    <row r="840" spans="1:12" x14ac:dyDescent="0.3">
      <c r="A840" s="25" t="s">
        <v>3</v>
      </c>
      <c r="B840" s="25" t="s">
        <v>413</v>
      </c>
      <c r="C840" s="25" t="s">
        <v>414</v>
      </c>
      <c r="D840" s="25"/>
      <c r="E840" s="25" t="s">
        <v>8</v>
      </c>
      <c r="F840" s="25" t="s">
        <v>83</v>
      </c>
      <c r="G840" s="26" t="s">
        <v>426</v>
      </c>
      <c r="H840" s="26" t="s">
        <v>187</v>
      </c>
      <c r="I840" s="25" t="str">
        <f t="shared" si="58"/>
        <v>Change in primary source of drinking water (6 months) : Yes</v>
      </c>
      <c r="J840" s="25" t="str">
        <f t="shared" si="59"/>
        <v>Change in primary source of drinking water (6 months) : YesFemale headed HH</v>
      </c>
      <c r="K840" s="27">
        <f t="shared" si="61"/>
        <v>11.836078939333799</v>
      </c>
      <c r="L840" s="79">
        <v>0.118360789393338</v>
      </c>
    </row>
    <row r="841" spans="1:12" x14ac:dyDescent="0.3">
      <c r="A841" s="25" t="s">
        <v>3</v>
      </c>
      <c r="B841" s="25" t="s">
        <v>413</v>
      </c>
      <c r="C841" s="25" t="s">
        <v>414</v>
      </c>
      <c r="D841" s="25"/>
      <c r="E841" s="25" t="s">
        <v>8</v>
      </c>
      <c r="F841" s="25" t="s">
        <v>83</v>
      </c>
      <c r="G841" s="26" t="s">
        <v>426</v>
      </c>
      <c r="H841" s="26" t="s">
        <v>186</v>
      </c>
      <c r="I841" s="25" t="str">
        <f t="shared" si="58"/>
        <v>Change in primary source of drinking water (6 months) : No</v>
      </c>
      <c r="J841" s="25" t="str">
        <f t="shared" si="59"/>
        <v>Change in primary source of drinking water (6 months) : NoFemale headed HH</v>
      </c>
      <c r="K841" s="27">
        <f t="shared" si="61"/>
        <v>88.115367913418893</v>
      </c>
      <c r="L841" s="79">
        <v>0.88115367913418896</v>
      </c>
    </row>
    <row r="842" spans="1:12" x14ac:dyDescent="0.3">
      <c r="A842" s="25" t="s">
        <v>3</v>
      </c>
      <c r="B842" s="25" t="s">
        <v>413</v>
      </c>
      <c r="C842" s="25" t="s">
        <v>414</v>
      </c>
      <c r="D842" s="25"/>
      <c r="E842" s="25" t="s">
        <v>8</v>
      </c>
      <c r="F842" s="25" t="s">
        <v>83</v>
      </c>
      <c r="G842" s="26" t="s">
        <v>426</v>
      </c>
      <c r="H842" s="26" t="s">
        <v>185</v>
      </c>
      <c r="I842" s="25" t="str">
        <f t="shared" si="58"/>
        <v>Change in primary source of drinking water (6 months) : Don't know</v>
      </c>
      <c r="J842" s="25" t="str">
        <f t="shared" si="59"/>
        <v>Change in primary source of drinking water (6 months) : Don't knowFemale headed HH</v>
      </c>
      <c r="K842" s="27">
        <f t="shared" si="61"/>
        <v>4.8553147247322695E-2</v>
      </c>
      <c r="L842" s="79">
        <v>4.8553147247322698E-4</v>
      </c>
    </row>
    <row r="843" spans="1:12" x14ac:dyDescent="0.3">
      <c r="A843" s="25" t="s">
        <v>3</v>
      </c>
      <c r="B843" s="25" t="s">
        <v>413</v>
      </c>
      <c r="C843" s="25" t="s">
        <v>414</v>
      </c>
      <c r="D843" s="25"/>
      <c r="E843" s="25" t="s">
        <v>8</v>
      </c>
      <c r="F843" s="25" t="s">
        <v>76</v>
      </c>
      <c r="G843" s="26" t="s">
        <v>426</v>
      </c>
      <c r="H843" s="26" t="s">
        <v>187</v>
      </c>
      <c r="I843" s="25" t="str">
        <f t="shared" si="58"/>
        <v>Change in primary source of drinking water (6 months) : Yes</v>
      </c>
      <c r="J843" s="25" t="str">
        <f t="shared" si="59"/>
        <v>Change in primary source of drinking water (6 months) : YesMale and female co-headed HH</v>
      </c>
      <c r="K843" s="27">
        <f t="shared" si="61"/>
        <v>14.298027616879599</v>
      </c>
      <c r="L843" s="79">
        <v>0.14298027616879599</v>
      </c>
    </row>
    <row r="844" spans="1:12" x14ac:dyDescent="0.3">
      <c r="A844" s="25" t="s">
        <v>3</v>
      </c>
      <c r="B844" s="25" t="s">
        <v>413</v>
      </c>
      <c r="C844" s="25" t="s">
        <v>414</v>
      </c>
      <c r="D844" s="25"/>
      <c r="E844" s="25" t="s">
        <v>8</v>
      </c>
      <c r="F844" s="25" t="s">
        <v>76</v>
      </c>
      <c r="G844" s="26" t="s">
        <v>426</v>
      </c>
      <c r="H844" s="26" t="s">
        <v>186</v>
      </c>
      <c r="I844" s="25" t="str">
        <f t="shared" si="58"/>
        <v>Change in primary source of drinking water (6 months) : No</v>
      </c>
      <c r="J844" s="25" t="str">
        <f t="shared" si="59"/>
        <v>Change in primary source of drinking water (6 months) : NoMale and female co-headed HH</v>
      </c>
      <c r="K844" s="27">
        <f t="shared" si="61"/>
        <v>85.181073026202696</v>
      </c>
      <c r="L844" s="79">
        <v>0.85181073026202703</v>
      </c>
    </row>
    <row r="845" spans="1:12" x14ac:dyDescent="0.3">
      <c r="A845" s="25" t="s">
        <v>3</v>
      </c>
      <c r="B845" s="25" t="s">
        <v>413</v>
      </c>
      <c r="C845" s="25" t="s">
        <v>414</v>
      </c>
      <c r="D845" s="25"/>
      <c r="E845" s="25" t="s">
        <v>8</v>
      </c>
      <c r="F845" s="25" t="s">
        <v>76</v>
      </c>
      <c r="G845" s="26" t="s">
        <v>426</v>
      </c>
      <c r="H845" s="26" t="s">
        <v>185</v>
      </c>
      <c r="I845" s="25" t="str">
        <f t="shared" si="58"/>
        <v>Change in primary source of drinking water (6 months) : Don't know</v>
      </c>
      <c r="J845" s="25" t="str">
        <f t="shared" si="59"/>
        <v>Change in primary source of drinking water (6 months) : Don't knowMale and female co-headed HH</v>
      </c>
      <c r="K845" s="27">
        <f t="shared" si="61"/>
        <v>0.52089935691765399</v>
      </c>
      <c r="L845" s="79">
        <v>5.2089935691765404E-3</v>
      </c>
    </row>
    <row r="846" spans="1:12" x14ac:dyDescent="0.3">
      <c r="A846" s="25" t="s">
        <v>3</v>
      </c>
      <c r="B846" s="25" t="s">
        <v>413</v>
      </c>
      <c r="C846" s="25" t="s">
        <v>414</v>
      </c>
      <c r="D846" s="25"/>
      <c r="E846" s="25" t="s">
        <v>8</v>
      </c>
      <c r="F846" s="25" t="s">
        <v>84</v>
      </c>
      <c r="G846" s="26" t="s">
        <v>426</v>
      </c>
      <c r="H846" s="26" t="s">
        <v>187</v>
      </c>
      <c r="I846" s="25" t="str">
        <f t="shared" si="58"/>
        <v>Change in primary source of drinking water (6 months) : Yes</v>
      </c>
      <c r="J846" s="25" t="str">
        <f t="shared" si="59"/>
        <v>Change in primary source of drinking water (6 months) : YesMale headed HH</v>
      </c>
      <c r="K846" s="27">
        <f t="shared" si="61"/>
        <v>12.391642486249101</v>
      </c>
      <c r="L846" s="79">
        <v>0.12391642486249101</v>
      </c>
    </row>
    <row r="847" spans="1:12" x14ac:dyDescent="0.3">
      <c r="A847" s="25" t="s">
        <v>3</v>
      </c>
      <c r="B847" s="25" t="s">
        <v>413</v>
      </c>
      <c r="C847" s="25" t="s">
        <v>414</v>
      </c>
      <c r="D847" s="25"/>
      <c r="E847" s="25" t="s">
        <v>8</v>
      </c>
      <c r="F847" s="25" t="s">
        <v>84</v>
      </c>
      <c r="G847" s="26" t="s">
        <v>426</v>
      </c>
      <c r="H847" s="26" t="s">
        <v>186</v>
      </c>
      <c r="I847" s="25" t="str">
        <f t="shared" si="58"/>
        <v>Change in primary source of drinking water (6 months) : No</v>
      </c>
      <c r="J847" s="25" t="str">
        <f t="shared" si="59"/>
        <v>Change in primary source of drinking water (6 months) : NoMale headed HH</v>
      </c>
      <c r="K847" s="27">
        <f t="shared" si="61"/>
        <v>87.608357513750903</v>
      </c>
      <c r="L847" s="79">
        <v>0.87608357513750901</v>
      </c>
    </row>
    <row r="848" spans="1:12" x14ac:dyDescent="0.3">
      <c r="A848" s="25" t="s">
        <v>3</v>
      </c>
      <c r="B848" s="25" t="s">
        <v>413</v>
      </c>
      <c r="C848" s="25" t="s">
        <v>414</v>
      </c>
      <c r="D848" s="25"/>
      <c r="E848" s="25" t="s">
        <v>8</v>
      </c>
      <c r="F848" s="25" t="s">
        <v>84</v>
      </c>
      <c r="G848" s="26" t="s">
        <v>426</v>
      </c>
      <c r="H848" s="26" t="s">
        <v>185</v>
      </c>
      <c r="I848" s="25" t="str">
        <f t="shared" si="58"/>
        <v>Change in primary source of drinking water (6 months) : Don't know</v>
      </c>
      <c r="J848" s="25" t="str">
        <f t="shared" si="59"/>
        <v>Change in primary source of drinking water (6 months) : Don't knowMale headed HH</v>
      </c>
      <c r="K848" s="27">
        <f t="shared" si="61"/>
        <v>0</v>
      </c>
      <c r="L848" s="80">
        <v>0</v>
      </c>
    </row>
    <row r="849" spans="1:12" x14ac:dyDescent="0.3">
      <c r="A849" s="25" t="s">
        <v>3</v>
      </c>
      <c r="B849" s="25" t="s">
        <v>413</v>
      </c>
      <c r="C849" s="25" t="s">
        <v>414</v>
      </c>
      <c r="D849" s="25" t="s">
        <v>427</v>
      </c>
      <c r="E849" s="25" t="s">
        <v>8</v>
      </c>
      <c r="F849" s="25" t="s">
        <v>83</v>
      </c>
      <c r="G849" s="26" t="s">
        <v>428</v>
      </c>
      <c r="H849" s="79" t="s">
        <v>429</v>
      </c>
      <c r="I849" s="25" t="str">
        <f t="shared" si="58"/>
        <v>Primary reasons explaining the change of primary source of drinking water : Could no longer afford the previous source</v>
      </c>
      <c r="J849" s="25" t="str">
        <f t="shared" si="59"/>
        <v>Primary reasons explaining the change of primary source of drinking water : Could no longer afford the previous sourceFemale headed HH</v>
      </c>
      <c r="K849" s="27">
        <f t="shared" si="61"/>
        <v>65.586416792220504</v>
      </c>
      <c r="L849" s="79">
        <v>0.65586416792220503</v>
      </c>
    </row>
    <row r="850" spans="1:12" x14ac:dyDescent="0.3">
      <c r="A850" s="25" t="s">
        <v>3</v>
      </c>
      <c r="B850" s="25" t="s">
        <v>413</v>
      </c>
      <c r="C850" s="25" t="s">
        <v>414</v>
      </c>
      <c r="D850" s="25" t="s">
        <v>427</v>
      </c>
      <c r="E850" s="25" t="s">
        <v>8</v>
      </c>
      <c r="F850" s="25" t="s">
        <v>83</v>
      </c>
      <c r="G850" s="26" t="s">
        <v>428</v>
      </c>
      <c r="H850" s="79" t="s">
        <v>430</v>
      </c>
      <c r="I850" s="25" t="str">
        <f t="shared" si="58"/>
        <v>Primary reasons explaining the change of primary source of drinking water : Quality of previous source deteriorated</v>
      </c>
      <c r="J850" s="25" t="str">
        <f t="shared" si="59"/>
        <v>Primary reasons explaining the change of primary source of drinking water : Quality of previous source deterioratedFemale headed HH</v>
      </c>
      <c r="K850" s="27">
        <f t="shared" si="61"/>
        <v>17.205370159352501</v>
      </c>
      <c r="L850" s="79">
        <v>0.17205370159352501</v>
      </c>
    </row>
    <row r="851" spans="1:12" x14ac:dyDescent="0.3">
      <c r="A851" s="25" t="s">
        <v>3</v>
      </c>
      <c r="B851" s="25" t="s">
        <v>413</v>
      </c>
      <c r="C851" s="25" t="s">
        <v>414</v>
      </c>
      <c r="D851" s="25" t="s">
        <v>427</v>
      </c>
      <c r="E851" s="25" t="s">
        <v>8</v>
      </c>
      <c r="F851" s="25" t="s">
        <v>83</v>
      </c>
      <c r="G851" s="26" t="s">
        <v>428</v>
      </c>
      <c r="H851" s="79" t="s">
        <v>431</v>
      </c>
      <c r="I851" s="25" t="str">
        <f t="shared" ref="I851" si="62">CONCATENATE(G851,H851)</f>
        <v>Primary reasons explaining the change of primary source of drinking water : Quantity of previous source decreased</v>
      </c>
      <c r="J851" s="25" t="str">
        <f t="shared" ref="J851" si="63">CONCATENATE(G851,H851,F851)</f>
        <v>Primary reasons explaining the change of primary source of drinking water : Quantity of previous source decreasedFemale headed HH</v>
      </c>
      <c r="K851" s="27">
        <f t="shared" ref="K851" si="64">L851*100</f>
        <v>22.760865174190599</v>
      </c>
      <c r="L851" s="79">
        <v>0.227608651741906</v>
      </c>
    </row>
    <row r="852" spans="1:12" x14ac:dyDescent="0.3">
      <c r="A852" s="25" t="s">
        <v>3</v>
      </c>
      <c r="B852" s="25" t="s">
        <v>413</v>
      </c>
      <c r="C852" s="25" t="s">
        <v>414</v>
      </c>
      <c r="D852" s="25"/>
      <c r="E852" s="25" t="s">
        <v>8</v>
      </c>
      <c r="F852" s="25" t="s">
        <v>83</v>
      </c>
      <c r="G852" s="26" t="s">
        <v>415</v>
      </c>
      <c r="H852" s="26" t="s">
        <v>2008</v>
      </c>
      <c r="I852" s="25" t="str">
        <f>CONCATENATE(G852,H852)</f>
        <v>Primary source of drinking water : Bottled water</v>
      </c>
      <c r="J852" s="25" t="str">
        <f>CONCATENATE(G852,H852,F852)</f>
        <v>Primary source of drinking water : Bottled waterFemale headed HH</v>
      </c>
      <c r="K852" s="27">
        <f>L852*100</f>
        <v>64.995436430970301</v>
      </c>
      <c r="L852" s="79">
        <v>0.64995436430970299</v>
      </c>
    </row>
    <row r="853" spans="1:12" x14ac:dyDescent="0.3">
      <c r="A853" s="25" t="s">
        <v>3</v>
      </c>
      <c r="B853" s="25" t="s">
        <v>413</v>
      </c>
      <c r="C853" s="25" t="s">
        <v>414</v>
      </c>
      <c r="D853" s="25"/>
      <c r="E853" s="25" t="s">
        <v>8</v>
      </c>
      <c r="F853" s="25" t="s">
        <v>83</v>
      </c>
      <c r="G853" s="26" t="s">
        <v>415</v>
      </c>
      <c r="H853" s="26" t="s">
        <v>188</v>
      </c>
      <c r="I853" s="25" t="str">
        <f t="shared" ref="I853:I893" si="65">CONCATENATE(G853,H853)</f>
        <v>Primary source of drinking water : Decline to answer</v>
      </c>
      <c r="J853" s="25" t="str">
        <f t="shared" ref="J853:J865" si="66">CONCATENATE(G853,H853,F853)</f>
        <v>Primary source of drinking water : Decline to answerFemale headed HH</v>
      </c>
      <c r="K853" s="27">
        <f t="shared" ref="K853:K893" si="67">L853*100</f>
        <v>6.09823731644118E-3</v>
      </c>
      <c r="L853" s="79">
        <v>6.0982373164411799E-5</v>
      </c>
    </row>
    <row r="854" spans="1:12" x14ac:dyDescent="0.3">
      <c r="A854" s="25" t="s">
        <v>3</v>
      </c>
      <c r="B854" s="25" t="s">
        <v>413</v>
      </c>
      <c r="C854" s="25" t="s">
        <v>414</v>
      </c>
      <c r="D854" s="25"/>
      <c r="E854" s="25" t="s">
        <v>8</v>
      </c>
      <c r="F854" s="25" t="s">
        <v>83</v>
      </c>
      <c r="G854" s="26" t="s">
        <v>415</v>
      </c>
      <c r="H854" s="26" t="s">
        <v>185</v>
      </c>
      <c r="I854" s="25" t="str">
        <f t="shared" si="65"/>
        <v>Primary source of drinking water : Don't know</v>
      </c>
      <c r="J854" s="25" t="str">
        <f t="shared" si="66"/>
        <v>Primary source of drinking water : Don't knowFemale headed HH</v>
      </c>
      <c r="K854" s="27">
        <f>L855*100</f>
        <v>0.67665377815995198</v>
      </c>
      <c r="L854" s="118">
        <v>0</v>
      </c>
    </row>
    <row r="855" spans="1:12" x14ac:dyDescent="0.3">
      <c r="A855" s="25" t="s">
        <v>3</v>
      </c>
      <c r="B855" s="25" t="s">
        <v>413</v>
      </c>
      <c r="C855" s="25" t="s">
        <v>414</v>
      </c>
      <c r="D855" s="25"/>
      <c r="E855" s="25" t="s">
        <v>8</v>
      </c>
      <c r="F855" s="25" t="s">
        <v>83</v>
      </c>
      <c r="G855" s="26" t="s">
        <v>415</v>
      </c>
      <c r="H855" s="26" t="s">
        <v>146</v>
      </c>
      <c r="I855" s="25" t="str">
        <f t="shared" si="65"/>
        <v>Primary source of drinking water : Other</v>
      </c>
      <c r="J855" s="25" t="str">
        <f t="shared" si="66"/>
        <v>Primary source of drinking water : OtherFemale headed HH</v>
      </c>
      <c r="K855" s="27">
        <f t="shared" ref="K855:K856" si="68">L856*100</f>
        <v>4.2485541904684894</v>
      </c>
      <c r="L855" s="79">
        <v>6.7665377815995199E-3</v>
      </c>
    </row>
    <row r="856" spans="1:12" x14ac:dyDescent="0.3">
      <c r="A856" s="25" t="s">
        <v>3</v>
      </c>
      <c r="B856" s="25" t="s">
        <v>413</v>
      </c>
      <c r="C856" s="25" t="s">
        <v>414</v>
      </c>
      <c r="D856" s="25"/>
      <c r="E856" s="25" t="s">
        <v>8</v>
      </c>
      <c r="F856" s="25" t="s">
        <v>83</v>
      </c>
      <c r="G856" s="26" t="s">
        <v>415</v>
      </c>
      <c r="H856" s="26" t="s">
        <v>416</v>
      </c>
      <c r="I856" s="25" t="str">
        <f t="shared" si="65"/>
        <v>Primary source of drinking water : Piped water connected to public tap</v>
      </c>
      <c r="J856" s="25" t="str">
        <f t="shared" si="66"/>
        <v>Primary source of drinking water : Piped water connected to public tapFemale headed HH</v>
      </c>
      <c r="K856" s="27">
        <f t="shared" si="68"/>
        <v>8.8845847877102599</v>
      </c>
      <c r="L856" s="79">
        <v>4.2485541904684898E-2</v>
      </c>
    </row>
    <row r="857" spans="1:12" x14ac:dyDescent="0.3">
      <c r="A857" s="25" t="s">
        <v>3</v>
      </c>
      <c r="B857" s="25" t="s">
        <v>413</v>
      </c>
      <c r="C857" s="25" t="s">
        <v>414</v>
      </c>
      <c r="D857" s="25"/>
      <c r="E857" s="25" t="s">
        <v>8</v>
      </c>
      <c r="F857" s="25" t="s">
        <v>83</v>
      </c>
      <c r="G857" s="26" t="s">
        <v>415</v>
      </c>
      <c r="H857" s="26" t="s">
        <v>417</v>
      </c>
      <c r="I857" s="25" t="str">
        <f t="shared" si="65"/>
        <v>Primary source of drinking water : Piped water into compound</v>
      </c>
      <c r="J857" s="25" t="str">
        <f t="shared" si="66"/>
        <v>Primary source of drinking water : Piped water into compoundFemale headed HH</v>
      </c>
      <c r="K857" s="27">
        <f t="shared" si="67"/>
        <v>8.8845847877102599</v>
      </c>
      <c r="L857" s="79">
        <v>8.8845847877102604E-2</v>
      </c>
    </row>
    <row r="858" spans="1:12" x14ac:dyDescent="0.3">
      <c r="A858" s="25" t="s">
        <v>3</v>
      </c>
      <c r="B858" s="25" t="s">
        <v>413</v>
      </c>
      <c r="C858" s="25" t="s">
        <v>414</v>
      </c>
      <c r="D858" s="25"/>
      <c r="E858" s="25" t="s">
        <v>8</v>
      </c>
      <c r="F858" s="25" t="s">
        <v>83</v>
      </c>
      <c r="G858" s="26" t="s">
        <v>415</v>
      </c>
      <c r="H858" s="26" t="s">
        <v>418</v>
      </c>
      <c r="I858" s="25" t="str">
        <f t="shared" si="65"/>
        <v>Primary source of drinking water : Protected rainwater tank</v>
      </c>
      <c r="J858" s="25" t="str">
        <f t="shared" si="66"/>
        <v>Primary source of drinking water : Protected rainwater tankFemale headed HH</v>
      </c>
      <c r="K858" s="27">
        <f t="shared" si="67"/>
        <v>0.14911977188970998</v>
      </c>
      <c r="L858" s="79">
        <v>1.4911977188970999E-3</v>
      </c>
    </row>
    <row r="859" spans="1:12" x14ac:dyDescent="0.3">
      <c r="A859" s="25" t="s">
        <v>3</v>
      </c>
      <c r="B859" s="25" t="s">
        <v>413</v>
      </c>
      <c r="C859" s="25" t="s">
        <v>414</v>
      </c>
      <c r="D859" s="25"/>
      <c r="E859" s="25" t="s">
        <v>8</v>
      </c>
      <c r="F859" s="25" t="s">
        <v>83</v>
      </c>
      <c r="G859" s="26" t="s">
        <v>415</v>
      </c>
      <c r="H859" s="26" t="s">
        <v>419</v>
      </c>
      <c r="I859" s="25" t="str">
        <f t="shared" si="65"/>
        <v>Primary source of drinking water : Protected spring</v>
      </c>
      <c r="J859" s="25" t="str">
        <f t="shared" si="66"/>
        <v>Primary source of drinking water : Protected springFemale headed HH</v>
      </c>
      <c r="K859" s="27">
        <f t="shared" si="67"/>
        <v>5.3692306998641497</v>
      </c>
      <c r="L859" s="79">
        <v>5.3692306998641498E-2</v>
      </c>
    </row>
    <row r="860" spans="1:12" x14ac:dyDescent="0.3">
      <c r="A860" s="25" t="s">
        <v>3</v>
      </c>
      <c r="B860" s="25" t="s">
        <v>413</v>
      </c>
      <c r="C860" s="25" t="s">
        <v>414</v>
      </c>
      <c r="D860" s="25"/>
      <c r="E860" s="25" t="s">
        <v>8</v>
      </c>
      <c r="F860" s="25" t="s">
        <v>83</v>
      </c>
      <c r="G860" s="26" t="s">
        <v>415</v>
      </c>
      <c r="H860" s="26" t="s">
        <v>420</v>
      </c>
      <c r="I860" s="25" t="str">
        <f t="shared" si="65"/>
        <v>Primary source of drinking water : Protected well</v>
      </c>
      <c r="J860" s="25" t="str">
        <f t="shared" si="66"/>
        <v>Primary source of drinking water : Protected wellFemale headed HH</v>
      </c>
      <c r="K860" s="27">
        <f t="shared" si="67"/>
        <v>7.4971640588381199</v>
      </c>
      <c r="L860" s="79">
        <v>7.4971640588381197E-2</v>
      </c>
    </row>
    <row r="861" spans="1:12" x14ac:dyDescent="0.3">
      <c r="A861" s="25" t="s">
        <v>3</v>
      </c>
      <c r="B861" s="25" t="s">
        <v>413</v>
      </c>
      <c r="C861" s="25" t="s">
        <v>414</v>
      </c>
      <c r="D861" s="25"/>
      <c r="E861" s="25" t="s">
        <v>8</v>
      </c>
      <c r="F861" s="25" t="s">
        <v>83</v>
      </c>
      <c r="G861" s="26" t="s">
        <v>415</v>
      </c>
      <c r="H861" s="26" t="s">
        <v>421</v>
      </c>
      <c r="I861" s="25" t="str">
        <f t="shared" si="65"/>
        <v>Primary source of drinking water : Surface water without pre-treatment (river, dam, lake, pond, stream, canal)</v>
      </c>
      <c r="J861" s="25" t="str">
        <f t="shared" si="66"/>
        <v>Primary source of drinking water : Surface water without pre-treatment (river, dam, lake, pond, stream, canal)Female headed HH</v>
      </c>
      <c r="K861" s="27">
        <f t="shared" si="67"/>
        <v>5.8340751466650798E-2</v>
      </c>
      <c r="L861" s="79">
        <v>5.8340751466650796E-4</v>
      </c>
    </row>
    <row r="862" spans="1:12" x14ac:dyDescent="0.3">
      <c r="A862" s="25" t="s">
        <v>3</v>
      </c>
      <c r="B862" s="25" t="s">
        <v>413</v>
      </c>
      <c r="C862" s="25" t="s">
        <v>414</v>
      </c>
      <c r="D862" s="25"/>
      <c r="E862" s="25" t="s">
        <v>8</v>
      </c>
      <c r="F862" s="25" t="s">
        <v>83</v>
      </c>
      <c r="G862" s="26" t="s">
        <v>415</v>
      </c>
      <c r="H862" s="26" t="s">
        <v>422</v>
      </c>
      <c r="I862" s="25" t="str">
        <f t="shared" si="65"/>
        <v>Primary source of drinking water : Unprotected rainwater tank</v>
      </c>
      <c r="J862" s="25" t="str">
        <f t="shared" si="66"/>
        <v>Primary source of drinking water : Unprotected rainwater tankFemale headed HH</v>
      </c>
      <c r="K862" s="27">
        <f t="shared" si="67"/>
        <v>0</v>
      </c>
      <c r="L862" s="79">
        <v>0</v>
      </c>
    </row>
    <row r="863" spans="1:12" x14ac:dyDescent="0.3">
      <c r="A863" s="25" t="s">
        <v>3</v>
      </c>
      <c r="B863" s="25" t="s">
        <v>413</v>
      </c>
      <c r="C863" s="25" t="s">
        <v>414</v>
      </c>
      <c r="D863" s="25"/>
      <c r="E863" s="25" t="s">
        <v>8</v>
      </c>
      <c r="F863" s="25" t="s">
        <v>83</v>
      </c>
      <c r="G863" s="26" t="s">
        <v>415</v>
      </c>
      <c r="H863" s="26" t="s">
        <v>423</v>
      </c>
      <c r="I863" s="25" t="str">
        <f t="shared" si="65"/>
        <v>Primary source of drinking water : Unprotected spring</v>
      </c>
      <c r="J863" s="25" t="str">
        <f t="shared" si="66"/>
        <v>Primary source of drinking water : Unprotected springFemale headed HH</v>
      </c>
      <c r="K863" s="27">
        <f t="shared" si="67"/>
        <v>1.5025350981546499</v>
      </c>
      <c r="L863" s="79">
        <v>1.50253509815465E-2</v>
      </c>
    </row>
    <row r="864" spans="1:12" x14ac:dyDescent="0.3">
      <c r="A864" s="25" t="s">
        <v>3</v>
      </c>
      <c r="B864" s="25" t="s">
        <v>413</v>
      </c>
      <c r="C864" s="25" t="s">
        <v>414</v>
      </c>
      <c r="D864" s="25"/>
      <c r="E864" s="25" t="s">
        <v>8</v>
      </c>
      <c r="F864" s="25" t="s">
        <v>83</v>
      </c>
      <c r="G864" s="26" t="s">
        <v>415</v>
      </c>
      <c r="H864" s="26" t="s">
        <v>424</v>
      </c>
      <c r="I864" s="25" t="str">
        <f t="shared" si="65"/>
        <v>Primary source of drinking water : Unprotected well</v>
      </c>
      <c r="J864" s="25" t="str">
        <f t="shared" si="66"/>
        <v>Primary source of drinking water : Unprotected wellFemale headed HH</v>
      </c>
      <c r="K864" s="27">
        <f t="shared" si="67"/>
        <v>1.6785145861806101</v>
      </c>
      <c r="L864" s="79">
        <v>1.67851458618061E-2</v>
      </c>
    </row>
    <row r="865" spans="1:12" x14ac:dyDescent="0.3">
      <c r="A865" s="25" t="s">
        <v>3</v>
      </c>
      <c r="B865" s="25" t="s">
        <v>413</v>
      </c>
      <c r="C865" s="25" t="s">
        <v>414</v>
      </c>
      <c r="D865" s="25"/>
      <c r="E865" s="25" t="s">
        <v>8</v>
      </c>
      <c r="F865" s="25" t="s">
        <v>83</v>
      </c>
      <c r="G865" s="26" t="s">
        <v>415</v>
      </c>
      <c r="H865" s="26" t="s">
        <v>425</v>
      </c>
      <c r="I865" s="25" t="str">
        <f t="shared" si="65"/>
        <v>Primary source of drinking water : Water Trucking</v>
      </c>
      <c r="J865" s="25" t="str">
        <f t="shared" si="66"/>
        <v>Primary source of drinking water : Water TruckingFemale headed HH</v>
      </c>
      <c r="K865" s="27">
        <f t="shared" si="67"/>
        <v>0</v>
      </c>
      <c r="L865" s="118">
        <v>0</v>
      </c>
    </row>
    <row r="866" spans="1:12" x14ac:dyDescent="0.3">
      <c r="A866" s="25" t="s">
        <v>3</v>
      </c>
      <c r="B866" s="25" t="s">
        <v>413</v>
      </c>
      <c r="C866" s="25" t="s">
        <v>414</v>
      </c>
      <c r="D866" s="25"/>
      <c r="E866" s="25" t="s">
        <v>8</v>
      </c>
      <c r="F866" s="25" t="s">
        <v>76</v>
      </c>
      <c r="G866" s="26" t="s">
        <v>415</v>
      </c>
      <c r="H866" s="26" t="s">
        <v>2008</v>
      </c>
      <c r="I866" s="25" t="str">
        <f t="shared" si="65"/>
        <v>Primary source of drinking water : Bottled water</v>
      </c>
      <c r="J866" s="25" t="str">
        <f>CONCATENATE(G866,H866,F866)</f>
        <v>Primary source of drinking water : Bottled waterMale and female co-headed HH</v>
      </c>
      <c r="K866" s="27">
        <f t="shared" si="67"/>
        <v>4.9337676089805997</v>
      </c>
      <c r="L866" s="79">
        <v>4.9337676089806E-2</v>
      </c>
    </row>
    <row r="867" spans="1:12" x14ac:dyDescent="0.3">
      <c r="A867" s="25" t="s">
        <v>3</v>
      </c>
      <c r="B867" s="25" t="s">
        <v>413</v>
      </c>
      <c r="C867" s="25" t="s">
        <v>414</v>
      </c>
      <c r="D867" s="25"/>
      <c r="E867" s="25" t="s">
        <v>8</v>
      </c>
      <c r="F867" s="25" t="s">
        <v>76</v>
      </c>
      <c r="G867" s="26" t="s">
        <v>415</v>
      </c>
      <c r="H867" s="26" t="s">
        <v>188</v>
      </c>
      <c r="I867" s="25" t="str">
        <f t="shared" si="65"/>
        <v>Primary source of drinking water : Decline to answer</v>
      </c>
      <c r="J867" s="25" t="str">
        <f t="shared" ref="J867:J893" si="69">CONCATENATE(G867,H867,F867)</f>
        <v>Primary source of drinking water : Decline to answerMale and female co-headed HH</v>
      </c>
      <c r="K867" s="27">
        <f t="shared" si="67"/>
        <v>0</v>
      </c>
      <c r="L867" s="118">
        <v>0</v>
      </c>
    </row>
    <row r="868" spans="1:12" x14ac:dyDescent="0.3">
      <c r="A868" s="25" t="s">
        <v>3</v>
      </c>
      <c r="B868" s="25" t="s">
        <v>413</v>
      </c>
      <c r="C868" s="25" t="s">
        <v>414</v>
      </c>
      <c r="D868" s="25"/>
      <c r="E868" s="25" t="s">
        <v>8</v>
      </c>
      <c r="F868" s="25" t="s">
        <v>76</v>
      </c>
      <c r="G868" s="26" t="s">
        <v>415</v>
      </c>
      <c r="H868" s="26" t="s">
        <v>185</v>
      </c>
      <c r="I868" s="25" t="str">
        <f t="shared" si="65"/>
        <v>Primary source of drinking water : Don't know</v>
      </c>
      <c r="J868" s="25" t="str">
        <f t="shared" si="69"/>
        <v>Primary source of drinking water : Don't knowMale and female co-headed HH</v>
      </c>
      <c r="K868" s="27">
        <f t="shared" si="67"/>
        <v>0</v>
      </c>
      <c r="L868" s="118">
        <v>0</v>
      </c>
    </row>
    <row r="869" spans="1:12" x14ac:dyDescent="0.3">
      <c r="A869" s="25" t="s">
        <v>3</v>
      </c>
      <c r="B869" s="25" t="s">
        <v>413</v>
      </c>
      <c r="C869" s="25" t="s">
        <v>414</v>
      </c>
      <c r="D869" s="25"/>
      <c r="E869" s="25" t="s">
        <v>8</v>
      </c>
      <c r="F869" s="25" t="s">
        <v>76</v>
      </c>
      <c r="G869" s="26" t="s">
        <v>415</v>
      </c>
      <c r="H869" s="26" t="s">
        <v>146</v>
      </c>
      <c r="I869" s="25" t="str">
        <f t="shared" si="65"/>
        <v>Primary source of drinking water : Other</v>
      </c>
      <c r="J869" s="25" t="str">
        <f t="shared" si="69"/>
        <v>Primary source of drinking water : OtherMale and female co-headed HH</v>
      </c>
      <c r="K869" s="27">
        <f t="shared" si="67"/>
        <v>0</v>
      </c>
      <c r="L869" s="118">
        <v>0</v>
      </c>
    </row>
    <row r="870" spans="1:12" x14ac:dyDescent="0.3">
      <c r="A870" s="25" t="s">
        <v>3</v>
      </c>
      <c r="B870" s="25" t="s">
        <v>413</v>
      </c>
      <c r="C870" s="25" t="s">
        <v>414</v>
      </c>
      <c r="D870" s="25"/>
      <c r="E870" s="25" t="s">
        <v>8</v>
      </c>
      <c r="F870" s="25" t="s">
        <v>76</v>
      </c>
      <c r="G870" s="26" t="s">
        <v>415</v>
      </c>
      <c r="H870" s="26" t="s">
        <v>416</v>
      </c>
      <c r="I870" s="25" t="str">
        <f t="shared" si="65"/>
        <v>Primary source of drinking water : Piped water connected to public tap</v>
      </c>
      <c r="J870" s="25" t="str">
        <f t="shared" si="69"/>
        <v>Primary source of drinking water : Piped water connected to public tapMale and female co-headed HH</v>
      </c>
      <c r="K870" s="27">
        <f t="shared" si="67"/>
        <v>63.187449695320097</v>
      </c>
      <c r="L870" s="79">
        <v>0.63187449695320097</v>
      </c>
    </row>
    <row r="871" spans="1:12" x14ac:dyDescent="0.3">
      <c r="A871" s="25" t="s">
        <v>3</v>
      </c>
      <c r="B871" s="25" t="s">
        <v>413</v>
      </c>
      <c r="C871" s="25" t="s">
        <v>414</v>
      </c>
      <c r="D871" s="25"/>
      <c r="E871" s="25" t="s">
        <v>8</v>
      </c>
      <c r="F871" s="25" t="s">
        <v>76</v>
      </c>
      <c r="G871" s="26" t="s">
        <v>415</v>
      </c>
      <c r="H871" s="26" t="s">
        <v>417</v>
      </c>
      <c r="I871" s="25" t="str">
        <f t="shared" si="65"/>
        <v>Primary source of drinking water : Piped water into compound</v>
      </c>
      <c r="J871" s="25" t="str">
        <f t="shared" si="69"/>
        <v>Primary source of drinking water : Piped water into compoundMale and female co-headed HH</v>
      </c>
      <c r="K871" s="27">
        <f t="shared" si="67"/>
        <v>4.2633938771757203</v>
      </c>
      <c r="L871" s="79">
        <v>4.2633938771757203E-2</v>
      </c>
    </row>
    <row r="872" spans="1:12" x14ac:dyDescent="0.3">
      <c r="A872" s="25" t="s">
        <v>3</v>
      </c>
      <c r="B872" s="25" t="s">
        <v>413</v>
      </c>
      <c r="C872" s="25" t="s">
        <v>414</v>
      </c>
      <c r="D872" s="25"/>
      <c r="E872" s="25" t="s">
        <v>8</v>
      </c>
      <c r="F872" s="25" t="s">
        <v>76</v>
      </c>
      <c r="G872" s="26" t="s">
        <v>415</v>
      </c>
      <c r="H872" s="26" t="s">
        <v>418</v>
      </c>
      <c r="I872" s="25" t="str">
        <f t="shared" si="65"/>
        <v>Primary source of drinking water : Protected rainwater tank</v>
      </c>
      <c r="J872" s="25" t="str">
        <f t="shared" si="69"/>
        <v>Primary source of drinking water : Protected rainwater tankMale and female co-headed HH</v>
      </c>
      <c r="K872" s="27">
        <f t="shared" si="67"/>
        <v>8.5232300665827196</v>
      </c>
      <c r="L872" s="79">
        <v>8.5232300665827196E-2</v>
      </c>
    </row>
    <row r="873" spans="1:12" x14ac:dyDescent="0.3">
      <c r="A873" s="25" t="s">
        <v>3</v>
      </c>
      <c r="B873" s="25" t="s">
        <v>413</v>
      </c>
      <c r="C873" s="25" t="s">
        <v>414</v>
      </c>
      <c r="D873" s="25"/>
      <c r="E873" s="25" t="s">
        <v>8</v>
      </c>
      <c r="F873" s="25" t="s">
        <v>76</v>
      </c>
      <c r="G873" s="26" t="s">
        <v>415</v>
      </c>
      <c r="H873" s="26" t="s">
        <v>419</v>
      </c>
      <c r="I873" s="25" t="str">
        <f t="shared" si="65"/>
        <v>Primary source of drinking water : Protected spring</v>
      </c>
      <c r="J873" s="25" t="str">
        <f t="shared" si="69"/>
        <v>Primary source of drinking water : Protected springMale and female co-headed HH</v>
      </c>
      <c r="K873" s="27">
        <f t="shared" si="67"/>
        <v>0</v>
      </c>
      <c r="L873" s="118">
        <v>0</v>
      </c>
    </row>
    <row r="874" spans="1:12" x14ac:dyDescent="0.3">
      <c r="A874" s="25" t="s">
        <v>3</v>
      </c>
      <c r="B874" s="25" t="s">
        <v>413</v>
      </c>
      <c r="C874" s="25" t="s">
        <v>414</v>
      </c>
      <c r="D874" s="25"/>
      <c r="E874" s="25" t="s">
        <v>8</v>
      </c>
      <c r="F874" s="25" t="s">
        <v>76</v>
      </c>
      <c r="G874" s="26" t="s">
        <v>415</v>
      </c>
      <c r="H874" s="26" t="s">
        <v>420</v>
      </c>
      <c r="I874" s="25" t="str">
        <f t="shared" si="65"/>
        <v>Primary source of drinking water : Protected well</v>
      </c>
      <c r="J874" s="25" t="str">
        <f t="shared" si="69"/>
        <v>Primary source of drinking water : Protected wellMale and female co-headed HH</v>
      </c>
      <c r="K874" s="27">
        <f t="shared" si="67"/>
        <v>6.2876709654768703</v>
      </c>
      <c r="L874" s="79">
        <v>6.28767096547687E-2</v>
      </c>
    </row>
    <row r="875" spans="1:12" x14ac:dyDescent="0.3">
      <c r="A875" s="25" t="s">
        <v>3</v>
      </c>
      <c r="B875" s="25" t="s">
        <v>413</v>
      </c>
      <c r="C875" s="25" t="s">
        <v>414</v>
      </c>
      <c r="D875" s="25"/>
      <c r="E875" s="25" t="s">
        <v>8</v>
      </c>
      <c r="F875" s="25" t="s">
        <v>76</v>
      </c>
      <c r="G875" s="26" t="s">
        <v>415</v>
      </c>
      <c r="H875" s="26" t="s">
        <v>421</v>
      </c>
      <c r="I875" s="25" t="str">
        <f t="shared" si="65"/>
        <v>Primary source of drinking water : Surface water without pre-treatment (river, dam, lake, pond, stream, canal)</v>
      </c>
      <c r="J875" s="25" t="str">
        <f t="shared" si="69"/>
        <v>Primary source of drinking water : Surface water without pre-treatment (river, dam, lake, pond, stream, canal)Male and female co-headed HH</v>
      </c>
      <c r="K875" s="27">
        <f t="shared" si="67"/>
        <v>11.5109890438418</v>
      </c>
      <c r="L875" s="79">
        <v>0.115109890438418</v>
      </c>
    </row>
    <row r="876" spans="1:12" x14ac:dyDescent="0.3">
      <c r="A876" s="25" t="s">
        <v>3</v>
      </c>
      <c r="B876" s="25" t="s">
        <v>413</v>
      </c>
      <c r="C876" s="25" t="s">
        <v>414</v>
      </c>
      <c r="D876" s="25"/>
      <c r="E876" s="25" t="s">
        <v>8</v>
      </c>
      <c r="F876" s="25" t="s">
        <v>76</v>
      </c>
      <c r="G876" s="26" t="s">
        <v>415</v>
      </c>
      <c r="H876" s="26" t="s">
        <v>422</v>
      </c>
      <c r="I876" s="25" t="str">
        <f t="shared" si="65"/>
        <v>Primary source of drinking water : Unprotected rainwater tank</v>
      </c>
      <c r="J876" s="25" t="str">
        <f t="shared" si="69"/>
        <v>Primary source of drinking water : Unprotected rainwater tankMale and female co-headed HH</v>
      </c>
      <c r="K876" s="27">
        <f t="shared" si="67"/>
        <v>0</v>
      </c>
      <c r="L876" s="118">
        <v>0</v>
      </c>
    </row>
    <row r="877" spans="1:12" x14ac:dyDescent="0.3">
      <c r="A877" s="25" t="s">
        <v>3</v>
      </c>
      <c r="B877" s="25" t="s">
        <v>413</v>
      </c>
      <c r="C877" s="25" t="s">
        <v>414</v>
      </c>
      <c r="D877" s="25"/>
      <c r="E877" s="25" t="s">
        <v>8</v>
      </c>
      <c r="F877" s="25" t="s">
        <v>76</v>
      </c>
      <c r="G877" s="26" t="s">
        <v>415</v>
      </c>
      <c r="H877" s="26" t="s">
        <v>423</v>
      </c>
      <c r="I877" s="25" t="str">
        <f t="shared" si="65"/>
        <v>Primary source of drinking water : Unprotected spring</v>
      </c>
      <c r="J877" s="25" t="str">
        <f t="shared" si="69"/>
        <v>Primary source of drinking water : Unprotected springMale and female co-headed HH</v>
      </c>
      <c r="K877" s="27">
        <f t="shared" si="67"/>
        <v>1.9492082406165301</v>
      </c>
      <c r="L877" s="79">
        <v>1.94920824061653E-2</v>
      </c>
    </row>
    <row r="878" spans="1:12" x14ac:dyDescent="0.3">
      <c r="A878" s="25" t="s">
        <v>3</v>
      </c>
      <c r="B878" s="25" t="s">
        <v>413</v>
      </c>
      <c r="C878" s="25" t="s">
        <v>414</v>
      </c>
      <c r="D878" s="25"/>
      <c r="E878" s="25" t="s">
        <v>8</v>
      </c>
      <c r="F878" s="25" t="s">
        <v>76</v>
      </c>
      <c r="G878" s="26" t="s">
        <v>415</v>
      </c>
      <c r="H878" s="26" t="s">
        <v>424</v>
      </c>
      <c r="I878" s="25" t="str">
        <f t="shared" si="65"/>
        <v>Primary source of drinking water : Unprotected well</v>
      </c>
      <c r="J878" s="25" t="str">
        <f t="shared" si="69"/>
        <v>Primary source of drinking water : Unprotected wellMale and female co-headed HH</v>
      </c>
      <c r="K878" s="27">
        <f t="shared" si="67"/>
        <v>2.05462940822756</v>
      </c>
      <c r="L878" s="79">
        <v>2.0546294082275599E-2</v>
      </c>
    </row>
    <row r="879" spans="1:12" x14ac:dyDescent="0.3">
      <c r="A879" s="25" t="s">
        <v>3</v>
      </c>
      <c r="B879" s="25" t="s">
        <v>413</v>
      </c>
      <c r="C879" s="25" t="s">
        <v>414</v>
      </c>
      <c r="D879" s="25"/>
      <c r="E879" s="25" t="s">
        <v>8</v>
      </c>
      <c r="F879" s="25" t="s">
        <v>76</v>
      </c>
      <c r="G879" s="26" t="s">
        <v>415</v>
      </c>
      <c r="H879" s="26" t="s">
        <v>425</v>
      </c>
      <c r="I879" s="25" t="str">
        <f t="shared" si="65"/>
        <v>Primary source of drinking water : Water Trucking</v>
      </c>
      <c r="J879" s="25" t="str">
        <f t="shared" si="69"/>
        <v>Primary source of drinking water : Water TruckingMale and female co-headed HH</v>
      </c>
      <c r="K879" s="27">
        <f t="shared" si="67"/>
        <v>2.2234287027586603</v>
      </c>
      <c r="L879" s="79">
        <v>2.2234287027586602E-2</v>
      </c>
    </row>
    <row r="880" spans="1:12" x14ac:dyDescent="0.3">
      <c r="A880" s="25" t="s">
        <v>3</v>
      </c>
      <c r="B880" s="25" t="s">
        <v>413</v>
      </c>
      <c r="C880" s="25" t="s">
        <v>414</v>
      </c>
      <c r="D880" s="25"/>
      <c r="E880" s="25" t="s">
        <v>8</v>
      </c>
      <c r="F880" s="25" t="s">
        <v>84</v>
      </c>
      <c r="G880" s="26" t="s">
        <v>415</v>
      </c>
      <c r="H880" s="26" t="s">
        <v>2008</v>
      </c>
      <c r="I880" s="25" t="str">
        <f t="shared" si="65"/>
        <v>Primary source of drinking water : Bottled water</v>
      </c>
      <c r="J880" s="25" t="str">
        <f t="shared" si="69"/>
        <v>Primary source of drinking water : Bottled waterMale headed HH</v>
      </c>
      <c r="K880" s="27">
        <f t="shared" si="67"/>
        <v>61.472149003312204</v>
      </c>
      <c r="L880" s="79">
        <v>0.61472149003312204</v>
      </c>
    </row>
    <row r="881" spans="1:12" x14ac:dyDescent="0.3">
      <c r="A881" s="25" t="s">
        <v>3</v>
      </c>
      <c r="B881" s="25" t="s">
        <v>413</v>
      </c>
      <c r="C881" s="25" t="s">
        <v>414</v>
      </c>
      <c r="D881" s="25"/>
      <c r="E881" s="25" t="s">
        <v>8</v>
      </c>
      <c r="F881" s="25" t="s">
        <v>84</v>
      </c>
      <c r="G881" s="26" t="s">
        <v>415</v>
      </c>
      <c r="H881" s="26" t="s">
        <v>188</v>
      </c>
      <c r="I881" s="25" t="str">
        <f t="shared" si="65"/>
        <v>Primary source of drinking water : Decline to answer</v>
      </c>
      <c r="J881" s="25" t="str">
        <f t="shared" si="69"/>
        <v>Primary source of drinking water : Decline to answerMale headed HH</v>
      </c>
      <c r="K881" s="27">
        <f t="shared" si="67"/>
        <v>0</v>
      </c>
      <c r="L881" s="118">
        <v>0</v>
      </c>
    </row>
    <row r="882" spans="1:12" x14ac:dyDescent="0.3">
      <c r="A882" s="25" t="s">
        <v>3</v>
      </c>
      <c r="B882" s="25" t="s">
        <v>413</v>
      </c>
      <c r="C882" s="25" t="s">
        <v>414</v>
      </c>
      <c r="D882" s="25"/>
      <c r="E882" s="25" t="s">
        <v>8</v>
      </c>
      <c r="F882" s="25" t="s">
        <v>84</v>
      </c>
      <c r="G882" s="26" t="s">
        <v>415</v>
      </c>
      <c r="H882" s="26" t="s">
        <v>185</v>
      </c>
      <c r="I882" s="25" t="str">
        <f t="shared" si="65"/>
        <v>Primary source of drinking water : Don't know</v>
      </c>
      <c r="J882" s="25" t="str">
        <f t="shared" si="69"/>
        <v>Primary source of drinking water : Don't knowMale headed HH</v>
      </c>
      <c r="K882" s="27">
        <f t="shared" si="67"/>
        <v>1.19672572911797E-2</v>
      </c>
      <c r="L882" s="79">
        <v>1.19672572911797E-4</v>
      </c>
    </row>
    <row r="883" spans="1:12" x14ac:dyDescent="0.3">
      <c r="A883" s="25" t="s">
        <v>3</v>
      </c>
      <c r="B883" s="25" t="s">
        <v>413</v>
      </c>
      <c r="C883" s="25" t="s">
        <v>414</v>
      </c>
      <c r="D883" s="25"/>
      <c r="E883" s="25" t="s">
        <v>8</v>
      </c>
      <c r="F883" s="25" t="s">
        <v>84</v>
      </c>
      <c r="G883" s="26" t="s">
        <v>415</v>
      </c>
      <c r="H883" s="26" t="s">
        <v>146</v>
      </c>
      <c r="I883" s="25" t="str">
        <f t="shared" si="65"/>
        <v>Primary source of drinking water : Other</v>
      </c>
      <c r="J883" s="25" t="str">
        <f t="shared" si="69"/>
        <v>Primary source of drinking water : OtherMale headed HH</v>
      </c>
      <c r="K883" s="27">
        <f t="shared" si="67"/>
        <v>6.5331971848086701E-2</v>
      </c>
      <c r="L883" s="79">
        <v>6.53319718480867E-4</v>
      </c>
    </row>
    <row r="884" spans="1:12" x14ac:dyDescent="0.3">
      <c r="A884" s="25" t="s">
        <v>3</v>
      </c>
      <c r="B884" s="25" t="s">
        <v>413</v>
      </c>
      <c r="C884" s="25" t="s">
        <v>414</v>
      </c>
      <c r="D884" s="25"/>
      <c r="E884" s="25" t="s">
        <v>8</v>
      </c>
      <c r="F884" s="25" t="s">
        <v>84</v>
      </c>
      <c r="G884" s="26" t="s">
        <v>415</v>
      </c>
      <c r="H884" s="26" t="s">
        <v>416</v>
      </c>
      <c r="I884" s="25" t="str">
        <f t="shared" si="65"/>
        <v>Primary source of drinking water : Piped water connected to public tap</v>
      </c>
      <c r="J884" s="25" t="str">
        <f t="shared" si="69"/>
        <v>Primary source of drinking water : Piped water connected to public tapMale headed HH</v>
      </c>
      <c r="K884" s="27">
        <f t="shared" si="67"/>
        <v>5.0586931310482104</v>
      </c>
      <c r="L884" s="79">
        <v>5.05869313104821E-2</v>
      </c>
    </row>
    <row r="885" spans="1:12" x14ac:dyDescent="0.3">
      <c r="A885" s="25" t="s">
        <v>3</v>
      </c>
      <c r="B885" s="25" t="s">
        <v>413</v>
      </c>
      <c r="C885" s="25" t="s">
        <v>414</v>
      </c>
      <c r="D885" s="25"/>
      <c r="E885" s="25" t="s">
        <v>8</v>
      </c>
      <c r="F885" s="25" t="s">
        <v>84</v>
      </c>
      <c r="G885" s="26" t="s">
        <v>415</v>
      </c>
      <c r="H885" s="26" t="s">
        <v>417</v>
      </c>
      <c r="I885" s="25" t="str">
        <f t="shared" si="65"/>
        <v>Primary source of drinking water : Piped water into compound</v>
      </c>
      <c r="J885" s="25" t="str">
        <f t="shared" si="69"/>
        <v>Primary source of drinking water : Piped water into compoundMale headed HH</v>
      </c>
      <c r="K885" s="27">
        <f t="shared" si="67"/>
        <v>7.8924800350393394</v>
      </c>
      <c r="L885" s="79">
        <v>7.8924800350393398E-2</v>
      </c>
    </row>
    <row r="886" spans="1:12" x14ac:dyDescent="0.3">
      <c r="A886" s="25" t="s">
        <v>3</v>
      </c>
      <c r="B886" s="25" t="s">
        <v>413</v>
      </c>
      <c r="C886" s="25" t="s">
        <v>414</v>
      </c>
      <c r="D886" s="25"/>
      <c r="E886" s="25" t="s">
        <v>8</v>
      </c>
      <c r="F886" s="25" t="s">
        <v>84</v>
      </c>
      <c r="G886" s="26" t="s">
        <v>415</v>
      </c>
      <c r="H886" s="26" t="s">
        <v>418</v>
      </c>
      <c r="I886" s="25" t="str">
        <f t="shared" si="65"/>
        <v>Primary source of drinking water : Protected rainwater tank</v>
      </c>
      <c r="J886" s="25" t="str">
        <f t="shared" si="69"/>
        <v>Primary source of drinking water : Protected rainwater tankMale headed HH</v>
      </c>
      <c r="K886" s="27">
        <f t="shared" si="67"/>
        <v>0.178194689850663</v>
      </c>
      <c r="L886" s="79">
        <v>1.78194689850663E-3</v>
      </c>
    </row>
    <row r="887" spans="1:12" x14ac:dyDescent="0.3">
      <c r="A887" s="25" t="s">
        <v>3</v>
      </c>
      <c r="B887" s="25" t="s">
        <v>413</v>
      </c>
      <c r="C887" s="25" t="s">
        <v>414</v>
      </c>
      <c r="D887" s="25"/>
      <c r="E887" s="25" t="s">
        <v>8</v>
      </c>
      <c r="F887" s="25" t="s">
        <v>84</v>
      </c>
      <c r="G887" s="26" t="s">
        <v>415</v>
      </c>
      <c r="H887" s="26" t="s">
        <v>419</v>
      </c>
      <c r="I887" s="25" t="str">
        <f t="shared" si="65"/>
        <v>Primary source of drinking water : Protected spring</v>
      </c>
      <c r="J887" s="25" t="str">
        <f t="shared" si="69"/>
        <v>Primary source of drinking water : Protected springMale headed HH</v>
      </c>
      <c r="K887" s="27">
        <f t="shared" si="67"/>
        <v>7.4944940895106509</v>
      </c>
      <c r="L887" s="79">
        <v>7.4944940895106504E-2</v>
      </c>
    </row>
    <row r="888" spans="1:12" x14ac:dyDescent="0.3">
      <c r="A888" s="25" t="s">
        <v>3</v>
      </c>
      <c r="B888" s="25" t="s">
        <v>413</v>
      </c>
      <c r="C888" s="25" t="s">
        <v>414</v>
      </c>
      <c r="D888" s="25"/>
      <c r="E888" s="25" t="s">
        <v>8</v>
      </c>
      <c r="F888" s="25" t="s">
        <v>84</v>
      </c>
      <c r="G888" s="26" t="s">
        <v>415</v>
      </c>
      <c r="H888" s="26" t="s">
        <v>420</v>
      </c>
      <c r="I888" s="25" t="str">
        <f t="shared" si="65"/>
        <v>Primary source of drinking water : Protected well</v>
      </c>
      <c r="J888" s="25" t="str">
        <f t="shared" si="69"/>
        <v>Primary source of drinking water : Protected wellMale headed HH</v>
      </c>
      <c r="K888" s="27">
        <f t="shared" si="67"/>
        <v>11.681869465351701</v>
      </c>
      <c r="L888" s="79">
        <v>0.11681869465351701</v>
      </c>
    </row>
    <row r="889" spans="1:12" x14ac:dyDescent="0.3">
      <c r="A889" s="25" t="s">
        <v>3</v>
      </c>
      <c r="B889" s="25" t="s">
        <v>413</v>
      </c>
      <c r="C889" s="25" t="s">
        <v>414</v>
      </c>
      <c r="D889" s="25"/>
      <c r="E889" s="25" t="s">
        <v>8</v>
      </c>
      <c r="F889" s="25" t="s">
        <v>84</v>
      </c>
      <c r="G889" s="26" t="s">
        <v>415</v>
      </c>
      <c r="H889" s="26" t="s">
        <v>421</v>
      </c>
      <c r="I889" s="25" t="str">
        <f t="shared" si="65"/>
        <v>Primary source of drinking water : Surface water without pre-treatment (river, dam, lake, pond, stream, canal)</v>
      </c>
      <c r="J889" s="25" t="str">
        <f t="shared" si="69"/>
        <v>Primary source of drinking water : Surface water without pre-treatment (river, dam, lake, pond, stream, canal)Male headed HH</v>
      </c>
      <c r="K889" s="27">
        <f t="shared" si="67"/>
        <v>0.18543240096272301</v>
      </c>
      <c r="L889" s="79">
        <v>1.8543240096272301E-3</v>
      </c>
    </row>
    <row r="890" spans="1:12" x14ac:dyDescent="0.3">
      <c r="A890" s="25" t="s">
        <v>3</v>
      </c>
      <c r="B890" s="25" t="s">
        <v>413</v>
      </c>
      <c r="C890" s="25" t="s">
        <v>414</v>
      </c>
      <c r="D890" s="25"/>
      <c r="E890" s="25" t="s">
        <v>8</v>
      </c>
      <c r="F890" s="25" t="s">
        <v>84</v>
      </c>
      <c r="G890" s="26" t="s">
        <v>415</v>
      </c>
      <c r="H890" s="26" t="s">
        <v>422</v>
      </c>
      <c r="I890" s="25" t="str">
        <f t="shared" si="65"/>
        <v>Primary source of drinking water : Unprotected rainwater tank</v>
      </c>
      <c r="J890" s="25" t="str">
        <f t="shared" si="69"/>
        <v>Primary source of drinking water : Unprotected rainwater tankMale headed HH</v>
      </c>
      <c r="K890" s="27">
        <f t="shared" si="67"/>
        <v>0.21975214082281999</v>
      </c>
      <c r="L890" s="79">
        <v>2.1975214082282E-3</v>
      </c>
    </row>
    <row r="891" spans="1:12" x14ac:dyDescent="0.3">
      <c r="A891" s="25" t="s">
        <v>3</v>
      </c>
      <c r="B891" s="25" t="s">
        <v>413</v>
      </c>
      <c r="C891" s="25" t="s">
        <v>414</v>
      </c>
      <c r="D891" s="25"/>
      <c r="E891" s="25" t="s">
        <v>8</v>
      </c>
      <c r="F891" s="25" t="s">
        <v>84</v>
      </c>
      <c r="G891" s="26" t="s">
        <v>415</v>
      </c>
      <c r="H891" s="26" t="s">
        <v>423</v>
      </c>
      <c r="I891" s="25" t="str">
        <f t="shared" si="65"/>
        <v>Primary source of drinking water : Unprotected spring</v>
      </c>
      <c r="J891" s="25" t="str">
        <f t="shared" si="69"/>
        <v>Primary source of drinking water : Unprotected springMale headed HH</v>
      </c>
      <c r="K891" s="27">
        <f t="shared" si="67"/>
        <v>1.38095149453574</v>
      </c>
      <c r="L891" s="79">
        <v>1.38095149453574E-2</v>
      </c>
    </row>
    <row r="892" spans="1:12" x14ac:dyDescent="0.3">
      <c r="A892" s="25" t="s">
        <v>3</v>
      </c>
      <c r="B892" s="25" t="s">
        <v>413</v>
      </c>
      <c r="C892" s="25" t="s">
        <v>414</v>
      </c>
      <c r="D892" s="25"/>
      <c r="E892" s="25" t="s">
        <v>8</v>
      </c>
      <c r="F892" s="25" t="s">
        <v>84</v>
      </c>
      <c r="G892" s="26" t="s">
        <v>415</v>
      </c>
      <c r="H892" s="26" t="s">
        <v>424</v>
      </c>
      <c r="I892" s="25" t="str">
        <f t="shared" si="65"/>
        <v>Primary source of drinking water : Unprotected well</v>
      </c>
      <c r="J892" s="25" t="str">
        <f t="shared" si="69"/>
        <v>Primary source of drinking water : Unprotected wellMale headed HH</v>
      </c>
      <c r="K892" s="27">
        <f t="shared" si="67"/>
        <v>1.3279969157087399</v>
      </c>
      <c r="L892" s="79">
        <v>1.3279969157087399E-2</v>
      </c>
    </row>
    <row r="893" spans="1:12" x14ac:dyDescent="0.3">
      <c r="A893" s="25" t="s">
        <v>3</v>
      </c>
      <c r="B893" s="25" t="s">
        <v>413</v>
      </c>
      <c r="C893" s="25" t="s">
        <v>414</v>
      </c>
      <c r="D893" s="25"/>
      <c r="E893" s="25" t="s">
        <v>8</v>
      </c>
      <c r="F893" s="25" t="s">
        <v>84</v>
      </c>
      <c r="G893" s="26" t="s">
        <v>415</v>
      </c>
      <c r="H893" s="26" t="s">
        <v>425</v>
      </c>
      <c r="I893" s="25" t="str">
        <f t="shared" si="65"/>
        <v>Primary source of drinking water : Water Trucking</v>
      </c>
      <c r="J893" s="25" t="str">
        <f t="shared" si="69"/>
        <v>Primary source of drinking water : Water TruckingMale headed HH</v>
      </c>
      <c r="K893" s="27">
        <f t="shared" si="67"/>
        <v>3.0306874047179297</v>
      </c>
      <c r="L893" s="79">
        <v>3.03068740471793E-2</v>
      </c>
    </row>
    <row r="894" spans="1:12" x14ac:dyDescent="0.3">
      <c r="A894" s="25"/>
      <c r="B894" s="25"/>
      <c r="C894" s="25"/>
      <c r="D894" s="25"/>
      <c r="E894" s="25"/>
      <c r="F894" s="25"/>
      <c r="G894" s="26"/>
      <c r="H894" s="79"/>
      <c r="I894" s="25"/>
      <c r="J894" s="25"/>
      <c r="K894" s="27"/>
      <c r="L894" s="79"/>
    </row>
    <row r="895" spans="1:12" x14ac:dyDescent="0.3">
      <c r="A895" s="25"/>
      <c r="B895" s="25"/>
      <c r="C895" s="25"/>
      <c r="D895" s="25"/>
      <c r="E895" s="25"/>
      <c r="F895" s="25"/>
      <c r="G895" s="26"/>
      <c r="H895" s="79"/>
      <c r="I895" s="25"/>
      <c r="J895" s="25"/>
      <c r="K895" s="27"/>
      <c r="L895" s="79"/>
    </row>
    <row r="896" spans="1:12" x14ac:dyDescent="0.3">
      <c r="A896" s="25"/>
      <c r="B896" s="25"/>
      <c r="C896" s="25"/>
      <c r="D896" s="25"/>
      <c r="E896" s="25"/>
      <c r="F896" s="25"/>
      <c r="G896" s="26"/>
      <c r="H896" s="79"/>
      <c r="I896" s="25"/>
      <c r="J896" s="25"/>
      <c r="K896" s="27"/>
      <c r="L896" s="79"/>
    </row>
    <row r="897" spans="1:12" x14ac:dyDescent="0.3">
      <c r="A897" s="25"/>
      <c r="B897" s="25"/>
      <c r="C897" s="25"/>
      <c r="D897" s="25"/>
      <c r="E897" s="25"/>
      <c r="F897" s="25"/>
      <c r="G897" s="26"/>
      <c r="H897" s="79"/>
      <c r="I897" s="25"/>
      <c r="J897" s="25"/>
      <c r="K897" s="27"/>
      <c r="L897" s="79"/>
    </row>
    <row r="898" spans="1:12" x14ac:dyDescent="0.3">
      <c r="A898" s="25"/>
      <c r="B898" s="25"/>
      <c r="C898" s="25"/>
      <c r="D898" s="25"/>
      <c r="E898" s="25"/>
      <c r="F898" s="25"/>
      <c r="G898" s="26"/>
      <c r="H898" s="79"/>
      <c r="I898" s="25"/>
      <c r="J898" s="25"/>
      <c r="K898" s="27"/>
      <c r="L898" s="79"/>
    </row>
    <row r="899" spans="1:12" x14ac:dyDescent="0.3">
      <c r="A899" s="25"/>
      <c r="B899" s="25"/>
      <c r="C899" s="25"/>
      <c r="D899" s="25"/>
      <c r="E899" s="25"/>
      <c r="F899" s="25"/>
      <c r="G899" s="26"/>
      <c r="H899" s="79"/>
      <c r="I899" s="25"/>
      <c r="J899" s="25"/>
      <c r="K899" s="27"/>
      <c r="L899" s="79"/>
    </row>
    <row r="900" spans="1:12" x14ac:dyDescent="0.3">
      <c r="A900" s="25"/>
      <c r="B900" s="25"/>
      <c r="C900" s="25"/>
      <c r="D900" s="25"/>
      <c r="E900" s="25"/>
      <c r="F900" s="25"/>
      <c r="G900" s="26"/>
      <c r="H900" s="79"/>
      <c r="I900" s="25"/>
      <c r="J900" s="25"/>
      <c r="K900" s="27"/>
      <c r="L900" s="79"/>
    </row>
    <row r="901" spans="1:12" x14ac:dyDescent="0.3">
      <c r="A901" s="25"/>
      <c r="B901" s="25"/>
      <c r="C901" s="25"/>
      <c r="D901" s="25"/>
      <c r="E901" s="25"/>
      <c r="F901" s="25"/>
      <c r="G901" s="26"/>
      <c r="H901" s="79"/>
      <c r="I901" s="25"/>
      <c r="J901" s="25"/>
      <c r="K901" s="27"/>
      <c r="L901" s="79"/>
    </row>
    <row r="902" spans="1:12" x14ac:dyDescent="0.3">
      <c r="A902" s="25"/>
      <c r="B902" s="25"/>
      <c r="C902" s="25"/>
      <c r="D902" s="25"/>
      <c r="E902" s="25"/>
      <c r="F902" s="25"/>
      <c r="G902" s="26"/>
      <c r="H902" s="79"/>
      <c r="I902" s="25"/>
      <c r="J902" s="25"/>
      <c r="K902" s="27"/>
      <c r="L902" s="79"/>
    </row>
    <row r="903" spans="1:12" x14ac:dyDescent="0.3">
      <c r="A903" s="25"/>
      <c r="B903" s="25"/>
      <c r="C903" s="25"/>
      <c r="D903" s="25"/>
      <c r="E903" s="25"/>
      <c r="F903" s="25"/>
      <c r="G903" s="26"/>
      <c r="H903" s="79"/>
      <c r="I903" s="25"/>
      <c r="J903" s="25"/>
      <c r="K903" s="27"/>
      <c r="L903" s="79"/>
    </row>
    <row r="904" spans="1:12" x14ac:dyDescent="0.3">
      <c r="A904" s="25"/>
      <c r="B904" s="25"/>
      <c r="C904" s="25"/>
      <c r="D904" s="25"/>
      <c r="E904" s="25"/>
      <c r="F904" s="25"/>
      <c r="G904" s="26"/>
      <c r="H904" s="79"/>
      <c r="I904" s="25"/>
      <c r="J904" s="25"/>
      <c r="K904" s="27"/>
      <c r="L904" s="79"/>
    </row>
    <row r="905" spans="1:12" x14ac:dyDescent="0.3">
      <c r="A905" s="25"/>
      <c r="B905" s="25"/>
      <c r="C905" s="25"/>
      <c r="D905" s="25"/>
      <c r="E905" s="25"/>
      <c r="F905" s="25"/>
      <c r="G905" s="26"/>
      <c r="H905" s="79"/>
      <c r="I905" s="25"/>
      <c r="J905" s="25"/>
      <c r="K905" s="27"/>
      <c r="L905" s="79"/>
    </row>
    <row r="906" spans="1:12" x14ac:dyDescent="0.3">
      <c r="A906" s="25"/>
      <c r="B906" s="25"/>
      <c r="C906" s="25"/>
      <c r="D906" s="25"/>
      <c r="E906" s="25"/>
      <c r="F906" s="25"/>
      <c r="G906" s="26"/>
      <c r="H906" s="79"/>
      <c r="I906" s="25"/>
      <c r="J906" s="25"/>
      <c r="K906" s="27"/>
      <c r="L906" s="79"/>
    </row>
    <row r="907" spans="1:12" x14ac:dyDescent="0.3">
      <c r="A907" s="25"/>
      <c r="B907" s="25"/>
      <c r="C907" s="25"/>
      <c r="D907" s="25"/>
      <c r="E907" s="25"/>
      <c r="F907" s="25"/>
      <c r="G907" s="26"/>
      <c r="H907" s="79"/>
      <c r="I907" s="25"/>
      <c r="J907" s="25"/>
      <c r="K907" s="27"/>
      <c r="L907" s="79"/>
    </row>
    <row r="908" spans="1:12" x14ac:dyDescent="0.3">
      <c r="A908" s="25"/>
      <c r="B908" s="25"/>
      <c r="C908" s="25"/>
      <c r="D908" s="25"/>
      <c r="E908" s="25"/>
      <c r="F908" s="25"/>
      <c r="G908" s="26"/>
      <c r="H908" s="79"/>
      <c r="I908" s="25"/>
      <c r="J908" s="25"/>
      <c r="K908" s="27"/>
      <c r="L908" s="79"/>
    </row>
    <row r="909" spans="1:12" x14ac:dyDescent="0.3">
      <c r="A909" s="25"/>
      <c r="B909" s="25"/>
      <c r="C909" s="25"/>
      <c r="D909" s="25"/>
      <c r="E909" s="25"/>
      <c r="F909" s="25"/>
      <c r="G909" s="26"/>
      <c r="H909" s="79"/>
      <c r="I909" s="25"/>
      <c r="J909" s="25"/>
      <c r="K909" s="27"/>
      <c r="L909" s="79"/>
    </row>
    <row r="910" spans="1:12" x14ac:dyDescent="0.3">
      <c r="A910" s="25"/>
      <c r="B910" s="25"/>
      <c r="C910" s="25"/>
      <c r="D910" s="25"/>
      <c r="E910" s="25"/>
      <c r="F910" s="25"/>
      <c r="G910" s="26"/>
      <c r="H910" s="79"/>
      <c r="I910" s="25"/>
      <c r="J910" s="25"/>
      <c r="K910" s="27"/>
      <c r="L910" s="79"/>
    </row>
    <row r="911" spans="1:12" x14ac:dyDescent="0.3">
      <c r="A911" s="25"/>
      <c r="B911" s="25"/>
      <c r="C911" s="25"/>
      <c r="D911" s="25"/>
      <c r="E911" s="25"/>
      <c r="F911" s="25"/>
      <c r="G911" s="26"/>
      <c r="H911" s="79"/>
      <c r="I911" s="25"/>
      <c r="J911" s="25"/>
      <c r="K911" s="27"/>
      <c r="L911" s="79"/>
    </row>
    <row r="912" spans="1:12" x14ac:dyDescent="0.3">
      <c r="A912" s="25"/>
      <c r="B912" s="25"/>
      <c r="C912" s="25"/>
      <c r="D912" s="25"/>
      <c r="E912" s="25"/>
      <c r="F912" s="25"/>
      <c r="G912" s="26"/>
      <c r="H912" s="79"/>
      <c r="I912" s="25"/>
      <c r="J912" s="25"/>
      <c r="K912" s="27"/>
      <c r="L912" s="79"/>
    </row>
    <row r="913" spans="1:12" x14ac:dyDescent="0.3">
      <c r="A913" s="25"/>
      <c r="B913" s="25"/>
      <c r="C913" s="25"/>
      <c r="D913" s="25"/>
      <c r="E913" s="25"/>
      <c r="F913" s="25"/>
      <c r="G913" s="26"/>
      <c r="H913" s="79"/>
      <c r="I913" s="25"/>
      <c r="J913" s="25"/>
      <c r="K913" s="27"/>
      <c r="L913" s="79"/>
    </row>
    <row r="914" spans="1:12" x14ac:dyDescent="0.3">
      <c r="A914" s="25"/>
      <c r="B914" s="25"/>
      <c r="C914" s="25"/>
      <c r="D914" s="25"/>
      <c r="E914" s="25"/>
      <c r="F914" s="25"/>
      <c r="G914" s="26"/>
      <c r="H914" s="79"/>
      <c r="I914" s="25"/>
      <c r="J914" s="25"/>
      <c r="K914" s="27"/>
      <c r="L914" s="79"/>
    </row>
    <row r="915" spans="1:12" x14ac:dyDescent="0.3">
      <c r="A915" s="25"/>
      <c r="B915" s="25"/>
      <c r="C915" s="25"/>
      <c r="D915" s="25"/>
      <c r="E915" s="25"/>
      <c r="F915" s="25"/>
      <c r="G915" s="26"/>
      <c r="H915" s="79"/>
      <c r="I915" s="25"/>
      <c r="J915" s="25"/>
      <c r="K915" s="27"/>
      <c r="L915" s="79"/>
    </row>
    <row r="916" spans="1:12" x14ac:dyDescent="0.3">
      <c r="A916" s="25"/>
      <c r="B916" s="25"/>
      <c r="C916" s="25"/>
      <c r="D916" s="25"/>
      <c r="E916" s="25"/>
      <c r="F916" s="25"/>
      <c r="G916" s="26"/>
      <c r="H916" s="79"/>
      <c r="I916" s="25"/>
      <c r="J916" s="25"/>
      <c r="K916" s="27"/>
      <c r="L916" s="79"/>
    </row>
    <row r="917" spans="1:12" x14ac:dyDescent="0.3">
      <c r="A917" s="25"/>
      <c r="B917" s="25"/>
      <c r="C917" s="25"/>
      <c r="D917" s="25"/>
      <c r="E917" s="25"/>
      <c r="F917" s="25"/>
      <c r="G917" s="26"/>
      <c r="H917" s="79"/>
      <c r="I917" s="25"/>
      <c r="J917" s="25"/>
      <c r="K917" s="27"/>
      <c r="L917" s="79"/>
    </row>
    <row r="918" spans="1:12" x14ac:dyDescent="0.3">
      <c r="A918" s="25"/>
      <c r="B918" s="25"/>
      <c r="C918" s="25"/>
      <c r="D918" s="25"/>
      <c r="E918" s="25"/>
      <c r="F918" s="25"/>
      <c r="G918" s="26"/>
      <c r="H918" s="79"/>
      <c r="I918" s="25"/>
      <c r="J918" s="25"/>
      <c r="K918" s="27"/>
      <c r="L918" s="79"/>
    </row>
    <row r="919" spans="1:12" x14ac:dyDescent="0.3">
      <c r="A919" s="25"/>
      <c r="B919" s="25"/>
      <c r="C919" s="25"/>
      <c r="D919" s="25"/>
      <c r="E919" s="25"/>
      <c r="F919" s="25"/>
      <c r="G919" s="26"/>
      <c r="H919" s="79"/>
      <c r="I919" s="25"/>
      <c r="J919" s="25"/>
      <c r="K919" s="27"/>
      <c r="L919" s="79"/>
    </row>
    <row r="920" spans="1:12" x14ac:dyDescent="0.3">
      <c r="A920" s="25"/>
      <c r="B920" s="25"/>
      <c r="C920" s="25"/>
      <c r="D920" s="25"/>
      <c r="E920" s="25"/>
      <c r="F920" s="25"/>
      <c r="G920" s="26"/>
      <c r="H920" s="79"/>
      <c r="I920" s="25"/>
      <c r="J920" s="25"/>
      <c r="K920" s="27"/>
      <c r="L920" s="79"/>
    </row>
    <row r="921" spans="1:12" x14ac:dyDescent="0.3">
      <c r="A921" s="25"/>
      <c r="B921" s="25"/>
      <c r="C921" s="25"/>
      <c r="D921" s="25"/>
      <c r="E921" s="25"/>
      <c r="F921" s="25"/>
      <c r="G921" s="26"/>
      <c r="H921" s="79"/>
      <c r="I921" s="25"/>
      <c r="J921" s="25"/>
      <c r="K921" s="27"/>
      <c r="L921" s="79"/>
    </row>
    <row r="922" spans="1:12" x14ac:dyDescent="0.3">
      <c r="A922" s="25"/>
      <c r="B922" s="25"/>
      <c r="C922" s="25"/>
      <c r="D922" s="25"/>
      <c r="E922" s="25"/>
      <c r="F922" s="25"/>
      <c r="G922" s="26"/>
      <c r="H922" s="79"/>
      <c r="I922" s="25"/>
      <c r="J922" s="25"/>
      <c r="K922" s="27"/>
      <c r="L922" s="79"/>
    </row>
    <row r="923" spans="1:12" x14ac:dyDescent="0.3">
      <c r="A923" s="25"/>
      <c r="B923" s="25"/>
      <c r="C923" s="25"/>
      <c r="D923" s="25"/>
      <c r="E923" s="25"/>
      <c r="F923" s="25"/>
      <c r="G923" s="26"/>
      <c r="H923" s="79"/>
      <c r="I923" s="25"/>
      <c r="J923" s="25"/>
      <c r="K923" s="27"/>
      <c r="L923" s="79"/>
    </row>
    <row r="924" spans="1:12" x14ac:dyDescent="0.3">
      <c r="A924" s="25"/>
      <c r="B924" s="25"/>
      <c r="C924" s="25"/>
      <c r="D924" s="25"/>
      <c r="E924" s="25"/>
      <c r="F924" s="25"/>
      <c r="G924" s="26"/>
      <c r="H924" s="79"/>
      <c r="I924" s="25"/>
      <c r="J924" s="25"/>
      <c r="K924" s="27"/>
      <c r="L924" s="79"/>
    </row>
    <row r="925" spans="1:12" x14ac:dyDescent="0.3">
      <c r="A925" s="25"/>
      <c r="B925" s="25"/>
      <c r="C925" s="25"/>
      <c r="D925" s="25"/>
      <c r="E925" s="25"/>
      <c r="F925" s="25"/>
      <c r="G925" s="26"/>
      <c r="H925" s="79"/>
      <c r="I925" s="25"/>
      <c r="J925" s="25"/>
      <c r="K925" s="27"/>
      <c r="L925" s="79"/>
    </row>
    <row r="926" spans="1:12" x14ac:dyDescent="0.3">
      <c r="A926" s="25"/>
      <c r="B926" s="25"/>
      <c r="C926" s="25"/>
      <c r="D926" s="25"/>
      <c r="E926" s="25"/>
      <c r="F926" s="25"/>
      <c r="G926" s="26"/>
      <c r="H926" s="79"/>
      <c r="I926" s="25"/>
      <c r="J926" s="25"/>
      <c r="K926" s="27"/>
      <c r="L926" s="79"/>
    </row>
    <row r="927" spans="1:12" x14ac:dyDescent="0.3">
      <c r="A927" s="25"/>
      <c r="B927" s="25"/>
      <c r="C927" s="25"/>
      <c r="D927" s="25"/>
      <c r="E927" s="25"/>
      <c r="F927" s="25"/>
      <c r="G927" s="26"/>
      <c r="H927" s="79"/>
      <c r="I927" s="25"/>
      <c r="J927" s="25"/>
      <c r="K927" s="27"/>
      <c r="L927" s="79"/>
    </row>
    <row r="928" spans="1:12" x14ac:dyDescent="0.3">
      <c r="A928" s="25"/>
      <c r="B928" s="25"/>
      <c r="C928" s="25"/>
      <c r="D928" s="25"/>
      <c r="E928" s="25"/>
      <c r="F928" s="25"/>
      <c r="G928" s="26"/>
      <c r="H928" s="79"/>
      <c r="I928" s="25"/>
      <c r="J928" s="25"/>
      <c r="K928" s="27"/>
      <c r="L928" s="79"/>
    </row>
    <row r="929" spans="1:12" x14ac:dyDescent="0.3">
      <c r="A929" s="25"/>
      <c r="B929" s="25"/>
      <c r="C929" s="25"/>
      <c r="D929" s="25"/>
      <c r="E929" s="25"/>
      <c r="F929" s="25"/>
      <c r="G929" s="26"/>
      <c r="H929" s="79"/>
      <c r="I929" s="25"/>
      <c r="J929" s="25"/>
      <c r="K929" s="27"/>
      <c r="L929" s="79"/>
    </row>
    <row r="930" spans="1:12" x14ac:dyDescent="0.3">
      <c r="A930" s="25"/>
      <c r="B930" s="25"/>
      <c r="C930" s="25"/>
      <c r="D930" s="25"/>
      <c r="E930" s="25"/>
      <c r="F930" s="25"/>
      <c r="G930" s="26"/>
      <c r="H930" s="79"/>
      <c r="I930" s="25"/>
      <c r="J930" s="25"/>
      <c r="K930" s="27"/>
      <c r="L930" s="79"/>
    </row>
    <row r="931" spans="1:12" x14ac:dyDescent="0.3">
      <c r="A931" s="25"/>
      <c r="B931" s="25"/>
      <c r="C931" s="25"/>
      <c r="D931" s="25"/>
      <c r="E931" s="25"/>
      <c r="F931" s="25"/>
      <c r="G931" s="26"/>
      <c r="H931" s="79"/>
      <c r="I931" s="25"/>
      <c r="J931" s="25"/>
      <c r="K931" s="27"/>
      <c r="L931" s="79"/>
    </row>
    <row r="932" spans="1:12" x14ac:dyDescent="0.3">
      <c r="A932" s="25"/>
      <c r="B932" s="25"/>
      <c r="C932" s="25"/>
      <c r="D932" s="25"/>
      <c r="E932" s="25"/>
      <c r="F932" s="25"/>
      <c r="G932" s="26"/>
      <c r="H932" s="79"/>
      <c r="I932" s="25"/>
      <c r="J932" s="25"/>
      <c r="K932" s="27"/>
      <c r="L932" s="79"/>
    </row>
    <row r="933" spans="1:12" x14ac:dyDescent="0.3">
      <c r="A933" s="25"/>
      <c r="B933" s="25"/>
      <c r="C933" s="25"/>
      <c r="D933" s="25"/>
      <c r="E933" s="25"/>
      <c r="F933" s="25"/>
      <c r="G933" s="26"/>
      <c r="H933" s="79"/>
      <c r="I933" s="25"/>
      <c r="J933" s="25"/>
      <c r="K933" s="27"/>
      <c r="L933" s="79"/>
    </row>
    <row r="934" spans="1:12" x14ac:dyDescent="0.3">
      <c r="A934" s="25"/>
      <c r="B934" s="25"/>
      <c r="C934" s="25"/>
      <c r="D934" s="25"/>
      <c r="E934" s="25"/>
      <c r="F934" s="25"/>
      <c r="G934" s="26"/>
      <c r="H934" s="79"/>
      <c r="I934" s="25"/>
      <c r="J934" s="25"/>
      <c r="K934" s="27"/>
      <c r="L934" s="79"/>
    </row>
    <row r="935" spans="1:12" x14ac:dyDescent="0.3">
      <c r="A935" s="25"/>
      <c r="B935" s="25"/>
      <c r="C935" s="25"/>
      <c r="D935" s="25"/>
      <c r="E935" s="25"/>
      <c r="F935" s="25"/>
      <c r="G935" s="26"/>
      <c r="H935" s="79"/>
      <c r="I935" s="25"/>
      <c r="J935" s="25"/>
      <c r="K935" s="27"/>
      <c r="L935" s="79"/>
    </row>
    <row r="936" spans="1:12" x14ac:dyDescent="0.3">
      <c r="A936" s="25"/>
      <c r="B936" s="25"/>
      <c r="C936" s="25"/>
      <c r="D936" s="25"/>
      <c r="E936" s="25"/>
      <c r="F936" s="25"/>
      <c r="G936" s="26"/>
      <c r="H936" s="79"/>
      <c r="I936" s="25"/>
      <c r="J936" s="25"/>
      <c r="K936" s="27"/>
      <c r="L936" s="79"/>
    </row>
    <row r="937" spans="1:12" x14ac:dyDescent="0.3">
      <c r="A937" s="25"/>
      <c r="B937" s="25"/>
      <c r="C937" s="25"/>
      <c r="D937" s="25"/>
      <c r="E937" s="25"/>
      <c r="F937" s="25"/>
      <c r="G937" s="26"/>
      <c r="H937" s="79"/>
      <c r="I937" s="25"/>
      <c r="J937" s="25"/>
      <c r="K937" s="27"/>
      <c r="L937" s="79"/>
    </row>
    <row r="938" spans="1:12" x14ac:dyDescent="0.3">
      <c r="A938" s="25"/>
      <c r="B938" s="25"/>
      <c r="C938" s="25"/>
      <c r="D938" s="25"/>
      <c r="E938" s="25"/>
      <c r="F938" s="25"/>
      <c r="G938" s="26"/>
      <c r="H938" s="79"/>
      <c r="I938" s="25"/>
      <c r="J938" s="25"/>
      <c r="K938" s="27"/>
      <c r="L938" s="79"/>
    </row>
    <row r="939" spans="1:12" x14ac:dyDescent="0.3">
      <c r="A939" s="25"/>
      <c r="B939" s="25"/>
      <c r="C939" s="25"/>
      <c r="D939" s="25"/>
      <c r="E939" s="25"/>
      <c r="F939" s="25"/>
      <c r="G939" s="26"/>
      <c r="H939" s="79"/>
      <c r="I939" s="25"/>
      <c r="J939" s="25"/>
      <c r="K939" s="27"/>
      <c r="L939" s="79"/>
    </row>
    <row r="940" spans="1:12" x14ac:dyDescent="0.3">
      <c r="A940" s="25"/>
      <c r="B940" s="25"/>
      <c r="C940" s="25"/>
      <c r="D940" s="25"/>
      <c r="E940" s="25"/>
      <c r="F940" s="25"/>
      <c r="G940" s="26"/>
      <c r="H940" s="79"/>
      <c r="I940" s="25"/>
      <c r="J940" s="25"/>
      <c r="K940" s="27"/>
      <c r="L940" s="79"/>
    </row>
    <row r="941" spans="1:12" x14ac:dyDescent="0.3">
      <c r="A941" s="25"/>
      <c r="B941" s="25"/>
      <c r="C941" s="25"/>
      <c r="D941" s="25"/>
      <c r="E941" s="25"/>
      <c r="F941" s="25"/>
      <c r="G941" s="26"/>
      <c r="H941" s="79"/>
      <c r="I941" s="25"/>
      <c r="J941" s="25"/>
      <c r="K941" s="27"/>
      <c r="L941" s="79"/>
    </row>
    <row r="942" spans="1:12" x14ac:dyDescent="0.3">
      <c r="A942" s="25"/>
      <c r="B942" s="25"/>
      <c r="C942" s="25"/>
      <c r="D942" s="25"/>
      <c r="E942" s="25"/>
      <c r="F942" s="25"/>
      <c r="G942" s="26"/>
      <c r="H942" s="79"/>
      <c r="I942" s="25"/>
      <c r="J942" s="25"/>
      <c r="K942" s="27"/>
      <c r="L942" s="79"/>
    </row>
    <row r="943" spans="1:12" x14ac:dyDescent="0.3">
      <c r="A943" s="25"/>
      <c r="B943" s="25"/>
      <c r="C943" s="25"/>
      <c r="D943" s="25"/>
      <c r="E943" s="25"/>
      <c r="F943" s="25"/>
      <c r="G943" s="26"/>
      <c r="H943" s="79"/>
      <c r="I943" s="25"/>
      <c r="J943" s="25"/>
      <c r="K943" s="27"/>
      <c r="L943" s="79"/>
    </row>
    <row r="944" spans="1:12" x14ac:dyDescent="0.3">
      <c r="A944" s="25"/>
      <c r="B944" s="25"/>
      <c r="C944" s="25"/>
      <c r="D944" s="25"/>
      <c r="E944" s="25"/>
      <c r="F944" s="25"/>
      <c r="G944" s="26"/>
      <c r="H944" s="79"/>
      <c r="I944" s="25"/>
      <c r="J944" s="25"/>
      <c r="K944" s="27"/>
      <c r="L944" s="79"/>
    </row>
    <row r="945" spans="1:12" x14ac:dyDescent="0.3">
      <c r="A945" s="25"/>
      <c r="B945" s="25"/>
      <c r="C945" s="25"/>
      <c r="D945" s="25"/>
      <c r="E945" s="25"/>
      <c r="F945" s="25"/>
      <c r="G945" s="26"/>
      <c r="H945" s="79"/>
      <c r="I945" s="25"/>
      <c r="J945" s="25"/>
      <c r="K945" s="27"/>
      <c r="L945" s="79"/>
    </row>
    <row r="946" spans="1:12" x14ac:dyDescent="0.3">
      <c r="A946" s="25"/>
      <c r="B946" s="25"/>
      <c r="C946" s="25"/>
      <c r="D946" s="25"/>
      <c r="E946" s="25"/>
      <c r="F946" s="25"/>
      <c r="G946" s="26"/>
      <c r="H946" s="79"/>
      <c r="I946" s="25"/>
      <c r="J946" s="25"/>
      <c r="K946" s="27"/>
      <c r="L946" s="79"/>
    </row>
    <row r="947" spans="1:12" x14ac:dyDescent="0.3">
      <c r="A947" s="25"/>
      <c r="B947" s="25"/>
      <c r="C947" s="25"/>
      <c r="D947" s="25"/>
      <c r="E947" s="25"/>
      <c r="F947" s="25"/>
      <c r="G947" s="26"/>
      <c r="H947" s="79"/>
      <c r="I947" s="25"/>
      <c r="J947" s="25"/>
      <c r="K947" s="27"/>
      <c r="L947" s="79"/>
    </row>
    <row r="948" spans="1:12" x14ac:dyDescent="0.3">
      <c r="A948" s="25"/>
      <c r="B948" s="25"/>
      <c r="C948" s="25"/>
      <c r="D948" s="25"/>
      <c r="E948" s="25"/>
      <c r="F948" s="25"/>
      <c r="G948" s="26"/>
      <c r="H948" s="79"/>
      <c r="I948" s="25"/>
      <c r="J948" s="25"/>
      <c r="K948" s="27"/>
      <c r="L948" s="79"/>
    </row>
    <row r="949" spans="1:12" x14ac:dyDescent="0.3">
      <c r="A949" s="25"/>
      <c r="B949" s="25"/>
      <c r="C949" s="25"/>
      <c r="D949" s="25"/>
      <c r="E949" s="25"/>
      <c r="F949" s="25"/>
      <c r="G949" s="26"/>
      <c r="H949" s="79"/>
      <c r="I949" s="25"/>
      <c r="J949" s="25"/>
      <c r="K949" s="27"/>
      <c r="L949" s="79"/>
    </row>
    <row r="950" spans="1:12" x14ac:dyDescent="0.3">
      <c r="A950" s="25"/>
      <c r="B950" s="25"/>
      <c r="C950" s="25"/>
      <c r="D950" s="25"/>
      <c r="E950" s="25"/>
      <c r="F950" s="25"/>
      <c r="G950" s="26"/>
      <c r="H950" s="79"/>
      <c r="I950" s="25"/>
      <c r="J950" s="25"/>
      <c r="K950" s="27"/>
      <c r="L950" s="79"/>
    </row>
    <row r="951" spans="1:12" x14ac:dyDescent="0.3">
      <c r="A951" s="25"/>
      <c r="B951" s="25"/>
      <c r="C951" s="25"/>
      <c r="D951" s="25"/>
      <c r="E951" s="25"/>
      <c r="F951" s="25"/>
      <c r="G951" s="26"/>
      <c r="H951" s="79"/>
      <c r="I951" s="25"/>
      <c r="J951" s="25"/>
      <c r="K951" s="27"/>
      <c r="L951" s="79"/>
    </row>
    <row r="952" spans="1:12" x14ac:dyDescent="0.3">
      <c r="A952" s="25"/>
      <c r="B952" s="25"/>
      <c r="C952" s="25"/>
      <c r="D952" s="25"/>
      <c r="E952" s="25"/>
      <c r="F952" s="25"/>
      <c r="G952" s="26"/>
      <c r="H952" s="79"/>
      <c r="I952" s="25"/>
      <c r="J952" s="25"/>
      <c r="K952" s="27"/>
      <c r="L952" s="79"/>
    </row>
    <row r="953" spans="1:12" x14ac:dyDescent="0.3">
      <c r="A953" s="25"/>
      <c r="B953" s="25"/>
      <c r="C953" s="25"/>
      <c r="D953" s="25"/>
      <c r="E953" s="25"/>
      <c r="F953" s="25"/>
      <c r="G953" s="26"/>
      <c r="H953" s="79"/>
      <c r="I953" s="25"/>
      <c r="J953" s="25"/>
      <c r="K953" s="27"/>
      <c r="L953" s="79"/>
    </row>
    <row r="954" spans="1:12" x14ac:dyDescent="0.3">
      <c r="A954" s="25"/>
      <c r="B954" s="25"/>
      <c r="C954" s="25"/>
      <c r="D954" s="25"/>
      <c r="E954" s="25"/>
      <c r="F954" s="25"/>
      <c r="G954" s="26"/>
      <c r="H954" s="79"/>
      <c r="I954" s="25"/>
      <c r="J954" s="25"/>
      <c r="K954" s="27"/>
      <c r="L954" s="79"/>
    </row>
    <row r="955" spans="1:12" x14ac:dyDescent="0.3">
      <c r="A955" s="25"/>
      <c r="B955" s="25"/>
      <c r="C955" s="25"/>
      <c r="D955" s="25"/>
      <c r="E955" s="25"/>
      <c r="F955" s="25"/>
      <c r="G955" s="26"/>
      <c r="H955" s="79"/>
      <c r="I955" s="25"/>
      <c r="J955" s="25"/>
      <c r="K955" s="27"/>
      <c r="L955" s="79"/>
    </row>
    <row r="956" spans="1:12" x14ac:dyDescent="0.3">
      <c r="A956" s="25"/>
      <c r="B956" s="25"/>
      <c r="C956" s="25"/>
      <c r="D956" s="25"/>
      <c r="E956" s="25"/>
      <c r="F956" s="25"/>
      <c r="G956" s="26"/>
      <c r="H956" s="79"/>
      <c r="I956" s="25"/>
      <c r="J956" s="25"/>
      <c r="K956" s="27"/>
      <c r="L956" s="79"/>
    </row>
    <row r="957" spans="1:12" x14ac:dyDescent="0.3">
      <c r="A957" s="25"/>
      <c r="B957" s="25"/>
      <c r="C957" s="25"/>
      <c r="D957" s="25"/>
      <c r="E957" s="25"/>
      <c r="F957" s="25"/>
      <c r="G957" s="26"/>
      <c r="H957" s="79"/>
      <c r="I957" s="25"/>
      <c r="J957" s="25"/>
      <c r="K957" s="27"/>
      <c r="L957" s="79"/>
    </row>
    <row r="958" spans="1:12" x14ac:dyDescent="0.3">
      <c r="A958" s="25"/>
      <c r="B958" s="25"/>
      <c r="C958" s="25"/>
      <c r="D958" s="25"/>
      <c r="E958" s="25"/>
      <c r="F958" s="25"/>
      <c r="G958" s="26"/>
      <c r="H958" s="79"/>
      <c r="I958" s="25"/>
      <c r="J958" s="25"/>
      <c r="K958" s="27"/>
      <c r="L958" s="79"/>
    </row>
    <row r="959" spans="1:12" x14ac:dyDescent="0.3">
      <c r="A959" s="25"/>
      <c r="B959" s="25"/>
      <c r="C959" s="25"/>
      <c r="D959" s="25"/>
      <c r="E959" s="25"/>
      <c r="F959" s="25"/>
      <c r="G959" s="26"/>
      <c r="H959" s="79"/>
      <c r="I959" s="25"/>
      <c r="J959" s="25"/>
      <c r="K959" s="27"/>
      <c r="L959" s="79"/>
    </row>
    <row r="960" spans="1:12" x14ac:dyDescent="0.3">
      <c r="A960" s="25"/>
      <c r="B960" s="25"/>
      <c r="C960" s="25"/>
      <c r="D960" s="25"/>
      <c r="E960" s="25"/>
      <c r="F960" s="25"/>
      <c r="G960" s="26"/>
      <c r="H960" s="79"/>
      <c r="I960" s="25"/>
      <c r="J960" s="25"/>
      <c r="K960" s="27"/>
      <c r="L960" s="79"/>
    </row>
    <row r="961" spans="1:12" x14ac:dyDescent="0.3">
      <c r="A961" s="25"/>
      <c r="B961" s="25"/>
      <c r="C961" s="25"/>
      <c r="D961" s="25"/>
      <c r="E961" s="25"/>
      <c r="F961" s="25"/>
      <c r="G961" s="26"/>
      <c r="H961" s="79"/>
      <c r="I961" s="25"/>
      <c r="J961" s="25"/>
      <c r="K961" s="27"/>
      <c r="L961" s="79"/>
    </row>
    <row r="962" spans="1:12" x14ac:dyDescent="0.3">
      <c r="A962" s="25"/>
      <c r="B962" s="25"/>
      <c r="C962" s="25"/>
      <c r="D962" s="25"/>
      <c r="E962" s="25"/>
      <c r="F962" s="25"/>
      <c r="G962" s="26"/>
      <c r="H962" s="79"/>
      <c r="I962" s="25"/>
      <c r="J962" s="25"/>
      <c r="K962" s="27"/>
      <c r="L962" s="79"/>
    </row>
    <row r="963" spans="1:12" x14ac:dyDescent="0.3">
      <c r="A963" s="25"/>
      <c r="B963" s="25"/>
      <c r="C963" s="25"/>
      <c r="D963" s="25"/>
      <c r="E963" s="25"/>
      <c r="F963" s="25"/>
      <c r="G963" s="26"/>
      <c r="H963" s="79"/>
      <c r="I963" s="25"/>
      <c r="J963" s="25"/>
      <c r="K963" s="27"/>
      <c r="L963" s="79"/>
    </row>
    <row r="964" spans="1:12" x14ac:dyDescent="0.3">
      <c r="A964" s="25"/>
      <c r="B964" s="25"/>
      <c r="C964" s="25"/>
      <c r="D964" s="25"/>
      <c r="E964" s="25"/>
      <c r="F964" s="25"/>
      <c r="G964" s="26"/>
      <c r="H964" s="79"/>
      <c r="I964" s="25"/>
      <c r="J964" s="25"/>
      <c r="K964" s="27"/>
      <c r="L964" s="79"/>
    </row>
    <row r="965" spans="1:12" x14ac:dyDescent="0.3">
      <c r="A965" s="25"/>
      <c r="B965" s="25"/>
      <c r="C965" s="25"/>
      <c r="D965" s="25"/>
      <c r="E965" s="25"/>
      <c r="F965" s="25"/>
      <c r="G965" s="26"/>
      <c r="H965" s="79"/>
      <c r="I965" s="25"/>
      <c r="J965" s="25"/>
      <c r="K965" s="27"/>
      <c r="L965" s="79"/>
    </row>
    <row r="966" spans="1:12" x14ac:dyDescent="0.3">
      <c r="A966" s="25"/>
      <c r="B966" s="25"/>
      <c r="C966" s="25"/>
      <c r="D966" s="25"/>
      <c r="E966" s="25"/>
      <c r="F966" s="25"/>
      <c r="G966" s="26"/>
      <c r="H966" s="79"/>
      <c r="I966" s="25"/>
      <c r="J966" s="25"/>
      <c r="K966" s="27"/>
      <c r="L966" s="79"/>
    </row>
    <row r="967" spans="1:12" x14ac:dyDescent="0.3">
      <c r="A967" s="25"/>
      <c r="B967" s="25"/>
      <c r="C967" s="25"/>
      <c r="D967" s="25"/>
      <c r="E967" s="25"/>
      <c r="F967" s="25"/>
      <c r="G967" s="26"/>
      <c r="H967" s="79"/>
      <c r="I967" s="25"/>
      <c r="J967" s="25"/>
      <c r="K967" s="27"/>
      <c r="L967" s="79"/>
    </row>
    <row r="968" spans="1:12" x14ac:dyDescent="0.3">
      <c r="A968" s="25"/>
      <c r="B968" s="25"/>
      <c r="C968" s="25"/>
      <c r="D968" s="25"/>
      <c r="E968" s="25"/>
      <c r="F968" s="25"/>
      <c r="G968" s="26"/>
      <c r="H968" s="79"/>
      <c r="I968" s="25"/>
      <c r="J968" s="25"/>
      <c r="K968" s="27"/>
      <c r="L968" s="79"/>
    </row>
    <row r="969" spans="1:12" x14ac:dyDescent="0.3">
      <c r="A969" s="25"/>
      <c r="B969" s="25"/>
      <c r="C969" s="25"/>
      <c r="D969" s="25"/>
      <c r="E969" s="25"/>
      <c r="F969" s="25"/>
      <c r="G969" s="26"/>
      <c r="H969" s="79"/>
      <c r="I969" s="25"/>
      <c r="J969" s="25"/>
      <c r="K969" s="27"/>
      <c r="L969" s="79"/>
    </row>
    <row r="970" spans="1:12" x14ac:dyDescent="0.3">
      <c r="A970" s="25"/>
      <c r="B970" s="25"/>
      <c r="C970" s="25"/>
      <c r="D970" s="25"/>
      <c r="E970" s="25"/>
      <c r="F970" s="25"/>
      <c r="G970" s="26"/>
      <c r="H970" s="79"/>
      <c r="I970" s="25"/>
      <c r="J970" s="25"/>
      <c r="K970" s="27"/>
      <c r="L970" s="79"/>
    </row>
    <row r="971" spans="1:12" x14ac:dyDescent="0.3">
      <c r="A971" s="25"/>
      <c r="B971" s="25"/>
      <c r="C971" s="25"/>
      <c r="D971" s="25"/>
      <c r="E971" s="25"/>
      <c r="F971" s="25"/>
      <c r="G971" s="26"/>
      <c r="H971" s="79"/>
      <c r="I971" s="25"/>
      <c r="J971" s="25"/>
      <c r="K971" s="27"/>
      <c r="L971" s="79"/>
    </row>
    <row r="972" spans="1:12" x14ac:dyDescent="0.3">
      <c r="A972" s="25"/>
      <c r="B972" s="25"/>
      <c r="C972" s="25"/>
      <c r="D972" s="25"/>
      <c r="E972" s="25"/>
      <c r="F972" s="25"/>
      <c r="G972" s="26"/>
      <c r="H972" s="79"/>
      <c r="I972" s="25"/>
      <c r="J972" s="25"/>
      <c r="K972" s="27"/>
      <c r="L972" s="79"/>
    </row>
    <row r="973" spans="1:12" x14ac:dyDescent="0.3">
      <c r="A973" s="25"/>
      <c r="B973" s="25"/>
      <c r="C973" s="25"/>
      <c r="D973" s="25"/>
      <c r="E973" s="25"/>
      <c r="F973" s="25"/>
      <c r="G973" s="26"/>
      <c r="H973" s="79"/>
      <c r="I973" s="25"/>
      <c r="J973" s="25"/>
      <c r="K973" s="27"/>
      <c r="L973" s="79"/>
    </row>
    <row r="974" spans="1:12" x14ac:dyDescent="0.3">
      <c r="A974" s="25"/>
      <c r="B974" s="25"/>
      <c r="C974" s="25"/>
      <c r="D974" s="25"/>
      <c r="E974" s="25"/>
      <c r="F974" s="25"/>
      <c r="G974" s="26"/>
      <c r="H974" s="79"/>
      <c r="I974" s="25"/>
      <c r="J974" s="25"/>
      <c r="K974" s="27"/>
      <c r="L974" s="79"/>
    </row>
    <row r="975" spans="1:12" x14ac:dyDescent="0.3">
      <c r="A975" s="25"/>
      <c r="B975" s="25"/>
      <c r="C975" s="25"/>
      <c r="D975" s="25"/>
      <c r="E975" s="25"/>
      <c r="F975" s="25"/>
      <c r="G975" s="26"/>
      <c r="H975" s="79"/>
      <c r="I975" s="25"/>
      <c r="J975" s="25"/>
      <c r="K975" s="27"/>
      <c r="L975" s="79"/>
    </row>
    <row r="976" spans="1:12" x14ac:dyDescent="0.3">
      <c r="A976" s="25"/>
      <c r="B976" s="25"/>
      <c r="C976" s="25"/>
      <c r="D976" s="25"/>
      <c r="E976" s="25"/>
      <c r="F976" s="25"/>
      <c r="G976" s="26"/>
      <c r="H976" s="79"/>
      <c r="I976" s="25"/>
      <c r="J976" s="25"/>
      <c r="K976" s="27"/>
      <c r="L976" s="79"/>
    </row>
    <row r="977" spans="1:12" x14ac:dyDescent="0.3">
      <c r="A977" s="25"/>
      <c r="B977" s="25"/>
      <c r="C977" s="25"/>
      <c r="D977" s="25"/>
      <c r="E977" s="25"/>
      <c r="F977" s="25"/>
      <c r="G977" s="26"/>
      <c r="H977" s="79"/>
      <c r="I977" s="25"/>
      <c r="J977" s="25"/>
      <c r="K977" s="27"/>
      <c r="L977" s="79"/>
    </row>
    <row r="978" spans="1:12" x14ac:dyDescent="0.3">
      <c r="A978" s="25"/>
      <c r="B978" s="25"/>
      <c r="C978" s="25"/>
      <c r="D978" s="25"/>
      <c r="E978" s="25"/>
      <c r="F978" s="25"/>
      <c r="G978" s="26"/>
      <c r="H978" s="79"/>
      <c r="I978" s="25"/>
      <c r="J978" s="25"/>
      <c r="K978" s="27"/>
      <c r="L978" s="79"/>
    </row>
    <row r="979" spans="1:12" x14ac:dyDescent="0.3">
      <c r="A979" s="25"/>
      <c r="B979" s="25"/>
      <c r="C979" s="25"/>
      <c r="D979" s="25"/>
      <c r="E979" s="25"/>
      <c r="F979" s="25"/>
      <c r="G979" s="26"/>
      <c r="H979" s="79"/>
      <c r="I979" s="25"/>
      <c r="J979" s="25"/>
      <c r="K979" s="27"/>
      <c r="L979" s="79"/>
    </row>
    <row r="980" spans="1:12" x14ac:dyDescent="0.3">
      <c r="A980" s="25"/>
      <c r="B980" s="25"/>
      <c r="C980" s="25"/>
      <c r="D980" s="25"/>
      <c r="E980" s="25"/>
      <c r="F980" s="25"/>
      <c r="G980" s="26"/>
      <c r="H980" s="79"/>
      <c r="I980" s="25"/>
      <c r="J980" s="25"/>
      <c r="K980" s="27"/>
      <c r="L980" s="79"/>
    </row>
    <row r="981" spans="1:12" x14ac:dyDescent="0.3">
      <c r="A981" s="25"/>
      <c r="B981" s="25"/>
      <c r="C981" s="25"/>
      <c r="D981" s="25"/>
      <c r="E981" s="25"/>
      <c r="F981" s="25"/>
      <c r="G981" s="26"/>
      <c r="H981" s="79"/>
      <c r="I981" s="25"/>
      <c r="J981" s="25"/>
      <c r="K981" s="27"/>
      <c r="L981" s="79"/>
    </row>
    <row r="982" spans="1:12" x14ac:dyDescent="0.3">
      <c r="A982" s="25"/>
      <c r="B982" s="25"/>
      <c r="C982" s="25"/>
      <c r="D982" s="25"/>
      <c r="E982" s="25"/>
      <c r="F982" s="25"/>
      <c r="G982" s="26"/>
      <c r="H982" s="79"/>
      <c r="I982" s="25"/>
      <c r="J982" s="25"/>
      <c r="K982" s="27"/>
      <c r="L982" s="79"/>
    </row>
    <row r="983" spans="1:12" x14ac:dyDescent="0.3">
      <c r="A983" s="25"/>
      <c r="B983" s="25"/>
      <c r="C983" s="25"/>
      <c r="D983" s="25"/>
      <c r="E983" s="25"/>
      <c r="F983" s="25"/>
      <c r="G983" s="26"/>
      <c r="H983" s="79"/>
      <c r="I983" s="25"/>
      <c r="J983" s="25"/>
      <c r="K983" s="27"/>
      <c r="L983" s="79"/>
    </row>
    <row r="984" spans="1:12" x14ac:dyDescent="0.3">
      <c r="A984" s="25"/>
      <c r="B984" s="25"/>
      <c r="C984" s="25"/>
      <c r="D984" s="25"/>
      <c r="E984" s="25"/>
      <c r="F984" s="25"/>
      <c r="G984" s="26"/>
      <c r="H984" s="79"/>
      <c r="I984" s="25"/>
      <c r="J984" s="25"/>
      <c r="K984" s="27"/>
      <c r="L984" s="79"/>
    </row>
    <row r="985" spans="1:12" x14ac:dyDescent="0.3">
      <c r="A985" s="25"/>
      <c r="B985" s="25"/>
      <c r="C985" s="25"/>
      <c r="D985" s="25"/>
      <c r="E985" s="25"/>
      <c r="F985" s="25"/>
      <c r="G985" s="26"/>
      <c r="H985" s="79"/>
      <c r="I985" s="25"/>
      <c r="J985" s="25"/>
      <c r="K985" s="27"/>
      <c r="L985" s="79"/>
    </row>
    <row r="986" spans="1:12" x14ac:dyDescent="0.3">
      <c r="A986" s="25"/>
      <c r="B986" s="25"/>
      <c r="C986" s="25"/>
      <c r="D986" s="25"/>
      <c r="E986" s="25"/>
      <c r="F986" s="25"/>
      <c r="G986" s="26"/>
      <c r="H986" s="79"/>
      <c r="I986" s="25"/>
      <c r="J986" s="25"/>
      <c r="K986" s="27"/>
      <c r="L986" s="79"/>
    </row>
    <row r="987" spans="1:12" x14ac:dyDescent="0.3">
      <c r="A987" s="25"/>
      <c r="B987" s="25"/>
      <c r="C987" s="25"/>
      <c r="D987" s="25"/>
      <c r="E987" s="25"/>
      <c r="F987" s="25"/>
      <c r="G987" s="26"/>
      <c r="H987" s="79"/>
      <c r="I987" s="25"/>
      <c r="J987" s="25"/>
      <c r="K987" s="27"/>
      <c r="L987" s="79"/>
    </row>
    <row r="988" spans="1:12" x14ac:dyDescent="0.3">
      <c r="A988" s="25"/>
      <c r="B988" s="25"/>
      <c r="C988" s="25"/>
      <c r="D988" s="25"/>
      <c r="E988" s="25"/>
      <c r="F988" s="25"/>
      <c r="G988" s="26"/>
      <c r="H988" s="79"/>
      <c r="I988" s="25"/>
      <c r="J988" s="25"/>
      <c r="K988" s="27"/>
      <c r="L988" s="79"/>
    </row>
    <row r="989" spans="1:12" x14ac:dyDescent="0.3">
      <c r="A989" s="25"/>
      <c r="B989" s="25"/>
      <c r="C989" s="25"/>
      <c r="D989" s="25"/>
      <c r="E989" s="25"/>
      <c r="F989" s="25"/>
      <c r="G989" s="26"/>
      <c r="H989" s="79"/>
      <c r="I989" s="25"/>
      <c r="J989" s="25"/>
      <c r="K989" s="27"/>
      <c r="L989" s="79"/>
    </row>
    <row r="990" spans="1:12" x14ac:dyDescent="0.3">
      <c r="A990" s="25"/>
      <c r="B990" s="25"/>
      <c r="C990" s="25"/>
      <c r="D990" s="25"/>
      <c r="E990" s="25"/>
      <c r="F990" s="25"/>
      <c r="G990" s="26"/>
      <c r="H990" s="79"/>
      <c r="I990" s="25"/>
      <c r="J990" s="25"/>
      <c r="K990" s="27"/>
      <c r="L990" s="79"/>
    </row>
    <row r="991" spans="1:12" x14ac:dyDescent="0.3">
      <c r="A991" s="25"/>
      <c r="B991" s="25"/>
      <c r="C991" s="25"/>
      <c r="D991" s="25"/>
      <c r="E991" s="25"/>
      <c r="F991" s="25"/>
      <c r="G991" s="26"/>
      <c r="H991" s="79"/>
      <c r="I991" s="25"/>
      <c r="J991" s="25"/>
      <c r="K991" s="27"/>
      <c r="L991" s="79"/>
    </row>
    <row r="992" spans="1:12" x14ac:dyDescent="0.3">
      <c r="A992" s="25"/>
      <c r="B992" s="25"/>
      <c r="C992" s="25"/>
      <c r="D992" s="25"/>
      <c r="E992" s="25"/>
      <c r="F992" s="25"/>
      <c r="G992" s="26"/>
      <c r="H992" s="79"/>
      <c r="I992" s="25"/>
      <c r="J992" s="25"/>
      <c r="K992" s="27"/>
      <c r="L992" s="79"/>
    </row>
    <row r="993" spans="1:12" x14ac:dyDescent="0.3">
      <c r="A993" s="25"/>
      <c r="B993" s="25"/>
      <c r="C993" s="25"/>
      <c r="D993" s="25"/>
      <c r="E993" s="25"/>
      <c r="F993" s="25"/>
      <c r="G993" s="26"/>
      <c r="H993" s="79"/>
      <c r="I993" s="25"/>
      <c r="J993" s="25"/>
      <c r="K993" s="27"/>
      <c r="L993" s="79"/>
    </row>
    <row r="994" spans="1:12" x14ac:dyDescent="0.3">
      <c r="A994" s="25"/>
      <c r="B994" s="25"/>
      <c r="C994" s="25"/>
      <c r="D994" s="25"/>
      <c r="E994" s="25"/>
      <c r="F994" s="25"/>
      <c r="G994" s="26"/>
      <c r="H994" s="79"/>
      <c r="I994" s="25"/>
      <c r="J994" s="25"/>
      <c r="K994" s="27"/>
      <c r="L994" s="79"/>
    </row>
    <row r="995" spans="1:12" x14ac:dyDescent="0.3">
      <c r="A995" s="25"/>
      <c r="B995" s="25"/>
      <c r="C995" s="25"/>
      <c r="D995" s="25"/>
      <c r="E995" s="25"/>
      <c r="F995" s="25"/>
      <c r="G995" s="26"/>
      <c r="H995" s="79"/>
      <c r="I995" s="25"/>
      <c r="J995" s="25"/>
      <c r="K995" s="27"/>
      <c r="L995" s="79"/>
    </row>
    <row r="996" spans="1:12" x14ac:dyDescent="0.3">
      <c r="A996" s="25"/>
      <c r="B996" s="25"/>
      <c r="C996" s="25"/>
      <c r="D996" s="25"/>
      <c r="E996" s="25"/>
      <c r="F996" s="25"/>
      <c r="G996" s="26"/>
      <c r="H996" s="79"/>
      <c r="I996" s="25"/>
      <c r="J996" s="25"/>
      <c r="K996" s="27"/>
      <c r="L996" s="79"/>
    </row>
    <row r="997" spans="1:12" x14ac:dyDescent="0.3">
      <c r="A997" s="25"/>
      <c r="B997" s="25"/>
      <c r="C997" s="25"/>
      <c r="D997" s="25"/>
      <c r="E997" s="25"/>
      <c r="F997" s="25"/>
      <c r="G997" s="26"/>
      <c r="H997" s="79"/>
      <c r="I997" s="25"/>
      <c r="J997" s="25"/>
      <c r="K997" s="27"/>
      <c r="L997" s="79"/>
    </row>
    <row r="998" spans="1:12" x14ac:dyDescent="0.3">
      <c r="A998" s="25"/>
      <c r="B998" s="25"/>
      <c r="C998" s="25"/>
      <c r="D998" s="25"/>
      <c r="E998" s="25"/>
      <c r="F998" s="25"/>
      <c r="G998" s="26"/>
      <c r="H998" s="79"/>
      <c r="I998" s="25"/>
      <c r="J998" s="25"/>
      <c r="K998" s="27"/>
      <c r="L998" s="79"/>
    </row>
    <row r="999" spans="1:12" x14ac:dyDescent="0.3">
      <c r="A999" s="25"/>
      <c r="B999" s="25"/>
      <c r="C999" s="25"/>
      <c r="D999" s="25"/>
      <c r="E999" s="25"/>
      <c r="F999" s="25"/>
      <c r="G999" s="26"/>
      <c r="H999" s="79"/>
      <c r="I999" s="25"/>
      <c r="J999" s="25"/>
      <c r="K999" s="27"/>
      <c r="L999" s="79"/>
    </row>
    <row r="1000" spans="1:12" x14ac:dyDescent="0.3">
      <c r="A1000" s="25"/>
      <c r="B1000" s="25"/>
      <c r="C1000" s="25"/>
      <c r="D1000" s="25"/>
      <c r="E1000" s="25"/>
      <c r="F1000" s="25"/>
      <c r="G1000" s="26"/>
      <c r="H1000" s="79"/>
      <c r="I1000" s="25"/>
      <c r="J1000" s="25"/>
      <c r="K1000" s="27"/>
      <c r="L1000" s="79"/>
    </row>
    <row r="1001" spans="1:12" x14ac:dyDescent="0.3">
      <c r="A1001" s="25"/>
      <c r="B1001" s="25"/>
      <c r="C1001" s="25"/>
      <c r="D1001" s="25"/>
      <c r="E1001" s="25"/>
      <c r="F1001" s="25"/>
      <c r="G1001" s="26"/>
      <c r="H1001" s="79"/>
      <c r="I1001" s="25"/>
      <c r="J1001" s="25"/>
      <c r="K1001" s="27"/>
      <c r="L1001" s="79"/>
    </row>
    <row r="1002" spans="1:12" x14ac:dyDescent="0.3">
      <c r="A1002" s="25"/>
      <c r="B1002" s="25"/>
      <c r="C1002" s="25"/>
      <c r="D1002" s="25"/>
      <c r="E1002" s="25"/>
      <c r="F1002" s="25"/>
      <c r="G1002" s="26"/>
      <c r="H1002" s="79"/>
      <c r="I1002" s="25"/>
      <c r="J1002" s="25"/>
      <c r="K1002" s="27"/>
      <c r="L1002" s="79"/>
    </row>
    <row r="1003" spans="1:12" x14ac:dyDescent="0.3">
      <c r="A1003" s="25"/>
      <c r="B1003" s="25"/>
      <c r="C1003" s="25"/>
      <c r="D1003" s="25"/>
      <c r="E1003" s="25"/>
      <c r="F1003" s="25"/>
      <c r="G1003" s="26"/>
      <c r="H1003" s="79"/>
      <c r="I1003" s="25"/>
      <c r="J1003" s="25"/>
      <c r="K1003" s="27"/>
      <c r="L1003" s="79"/>
    </row>
    <row r="1004" spans="1:12" x14ac:dyDescent="0.3">
      <c r="A1004" s="25"/>
      <c r="B1004" s="25"/>
      <c r="C1004" s="25"/>
      <c r="D1004" s="25"/>
      <c r="E1004" s="25"/>
      <c r="F1004" s="25"/>
      <c r="G1004" s="26"/>
      <c r="H1004" s="79"/>
      <c r="I1004" s="25"/>
      <c r="J1004" s="25"/>
      <c r="K1004" s="27"/>
      <c r="L1004" s="79"/>
    </row>
    <row r="1005" spans="1:12" x14ac:dyDescent="0.3">
      <c r="A1005" s="25"/>
      <c r="B1005" s="25"/>
      <c r="C1005" s="25"/>
      <c r="D1005" s="25"/>
      <c r="E1005" s="25"/>
      <c r="F1005" s="25"/>
      <c r="G1005" s="26"/>
      <c r="H1005" s="79"/>
      <c r="I1005" s="25"/>
      <c r="J1005" s="25"/>
      <c r="K1005" s="27"/>
      <c r="L1005" s="79"/>
    </row>
    <row r="1006" spans="1:12" x14ac:dyDescent="0.3">
      <c r="A1006" s="25"/>
      <c r="B1006" s="25"/>
      <c r="C1006" s="25"/>
      <c r="D1006" s="25"/>
      <c r="E1006" s="25"/>
      <c r="F1006" s="25"/>
      <c r="G1006" s="26"/>
      <c r="H1006" s="79"/>
      <c r="I1006" s="25"/>
      <c r="J1006" s="25"/>
      <c r="K1006" s="27"/>
      <c r="L1006" s="79"/>
    </row>
    <row r="1007" spans="1:12" x14ac:dyDescent="0.3">
      <c r="A1007" s="25"/>
      <c r="B1007" s="25"/>
      <c r="C1007" s="25"/>
      <c r="D1007" s="25"/>
      <c r="E1007" s="25"/>
      <c r="F1007" s="25"/>
      <c r="G1007" s="26"/>
      <c r="H1007" s="79"/>
      <c r="I1007" s="25"/>
      <c r="J1007" s="25"/>
      <c r="K1007" s="27"/>
      <c r="L1007" s="79"/>
    </row>
    <row r="1008" spans="1:12" x14ac:dyDescent="0.3">
      <c r="A1008" s="25"/>
      <c r="B1008" s="25"/>
      <c r="C1008" s="25"/>
      <c r="D1008" s="25"/>
      <c r="E1008" s="25"/>
      <c r="F1008" s="25"/>
      <c r="G1008" s="26"/>
      <c r="H1008" s="79"/>
      <c r="I1008" s="25"/>
      <c r="J1008" s="25"/>
      <c r="K1008" s="27"/>
      <c r="L1008" s="79"/>
    </row>
    <row r="1009" spans="1:12" x14ac:dyDescent="0.3">
      <c r="A1009" s="25"/>
      <c r="B1009" s="25"/>
      <c r="C1009" s="25"/>
      <c r="D1009" s="25"/>
      <c r="E1009" s="25"/>
      <c r="F1009" s="25"/>
      <c r="G1009" s="26"/>
      <c r="H1009" s="79"/>
      <c r="I1009" s="25"/>
      <c r="J1009" s="25"/>
      <c r="K1009" s="27"/>
      <c r="L1009" s="79"/>
    </row>
    <row r="1010" spans="1:12" x14ac:dyDescent="0.3">
      <c r="A1010" s="25"/>
      <c r="B1010" s="25"/>
      <c r="C1010" s="25"/>
      <c r="D1010" s="25"/>
      <c r="E1010" s="25"/>
      <c r="F1010" s="25"/>
      <c r="G1010" s="26"/>
      <c r="H1010" s="79"/>
      <c r="I1010" s="25"/>
      <c r="J1010" s="25"/>
      <c r="K1010" s="27"/>
      <c r="L1010" s="79"/>
    </row>
    <row r="1011" spans="1:12" x14ac:dyDescent="0.3">
      <c r="A1011" s="25"/>
      <c r="B1011" s="25"/>
      <c r="C1011" s="25"/>
      <c r="D1011" s="25"/>
      <c r="E1011" s="25"/>
      <c r="F1011" s="25"/>
      <c r="G1011" s="26"/>
      <c r="H1011" s="79"/>
      <c r="I1011" s="25"/>
      <c r="J1011" s="25"/>
      <c r="K1011" s="27"/>
      <c r="L1011" s="79"/>
    </row>
    <row r="1012" spans="1:12" x14ac:dyDescent="0.3">
      <c r="A1012" s="25"/>
      <c r="B1012" s="25"/>
      <c r="C1012" s="25"/>
      <c r="D1012" s="25"/>
      <c r="E1012" s="25"/>
      <c r="F1012" s="25"/>
      <c r="G1012" s="26"/>
      <c r="H1012" s="79"/>
      <c r="I1012" s="25"/>
      <c r="J1012" s="25"/>
      <c r="K1012" s="27"/>
      <c r="L1012" s="79"/>
    </row>
    <row r="1013" spans="1:12" x14ac:dyDescent="0.3">
      <c r="A1013" s="25"/>
      <c r="B1013" s="25"/>
      <c r="C1013" s="25"/>
      <c r="D1013" s="25"/>
      <c r="E1013" s="25"/>
      <c r="F1013" s="25"/>
      <c r="G1013" s="26"/>
      <c r="H1013" s="79"/>
      <c r="I1013" s="25"/>
      <c r="J1013" s="25"/>
      <c r="K1013" s="27"/>
      <c r="L1013" s="79"/>
    </row>
    <row r="1014" spans="1:12" x14ac:dyDescent="0.3">
      <c r="A1014" s="25"/>
      <c r="B1014" s="25"/>
      <c r="C1014" s="25"/>
      <c r="D1014" s="25"/>
      <c r="E1014" s="25"/>
      <c r="F1014" s="25"/>
      <c r="G1014" s="26"/>
      <c r="H1014" s="79"/>
      <c r="I1014" s="25"/>
      <c r="J1014" s="25"/>
      <c r="K1014" s="27"/>
      <c r="L1014" s="79"/>
    </row>
    <row r="1015" spans="1:12" x14ac:dyDescent="0.3">
      <c r="A1015" s="25"/>
      <c r="B1015" s="25"/>
      <c r="C1015" s="25"/>
      <c r="D1015" s="25"/>
      <c r="E1015" s="25"/>
      <c r="F1015" s="25"/>
      <c r="G1015" s="26"/>
      <c r="H1015" s="79"/>
      <c r="I1015" s="25"/>
      <c r="J1015" s="25"/>
      <c r="K1015" s="27"/>
      <c r="L1015" s="79"/>
    </row>
    <row r="1016" spans="1:12" x14ac:dyDescent="0.3">
      <c r="A1016" s="25"/>
      <c r="B1016" s="25"/>
      <c r="C1016" s="25"/>
      <c r="D1016" s="25"/>
      <c r="E1016" s="25"/>
      <c r="F1016" s="25"/>
      <c r="G1016" s="26"/>
      <c r="H1016" s="79"/>
      <c r="I1016" s="25"/>
      <c r="J1016" s="25"/>
      <c r="K1016" s="27"/>
      <c r="L1016" s="79"/>
    </row>
    <row r="1017" spans="1:12" x14ac:dyDescent="0.3">
      <c r="A1017" s="25"/>
      <c r="B1017" s="25"/>
      <c r="C1017" s="25"/>
      <c r="D1017" s="25"/>
      <c r="E1017" s="25"/>
      <c r="F1017" s="25"/>
      <c r="G1017" s="26"/>
      <c r="H1017" s="79"/>
      <c r="I1017" s="25"/>
      <c r="J1017" s="25"/>
      <c r="K1017" s="27"/>
      <c r="L1017" s="79"/>
    </row>
    <row r="1018" spans="1:12" x14ac:dyDescent="0.3">
      <c r="A1018" s="25"/>
      <c r="B1018" s="25"/>
      <c r="C1018" s="25"/>
      <c r="D1018" s="25"/>
      <c r="E1018" s="25"/>
      <c r="F1018" s="25"/>
      <c r="G1018" s="26"/>
      <c r="H1018" s="79"/>
      <c r="I1018" s="25"/>
      <c r="J1018" s="25"/>
      <c r="K1018" s="27"/>
      <c r="L1018" s="79"/>
    </row>
    <row r="1019" spans="1:12" x14ac:dyDescent="0.3">
      <c r="A1019" s="25"/>
      <c r="B1019" s="25"/>
      <c r="C1019" s="25"/>
      <c r="D1019" s="25"/>
      <c r="E1019" s="25"/>
      <c r="F1019" s="25"/>
      <c r="G1019" s="26"/>
      <c r="H1019" s="79"/>
      <c r="I1019" s="25"/>
      <c r="J1019" s="25"/>
      <c r="K1019" s="27"/>
      <c r="L1019" s="79"/>
    </row>
    <row r="1020" spans="1:12" x14ac:dyDescent="0.3">
      <c r="A1020" s="25"/>
      <c r="B1020" s="25"/>
      <c r="C1020" s="25"/>
      <c r="D1020" s="25"/>
      <c r="E1020" s="25"/>
      <c r="F1020" s="25"/>
      <c r="G1020" s="26"/>
      <c r="H1020" s="79"/>
      <c r="I1020" s="25"/>
      <c r="J1020" s="25"/>
      <c r="K1020" s="27"/>
      <c r="L1020" s="79"/>
    </row>
    <row r="1021" spans="1:12" x14ac:dyDescent="0.3">
      <c r="A1021" s="25"/>
      <c r="B1021" s="25"/>
      <c r="C1021" s="25"/>
      <c r="D1021" s="25"/>
      <c r="E1021" s="25"/>
      <c r="F1021" s="25"/>
      <c r="G1021" s="26"/>
      <c r="H1021" s="79"/>
      <c r="I1021" s="25"/>
      <c r="J1021" s="25"/>
      <c r="K1021" s="27"/>
      <c r="L1021" s="79"/>
    </row>
    <row r="1022" spans="1:12" x14ac:dyDescent="0.3">
      <c r="A1022" s="25"/>
      <c r="B1022" s="25"/>
      <c r="C1022" s="25"/>
      <c r="D1022" s="25"/>
      <c r="E1022" s="25"/>
      <c r="F1022" s="25"/>
      <c r="G1022" s="26"/>
      <c r="H1022" s="79"/>
      <c r="I1022" s="25"/>
      <c r="J1022" s="25"/>
      <c r="K1022" s="27"/>
      <c r="L1022" s="79"/>
    </row>
    <row r="1023" spans="1:12" x14ac:dyDescent="0.3">
      <c r="A1023" s="25"/>
      <c r="B1023" s="25"/>
      <c r="C1023" s="25"/>
      <c r="D1023" s="25"/>
      <c r="E1023" s="25"/>
      <c r="F1023" s="25"/>
      <c r="G1023" s="26"/>
      <c r="H1023" s="79"/>
      <c r="I1023" s="25"/>
      <c r="J1023" s="25"/>
      <c r="K1023" s="27"/>
      <c r="L1023" s="79"/>
    </row>
    <row r="1024" spans="1:12" x14ac:dyDescent="0.3">
      <c r="A1024" s="25"/>
      <c r="B1024" s="25"/>
      <c r="C1024" s="25"/>
      <c r="D1024" s="25"/>
      <c r="E1024" s="25"/>
      <c r="F1024" s="25"/>
      <c r="G1024" s="26"/>
      <c r="H1024" s="79"/>
      <c r="I1024" s="25"/>
      <c r="J1024" s="25"/>
      <c r="K1024" s="27"/>
      <c r="L1024" s="79"/>
    </row>
    <row r="1025" spans="1:12" x14ac:dyDescent="0.3">
      <c r="A1025" s="25"/>
      <c r="B1025" s="25"/>
      <c r="C1025" s="25"/>
      <c r="D1025" s="25"/>
      <c r="E1025" s="25"/>
      <c r="F1025" s="25"/>
      <c r="G1025" s="26"/>
      <c r="H1025" s="79"/>
      <c r="I1025" s="25"/>
      <c r="J1025" s="25"/>
      <c r="K1025" s="27"/>
      <c r="L1025" s="79"/>
    </row>
    <row r="1026" spans="1:12" x14ac:dyDescent="0.3">
      <c r="A1026" s="25"/>
      <c r="B1026" s="25"/>
      <c r="C1026" s="25"/>
      <c r="D1026" s="25"/>
      <c r="E1026" s="25"/>
      <c r="F1026" s="25"/>
      <c r="G1026" s="26"/>
      <c r="H1026" s="79"/>
      <c r="I1026" s="25"/>
      <c r="J1026" s="25"/>
      <c r="K1026" s="27"/>
      <c r="L1026" s="79"/>
    </row>
    <row r="1027" spans="1:12" x14ac:dyDescent="0.3">
      <c r="A1027" s="25"/>
      <c r="B1027" s="25"/>
      <c r="C1027" s="25"/>
      <c r="D1027" s="25"/>
      <c r="E1027" s="25"/>
      <c r="F1027" s="25"/>
      <c r="G1027" s="26"/>
      <c r="H1027" s="79"/>
      <c r="I1027" s="25"/>
      <c r="J1027" s="25"/>
      <c r="K1027" s="27"/>
      <c r="L1027" s="79"/>
    </row>
    <row r="1028" spans="1:12" x14ac:dyDescent="0.3">
      <c r="A1028" s="25"/>
      <c r="B1028" s="25"/>
      <c r="C1028" s="25"/>
      <c r="D1028" s="25"/>
      <c r="E1028" s="25"/>
      <c r="F1028" s="25"/>
      <c r="G1028" s="26"/>
      <c r="H1028" s="79"/>
      <c r="I1028" s="25"/>
      <c r="J1028" s="25"/>
      <c r="K1028" s="27"/>
      <c r="L1028" s="79"/>
    </row>
    <row r="1029" spans="1:12" x14ac:dyDescent="0.3">
      <c r="A1029" s="25"/>
      <c r="B1029" s="25"/>
      <c r="C1029" s="25"/>
      <c r="D1029" s="25"/>
      <c r="E1029" s="25"/>
      <c r="F1029" s="25"/>
      <c r="G1029" s="26"/>
      <c r="H1029" s="79"/>
      <c r="I1029" s="25"/>
      <c r="J1029" s="25"/>
      <c r="K1029" s="27"/>
      <c r="L1029" s="79"/>
    </row>
    <row r="1030" spans="1:12" x14ac:dyDescent="0.3">
      <c r="A1030" s="25"/>
      <c r="B1030" s="25"/>
      <c r="C1030" s="25"/>
      <c r="D1030" s="25"/>
      <c r="E1030" s="25"/>
      <c r="F1030" s="25"/>
      <c r="G1030" s="26"/>
      <c r="H1030" s="79"/>
      <c r="I1030" s="25"/>
      <c r="J1030" s="25"/>
      <c r="K1030" s="27"/>
      <c r="L1030" s="79"/>
    </row>
    <row r="1031" spans="1:12" x14ac:dyDescent="0.3">
      <c r="A1031" s="25"/>
      <c r="B1031" s="25"/>
      <c r="C1031" s="25"/>
      <c r="D1031" s="25"/>
      <c r="E1031" s="25"/>
      <c r="F1031" s="25"/>
      <c r="G1031" s="26"/>
      <c r="H1031" s="79"/>
      <c r="I1031" s="25"/>
      <c r="J1031" s="25"/>
      <c r="K1031" s="27"/>
      <c r="L1031" s="79"/>
    </row>
    <row r="1032" spans="1:12" x14ac:dyDescent="0.3">
      <c r="A1032" s="25"/>
      <c r="B1032" s="25"/>
      <c r="C1032" s="25"/>
      <c r="D1032" s="25"/>
      <c r="E1032" s="25"/>
      <c r="F1032" s="25"/>
      <c r="G1032" s="26"/>
      <c r="H1032" s="79"/>
      <c r="I1032" s="25"/>
      <c r="J1032" s="25"/>
      <c r="K1032" s="27"/>
      <c r="L1032" s="79"/>
    </row>
    <row r="1033" spans="1:12" x14ac:dyDescent="0.3">
      <c r="A1033" s="25"/>
      <c r="B1033" s="25"/>
      <c r="C1033" s="25"/>
      <c r="D1033" s="25"/>
      <c r="E1033" s="25"/>
      <c r="F1033" s="25"/>
      <c r="G1033" s="26"/>
      <c r="H1033" s="79"/>
      <c r="I1033" s="25"/>
      <c r="J1033" s="25"/>
      <c r="K1033" s="27"/>
      <c r="L1033" s="79"/>
    </row>
    <row r="1034" spans="1:12" x14ac:dyDescent="0.3">
      <c r="A1034" s="25"/>
      <c r="B1034" s="25"/>
      <c r="C1034" s="25"/>
      <c r="D1034" s="25"/>
      <c r="E1034" s="25"/>
      <c r="F1034" s="25"/>
      <c r="G1034" s="26"/>
      <c r="H1034" s="79"/>
      <c r="I1034" s="25"/>
      <c r="J1034" s="25"/>
      <c r="K1034" s="27"/>
      <c r="L1034" s="79"/>
    </row>
    <row r="1035" spans="1:12" x14ac:dyDescent="0.3">
      <c r="A1035" s="25"/>
      <c r="B1035" s="25"/>
      <c r="C1035" s="25"/>
      <c r="D1035" s="25"/>
      <c r="E1035" s="25"/>
      <c r="F1035" s="25"/>
      <c r="G1035" s="26"/>
      <c r="H1035" s="79"/>
      <c r="I1035" s="25"/>
      <c r="J1035" s="25"/>
      <c r="K1035" s="27"/>
      <c r="L1035" s="79"/>
    </row>
    <row r="1036" spans="1:12" x14ac:dyDescent="0.3">
      <c r="A1036" s="25"/>
      <c r="B1036" s="25"/>
      <c r="C1036" s="25"/>
      <c r="D1036" s="25"/>
      <c r="E1036" s="25"/>
      <c r="F1036" s="25"/>
      <c r="G1036" s="26"/>
      <c r="H1036" s="79"/>
      <c r="I1036" s="25"/>
      <c r="J1036" s="25"/>
      <c r="K1036" s="27"/>
      <c r="L1036" s="79"/>
    </row>
    <row r="1037" spans="1:12" x14ac:dyDescent="0.3">
      <c r="A1037" s="25"/>
      <c r="B1037" s="25"/>
      <c r="C1037" s="25"/>
      <c r="D1037" s="25"/>
      <c r="E1037" s="25"/>
      <c r="F1037" s="25"/>
      <c r="G1037" s="26"/>
      <c r="H1037" s="79"/>
      <c r="I1037" s="25"/>
      <c r="J1037" s="25"/>
      <c r="K1037" s="27"/>
      <c r="L1037" s="79"/>
    </row>
    <row r="1038" spans="1:12" x14ac:dyDescent="0.3">
      <c r="A1038" s="25"/>
      <c r="B1038" s="25"/>
      <c r="C1038" s="25"/>
      <c r="D1038" s="25"/>
      <c r="E1038" s="25"/>
      <c r="F1038" s="25"/>
      <c r="G1038" s="26"/>
      <c r="H1038" s="79"/>
      <c r="I1038" s="25"/>
      <c r="J1038" s="25"/>
      <c r="K1038" s="27"/>
      <c r="L1038" s="79"/>
    </row>
    <row r="1039" spans="1:12" x14ac:dyDescent="0.3">
      <c r="A1039" s="25"/>
      <c r="B1039" s="25"/>
      <c r="C1039" s="25"/>
      <c r="D1039" s="25"/>
      <c r="E1039" s="25"/>
      <c r="F1039" s="25"/>
      <c r="G1039" s="26"/>
      <c r="H1039" s="79"/>
      <c r="I1039" s="25"/>
      <c r="J1039" s="25"/>
      <c r="K1039" s="27"/>
      <c r="L1039" s="79"/>
    </row>
    <row r="1040" spans="1:12" x14ac:dyDescent="0.3">
      <c r="A1040" s="25"/>
      <c r="B1040" s="25"/>
      <c r="C1040" s="25"/>
      <c r="D1040" s="25"/>
      <c r="E1040" s="25"/>
      <c r="F1040" s="25"/>
      <c r="G1040" s="26"/>
      <c r="H1040" s="79"/>
      <c r="I1040" s="25"/>
      <c r="J1040" s="25"/>
      <c r="K1040" s="27"/>
      <c r="L1040" s="79"/>
    </row>
    <row r="1041" spans="1:12" x14ac:dyDescent="0.3">
      <c r="A1041" s="25"/>
      <c r="B1041" s="25"/>
      <c r="C1041" s="25"/>
      <c r="D1041" s="25"/>
      <c r="E1041" s="25"/>
      <c r="F1041" s="25"/>
      <c r="G1041" s="26"/>
      <c r="H1041" s="79"/>
      <c r="I1041" s="25"/>
      <c r="J1041" s="25"/>
      <c r="K1041" s="27"/>
      <c r="L1041" s="79"/>
    </row>
    <row r="1042" spans="1:12" x14ac:dyDescent="0.3">
      <c r="A1042" s="25"/>
      <c r="B1042" s="25"/>
      <c r="C1042" s="25"/>
      <c r="D1042" s="25"/>
      <c r="E1042" s="25"/>
      <c r="F1042" s="25"/>
      <c r="G1042" s="26"/>
      <c r="H1042" s="79"/>
      <c r="I1042" s="25"/>
      <c r="J1042" s="25"/>
      <c r="K1042" s="27"/>
      <c r="L1042" s="79"/>
    </row>
    <row r="1043" spans="1:12" x14ac:dyDescent="0.3">
      <c r="A1043" s="25"/>
      <c r="B1043" s="25"/>
      <c r="C1043" s="25"/>
      <c r="D1043" s="25"/>
      <c r="E1043" s="25"/>
      <c r="F1043" s="25"/>
      <c r="G1043" s="26"/>
      <c r="H1043" s="79"/>
      <c r="I1043" s="25"/>
      <c r="J1043" s="25"/>
      <c r="K1043" s="27"/>
      <c r="L1043" s="79"/>
    </row>
    <row r="1044" spans="1:12" x14ac:dyDescent="0.3">
      <c r="A1044" s="25"/>
      <c r="B1044" s="25"/>
      <c r="C1044" s="25"/>
      <c r="D1044" s="25"/>
      <c r="E1044" s="25"/>
      <c r="F1044" s="25"/>
      <c r="G1044" s="26"/>
      <c r="H1044" s="79"/>
      <c r="I1044" s="25"/>
      <c r="J1044" s="25"/>
      <c r="K1044" s="27"/>
      <c r="L1044" s="79"/>
    </row>
    <row r="1045" spans="1:12" x14ac:dyDescent="0.3">
      <c r="A1045" s="25"/>
      <c r="B1045" s="25"/>
      <c r="C1045" s="25"/>
      <c r="D1045" s="25"/>
      <c r="E1045" s="25"/>
      <c r="F1045" s="25"/>
      <c r="G1045" s="26"/>
      <c r="H1045" s="79"/>
      <c r="I1045" s="25"/>
      <c r="J1045" s="25"/>
      <c r="K1045" s="27"/>
      <c r="L1045" s="79"/>
    </row>
    <row r="1046" spans="1:12" x14ac:dyDescent="0.3">
      <c r="A1046" s="25"/>
      <c r="B1046" s="25"/>
      <c r="C1046" s="25"/>
      <c r="D1046" s="25"/>
      <c r="E1046" s="25"/>
      <c r="F1046" s="25"/>
      <c r="G1046" s="26"/>
      <c r="H1046" s="79"/>
      <c r="I1046" s="25"/>
      <c r="J1046" s="25"/>
      <c r="K1046" s="27"/>
      <c r="L1046" s="79"/>
    </row>
    <row r="1047" spans="1:12" x14ac:dyDescent="0.3">
      <c r="A1047" s="25"/>
      <c r="B1047" s="25"/>
      <c r="C1047" s="25"/>
      <c r="D1047" s="25"/>
      <c r="E1047" s="25"/>
      <c r="F1047" s="25"/>
      <c r="G1047" s="26"/>
      <c r="H1047" s="79"/>
      <c r="I1047" s="25"/>
      <c r="J1047" s="25"/>
      <c r="K1047" s="27"/>
      <c r="L1047" s="79"/>
    </row>
    <row r="1048" spans="1:12" x14ac:dyDescent="0.3">
      <c r="A1048" s="25"/>
      <c r="B1048" s="25"/>
      <c r="C1048" s="25"/>
      <c r="D1048" s="25"/>
      <c r="E1048" s="25"/>
      <c r="F1048" s="25"/>
      <c r="G1048" s="26"/>
      <c r="H1048" s="79"/>
      <c r="I1048" s="25"/>
      <c r="J1048" s="25"/>
      <c r="K1048" s="27"/>
      <c r="L1048" s="79"/>
    </row>
    <row r="1049" spans="1:12" x14ac:dyDescent="0.3">
      <c r="A1049" s="25"/>
      <c r="B1049" s="25"/>
      <c r="C1049" s="25"/>
      <c r="D1049" s="25"/>
      <c r="E1049" s="25"/>
      <c r="F1049" s="25"/>
      <c r="G1049" s="26"/>
      <c r="H1049" s="79"/>
      <c r="I1049" s="25"/>
      <c r="J1049" s="25"/>
      <c r="K1049" s="27"/>
      <c r="L1049" s="79"/>
    </row>
    <row r="1050" spans="1:12" x14ac:dyDescent="0.3">
      <c r="A1050" s="25"/>
      <c r="B1050" s="25"/>
      <c r="C1050" s="25"/>
      <c r="D1050" s="25"/>
      <c r="E1050" s="25"/>
      <c r="F1050" s="25"/>
      <c r="G1050" s="26"/>
      <c r="H1050" s="79"/>
      <c r="I1050" s="25"/>
      <c r="J1050" s="25"/>
      <c r="K1050" s="27"/>
      <c r="L1050" s="79"/>
    </row>
    <row r="1051" spans="1:12" x14ac:dyDescent="0.3">
      <c r="A1051" s="25"/>
      <c r="B1051" s="25"/>
      <c r="C1051" s="25"/>
      <c r="D1051" s="25"/>
      <c r="E1051" s="25"/>
      <c r="F1051" s="25"/>
      <c r="G1051" s="26"/>
      <c r="H1051" s="79"/>
      <c r="I1051" s="25"/>
      <c r="J1051" s="25"/>
      <c r="K1051" s="27"/>
      <c r="L1051" s="79"/>
    </row>
    <row r="1052" spans="1:12" x14ac:dyDescent="0.3">
      <c r="A1052" s="25"/>
      <c r="B1052" s="25"/>
      <c r="C1052" s="25"/>
      <c r="D1052" s="25"/>
      <c r="E1052" s="25"/>
      <c r="F1052" s="25"/>
      <c r="G1052" s="26"/>
      <c r="H1052" s="79"/>
      <c r="I1052" s="25"/>
      <c r="J1052" s="25"/>
      <c r="K1052" s="27"/>
      <c r="L1052" s="79"/>
    </row>
    <row r="1053" spans="1:12" x14ac:dyDescent="0.3">
      <c r="A1053" s="25"/>
      <c r="B1053" s="25"/>
      <c r="C1053" s="25"/>
      <c r="D1053" s="25"/>
      <c r="E1053" s="25"/>
      <c r="F1053" s="25"/>
      <c r="G1053" s="26"/>
      <c r="H1053" s="79"/>
      <c r="I1053" s="25"/>
      <c r="J1053" s="25"/>
      <c r="K1053" s="27"/>
      <c r="L1053" s="79"/>
    </row>
    <row r="1054" spans="1:12" x14ac:dyDescent="0.3">
      <c r="A1054" s="25"/>
      <c r="B1054" s="25"/>
      <c r="C1054" s="25"/>
      <c r="D1054" s="25"/>
      <c r="E1054" s="25"/>
      <c r="F1054" s="25"/>
      <c r="G1054" s="26"/>
      <c r="H1054" s="79"/>
      <c r="I1054" s="25"/>
      <c r="J1054" s="25"/>
      <c r="K1054" s="27"/>
      <c r="L1054" s="79"/>
    </row>
    <row r="1055" spans="1:12" x14ac:dyDescent="0.3">
      <c r="A1055" s="25"/>
      <c r="B1055" s="25"/>
      <c r="C1055" s="25"/>
      <c r="D1055" s="25"/>
      <c r="E1055" s="25"/>
      <c r="F1055" s="25"/>
      <c r="G1055" s="26"/>
      <c r="H1055" s="79"/>
      <c r="I1055" s="25"/>
      <c r="J1055" s="25"/>
      <c r="K1055" s="27"/>
      <c r="L1055" s="79"/>
    </row>
    <row r="1056" spans="1:12" x14ac:dyDescent="0.3">
      <c r="A1056" s="25"/>
      <c r="B1056" s="25"/>
      <c r="C1056" s="25"/>
      <c r="D1056" s="25"/>
      <c r="E1056" s="25"/>
      <c r="F1056" s="25"/>
      <c r="G1056" s="26"/>
      <c r="H1056" s="79"/>
      <c r="I1056" s="25"/>
      <c r="J1056" s="25"/>
      <c r="K1056" s="27"/>
      <c r="L1056" s="79"/>
    </row>
    <row r="1057" spans="1:12" x14ac:dyDescent="0.3">
      <c r="A1057" s="25"/>
      <c r="B1057" s="25"/>
      <c r="C1057" s="25"/>
      <c r="D1057" s="25"/>
      <c r="E1057" s="25"/>
      <c r="F1057" s="25"/>
      <c r="G1057" s="26"/>
      <c r="H1057" s="79"/>
      <c r="I1057" s="25"/>
      <c r="J1057" s="25"/>
      <c r="K1057" s="27"/>
      <c r="L1057" s="79"/>
    </row>
    <row r="1058" spans="1:12" x14ac:dyDescent="0.3">
      <c r="A1058" s="25"/>
      <c r="B1058" s="25"/>
      <c r="C1058" s="25"/>
      <c r="D1058" s="25"/>
      <c r="E1058" s="25"/>
      <c r="F1058" s="25"/>
      <c r="G1058" s="26"/>
      <c r="H1058" s="79"/>
      <c r="I1058" s="25"/>
      <c r="J1058" s="25"/>
      <c r="K1058" s="27"/>
      <c r="L1058" s="79"/>
    </row>
    <row r="1059" spans="1:12" x14ac:dyDescent="0.3">
      <c r="A1059" s="25"/>
      <c r="B1059" s="25"/>
      <c r="C1059" s="25"/>
      <c r="D1059" s="25"/>
      <c r="E1059" s="25"/>
      <c r="F1059" s="25"/>
      <c r="G1059" s="26"/>
      <c r="H1059" s="79"/>
      <c r="I1059" s="25"/>
      <c r="J1059" s="25"/>
      <c r="K1059" s="27"/>
      <c r="L1059" s="79"/>
    </row>
    <row r="1060" spans="1:12" x14ac:dyDescent="0.3">
      <c r="A1060" s="25"/>
      <c r="B1060" s="25"/>
      <c r="C1060" s="25"/>
      <c r="D1060" s="25"/>
      <c r="E1060" s="25"/>
      <c r="F1060" s="25"/>
      <c r="G1060" s="26"/>
      <c r="H1060" s="79"/>
      <c r="I1060" s="25"/>
      <c r="J1060" s="25"/>
      <c r="K1060" s="27"/>
      <c r="L1060" s="79"/>
    </row>
    <row r="1061" spans="1:12" x14ac:dyDescent="0.3">
      <c r="A1061" s="25"/>
      <c r="B1061" s="25"/>
      <c r="C1061" s="25"/>
      <c r="D1061" s="25"/>
      <c r="E1061" s="25"/>
      <c r="F1061" s="25"/>
      <c r="G1061" s="26"/>
      <c r="H1061" s="79"/>
      <c r="I1061" s="25"/>
      <c r="J1061" s="25"/>
      <c r="K1061" s="27"/>
      <c r="L1061" s="79"/>
    </row>
    <row r="1062" spans="1:12" x14ac:dyDescent="0.3">
      <c r="A1062" s="25"/>
      <c r="B1062" s="25"/>
      <c r="C1062" s="25"/>
      <c r="D1062" s="25"/>
      <c r="E1062" s="25"/>
      <c r="F1062" s="25"/>
      <c r="G1062" s="26"/>
      <c r="H1062" s="79"/>
      <c r="I1062" s="25"/>
      <c r="J1062" s="25"/>
      <c r="K1062" s="27"/>
      <c r="L1062" s="79"/>
    </row>
    <row r="1063" spans="1:12" x14ac:dyDescent="0.3">
      <c r="A1063" s="25"/>
      <c r="B1063" s="25"/>
      <c r="C1063" s="25"/>
      <c r="D1063" s="25"/>
      <c r="E1063" s="25"/>
      <c r="F1063" s="25"/>
      <c r="G1063" s="26"/>
      <c r="H1063" s="79"/>
      <c r="I1063" s="25"/>
      <c r="J1063" s="25"/>
      <c r="K1063" s="27"/>
      <c r="L1063" s="79"/>
    </row>
    <row r="1064" spans="1:12" x14ac:dyDescent="0.3">
      <c r="A1064" s="25"/>
      <c r="B1064" s="25"/>
      <c r="C1064" s="25"/>
      <c r="D1064" s="25"/>
      <c r="E1064" s="25"/>
      <c r="F1064" s="25"/>
      <c r="G1064" s="26"/>
      <c r="H1064" s="79"/>
      <c r="I1064" s="25"/>
      <c r="J1064" s="25"/>
      <c r="K1064" s="27"/>
      <c r="L1064" s="79"/>
    </row>
    <row r="1065" spans="1:12" x14ac:dyDescent="0.3">
      <c r="A1065" s="25"/>
      <c r="B1065" s="25"/>
      <c r="C1065" s="25"/>
      <c r="D1065" s="25"/>
      <c r="E1065" s="25"/>
      <c r="F1065" s="25"/>
      <c r="G1065" s="26"/>
      <c r="H1065" s="79"/>
      <c r="I1065" s="25"/>
      <c r="J1065" s="25"/>
      <c r="K1065" s="27"/>
      <c r="L1065" s="79"/>
    </row>
    <row r="1066" spans="1:12" x14ac:dyDescent="0.3">
      <c r="A1066" s="25"/>
      <c r="B1066" s="25"/>
      <c r="C1066" s="25"/>
      <c r="D1066" s="25"/>
      <c r="E1066" s="25"/>
      <c r="F1066" s="25"/>
      <c r="G1066" s="26"/>
      <c r="H1066" s="79"/>
      <c r="I1066" s="25"/>
      <c r="J1066" s="25"/>
      <c r="K1066" s="27"/>
      <c r="L1066" s="79"/>
    </row>
    <row r="1067" spans="1:12" x14ac:dyDescent="0.3">
      <c r="A1067" s="25"/>
      <c r="B1067" s="25"/>
      <c r="C1067" s="25"/>
      <c r="D1067" s="25"/>
      <c r="E1067" s="25"/>
      <c r="F1067" s="25"/>
      <c r="G1067" s="26"/>
      <c r="H1067" s="79"/>
      <c r="I1067" s="25"/>
      <c r="J1067" s="25"/>
      <c r="K1067" s="27"/>
      <c r="L1067" s="79"/>
    </row>
    <row r="1068" spans="1:12" x14ac:dyDescent="0.3">
      <c r="A1068" s="25"/>
      <c r="B1068" s="25"/>
      <c r="C1068" s="25"/>
      <c r="D1068" s="25"/>
      <c r="E1068" s="25"/>
      <c r="F1068" s="25"/>
      <c r="G1068" s="26"/>
      <c r="H1068" s="79"/>
      <c r="I1068" s="25"/>
      <c r="J1068" s="25"/>
      <c r="K1068" s="27"/>
      <c r="L1068" s="79"/>
    </row>
    <row r="1069" spans="1:12" x14ac:dyDescent="0.3">
      <c r="A1069" s="25"/>
      <c r="B1069" s="25"/>
      <c r="C1069" s="25"/>
      <c r="D1069" s="25"/>
      <c r="E1069" s="25"/>
      <c r="F1069" s="25"/>
      <c r="G1069" s="26"/>
      <c r="H1069" s="79"/>
      <c r="I1069" s="25"/>
      <c r="J1069" s="25"/>
      <c r="K1069" s="27"/>
      <c r="L1069" s="79"/>
    </row>
    <row r="1070" spans="1:12" x14ac:dyDescent="0.3">
      <c r="A1070" s="25"/>
      <c r="B1070" s="25"/>
      <c r="C1070" s="25"/>
      <c r="D1070" s="25"/>
      <c r="E1070" s="25"/>
      <c r="F1070" s="25"/>
      <c r="G1070" s="26"/>
      <c r="H1070" s="79"/>
      <c r="I1070" s="25"/>
      <c r="J1070" s="25"/>
      <c r="K1070" s="27"/>
      <c r="L1070" s="79"/>
    </row>
    <row r="1071" spans="1:12" x14ac:dyDescent="0.3">
      <c r="A1071" s="25"/>
      <c r="B1071" s="25"/>
      <c r="C1071" s="25"/>
      <c r="D1071" s="25"/>
      <c r="E1071" s="25"/>
      <c r="F1071" s="25"/>
      <c r="G1071" s="26"/>
      <c r="H1071" s="79"/>
      <c r="I1071" s="25"/>
      <c r="J1071" s="25"/>
      <c r="K1071" s="27"/>
      <c r="L1071" s="79"/>
    </row>
    <row r="1072" spans="1:12" x14ac:dyDescent="0.3">
      <c r="A1072" s="25"/>
      <c r="B1072" s="25"/>
      <c r="C1072" s="25"/>
      <c r="D1072" s="25"/>
      <c r="E1072" s="25"/>
      <c r="F1072" s="25"/>
      <c r="G1072" s="26"/>
      <c r="H1072" s="79"/>
      <c r="I1072" s="25"/>
      <c r="J1072" s="25"/>
      <c r="K1072" s="27"/>
      <c r="L1072" s="79"/>
    </row>
    <row r="1073" spans="1:12" x14ac:dyDescent="0.3">
      <c r="A1073" s="25"/>
      <c r="B1073" s="25"/>
      <c r="C1073" s="25"/>
      <c r="D1073" s="25"/>
      <c r="E1073" s="25"/>
      <c r="F1073" s="25"/>
      <c r="G1073" s="26"/>
      <c r="H1073" s="79"/>
      <c r="I1073" s="25"/>
      <c r="J1073" s="25"/>
      <c r="K1073" s="27"/>
      <c r="L1073" s="79"/>
    </row>
    <row r="1074" spans="1:12" x14ac:dyDescent="0.3">
      <c r="A1074" s="25"/>
      <c r="B1074" s="25"/>
      <c r="C1074" s="25"/>
      <c r="D1074" s="25"/>
      <c r="E1074" s="25"/>
      <c r="F1074" s="25"/>
      <c r="G1074" s="26"/>
      <c r="H1074" s="79"/>
      <c r="I1074" s="25"/>
      <c r="J1074" s="25"/>
      <c r="K1074" s="27"/>
      <c r="L1074" s="79"/>
    </row>
    <row r="1075" spans="1:12" x14ac:dyDescent="0.3">
      <c r="A1075" s="25"/>
      <c r="B1075" s="25"/>
      <c r="C1075" s="25"/>
      <c r="D1075" s="25"/>
      <c r="E1075" s="25"/>
      <c r="F1075" s="25"/>
      <c r="G1075" s="26"/>
      <c r="H1075" s="79"/>
      <c r="I1075" s="25"/>
      <c r="J1075" s="25"/>
      <c r="K1075" s="27"/>
      <c r="L1075" s="79"/>
    </row>
    <row r="1076" spans="1:12" x14ac:dyDescent="0.3">
      <c r="A1076" s="25"/>
      <c r="B1076" s="25"/>
      <c r="C1076" s="25"/>
      <c r="D1076" s="25"/>
      <c r="E1076" s="25"/>
      <c r="F1076" s="25"/>
      <c r="G1076" s="26"/>
      <c r="H1076" s="79"/>
      <c r="I1076" s="25"/>
      <c r="J1076" s="25"/>
      <c r="K1076" s="27"/>
      <c r="L1076" s="79"/>
    </row>
    <row r="1077" spans="1:12" x14ac:dyDescent="0.3">
      <c r="A1077" s="25"/>
      <c r="B1077" s="25"/>
      <c r="C1077" s="25"/>
      <c r="D1077" s="25"/>
      <c r="E1077" s="25"/>
      <c r="F1077" s="25"/>
      <c r="G1077" s="26"/>
      <c r="H1077" s="79"/>
      <c r="I1077" s="25"/>
      <c r="J1077" s="25"/>
      <c r="K1077" s="27"/>
      <c r="L1077" s="79"/>
    </row>
    <row r="1078" spans="1:12" x14ac:dyDescent="0.3">
      <c r="A1078" s="25"/>
      <c r="B1078" s="25"/>
      <c r="C1078" s="25"/>
      <c r="D1078" s="25"/>
      <c r="E1078" s="25"/>
      <c r="F1078" s="25"/>
      <c r="G1078" s="26"/>
      <c r="H1078" s="79"/>
      <c r="I1078" s="25"/>
      <c r="J1078" s="25"/>
      <c r="K1078" s="27"/>
      <c r="L1078" s="79"/>
    </row>
    <row r="1079" spans="1:12" x14ac:dyDescent="0.3">
      <c r="A1079" s="25"/>
      <c r="B1079" s="25"/>
      <c r="C1079" s="25"/>
      <c r="D1079" s="25"/>
      <c r="E1079" s="25"/>
      <c r="F1079" s="25"/>
      <c r="G1079" s="26"/>
      <c r="H1079" s="79"/>
      <c r="I1079" s="25"/>
      <c r="J1079" s="25"/>
      <c r="K1079" s="27"/>
      <c r="L1079" s="79"/>
    </row>
    <row r="1080" spans="1:12" x14ac:dyDescent="0.3">
      <c r="A1080" s="25"/>
      <c r="B1080" s="25"/>
      <c r="C1080" s="25"/>
      <c r="D1080" s="25"/>
      <c r="E1080" s="25"/>
      <c r="F1080" s="25"/>
      <c r="G1080" s="26"/>
      <c r="H1080" s="79"/>
      <c r="I1080" s="25"/>
      <c r="J1080" s="25"/>
      <c r="K1080" s="27"/>
      <c r="L1080" s="79"/>
    </row>
    <row r="1081" spans="1:12" x14ac:dyDescent="0.3">
      <c r="A1081" s="25"/>
      <c r="B1081" s="25"/>
      <c r="C1081" s="25"/>
      <c r="D1081" s="25"/>
      <c r="E1081" s="25"/>
      <c r="F1081" s="25"/>
      <c r="G1081" s="26"/>
      <c r="H1081" s="79"/>
      <c r="I1081" s="25"/>
      <c r="J1081" s="25"/>
      <c r="K1081" s="27"/>
      <c r="L1081" s="79"/>
    </row>
    <row r="1082" spans="1:12" x14ac:dyDescent="0.3">
      <c r="A1082" s="25"/>
      <c r="B1082" s="25"/>
      <c r="C1082" s="25"/>
      <c r="D1082" s="25"/>
      <c r="E1082" s="25"/>
      <c r="F1082" s="25"/>
      <c r="G1082" s="26"/>
      <c r="H1082" s="79"/>
      <c r="I1082" s="25"/>
      <c r="J1082" s="25"/>
      <c r="K1082" s="27"/>
      <c r="L1082" s="79"/>
    </row>
    <row r="1083" spans="1:12" x14ac:dyDescent="0.3">
      <c r="A1083" s="25"/>
      <c r="B1083" s="25"/>
      <c r="C1083" s="25"/>
      <c r="D1083" s="25"/>
      <c r="E1083" s="25"/>
      <c r="F1083" s="25"/>
      <c r="G1083" s="26"/>
      <c r="H1083" s="79"/>
      <c r="I1083" s="25"/>
      <c r="J1083" s="25"/>
      <c r="K1083" s="27"/>
      <c r="L1083" s="79"/>
    </row>
    <row r="1084" spans="1:12" x14ac:dyDescent="0.3">
      <c r="A1084" s="25" t="s">
        <v>3</v>
      </c>
      <c r="B1084" s="25" t="s">
        <v>413</v>
      </c>
      <c r="C1084" s="25" t="s">
        <v>414</v>
      </c>
      <c r="D1084" s="25" t="s">
        <v>427</v>
      </c>
      <c r="E1084" s="25" t="s">
        <v>8</v>
      </c>
      <c r="F1084" s="25" t="s">
        <v>83</v>
      </c>
      <c r="G1084" s="26" t="s">
        <v>428</v>
      </c>
      <c r="H1084" s="79" t="s">
        <v>431</v>
      </c>
      <c r="I1084" s="25" t="str">
        <f t="shared" si="58"/>
        <v>Primary reasons explaining the change of primary source of drinking water : Quantity of previous source decreased</v>
      </c>
      <c r="J1084" s="25" t="str">
        <f t="shared" si="59"/>
        <v>Primary reasons explaining the change of primary source of drinking water : Quantity of previous source decreasedFemale headed HH</v>
      </c>
      <c r="K1084" s="27">
        <f t="shared" si="61"/>
        <v>22.760865174190599</v>
      </c>
      <c r="L1084" s="79">
        <v>0.227608651741906</v>
      </c>
    </row>
    <row r="1085" spans="1:12" x14ac:dyDescent="0.3">
      <c r="A1085" s="25" t="s">
        <v>3</v>
      </c>
      <c r="B1085" s="25" t="s">
        <v>413</v>
      </c>
      <c r="C1085" s="25" t="s">
        <v>414</v>
      </c>
      <c r="D1085" s="25" t="s">
        <v>427</v>
      </c>
      <c r="E1085" s="25" t="s">
        <v>8</v>
      </c>
      <c r="F1085" s="25" t="s">
        <v>83</v>
      </c>
      <c r="G1085" s="26" t="s">
        <v>428</v>
      </c>
      <c r="H1085" s="79" t="s">
        <v>432</v>
      </c>
      <c r="I1085" s="25" t="str">
        <f t="shared" si="58"/>
        <v>Primary reasons explaining the change of primary source of drinking water : Frequency of delivery decreased (e.g. fewer days a week, or fewer hours per day)</v>
      </c>
      <c r="J1085" s="25" t="str">
        <f t="shared" si="59"/>
        <v>Primary reasons explaining the change of primary source of drinking water : Frequency of delivery decreased (e.g. fewer days a week, or fewer hours per day)Female headed HH</v>
      </c>
      <c r="K1085" s="27">
        <f t="shared" si="61"/>
        <v>2.9743550417714397</v>
      </c>
      <c r="L1085" s="79">
        <v>2.9743550417714398E-2</v>
      </c>
    </row>
    <row r="1086" spans="1:12" x14ac:dyDescent="0.3">
      <c r="A1086" s="25" t="s">
        <v>3</v>
      </c>
      <c r="B1086" s="25" t="s">
        <v>413</v>
      </c>
      <c r="C1086" s="25" t="s">
        <v>414</v>
      </c>
      <c r="D1086" s="25" t="s">
        <v>427</v>
      </c>
      <c r="E1086" s="25" t="s">
        <v>8</v>
      </c>
      <c r="F1086" s="25" t="s">
        <v>83</v>
      </c>
      <c r="G1086" s="26" t="s">
        <v>428</v>
      </c>
      <c r="H1086" s="79" t="s">
        <v>433</v>
      </c>
      <c r="I1086" s="25" t="str">
        <f t="shared" si="58"/>
        <v>Primary reasons explaining the change of primary source of drinking water : Damage to network or means of delivery</v>
      </c>
      <c r="J1086" s="25" t="str">
        <f t="shared" si="59"/>
        <v>Primary reasons explaining the change of primary source of drinking water : Damage to network or means of deliveryFemale headed HH</v>
      </c>
      <c r="K1086" s="27">
        <f t="shared" si="61"/>
        <v>1.0497166743941699</v>
      </c>
      <c r="L1086" s="79">
        <v>1.04971667439417E-2</v>
      </c>
    </row>
    <row r="1087" spans="1:12" x14ac:dyDescent="0.3">
      <c r="A1087" s="25" t="s">
        <v>3</v>
      </c>
      <c r="B1087" s="25" t="s">
        <v>413</v>
      </c>
      <c r="C1087" s="25" t="s">
        <v>414</v>
      </c>
      <c r="D1087" s="25" t="s">
        <v>427</v>
      </c>
      <c r="E1087" s="25" t="s">
        <v>8</v>
      </c>
      <c r="F1087" s="25" t="s">
        <v>83</v>
      </c>
      <c r="G1087" s="26" t="s">
        <v>428</v>
      </c>
      <c r="H1087" s="79" t="s">
        <v>434</v>
      </c>
      <c r="I1087" s="25" t="str">
        <f t="shared" si="58"/>
        <v>Primary reasons explaining the change of primary source of drinking water : Changed locations and previous source is no longer available</v>
      </c>
      <c r="J1087" s="25" t="str">
        <f t="shared" si="59"/>
        <v>Primary reasons explaining the change of primary source of drinking water : Changed locations and previous source is no longer availableFemale headed HH</v>
      </c>
      <c r="K1087" s="27">
        <f t="shared" si="61"/>
        <v>2.12981061836844</v>
      </c>
      <c r="L1087" s="79">
        <v>2.1298106183684402E-2</v>
      </c>
    </row>
    <row r="1088" spans="1:12" x14ac:dyDescent="0.3">
      <c r="A1088" s="25" t="s">
        <v>3</v>
      </c>
      <c r="B1088" s="25" t="s">
        <v>413</v>
      </c>
      <c r="C1088" s="25" t="s">
        <v>414</v>
      </c>
      <c r="D1088" s="25" t="s">
        <v>427</v>
      </c>
      <c r="E1088" s="25" t="s">
        <v>8</v>
      </c>
      <c r="F1088" s="25" t="s">
        <v>83</v>
      </c>
      <c r="G1088" s="26" t="s">
        <v>428</v>
      </c>
      <c r="H1088" s="79" t="s">
        <v>146</v>
      </c>
      <c r="I1088" s="25" t="str">
        <f t="shared" si="58"/>
        <v>Primary reasons explaining the change of primary source of drinking water : Other</v>
      </c>
      <c r="J1088" s="25" t="str">
        <f t="shared" si="59"/>
        <v>Primary reasons explaining the change of primary source of drinking water : OtherFemale headed HH</v>
      </c>
      <c r="K1088" s="27">
        <f t="shared" si="61"/>
        <v>0.10033279955536599</v>
      </c>
      <c r="L1088" s="79">
        <v>1.0033279955536599E-3</v>
      </c>
    </row>
    <row r="1089" spans="1:12" x14ac:dyDescent="0.3">
      <c r="A1089" s="25" t="s">
        <v>3</v>
      </c>
      <c r="B1089" s="25" t="s">
        <v>413</v>
      </c>
      <c r="C1089" s="25" t="s">
        <v>414</v>
      </c>
      <c r="D1089" s="25" t="s">
        <v>427</v>
      </c>
      <c r="E1089" s="25" t="s">
        <v>8</v>
      </c>
      <c r="F1089" s="25" t="s">
        <v>83</v>
      </c>
      <c r="G1089" s="26" t="s">
        <v>428</v>
      </c>
      <c r="H1089" s="79" t="s">
        <v>185</v>
      </c>
      <c r="I1089" s="25" t="str">
        <f t="shared" si="58"/>
        <v>Primary reasons explaining the change of primary source of drinking water : Don't know</v>
      </c>
      <c r="J1089" s="25" t="str">
        <f t="shared" si="59"/>
        <v>Primary reasons explaining the change of primary source of drinking water : Don't knowFemale headed HH</v>
      </c>
      <c r="K1089" s="27">
        <f t="shared" si="61"/>
        <v>0.91498116523332007</v>
      </c>
      <c r="L1089" s="79">
        <v>9.1498116523332004E-3</v>
      </c>
    </row>
    <row r="1090" spans="1:12" x14ac:dyDescent="0.3">
      <c r="A1090" s="25" t="s">
        <v>3</v>
      </c>
      <c r="B1090" s="25" t="s">
        <v>413</v>
      </c>
      <c r="C1090" s="25" t="s">
        <v>414</v>
      </c>
      <c r="D1090" s="25" t="s">
        <v>427</v>
      </c>
      <c r="E1090" s="25" t="s">
        <v>8</v>
      </c>
      <c r="F1090" s="25" t="s">
        <v>83</v>
      </c>
      <c r="G1090" s="26" t="s">
        <v>428</v>
      </c>
      <c r="H1090" s="79" t="s">
        <v>188</v>
      </c>
      <c r="I1090" s="25" t="str">
        <f>CONCATENATE(G1090,H1090)</f>
        <v>Primary reasons explaining the change of primary source of drinking water : Decline to answer</v>
      </c>
      <c r="J1090" s="25" t="str">
        <f t="shared" si="59"/>
        <v>Primary reasons explaining the change of primary source of drinking water : Decline to answerFemale headed HH</v>
      </c>
      <c r="K1090" s="27">
        <f t="shared" si="61"/>
        <v>0</v>
      </c>
      <c r="L1090" s="79">
        <v>0</v>
      </c>
    </row>
    <row r="1091" spans="1:12" x14ac:dyDescent="0.3">
      <c r="A1091" s="25" t="s">
        <v>3</v>
      </c>
      <c r="B1091" s="25" t="s">
        <v>413</v>
      </c>
      <c r="C1091" s="25" t="s">
        <v>414</v>
      </c>
      <c r="D1091" s="25" t="s">
        <v>427</v>
      </c>
      <c r="E1091" s="25" t="s">
        <v>8</v>
      </c>
      <c r="F1091" s="25" t="s">
        <v>76</v>
      </c>
      <c r="G1091" s="26" t="s">
        <v>428</v>
      </c>
      <c r="H1091" s="79" t="s">
        <v>429</v>
      </c>
      <c r="I1091" s="25" t="str">
        <f t="shared" ref="I1091:I1158" si="70">CONCATENATE(G1091,H1091)</f>
        <v>Primary reasons explaining the change of primary source of drinking water : Could no longer afford the previous source</v>
      </c>
      <c r="J1091" s="25" t="str">
        <f t="shared" si="59"/>
        <v>Primary reasons explaining the change of primary source of drinking water : Could no longer afford the previous sourceMale and female co-headed HH</v>
      </c>
      <c r="K1091" s="27">
        <f t="shared" si="61"/>
        <v>79.614640884199289</v>
      </c>
      <c r="L1091" s="79">
        <v>0.79614640884199295</v>
      </c>
    </row>
    <row r="1092" spans="1:12" x14ac:dyDescent="0.3">
      <c r="A1092" s="25" t="s">
        <v>3</v>
      </c>
      <c r="B1092" s="25" t="s">
        <v>413</v>
      </c>
      <c r="C1092" s="25" t="s">
        <v>414</v>
      </c>
      <c r="D1092" s="25" t="s">
        <v>427</v>
      </c>
      <c r="E1092" s="25" t="s">
        <v>8</v>
      </c>
      <c r="F1092" s="25" t="s">
        <v>76</v>
      </c>
      <c r="G1092" s="26" t="s">
        <v>428</v>
      </c>
      <c r="H1092" s="79" t="s">
        <v>430</v>
      </c>
      <c r="I1092" s="25" t="str">
        <f t="shared" si="70"/>
        <v>Primary reasons explaining the change of primary source of drinking water : Quality of previous source deteriorated</v>
      </c>
      <c r="J1092" s="25" t="str">
        <f t="shared" si="59"/>
        <v>Primary reasons explaining the change of primary source of drinking water : Quality of previous source deterioratedMale and female co-headed HH</v>
      </c>
      <c r="K1092" s="27">
        <f t="shared" si="61"/>
        <v>18.842767378665702</v>
      </c>
      <c r="L1092" s="79">
        <v>0.18842767378665701</v>
      </c>
    </row>
    <row r="1093" spans="1:12" x14ac:dyDescent="0.3">
      <c r="A1093" s="25" t="s">
        <v>3</v>
      </c>
      <c r="B1093" s="25" t="s">
        <v>413</v>
      </c>
      <c r="C1093" s="25" t="s">
        <v>414</v>
      </c>
      <c r="D1093" s="25" t="s">
        <v>427</v>
      </c>
      <c r="E1093" s="25" t="s">
        <v>8</v>
      </c>
      <c r="F1093" s="25" t="s">
        <v>76</v>
      </c>
      <c r="G1093" s="26" t="s">
        <v>428</v>
      </c>
      <c r="H1093" s="79" t="s">
        <v>431</v>
      </c>
      <c r="I1093" s="25" t="str">
        <f t="shared" si="70"/>
        <v>Primary reasons explaining the change of primary source of drinking water : Quantity of previous source decreased</v>
      </c>
      <c r="J1093" s="25" t="str">
        <f t="shared" si="59"/>
        <v>Primary reasons explaining the change of primary source of drinking water : Quantity of previous source decreasedMale and female co-headed HH</v>
      </c>
      <c r="K1093" s="27">
        <f t="shared" si="61"/>
        <v>14.5589874727834</v>
      </c>
      <c r="L1093" s="79">
        <v>0.145589874727834</v>
      </c>
    </row>
    <row r="1094" spans="1:12" x14ac:dyDescent="0.3">
      <c r="A1094" s="25" t="s">
        <v>3</v>
      </c>
      <c r="B1094" s="25" t="s">
        <v>413</v>
      </c>
      <c r="C1094" s="25" t="s">
        <v>414</v>
      </c>
      <c r="D1094" s="25" t="s">
        <v>427</v>
      </c>
      <c r="E1094" s="25" t="s">
        <v>8</v>
      </c>
      <c r="F1094" s="25" t="s">
        <v>76</v>
      </c>
      <c r="G1094" s="26" t="s">
        <v>428</v>
      </c>
      <c r="H1094" s="79" t="s">
        <v>432</v>
      </c>
      <c r="I1094" s="25" t="str">
        <f t="shared" si="70"/>
        <v>Primary reasons explaining the change of primary source of drinking water : Frequency of delivery decreased (e.g. fewer days a week, or fewer hours per day)</v>
      </c>
      <c r="J1094" s="25" t="str">
        <f t="shared" si="59"/>
        <v>Primary reasons explaining the change of primary source of drinking water : Frequency of delivery decreased (e.g. fewer days a week, or fewer hours per day)Male and female co-headed HH</v>
      </c>
      <c r="K1094" s="27">
        <f t="shared" si="61"/>
        <v>7.8224592645210294</v>
      </c>
      <c r="L1094" s="79">
        <v>7.8224592645210297E-2</v>
      </c>
    </row>
    <row r="1095" spans="1:12" x14ac:dyDescent="0.3">
      <c r="A1095" s="25" t="s">
        <v>3</v>
      </c>
      <c r="B1095" s="25" t="s">
        <v>413</v>
      </c>
      <c r="C1095" s="25" t="s">
        <v>414</v>
      </c>
      <c r="D1095" s="25" t="s">
        <v>427</v>
      </c>
      <c r="E1095" s="25" t="s">
        <v>8</v>
      </c>
      <c r="F1095" s="25" t="s">
        <v>76</v>
      </c>
      <c r="G1095" s="26" t="s">
        <v>428</v>
      </c>
      <c r="H1095" s="79" t="s">
        <v>433</v>
      </c>
      <c r="I1095" s="25" t="str">
        <f t="shared" si="70"/>
        <v>Primary reasons explaining the change of primary source of drinking water : Damage to network or means of delivery</v>
      </c>
      <c r="J1095" s="25" t="str">
        <f t="shared" si="59"/>
        <v>Primary reasons explaining the change of primary source of drinking water : Damage to network or means of deliveryMale and female co-headed HH</v>
      </c>
      <c r="K1095" s="27">
        <f t="shared" si="61"/>
        <v>6.1281633825318798</v>
      </c>
      <c r="L1095" s="79">
        <v>6.1281633825318801E-2</v>
      </c>
    </row>
    <row r="1096" spans="1:12" x14ac:dyDescent="0.3">
      <c r="A1096" s="25" t="s">
        <v>3</v>
      </c>
      <c r="B1096" s="25" t="s">
        <v>413</v>
      </c>
      <c r="C1096" s="25" t="s">
        <v>414</v>
      </c>
      <c r="D1096" s="25" t="s">
        <v>427</v>
      </c>
      <c r="E1096" s="25" t="s">
        <v>8</v>
      </c>
      <c r="F1096" s="25" t="s">
        <v>76</v>
      </c>
      <c r="G1096" s="26" t="s">
        <v>428</v>
      </c>
      <c r="H1096" s="79" t="s">
        <v>434</v>
      </c>
      <c r="I1096" s="25" t="str">
        <f t="shared" si="70"/>
        <v>Primary reasons explaining the change of primary source of drinking water : Changed locations and previous source is no longer available</v>
      </c>
      <c r="J1096" s="25" t="str">
        <f t="shared" si="59"/>
        <v>Primary reasons explaining the change of primary source of drinking water : Changed locations and previous source is no longer availableMale and female co-headed HH</v>
      </c>
      <c r="K1096" s="27">
        <f t="shared" ref="K1096:K1163" si="71">L1096*100</f>
        <v>0</v>
      </c>
      <c r="L1096" s="79">
        <v>0</v>
      </c>
    </row>
    <row r="1097" spans="1:12" x14ac:dyDescent="0.3">
      <c r="A1097" s="25" t="s">
        <v>3</v>
      </c>
      <c r="B1097" s="25" t="s">
        <v>413</v>
      </c>
      <c r="C1097" s="25" t="s">
        <v>414</v>
      </c>
      <c r="D1097" s="25" t="s">
        <v>427</v>
      </c>
      <c r="E1097" s="25" t="s">
        <v>8</v>
      </c>
      <c r="F1097" s="25" t="s">
        <v>76</v>
      </c>
      <c r="G1097" s="26" t="s">
        <v>428</v>
      </c>
      <c r="H1097" s="79" t="s">
        <v>146</v>
      </c>
      <c r="I1097" s="25" t="str">
        <f t="shared" si="70"/>
        <v>Primary reasons explaining the change of primary source of drinking water : Other</v>
      </c>
      <c r="J1097" s="25" t="str">
        <f t="shared" si="59"/>
        <v>Primary reasons explaining the change of primary source of drinking water : OtherMale and female co-headed HH</v>
      </c>
      <c r="K1097" s="27">
        <f t="shared" si="71"/>
        <v>0</v>
      </c>
      <c r="L1097" s="79">
        <v>0</v>
      </c>
    </row>
    <row r="1098" spans="1:12" x14ac:dyDescent="0.3">
      <c r="A1098" s="25" t="s">
        <v>3</v>
      </c>
      <c r="B1098" s="25" t="s">
        <v>413</v>
      </c>
      <c r="C1098" s="25" t="s">
        <v>414</v>
      </c>
      <c r="D1098" s="25" t="s">
        <v>427</v>
      </c>
      <c r="E1098" s="25" t="s">
        <v>8</v>
      </c>
      <c r="F1098" s="25" t="s">
        <v>76</v>
      </c>
      <c r="G1098" s="26" t="s">
        <v>428</v>
      </c>
      <c r="H1098" s="79" t="s">
        <v>185</v>
      </c>
      <c r="I1098" s="25" t="str">
        <f t="shared" si="70"/>
        <v>Primary reasons explaining the change of primary source of drinking water : Don't know</v>
      </c>
      <c r="J1098" s="25" t="str">
        <f t="shared" si="59"/>
        <v>Primary reasons explaining the change of primary source of drinking water : Don't knowMale and female co-headed HH</v>
      </c>
      <c r="K1098" s="27">
        <f t="shared" si="71"/>
        <v>0</v>
      </c>
      <c r="L1098" s="79">
        <v>0</v>
      </c>
    </row>
    <row r="1099" spans="1:12" x14ac:dyDescent="0.3">
      <c r="A1099" s="25" t="s">
        <v>3</v>
      </c>
      <c r="B1099" s="25" t="s">
        <v>413</v>
      </c>
      <c r="C1099" s="25" t="s">
        <v>414</v>
      </c>
      <c r="D1099" s="25" t="s">
        <v>427</v>
      </c>
      <c r="E1099" s="25" t="s">
        <v>8</v>
      </c>
      <c r="F1099" s="25" t="s">
        <v>76</v>
      </c>
      <c r="G1099" s="26" t="s">
        <v>428</v>
      </c>
      <c r="H1099" s="79" t="s">
        <v>188</v>
      </c>
      <c r="I1099" s="25" t="str">
        <f t="shared" si="70"/>
        <v>Primary reasons explaining the change of primary source of drinking water : Decline to answer</v>
      </c>
      <c r="J1099" s="25" t="str">
        <f t="shared" si="59"/>
        <v>Primary reasons explaining the change of primary source of drinking water : Decline to answerMale and female co-headed HH</v>
      </c>
      <c r="K1099" s="27">
        <f t="shared" si="71"/>
        <v>0</v>
      </c>
      <c r="L1099" s="79">
        <v>0</v>
      </c>
    </row>
    <row r="1100" spans="1:12" x14ac:dyDescent="0.3">
      <c r="A1100" s="25" t="s">
        <v>3</v>
      </c>
      <c r="B1100" s="25" t="s">
        <v>413</v>
      </c>
      <c r="C1100" s="25" t="s">
        <v>414</v>
      </c>
      <c r="D1100" s="25" t="s">
        <v>427</v>
      </c>
      <c r="E1100" s="25" t="s">
        <v>8</v>
      </c>
      <c r="F1100" s="25" t="s">
        <v>84</v>
      </c>
      <c r="G1100" s="26" t="s">
        <v>428</v>
      </c>
      <c r="H1100" s="79" t="s">
        <v>429</v>
      </c>
      <c r="I1100" s="25" t="str">
        <f t="shared" si="70"/>
        <v>Primary reasons explaining the change of primary source of drinking water : Could no longer afford the previous source</v>
      </c>
      <c r="J1100" s="25" t="str">
        <f t="shared" si="59"/>
        <v>Primary reasons explaining the change of primary source of drinking water : Could no longer afford the previous sourceMale headed HH</v>
      </c>
      <c r="K1100" s="27">
        <f t="shared" si="71"/>
        <v>77.392511940269998</v>
      </c>
      <c r="L1100" s="79">
        <v>0.77392511940270003</v>
      </c>
    </row>
    <row r="1101" spans="1:12" x14ac:dyDescent="0.3">
      <c r="A1101" s="25" t="s">
        <v>3</v>
      </c>
      <c r="B1101" s="25" t="s">
        <v>413</v>
      </c>
      <c r="C1101" s="25" t="s">
        <v>414</v>
      </c>
      <c r="D1101" s="25" t="s">
        <v>427</v>
      </c>
      <c r="E1101" s="25" t="s">
        <v>8</v>
      </c>
      <c r="F1101" s="25" t="s">
        <v>84</v>
      </c>
      <c r="G1101" s="26" t="s">
        <v>428</v>
      </c>
      <c r="H1101" s="79" t="s">
        <v>430</v>
      </c>
      <c r="I1101" s="25" t="str">
        <f t="shared" si="70"/>
        <v>Primary reasons explaining the change of primary source of drinking water : Quality of previous source deteriorated</v>
      </c>
      <c r="J1101" s="25" t="str">
        <f t="shared" si="59"/>
        <v>Primary reasons explaining the change of primary source of drinking water : Quality of previous source deterioratedMale headed HH</v>
      </c>
      <c r="K1101" s="27">
        <f t="shared" si="71"/>
        <v>9.0104152941515991</v>
      </c>
      <c r="L1101" s="79">
        <v>9.0104152941515997E-2</v>
      </c>
    </row>
    <row r="1102" spans="1:12" x14ac:dyDescent="0.3">
      <c r="A1102" s="25" t="s">
        <v>3</v>
      </c>
      <c r="B1102" s="25" t="s">
        <v>413</v>
      </c>
      <c r="C1102" s="25" t="s">
        <v>414</v>
      </c>
      <c r="D1102" s="25" t="s">
        <v>427</v>
      </c>
      <c r="E1102" s="25" t="s">
        <v>8</v>
      </c>
      <c r="F1102" s="25" t="s">
        <v>84</v>
      </c>
      <c r="G1102" s="26" t="s">
        <v>428</v>
      </c>
      <c r="H1102" s="79" t="s">
        <v>431</v>
      </c>
      <c r="I1102" s="25" t="str">
        <f t="shared" si="70"/>
        <v>Primary reasons explaining the change of primary source of drinking water : Quantity of previous source decreased</v>
      </c>
      <c r="J1102" s="25" t="str">
        <f t="shared" si="59"/>
        <v>Primary reasons explaining the change of primary source of drinking water : Quantity of previous source decreasedMale headed HH</v>
      </c>
      <c r="K1102" s="27">
        <f t="shared" si="71"/>
        <v>13.267381378760202</v>
      </c>
      <c r="L1102" s="79">
        <v>0.13267381378760201</v>
      </c>
    </row>
    <row r="1103" spans="1:12" x14ac:dyDescent="0.3">
      <c r="A1103" s="25" t="s">
        <v>3</v>
      </c>
      <c r="B1103" s="25" t="s">
        <v>413</v>
      </c>
      <c r="C1103" s="25" t="s">
        <v>414</v>
      </c>
      <c r="D1103" s="25" t="s">
        <v>427</v>
      </c>
      <c r="E1103" s="25" t="s">
        <v>8</v>
      </c>
      <c r="F1103" s="25" t="s">
        <v>84</v>
      </c>
      <c r="G1103" s="26" t="s">
        <v>428</v>
      </c>
      <c r="H1103" s="79" t="s">
        <v>432</v>
      </c>
      <c r="I1103" s="25" t="str">
        <f t="shared" si="70"/>
        <v>Primary reasons explaining the change of primary source of drinking water : Frequency of delivery decreased (e.g. fewer days a week, or fewer hours per day)</v>
      </c>
      <c r="J1103" s="25" t="str">
        <f t="shared" si="59"/>
        <v>Primary reasons explaining the change of primary source of drinking water : Frequency of delivery decreased (e.g. fewer days a week, or fewer hours per day)Male headed HH</v>
      </c>
      <c r="K1103" s="27">
        <f t="shared" si="71"/>
        <v>2.9496040194509598</v>
      </c>
      <c r="L1103" s="79">
        <v>2.9496040194509601E-2</v>
      </c>
    </row>
    <row r="1104" spans="1:12" x14ac:dyDescent="0.3">
      <c r="A1104" s="25" t="s">
        <v>3</v>
      </c>
      <c r="B1104" s="25" t="s">
        <v>413</v>
      </c>
      <c r="C1104" s="25" t="s">
        <v>414</v>
      </c>
      <c r="D1104" s="25" t="s">
        <v>427</v>
      </c>
      <c r="E1104" s="25" t="s">
        <v>8</v>
      </c>
      <c r="F1104" s="25" t="s">
        <v>84</v>
      </c>
      <c r="G1104" s="26" t="s">
        <v>428</v>
      </c>
      <c r="H1104" s="79" t="s">
        <v>433</v>
      </c>
      <c r="I1104" s="25" t="str">
        <f t="shared" si="70"/>
        <v>Primary reasons explaining the change of primary source of drinking water : Damage to network or means of delivery</v>
      </c>
      <c r="J1104" s="25" t="str">
        <f t="shared" si="59"/>
        <v>Primary reasons explaining the change of primary source of drinking water : Damage to network or means of deliveryMale headed HH</v>
      </c>
      <c r="K1104" s="27">
        <f t="shared" si="71"/>
        <v>1.5173192218034099</v>
      </c>
      <c r="L1104" s="79">
        <v>1.51731922180341E-2</v>
      </c>
    </row>
    <row r="1105" spans="1:12" x14ac:dyDescent="0.3">
      <c r="A1105" s="25" t="s">
        <v>3</v>
      </c>
      <c r="B1105" s="25" t="s">
        <v>413</v>
      </c>
      <c r="C1105" s="25" t="s">
        <v>414</v>
      </c>
      <c r="D1105" s="25" t="s">
        <v>427</v>
      </c>
      <c r="E1105" s="25" t="s">
        <v>8</v>
      </c>
      <c r="F1105" s="25" t="s">
        <v>84</v>
      </c>
      <c r="G1105" s="26" t="s">
        <v>428</v>
      </c>
      <c r="H1105" s="79" t="s">
        <v>434</v>
      </c>
      <c r="I1105" s="25" t="str">
        <f t="shared" si="70"/>
        <v>Primary reasons explaining the change of primary source of drinking water : Changed locations and previous source is no longer available</v>
      </c>
      <c r="J1105" s="25" t="str">
        <f t="shared" si="59"/>
        <v>Primary reasons explaining the change of primary source of drinking water : Changed locations and previous source is no longer availableMale headed HH</v>
      </c>
      <c r="K1105" s="27">
        <f t="shared" si="71"/>
        <v>1.54819762721356</v>
      </c>
      <c r="L1105" s="79">
        <v>1.54819762721356E-2</v>
      </c>
    </row>
    <row r="1106" spans="1:12" x14ac:dyDescent="0.3">
      <c r="A1106" s="25" t="s">
        <v>3</v>
      </c>
      <c r="B1106" s="25" t="s">
        <v>413</v>
      </c>
      <c r="C1106" s="25" t="s">
        <v>414</v>
      </c>
      <c r="D1106" s="25" t="s">
        <v>427</v>
      </c>
      <c r="E1106" s="25" t="s">
        <v>8</v>
      </c>
      <c r="F1106" s="25" t="s">
        <v>84</v>
      </c>
      <c r="G1106" s="26" t="s">
        <v>428</v>
      </c>
      <c r="H1106" s="79" t="s">
        <v>146</v>
      </c>
      <c r="I1106" s="25" t="str">
        <f t="shared" si="70"/>
        <v>Primary reasons explaining the change of primary source of drinking water : Other</v>
      </c>
      <c r="J1106" s="25" t="str">
        <f t="shared" si="59"/>
        <v>Primary reasons explaining the change of primary source of drinking water : OtherMale headed HH</v>
      </c>
      <c r="K1106" s="27">
        <f t="shared" si="71"/>
        <v>0.59544276171494803</v>
      </c>
      <c r="L1106" s="79">
        <v>5.9544276171494799E-3</v>
      </c>
    </row>
    <row r="1107" spans="1:12" x14ac:dyDescent="0.3">
      <c r="A1107" s="25" t="s">
        <v>3</v>
      </c>
      <c r="B1107" s="25" t="s">
        <v>413</v>
      </c>
      <c r="C1107" s="25" t="s">
        <v>414</v>
      </c>
      <c r="D1107" s="25" t="s">
        <v>427</v>
      </c>
      <c r="E1107" s="25" t="s">
        <v>8</v>
      </c>
      <c r="F1107" s="25" t="s">
        <v>84</v>
      </c>
      <c r="G1107" s="26" t="s">
        <v>428</v>
      </c>
      <c r="H1107" s="79" t="s">
        <v>185</v>
      </c>
      <c r="I1107" s="25" t="str">
        <f t="shared" si="70"/>
        <v>Primary reasons explaining the change of primary source of drinking water : Don't know</v>
      </c>
      <c r="J1107" s="25" t="str">
        <f t="shared" si="59"/>
        <v>Primary reasons explaining the change of primary source of drinking water : Don't knowMale headed HH</v>
      </c>
      <c r="K1107" s="27">
        <f t="shared" si="71"/>
        <v>1.0350140647928399</v>
      </c>
      <c r="L1107" s="79">
        <v>1.0350140647928399E-2</v>
      </c>
    </row>
    <row r="1108" spans="1:12" x14ac:dyDescent="0.3">
      <c r="A1108" s="25" t="s">
        <v>3</v>
      </c>
      <c r="B1108" s="25" t="s">
        <v>413</v>
      </c>
      <c r="C1108" s="25" t="s">
        <v>414</v>
      </c>
      <c r="D1108" s="25" t="s">
        <v>427</v>
      </c>
      <c r="E1108" s="25" t="s">
        <v>8</v>
      </c>
      <c r="F1108" s="25" t="s">
        <v>84</v>
      </c>
      <c r="G1108" s="26" t="s">
        <v>428</v>
      </c>
      <c r="H1108" s="79" t="s">
        <v>188</v>
      </c>
      <c r="I1108" s="25" t="str">
        <f t="shared" si="70"/>
        <v>Primary reasons explaining the change of primary source of drinking water : Decline to answer</v>
      </c>
      <c r="J1108" s="25" t="str">
        <f t="shared" si="59"/>
        <v>Primary reasons explaining the change of primary source of drinking water : Decline to answerMale headed HH</v>
      </c>
      <c r="K1108" s="27">
        <f t="shared" si="71"/>
        <v>0.172204644414475</v>
      </c>
      <c r="L1108" s="79">
        <v>1.7220464441447499E-3</v>
      </c>
    </row>
    <row r="1109" spans="1:12" x14ac:dyDescent="0.3">
      <c r="A1109" s="25" t="s">
        <v>3</v>
      </c>
      <c r="B1109" s="25" t="s">
        <v>413</v>
      </c>
      <c r="C1109" s="25" t="s">
        <v>414</v>
      </c>
      <c r="D1109" s="25"/>
      <c r="E1109" s="25" t="s">
        <v>8</v>
      </c>
      <c r="F1109" s="25" t="s">
        <v>83</v>
      </c>
      <c r="G1109" s="26" t="s">
        <v>435</v>
      </c>
      <c r="H1109" s="79" t="s">
        <v>185</v>
      </c>
      <c r="I1109" s="25" t="str">
        <f t="shared" si="70"/>
        <v>Enough drinking water : Don't know</v>
      </c>
      <c r="J1109" s="25" t="str">
        <f t="shared" si="59"/>
        <v>Enough drinking water : Don't knowFemale headed HH</v>
      </c>
      <c r="K1109" s="27">
        <f t="shared" si="71"/>
        <v>0</v>
      </c>
      <c r="L1109" s="80">
        <v>0</v>
      </c>
    </row>
    <row r="1110" spans="1:12" x14ac:dyDescent="0.3">
      <c r="A1110" s="25" t="s">
        <v>3</v>
      </c>
      <c r="B1110" s="25" t="s">
        <v>413</v>
      </c>
      <c r="C1110" s="25" t="s">
        <v>414</v>
      </c>
      <c r="D1110" s="25"/>
      <c r="E1110" s="25" t="s">
        <v>8</v>
      </c>
      <c r="F1110" s="25" t="s">
        <v>83</v>
      </c>
      <c r="G1110" s="26" t="s">
        <v>435</v>
      </c>
      <c r="H1110" s="79" t="s">
        <v>186</v>
      </c>
      <c r="I1110" s="25" t="str">
        <f t="shared" si="70"/>
        <v>Enough drinking water : No</v>
      </c>
      <c r="J1110" s="25" t="str">
        <f t="shared" ref="J1110:J1177" si="72">CONCATENATE(G1110,H1110,F1110)</f>
        <v>Enough drinking water : NoFemale headed HH</v>
      </c>
      <c r="K1110" s="27">
        <f t="shared" si="71"/>
        <v>6.5138289429077494</v>
      </c>
      <c r="L1110" s="79">
        <v>6.5138289429077498E-2</v>
      </c>
    </row>
    <row r="1111" spans="1:12" x14ac:dyDescent="0.3">
      <c r="A1111" s="25" t="s">
        <v>3</v>
      </c>
      <c r="B1111" s="25" t="s">
        <v>413</v>
      </c>
      <c r="C1111" s="25" t="s">
        <v>414</v>
      </c>
      <c r="D1111" s="25"/>
      <c r="E1111" s="25" t="s">
        <v>8</v>
      </c>
      <c r="F1111" s="25" t="s">
        <v>83</v>
      </c>
      <c r="G1111" s="26" t="s">
        <v>435</v>
      </c>
      <c r="H1111" s="79" t="s">
        <v>187</v>
      </c>
      <c r="I1111" s="25" t="str">
        <f t="shared" si="70"/>
        <v>Enough drinking water : Yes</v>
      </c>
      <c r="J1111" s="25" t="str">
        <f t="shared" si="72"/>
        <v>Enough drinking water : YesFemale headed HH</v>
      </c>
      <c r="K1111" s="27">
        <f t="shared" si="71"/>
        <v>93.486171057092207</v>
      </c>
      <c r="L1111" s="79">
        <v>0.93486171057092204</v>
      </c>
    </row>
    <row r="1112" spans="1:12" x14ac:dyDescent="0.3">
      <c r="A1112" s="25" t="s">
        <v>3</v>
      </c>
      <c r="B1112" s="25" t="s">
        <v>413</v>
      </c>
      <c r="C1112" s="25" t="s">
        <v>414</v>
      </c>
      <c r="D1112" s="25"/>
      <c r="E1112" s="25" t="s">
        <v>8</v>
      </c>
      <c r="F1112" s="25" t="s">
        <v>76</v>
      </c>
      <c r="G1112" s="26" t="s">
        <v>435</v>
      </c>
      <c r="H1112" s="79" t="s">
        <v>186</v>
      </c>
      <c r="I1112" s="25" t="str">
        <f t="shared" si="70"/>
        <v>Enough drinking water : No</v>
      </c>
      <c r="J1112" s="25" t="str">
        <f t="shared" si="72"/>
        <v>Enough drinking water : NoMale and female co-headed HH</v>
      </c>
      <c r="K1112" s="27">
        <f t="shared" si="71"/>
        <v>15.876998151621899</v>
      </c>
      <c r="L1112" s="79">
        <v>0.15876998151621899</v>
      </c>
    </row>
    <row r="1113" spans="1:12" x14ac:dyDescent="0.3">
      <c r="A1113" s="25" t="s">
        <v>3</v>
      </c>
      <c r="B1113" s="25" t="s">
        <v>413</v>
      </c>
      <c r="C1113" s="25" t="s">
        <v>414</v>
      </c>
      <c r="D1113" s="25"/>
      <c r="E1113" s="25" t="s">
        <v>8</v>
      </c>
      <c r="F1113" s="25" t="s">
        <v>76</v>
      </c>
      <c r="G1113" s="26" t="s">
        <v>435</v>
      </c>
      <c r="H1113" s="79" t="s">
        <v>187</v>
      </c>
      <c r="I1113" s="25" t="str">
        <f t="shared" si="70"/>
        <v>Enough drinking water : Yes</v>
      </c>
      <c r="J1113" s="25" t="str">
        <f t="shared" si="72"/>
        <v>Enough drinking water : YesMale and female co-headed HH</v>
      </c>
      <c r="K1113" s="27">
        <f t="shared" si="71"/>
        <v>84.123001848378095</v>
      </c>
      <c r="L1113" s="79">
        <v>0.84123001848378098</v>
      </c>
    </row>
    <row r="1114" spans="1:12" x14ac:dyDescent="0.3">
      <c r="A1114" s="25" t="s">
        <v>3</v>
      </c>
      <c r="B1114" s="25" t="s">
        <v>413</v>
      </c>
      <c r="C1114" s="25" t="s">
        <v>414</v>
      </c>
      <c r="D1114" s="25"/>
      <c r="E1114" s="25" t="s">
        <v>8</v>
      </c>
      <c r="F1114" s="25" t="s">
        <v>76</v>
      </c>
      <c r="G1114" s="26" t="s">
        <v>435</v>
      </c>
      <c r="H1114" s="26" t="s">
        <v>185</v>
      </c>
      <c r="I1114" s="25" t="str">
        <f t="shared" si="70"/>
        <v>Enough drinking water : Don't know</v>
      </c>
      <c r="J1114" s="25" t="str">
        <f t="shared" si="72"/>
        <v>Enough drinking water : Don't knowMale and female co-headed HH</v>
      </c>
      <c r="K1114" s="27">
        <f t="shared" si="71"/>
        <v>5.9130548917680104E-2</v>
      </c>
      <c r="L1114" s="79">
        <v>5.9130548917680104E-4</v>
      </c>
    </row>
    <row r="1115" spans="1:12" x14ac:dyDescent="0.3">
      <c r="A1115" s="25" t="s">
        <v>3</v>
      </c>
      <c r="B1115" s="25" t="s">
        <v>413</v>
      </c>
      <c r="C1115" s="25" t="s">
        <v>414</v>
      </c>
      <c r="D1115" s="25"/>
      <c r="E1115" s="25" t="s">
        <v>8</v>
      </c>
      <c r="F1115" s="25" t="s">
        <v>84</v>
      </c>
      <c r="G1115" s="26" t="s">
        <v>435</v>
      </c>
      <c r="H1115" s="79" t="s">
        <v>186</v>
      </c>
      <c r="I1115" s="25" t="str">
        <f t="shared" si="70"/>
        <v>Enough drinking water : No</v>
      </c>
      <c r="J1115" s="25" t="str">
        <f t="shared" si="72"/>
        <v>Enough drinking water : NoMale headed HH</v>
      </c>
      <c r="K1115" s="27">
        <f t="shared" si="71"/>
        <v>8.7878633211111303</v>
      </c>
      <c r="L1115" s="79">
        <v>8.7878633211111307E-2</v>
      </c>
    </row>
    <row r="1116" spans="1:12" x14ac:dyDescent="0.3">
      <c r="A1116" s="25" t="s">
        <v>3</v>
      </c>
      <c r="B1116" s="25" t="s">
        <v>413</v>
      </c>
      <c r="C1116" s="25" t="s">
        <v>414</v>
      </c>
      <c r="D1116" s="25"/>
      <c r="E1116" s="25" t="s">
        <v>8</v>
      </c>
      <c r="F1116" s="25" t="s">
        <v>84</v>
      </c>
      <c r="G1116" s="26" t="s">
        <v>435</v>
      </c>
      <c r="H1116" s="79" t="s">
        <v>187</v>
      </c>
      <c r="I1116" s="25" t="str">
        <f t="shared" si="70"/>
        <v>Enough drinking water : Yes</v>
      </c>
      <c r="J1116" s="25" t="str">
        <f t="shared" si="72"/>
        <v>Enough drinking water : YesMale headed HH</v>
      </c>
      <c r="K1116" s="27">
        <f t="shared" si="71"/>
        <v>91.153006129971203</v>
      </c>
      <c r="L1116" s="79">
        <v>0.91153006129971204</v>
      </c>
    </row>
    <row r="1117" spans="1:12" x14ac:dyDescent="0.3">
      <c r="A1117" s="84" t="s">
        <v>3</v>
      </c>
      <c r="B1117" s="84" t="s">
        <v>413</v>
      </c>
      <c r="C1117" s="84" t="s">
        <v>414</v>
      </c>
      <c r="D1117" s="84"/>
      <c r="E1117" s="84" t="s">
        <v>8</v>
      </c>
      <c r="F1117" s="25" t="s">
        <v>84</v>
      </c>
      <c r="G1117" s="26" t="s">
        <v>435</v>
      </c>
      <c r="H1117" s="85" t="s">
        <v>185</v>
      </c>
      <c r="I1117" s="25" t="str">
        <f t="shared" si="70"/>
        <v>Enough drinking water : Don't know</v>
      </c>
      <c r="J1117" s="25" t="str">
        <f t="shared" si="72"/>
        <v>Enough drinking water : Don't knowMale headed HH</v>
      </c>
      <c r="K1117" s="86">
        <f t="shared" si="71"/>
        <v>0</v>
      </c>
      <c r="L1117" s="79">
        <v>0</v>
      </c>
    </row>
    <row r="1118" spans="1:12" x14ac:dyDescent="0.3">
      <c r="A1118" s="25" t="s">
        <v>3</v>
      </c>
      <c r="B1118" s="25" t="s">
        <v>413</v>
      </c>
      <c r="C1118" s="25" t="s">
        <v>414</v>
      </c>
      <c r="D1118" s="25"/>
      <c r="E1118" s="25" t="s">
        <v>8</v>
      </c>
      <c r="F1118" s="25" t="s">
        <v>83</v>
      </c>
      <c r="G1118" s="26" t="s">
        <v>436</v>
      </c>
      <c r="H1118" s="79" t="s">
        <v>185</v>
      </c>
      <c r="I1118" s="25" t="str">
        <f t="shared" si="70"/>
        <v>Enough cooking water : Don't know</v>
      </c>
      <c r="J1118" s="25" t="str">
        <f t="shared" si="72"/>
        <v>Enough cooking water : Don't knowFemale headed HH</v>
      </c>
      <c r="K1118" s="27">
        <f t="shared" si="71"/>
        <v>0.17675962341989299</v>
      </c>
      <c r="L1118" s="79">
        <v>1.76759623419893E-3</v>
      </c>
    </row>
    <row r="1119" spans="1:12" x14ac:dyDescent="0.3">
      <c r="A1119" s="25" t="s">
        <v>3</v>
      </c>
      <c r="B1119" s="25" t="s">
        <v>413</v>
      </c>
      <c r="C1119" s="25" t="s">
        <v>414</v>
      </c>
      <c r="D1119" s="25"/>
      <c r="E1119" s="25" t="s">
        <v>8</v>
      </c>
      <c r="F1119" s="25" t="s">
        <v>83</v>
      </c>
      <c r="G1119" s="26" t="s">
        <v>436</v>
      </c>
      <c r="H1119" s="79" t="s">
        <v>186</v>
      </c>
      <c r="I1119" s="25" t="str">
        <f t="shared" si="70"/>
        <v>Enough cooking water : No</v>
      </c>
      <c r="J1119" s="25" t="str">
        <f t="shared" si="72"/>
        <v>Enough cooking water : NoFemale headed HH</v>
      </c>
      <c r="K1119" s="27">
        <f t="shared" si="71"/>
        <v>8.5465799132429705</v>
      </c>
      <c r="L1119" s="79">
        <v>8.5465799132429701E-2</v>
      </c>
    </row>
    <row r="1120" spans="1:12" x14ac:dyDescent="0.3">
      <c r="A1120" s="25" t="s">
        <v>3</v>
      </c>
      <c r="B1120" s="25" t="s">
        <v>413</v>
      </c>
      <c r="C1120" s="25" t="s">
        <v>414</v>
      </c>
      <c r="D1120" s="25"/>
      <c r="E1120" s="25" t="s">
        <v>8</v>
      </c>
      <c r="F1120" s="25" t="s">
        <v>83</v>
      </c>
      <c r="G1120" s="26" t="s">
        <v>436</v>
      </c>
      <c r="H1120" s="79" t="s">
        <v>187</v>
      </c>
      <c r="I1120" s="25" t="str">
        <f t="shared" si="70"/>
        <v>Enough cooking water : Yes</v>
      </c>
      <c r="J1120" s="25" t="str">
        <f t="shared" si="72"/>
        <v>Enough cooking water : YesFemale headed HH</v>
      </c>
      <c r="K1120" s="27">
        <f t="shared" si="71"/>
        <v>91.276660463337095</v>
      </c>
      <c r="L1120" s="79">
        <v>0.912766604633371</v>
      </c>
    </row>
    <row r="1121" spans="1:12" x14ac:dyDescent="0.3">
      <c r="A1121" s="25" t="s">
        <v>3</v>
      </c>
      <c r="B1121" s="25" t="s">
        <v>413</v>
      </c>
      <c r="C1121" s="25" t="s">
        <v>414</v>
      </c>
      <c r="D1121" s="25"/>
      <c r="E1121" s="25" t="s">
        <v>8</v>
      </c>
      <c r="F1121" s="25" t="s">
        <v>76</v>
      </c>
      <c r="G1121" s="26" t="s">
        <v>436</v>
      </c>
      <c r="H1121" s="79" t="s">
        <v>186</v>
      </c>
      <c r="I1121" s="25" t="str">
        <f t="shared" si="70"/>
        <v>Enough cooking water : No</v>
      </c>
      <c r="J1121" s="25" t="str">
        <f t="shared" si="72"/>
        <v>Enough cooking water : NoMale and female co-headed HH</v>
      </c>
      <c r="K1121" s="27">
        <f t="shared" si="71"/>
        <v>21.427399769014201</v>
      </c>
      <c r="L1121" s="79">
        <v>0.21427399769014199</v>
      </c>
    </row>
    <row r="1122" spans="1:12" x14ac:dyDescent="0.3">
      <c r="A1122" s="25" t="s">
        <v>3</v>
      </c>
      <c r="B1122" s="25" t="s">
        <v>413</v>
      </c>
      <c r="C1122" s="25" t="s">
        <v>414</v>
      </c>
      <c r="D1122" s="25"/>
      <c r="E1122" s="25" t="s">
        <v>8</v>
      </c>
      <c r="F1122" s="25" t="s">
        <v>76</v>
      </c>
      <c r="G1122" s="26" t="s">
        <v>436</v>
      </c>
      <c r="H1122" s="79" t="s">
        <v>187</v>
      </c>
      <c r="I1122" s="25" t="str">
        <f t="shared" si="70"/>
        <v>Enough cooking water : Yes</v>
      </c>
      <c r="J1122" s="25" t="str">
        <f t="shared" si="72"/>
        <v>Enough cooking water : YesMale and female co-headed HH</v>
      </c>
      <c r="K1122" s="27">
        <f t="shared" si="71"/>
        <v>77.920071470640693</v>
      </c>
      <c r="L1122" s="79">
        <v>0.77920071470640695</v>
      </c>
    </row>
    <row r="1123" spans="1:12" x14ac:dyDescent="0.3">
      <c r="A1123" s="25" t="s">
        <v>3</v>
      </c>
      <c r="B1123" s="25" t="s">
        <v>413</v>
      </c>
      <c r="C1123" s="25" t="s">
        <v>414</v>
      </c>
      <c r="D1123" s="25"/>
      <c r="E1123" s="25" t="s">
        <v>8</v>
      </c>
      <c r="F1123" s="25" t="s">
        <v>76</v>
      </c>
      <c r="G1123" s="26" t="s">
        <v>436</v>
      </c>
      <c r="H1123" s="26" t="s">
        <v>185</v>
      </c>
      <c r="I1123" s="25" t="str">
        <f t="shared" si="70"/>
        <v>Enough cooking water : Don't know</v>
      </c>
      <c r="J1123" s="25" t="str">
        <f t="shared" si="72"/>
        <v>Enough cooking water : Don't knowMale and female co-headed HH</v>
      </c>
      <c r="K1123" s="27">
        <f t="shared" si="71"/>
        <v>0</v>
      </c>
      <c r="L1123" s="80">
        <v>0</v>
      </c>
    </row>
    <row r="1124" spans="1:12" x14ac:dyDescent="0.3">
      <c r="A1124" s="25" t="s">
        <v>3</v>
      </c>
      <c r="B1124" s="25" t="s">
        <v>413</v>
      </c>
      <c r="C1124" s="25" t="s">
        <v>414</v>
      </c>
      <c r="D1124" s="25"/>
      <c r="E1124" s="25" t="s">
        <v>8</v>
      </c>
      <c r="F1124" s="25" t="s">
        <v>84</v>
      </c>
      <c r="G1124" s="26" t="s">
        <v>436</v>
      </c>
      <c r="H1124" s="79" t="s">
        <v>186</v>
      </c>
      <c r="I1124" s="25" t="str">
        <f>CONCATENATE(G1124,H1124)</f>
        <v>Enough cooking water : No</v>
      </c>
      <c r="J1124" s="25" t="str">
        <f t="shared" si="72"/>
        <v>Enough cooking water : NoMale headed HH</v>
      </c>
      <c r="K1124" s="27">
        <f t="shared" si="71"/>
        <v>10.9013730511777</v>
      </c>
      <c r="L1124" s="79">
        <v>0.109013730511777</v>
      </c>
    </row>
    <row r="1125" spans="1:12" x14ac:dyDescent="0.3">
      <c r="A1125" s="25" t="s">
        <v>3</v>
      </c>
      <c r="B1125" s="25" t="s">
        <v>413</v>
      </c>
      <c r="C1125" s="25" t="s">
        <v>414</v>
      </c>
      <c r="D1125" s="25"/>
      <c r="E1125" s="25" t="s">
        <v>8</v>
      </c>
      <c r="F1125" s="25" t="s">
        <v>84</v>
      </c>
      <c r="G1125" s="26" t="s">
        <v>436</v>
      </c>
      <c r="H1125" s="79" t="s">
        <v>187</v>
      </c>
      <c r="I1125" s="25" t="str">
        <f t="shared" si="70"/>
        <v>Enough cooking water : Yes</v>
      </c>
      <c r="J1125" s="25" t="str">
        <f t="shared" si="72"/>
        <v>Enough cooking water : YesMale headed HH</v>
      </c>
      <c r="K1125" s="27">
        <f t="shared" si="71"/>
        <v>89.0986269488223</v>
      </c>
      <c r="L1125" s="79">
        <v>0.89098626948822301</v>
      </c>
    </row>
    <row r="1126" spans="1:12" x14ac:dyDescent="0.3">
      <c r="A1126" s="25" t="s">
        <v>3</v>
      </c>
      <c r="B1126" s="25" t="s">
        <v>413</v>
      </c>
      <c r="C1126" s="25" t="s">
        <v>414</v>
      </c>
      <c r="D1126" s="25"/>
      <c r="E1126" s="25" t="s">
        <v>8</v>
      </c>
      <c r="F1126" s="25" t="s">
        <v>84</v>
      </c>
      <c r="G1126" s="26" t="s">
        <v>436</v>
      </c>
      <c r="H1126" s="26" t="s">
        <v>185</v>
      </c>
      <c r="I1126" s="25" t="str">
        <f t="shared" si="70"/>
        <v>Enough cooking water : Don't know</v>
      </c>
      <c r="J1126" s="25" t="str">
        <f t="shared" si="72"/>
        <v>Enough cooking water : Don't knowMale headed HH</v>
      </c>
      <c r="K1126" s="27">
        <f t="shared" si="71"/>
        <v>0</v>
      </c>
      <c r="L1126" s="80">
        <v>0</v>
      </c>
    </row>
    <row r="1127" spans="1:12" x14ac:dyDescent="0.3">
      <c r="A1127" s="25" t="s">
        <v>3</v>
      </c>
      <c r="B1127" s="25" t="s">
        <v>413</v>
      </c>
      <c r="C1127" s="25" t="s">
        <v>437</v>
      </c>
      <c r="D1127" s="25"/>
      <c r="E1127" s="25" t="s">
        <v>8</v>
      </c>
      <c r="F1127" s="25" t="s">
        <v>83</v>
      </c>
      <c r="G1127" s="26" t="s">
        <v>438</v>
      </c>
      <c r="H1127" s="26" t="s">
        <v>188</v>
      </c>
      <c r="I1127" s="25" t="str">
        <f t="shared" si="70"/>
        <v>Personal hygiene (washing or bathing) : Decline to answer</v>
      </c>
      <c r="J1127" s="25" t="str">
        <f t="shared" si="72"/>
        <v>Personal hygiene (washing or bathing) : Decline to answerFemale headed HH</v>
      </c>
      <c r="K1127" s="27">
        <f t="shared" si="71"/>
        <v>0.118618327969051</v>
      </c>
      <c r="L1127" s="79">
        <v>1.1861832796905101E-3</v>
      </c>
    </row>
    <row r="1128" spans="1:12" x14ac:dyDescent="0.3">
      <c r="A1128" s="25" t="s">
        <v>3</v>
      </c>
      <c r="B1128" s="25" t="s">
        <v>413</v>
      </c>
      <c r="C1128" s="25" t="s">
        <v>437</v>
      </c>
      <c r="D1128" s="25"/>
      <c r="E1128" s="25" t="s">
        <v>8</v>
      </c>
      <c r="F1128" s="25" t="s">
        <v>83</v>
      </c>
      <c r="G1128" s="26" t="s">
        <v>438</v>
      </c>
      <c r="H1128" s="26" t="s">
        <v>185</v>
      </c>
      <c r="I1128" s="25" t="str">
        <f t="shared" si="70"/>
        <v>Personal hygiene (washing or bathing) : Don't know</v>
      </c>
      <c r="J1128" s="25" t="str">
        <f t="shared" si="72"/>
        <v>Personal hygiene (washing or bathing) : Don't knowFemale headed HH</v>
      </c>
      <c r="K1128" s="27">
        <f t="shared" si="71"/>
        <v>5.2539535320362998E-2</v>
      </c>
      <c r="L1128" s="79">
        <v>5.2539535320362998E-4</v>
      </c>
    </row>
    <row r="1129" spans="1:12" x14ac:dyDescent="0.3">
      <c r="A1129" s="25" t="s">
        <v>3</v>
      </c>
      <c r="B1129" s="25" t="s">
        <v>413</v>
      </c>
      <c r="C1129" s="25" t="s">
        <v>437</v>
      </c>
      <c r="D1129" s="25"/>
      <c r="E1129" s="25" t="s">
        <v>8</v>
      </c>
      <c r="F1129" s="25" t="s">
        <v>83</v>
      </c>
      <c r="G1129" s="26" t="s">
        <v>438</v>
      </c>
      <c r="H1129" s="26" t="s">
        <v>186</v>
      </c>
      <c r="I1129" s="25" t="str">
        <f t="shared" si="70"/>
        <v>Personal hygiene (washing or bathing) : No</v>
      </c>
      <c r="J1129" s="25" t="str">
        <f t="shared" si="72"/>
        <v>Personal hygiene (washing or bathing) : NoFemale headed HH</v>
      </c>
      <c r="K1129" s="27">
        <f t="shared" si="71"/>
        <v>13.281805885540299</v>
      </c>
      <c r="L1129" s="79">
        <v>0.13281805885540299</v>
      </c>
    </row>
    <row r="1130" spans="1:12" x14ac:dyDescent="0.3">
      <c r="A1130" s="25" t="s">
        <v>3</v>
      </c>
      <c r="B1130" s="25" t="s">
        <v>413</v>
      </c>
      <c r="C1130" s="25" t="s">
        <v>437</v>
      </c>
      <c r="D1130" s="25"/>
      <c r="E1130" s="25" t="s">
        <v>8</v>
      </c>
      <c r="F1130" s="25" t="s">
        <v>83</v>
      </c>
      <c r="G1130" s="26" t="s">
        <v>438</v>
      </c>
      <c r="H1130" s="26" t="s">
        <v>187</v>
      </c>
      <c r="I1130" s="25" t="str">
        <f t="shared" si="70"/>
        <v>Personal hygiene (washing or bathing) : Yes</v>
      </c>
      <c r="J1130" s="25" t="str">
        <f t="shared" si="72"/>
        <v>Personal hygiene (washing or bathing) : YesFemale headed HH</v>
      </c>
      <c r="K1130" s="27">
        <f t="shared" si="71"/>
        <v>86.547036251170297</v>
      </c>
      <c r="L1130" s="79">
        <v>0.86547036251170295</v>
      </c>
    </row>
    <row r="1131" spans="1:12" x14ac:dyDescent="0.3">
      <c r="A1131" s="25" t="s">
        <v>3</v>
      </c>
      <c r="B1131" s="25" t="s">
        <v>413</v>
      </c>
      <c r="C1131" s="25" t="s">
        <v>437</v>
      </c>
      <c r="D1131" s="25"/>
      <c r="E1131" s="25" t="s">
        <v>8</v>
      </c>
      <c r="F1131" s="25" t="s">
        <v>76</v>
      </c>
      <c r="G1131" s="26" t="s">
        <v>438</v>
      </c>
      <c r="H1131" s="26" t="s">
        <v>185</v>
      </c>
      <c r="I1131" s="25" t="str">
        <f t="shared" si="70"/>
        <v>Personal hygiene (washing or bathing) : Don't know</v>
      </c>
      <c r="J1131" s="25" t="str">
        <f t="shared" si="72"/>
        <v>Personal hygiene (washing or bathing) : Don't knowMale and female co-headed HH</v>
      </c>
      <c r="K1131" s="27">
        <f t="shared" si="71"/>
        <v>0</v>
      </c>
      <c r="L1131" s="80">
        <v>0</v>
      </c>
    </row>
    <row r="1132" spans="1:12" x14ac:dyDescent="0.3">
      <c r="A1132" s="25" t="s">
        <v>3</v>
      </c>
      <c r="B1132" s="25" t="s">
        <v>413</v>
      </c>
      <c r="C1132" s="25" t="s">
        <v>437</v>
      </c>
      <c r="D1132" s="25"/>
      <c r="E1132" s="25" t="s">
        <v>8</v>
      </c>
      <c r="F1132" s="25" t="s">
        <v>76</v>
      </c>
      <c r="G1132" s="26" t="s">
        <v>438</v>
      </c>
      <c r="H1132" s="26" t="s">
        <v>188</v>
      </c>
      <c r="I1132" s="25" t="str">
        <f>CONCATENATE(G1132,H1132)</f>
        <v>Personal hygiene (washing or bathing) : Decline to answer</v>
      </c>
      <c r="J1132" s="25" t="str">
        <f>CONCATENATE(G1132,H1132,F1132)</f>
        <v>Personal hygiene (washing or bathing) : Decline to answerMale and female co-headed HH</v>
      </c>
      <c r="K1132" s="27">
        <f>L1132*100</f>
        <v>0</v>
      </c>
      <c r="L1132" s="79">
        <v>0</v>
      </c>
    </row>
    <row r="1133" spans="1:12" x14ac:dyDescent="0.3">
      <c r="A1133" s="25" t="s">
        <v>3</v>
      </c>
      <c r="B1133" s="25" t="s">
        <v>413</v>
      </c>
      <c r="C1133" s="25" t="s">
        <v>437</v>
      </c>
      <c r="D1133" s="25"/>
      <c r="E1133" s="25" t="s">
        <v>8</v>
      </c>
      <c r="F1133" s="25" t="s">
        <v>76</v>
      </c>
      <c r="G1133" s="26" t="s">
        <v>438</v>
      </c>
      <c r="H1133" s="26" t="s">
        <v>186</v>
      </c>
      <c r="I1133" s="25" t="str">
        <f>CONCATENATE(G1133,H1133)</f>
        <v>Personal hygiene (washing or bathing) : No</v>
      </c>
      <c r="J1133" s="25" t="str">
        <f>CONCATENATE(G1133,H1133,F1133)</f>
        <v>Personal hygiene (washing or bathing) : NoMale and female co-headed HH</v>
      </c>
      <c r="K1133" s="27">
        <f>L1133*100</f>
        <v>24.5380511449446</v>
      </c>
      <c r="L1133" s="79">
        <v>0.245380511449446</v>
      </c>
    </row>
    <row r="1134" spans="1:12" x14ac:dyDescent="0.3">
      <c r="A1134" s="25" t="s">
        <v>3</v>
      </c>
      <c r="B1134" s="25" t="s">
        <v>413</v>
      </c>
      <c r="C1134" s="25" t="s">
        <v>437</v>
      </c>
      <c r="D1134" s="25"/>
      <c r="E1134" s="25" t="s">
        <v>8</v>
      </c>
      <c r="F1134" s="25" t="s">
        <v>76</v>
      </c>
      <c r="G1134" s="26" t="s">
        <v>438</v>
      </c>
      <c r="H1134" s="26" t="s">
        <v>187</v>
      </c>
      <c r="I1134" s="25" t="str">
        <f t="shared" si="70"/>
        <v>Personal hygiene (washing or bathing) : Yes</v>
      </c>
      <c r="J1134" s="25" t="str">
        <f t="shared" si="72"/>
        <v>Personal hygiene (washing or bathing) : YesMale and female co-headed HH</v>
      </c>
      <c r="K1134" s="27">
        <f t="shared" si="71"/>
        <v>75.461948855055411</v>
      </c>
      <c r="L1134" s="79">
        <v>0.75461948855055405</v>
      </c>
    </row>
    <row r="1135" spans="1:12" x14ac:dyDescent="0.3">
      <c r="A1135" s="25" t="s">
        <v>3</v>
      </c>
      <c r="B1135" s="25" t="s">
        <v>413</v>
      </c>
      <c r="C1135" s="25" t="s">
        <v>437</v>
      </c>
      <c r="D1135" s="25"/>
      <c r="E1135" s="25" t="s">
        <v>8</v>
      </c>
      <c r="F1135" s="25" t="s">
        <v>84</v>
      </c>
      <c r="G1135" s="26" t="s">
        <v>438</v>
      </c>
      <c r="H1135" s="26" t="s">
        <v>186</v>
      </c>
      <c r="I1135" s="25" t="str">
        <f t="shared" si="70"/>
        <v>Personal hygiene (washing or bathing) : No</v>
      </c>
      <c r="J1135" s="25" t="str">
        <f t="shared" si="72"/>
        <v>Personal hygiene (washing or bathing) : NoMale headed HH</v>
      </c>
      <c r="K1135" s="27">
        <f t="shared" si="71"/>
        <v>16.720855782980401</v>
      </c>
      <c r="L1135" s="79">
        <v>0.16720855782980401</v>
      </c>
    </row>
    <row r="1136" spans="1:12" x14ac:dyDescent="0.3">
      <c r="A1136" s="25" t="s">
        <v>3</v>
      </c>
      <c r="B1136" s="25" t="s">
        <v>413</v>
      </c>
      <c r="C1136" s="25" t="s">
        <v>437</v>
      </c>
      <c r="D1136" s="25"/>
      <c r="E1136" s="25" t="s">
        <v>8</v>
      </c>
      <c r="F1136" s="25" t="s">
        <v>84</v>
      </c>
      <c r="G1136" s="26" t="s">
        <v>438</v>
      </c>
      <c r="H1136" s="26" t="s">
        <v>187</v>
      </c>
      <c r="I1136" s="25" t="str">
        <f t="shared" si="70"/>
        <v>Personal hygiene (washing or bathing) : Yes</v>
      </c>
      <c r="J1136" s="25" t="str">
        <f t="shared" si="72"/>
        <v>Personal hygiene (washing or bathing) : YesMale headed HH</v>
      </c>
      <c r="K1136" s="27">
        <f t="shared" si="71"/>
        <v>83.221788186928009</v>
      </c>
      <c r="L1136" s="79">
        <v>0.83221788186928003</v>
      </c>
    </row>
    <row r="1137" spans="1:12" x14ac:dyDescent="0.3">
      <c r="A1137" s="25" t="s">
        <v>3</v>
      </c>
      <c r="B1137" s="25" t="s">
        <v>413</v>
      </c>
      <c r="C1137" s="25" t="s">
        <v>414</v>
      </c>
      <c r="D1137" s="25"/>
      <c r="E1137" s="25" t="s">
        <v>8</v>
      </c>
      <c r="F1137" s="25" t="s">
        <v>83</v>
      </c>
      <c r="G1137" s="26" t="s">
        <v>439</v>
      </c>
      <c r="H1137" s="26" t="s">
        <v>188</v>
      </c>
      <c r="I1137" s="25" t="str">
        <f t="shared" si="70"/>
        <v>Domestic purposes (cleaning house, floor, etc.) : Decline to answer</v>
      </c>
      <c r="J1137" s="25" t="str">
        <f t="shared" si="72"/>
        <v>Domestic purposes (cleaning house, floor, etc.) : Decline to answerFemale headed HH</v>
      </c>
      <c r="K1137" s="27">
        <f t="shared" si="71"/>
        <v>0.118618327969051</v>
      </c>
      <c r="L1137" s="79">
        <v>1.1861832796905101E-3</v>
      </c>
    </row>
    <row r="1138" spans="1:12" x14ac:dyDescent="0.3">
      <c r="A1138" s="25" t="s">
        <v>3</v>
      </c>
      <c r="B1138" s="25" t="s">
        <v>413</v>
      </c>
      <c r="C1138" s="25" t="s">
        <v>414</v>
      </c>
      <c r="D1138" s="25"/>
      <c r="E1138" s="25" t="s">
        <v>8</v>
      </c>
      <c r="F1138" s="25" t="s">
        <v>83</v>
      </c>
      <c r="G1138" s="26" t="s">
        <v>439</v>
      </c>
      <c r="H1138" s="26" t="s">
        <v>185</v>
      </c>
      <c r="I1138" s="25" t="str">
        <f t="shared" si="70"/>
        <v>Domestic purposes (cleaning house, floor, etc.) : Don't know</v>
      </c>
      <c r="J1138" s="25" t="str">
        <f t="shared" si="72"/>
        <v>Domestic purposes (cleaning house, floor, etc.) : Don't knowFemale headed HH</v>
      </c>
      <c r="K1138" s="27">
        <f t="shared" si="71"/>
        <v>6.09823731644118E-3</v>
      </c>
      <c r="L1138" s="79">
        <v>6.0982373164411799E-5</v>
      </c>
    </row>
    <row r="1139" spans="1:12" x14ac:dyDescent="0.3">
      <c r="A1139" s="25" t="s">
        <v>3</v>
      </c>
      <c r="B1139" s="25" t="s">
        <v>413</v>
      </c>
      <c r="C1139" s="25" t="s">
        <v>414</v>
      </c>
      <c r="D1139" s="25"/>
      <c r="E1139" s="25" t="s">
        <v>8</v>
      </c>
      <c r="F1139" s="25" t="s">
        <v>83</v>
      </c>
      <c r="G1139" s="26" t="s">
        <v>439</v>
      </c>
      <c r="H1139" s="26" t="s">
        <v>186</v>
      </c>
      <c r="I1139" s="25" t="str">
        <f t="shared" si="70"/>
        <v>Domestic purposes (cleaning house, floor, etc.) : No</v>
      </c>
      <c r="J1139" s="25" t="str">
        <f t="shared" si="72"/>
        <v>Domestic purposes (cleaning house, floor, etc.) : NoFemale headed HH</v>
      </c>
      <c r="K1139" s="27">
        <f t="shared" si="71"/>
        <v>13.754132223613999</v>
      </c>
      <c r="L1139" s="79">
        <v>0.13754132223613999</v>
      </c>
    </row>
    <row r="1140" spans="1:12" x14ac:dyDescent="0.3">
      <c r="A1140" s="25" t="s">
        <v>3</v>
      </c>
      <c r="B1140" s="25" t="s">
        <v>413</v>
      </c>
      <c r="C1140" s="25" t="s">
        <v>414</v>
      </c>
      <c r="D1140" s="25"/>
      <c r="E1140" s="25" t="s">
        <v>8</v>
      </c>
      <c r="F1140" s="25" t="s">
        <v>83</v>
      </c>
      <c r="G1140" s="26" t="s">
        <v>439</v>
      </c>
      <c r="H1140" s="26" t="s">
        <v>187</v>
      </c>
      <c r="I1140" s="25" t="str">
        <f t="shared" si="70"/>
        <v>Domestic purposes (cleaning house, floor, etc.) : Yes</v>
      </c>
      <c r="J1140" s="25" t="str">
        <f t="shared" si="72"/>
        <v>Domestic purposes (cleaning house, floor, etc.) : YesFemale headed HH</v>
      </c>
      <c r="K1140" s="27">
        <f t="shared" si="71"/>
        <v>86.121151211100596</v>
      </c>
      <c r="L1140" s="79">
        <v>0.86121151211100599</v>
      </c>
    </row>
    <row r="1141" spans="1:12" x14ac:dyDescent="0.3">
      <c r="A1141" s="25" t="s">
        <v>3</v>
      </c>
      <c r="B1141" s="25" t="s">
        <v>413</v>
      </c>
      <c r="C1141" s="25" t="s">
        <v>414</v>
      </c>
      <c r="D1141" s="25"/>
      <c r="E1141" s="25" t="s">
        <v>8</v>
      </c>
      <c r="F1141" s="25" t="s">
        <v>76</v>
      </c>
      <c r="G1141" s="26" t="s">
        <v>439</v>
      </c>
      <c r="H1141" s="26" t="s">
        <v>185</v>
      </c>
      <c r="I1141" s="25" t="str">
        <f t="shared" si="70"/>
        <v>Domestic purposes (cleaning house, floor, etc.) : Don't know</v>
      </c>
      <c r="J1141" s="25" t="str">
        <f t="shared" si="72"/>
        <v>Domestic purposes (cleaning house, floor, etc.) : Don't knowMale and female co-headed HH</v>
      </c>
      <c r="K1141" s="27">
        <f t="shared" si="71"/>
        <v>0</v>
      </c>
      <c r="L1141" s="79">
        <v>0</v>
      </c>
    </row>
    <row r="1142" spans="1:12" x14ac:dyDescent="0.3">
      <c r="A1142" s="25" t="s">
        <v>3</v>
      </c>
      <c r="B1142" s="25" t="s">
        <v>413</v>
      </c>
      <c r="C1142" s="25" t="s">
        <v>414</v>
      </c>
      <c r="D1142" s="25"/>
      <c r="E1142" s="25" t="s">
        <v>8</v>
      </c>
      <c r="F1142" s="25" t="s">
        <v>76</v>
      </c>
      <c r="G1142" s="26" t="s">
        <v>439</v>
      </c>
      <c r="H1142" s="26" t="s">
        <v>186</v>
      </c>
      <c r="I1142" s="25" t="str">
        <f t="shared" si="70"/>
        <v>Domestic purposes (cleaning house, floor, etc.) : No</v>
      </c>
      <c r="J1142" s="25" t="str">
        <f t="shared" si="72"/>
        <v>Domestic purposes (cleaning house, floor, etc.) : NoMale and female co-headed HH</v>
      </c>
      <c r="K1142" s="27">
        <f t="shared" si="71"/>
        <v>24.778667126515501</v>
      </c>
      <c r="L1142" s="79">
        <v>0.247786671265155</v>
      </c>
    </row>
    <row r="1143" spans="1:12" x14ac:dyDescent="0.3">
      <c r="A1143" s="25" t="s">
        <v>3</v>
      </c>
      <c r="B1143" s="25" t="s">
        <v>413</v>
      </c>
      <c r="C1143" s="25" t="s">
        <v>414</v>
      </c>
      <c r="D1143" s="25"/>
      <c r="E1143" s="25" t="s">
        <v>8</v>
      </c>
      <c r="F1143" s="25" t="s">
        <v>76</v>
      </c>
      <c r="G1143" s="26" t="s">
        <v>439</v>
      </c>
      <c r="H1143" s="26" t="s">
        <v>188</v>
      </c>
      <c r="I1143" s="25" t="str">
        <f t="shared" ref="I1143" si="73">CONCATENATE(G1143,H1143)</f>
        <v>Domestic purposes (cleaning house, floor, etc.) : Decline to answer</v>
      </c>
      <c r="J1143" s="25" t="str">
        <f t="shared" ref="J1143" si="74">CONCATENATE(G1143,H1143,F1143)</f>
        <v>Domestic purposes (cleaning house, floor, etc.) : Decline to answerMale and female co-headed HH</v>
      </c>
      <c r="K1143" s="27">
        <f t="shared" si="71"/>
        <v>0</v>
      </c>
      <c r="L1143" s="79">
        <v>0</v>
      </c>
    </row>
    <row r="1144" spans="1:12" x14ac:dyDescent="0.3">
      <c r="A1144" s="25" t="s">
        <v>3</v>
      </c>
      <c r="B1144" s="25" t="s">
        <v>413</v>
      </c>
      <c r="C1144" s="25" t="s">
        <v>414</v>
      </c>
      <c r="D1144" s="25"/>
      <c r="E1144" s="25" t="s">
        <v>8</v>
      </c>
      <c r="F1144" s="25" t="s">
        <v>76</v>
      </c>
      <c r="G1144" s="26" t="s">
        <v>439</v>
      </c>
      <c r="H1144" s="26" t="s">
        <v>187</v>
      </c>
      <c r="I1144" s="25" t="str">
        <f t="shared" si="70"/>
        <v>Domestic purposes (cleaning house, floor, etc.) : Yes</v>
      </c>
      <c r="J1144" s="25" t="str">
        <f t="shared" si="72"/>
        <v>Domestic purposes (cleaning house, floor, etc.) : YesMale and female co-headed HH</v>
      </c>
      <c r="K1144" s="27">
        <f t="shared" si="71"/>
        <v>75.221332873484499</v>
      </c>
      <c r="L1144" s="79">
        <v>0.75221332873484503</v>
      </c>
    </row>
    <row r="1145" spans="1:12" x14ac:dyDescent="0.3">
      <c r="A1145" s="25" t="s">
        <v>3</v>
      </c>
      <c r="B1145" s="25" t="s">
        <v>413</v>
      </c>
      <c r="C1145" s="25" t="s">
        <v>414</v>
      </c>
      <c r="D1145" s="25"/>
      <c r="E1145" s="25" t="s">
        <v>8</v>
      </c>
      <c r="F1145" s="25" t="s">
        <v>84</v>
      </c>
      <c r="G1145" s="26" t="s">
        <v>439</v>
      </c>
      <c r="H1145" s="26" t="s">
        <v>188</v>
      </c>
      <c r="I1145" s="25" t="str">
        <f t="shared" ref="I1145:I1146" si="75">CONCATENATE(G1145,H1145)</f>
        <v>Domestic purposes (cleaning house, floor, etc.) : Decline to answer</v>
      </c>
      <c r="J1145" s="25" t="str">
        <f t="shared" ref="J1145:J1146" si="76">CONCATENATE(G1145,H1145,F1145)</f>
        <v>Domestic purposes (cleaning house, floor, etc.) : Decline to answerMale headed HH</v>
      </c>
      <c r="K1145" s="27">
        <f t="shared" si="71"/>
        <v>5.0765192744357E-2</v>
      </c>
      <c r="L1145" s="79">
        <v>5.0765192744356999E-4</v>
      </c>
    </row>
    <row r="1146" spans="1:12" x14ac:dyDescent="0.3">
      <c r="A1146" s="25" t="s">
        <v>3</v>
      </c>
      <c r="B1146" s="25" t="s">
        <v>413</v>
      </c>
      <c r="C1146" s="25" t="s">
        <v>414</v>
      </c>
      <c r="D1146" s="25"/>
      <c r="E1146" s="25" t="s">
        <v>8</v>
      </c>
      <c r="F1146" s="25" t="s">
        <v>84</v>
      </c>
      <c r="G1146" s="26" t="s">
        <v>439</v>
      </c>
      <c r="H1146" s="26" t="s">
        <v>185</v>
      </c>
      <c r="I1146" s="25" t="str">
        <f t="shared" si="75"/>
        <v>Domestic purposes (cleaning house, floor, etc.) : Don't know</v>
      </c>
      <c r="J1146" s="25" t="str">
        <f t="shared" si="76"/>
        <v>Domestic purposes (cleaning house, floor, etc.) : Don't knowMale headed HH</v>
      </c>
      <c r="K1146" s="27">
        <f t="shared" si="71"/>
        <v>6.5443255074795301E-2</v>
      </c>
      <c r="L1146" s="79">
        <v>6.5443255074795303E-4</v>
      </c>
    </row>
    <row r="1147" spans="1:12" x14ac:dyDescent="0.3">
      <c r="A1147" s="25" t="s">
        <v>3</v>
      </c>
      <c r="B1147" s="25" t="s">
        <v>413</v>
      </c>
      <c r="C1147" s="25" t="s">
        <v>414</v>
      </c>
      <c r="D1147" s="25"/>
      <c r="E1147" s="25" t="s">
        <v>8</v>
      </c>
      <c r="F1147" s="25" t="s">
        <v>84</v>
      </c>
      <c r="G1147" s="26" t="s">
        <v>439</v>
      </c>
      <c r="H1147" s="26" t="s">
        <v>186</v>
      </c>
      <c r="I1147" s="25" t="str">
        <f t="shared" si="70"/>
        <v>Domestic purposes (cleaning house, floor, etc.) : No</v>
      </c>
      <c r="J1147" s="25" t="str">
        <f t="shared" si="72"/>
        <v>Domestic purposes (cleaning house, floor, etc.) : NoMale headed HH</v>
      </c>
      <c r="K1147" s="27">
        <f t="shared" si="71"/>
        <v>16.892843938754602</v>
      </c>
      <c r="L1147" s="79">
        <v>0.16892843938754601</v>
      </c>
    </row>
    <row r="1148" spans="1:12" x14ac:dyDescent="0.3">
      <c r="A1148" s="25" t="s">
        <v>3</v>
      </c>
      <c r="B1148" s="25" t="s">
        <v>413</v>
      </c>
      <c r="C1148" s="25" t="s">
        <v>414</v>
      </c>
      <c r="D1148" s="25"/>
      <c r="E1148" s="25" t="s">
        <v>8</v>
      </c>
      <c r="F1148" s="25" t="s">
        <v>84</v>
      </c>
      <c r="G1148" s="26" t="s">
        <v>439</v>
      </c>
      <c r="H1148" s="26" t="s">
        <v>187</v>
      </c>
      <c r="I1148" s="25" t="str">
        <f t="shared" si="70"/>
        <v>Domestic purposes (cleaning house, floor, etc.) : Yes</v>
      </c>
      <c r="J1148" s="25" t="str">
        <f t="shared" si="72"/>
        <v>Domestic purposes (cleaning house, floor, etc.) : YesMale headed HH</v>
      </c>
      <c r="K1148" s="27">
        <f t="shared" si="71"/>
        <v>82.9909476134263</v>
      </c>
      <c r="L1148" s="79">
        <v>0.82990947613426302</v>
      </c>
    </row>
    <row r="1149" spans="1:12" x14ac:dyDescent="0.3">
      <c r="A1149" s="25" t="s">
        <v>3</v>
      </c>
      <c r="B1149" s="25" t="s">
        <v>413</v>
      </c>
      <c r="C1149" s="25" t="s">
        <v>414</v>
      </c>
      <c r="D1149" s="25" t="s">
        <v>440</v>
      </c>
      <c r="E1149" s="25" t="s">
        <v>8</v>
      </c>
      <c r="F1149" s="25" t="s">
        <v>83</v>
      </c>
      <c r="G1149" s="26" t="s">
        <v>441</v>
      </c>
      <c r="H1149" s="79" t="s">
        <v>442</v>
      </c>
      <c r="I1149" s="25" t="str">
        <f t="shared" si="70"/>
        <v>Water coping strategy : No coping strategies used/needed</v>
      </c>
      <c r="J1149" s="25" t="str">
        <f t="shared" si="72"/>
        <v>Water coping strategy : No coping strategies used/neededFemale headed HH</v>
      </c>
      <c r="K1149" s="27">
        <f t="shared" si="71"/>
        <v>20.8223686345431</v>
      </c>
      <c r="L1149" s="79">
        <v>0.20822368634543101</v>
      </c>
    </row>
    <row r="1150" spans="1:12" x14ac:dyDescent="0.3">
      <c r="A1150" s="25" t="s">
        <v>3</v>
      </c>
      <c r="B1150" s="25" t="s">
        <v>413</v>
      </c>
      <c r="C1150" s="25" t="s">
        <v>414</v>
      </c>
      <c r="D1150" s="25" t="s">
        <v>440</v>
      </c>
      <c r="E1150" s="25" t="s">
        <v>8</v>
      </c>
      <c r="F1150" s="25" t="s">
        <v>83</v>
      </c>
      <c r="G1150" s="26" t="s">
        <v>441</v>
      </c>
      <c r="H1150" s="79" t="s">
        <v>443</v>
      </c>
      <c r="I1150" s="25" t="str">
        <f t="shared" si="70"/>
        <v>Water coping strategy : Spend money usually spent on other things to buy water</v>
      </c>
      <c r="J1150" s="25" t="str">
        <f t="shared" si="72"/>
        <v>Water coping strategy : Spend money usually spent on other things to buy waterFemale headed HH</v>
      </c>
      <c r="K1150" s="27">
        <f t="shared" si="71"/>
        <v>31.652355954328399</v>
      </c>
      <c r="L1150" s="79">
        <v>0.31652355954328398</v>
      </c>
    </row>
    <row r="1151" spans="1:12" x14ac:dyDescent="0.3">
      <c r="A1151" s="25" t="s">
        <v>3</v>
      </c>
      <c r="B1151" s="25" t="s">
        <v>413</v>
      </c>
      <c r="C1151" s="25" t="s">
        <v>414</v>
      </c>
      <c r="D1151" s="25" t="s">
        <v>440</v>
      </c>
      <c r="E1151" s="25" t="s">
        <v>8</v>
      </c>
      <c r="F1151" s="25" t="s">
        <v>83</v>
      </c>
      <c r="G1151" s="26" t="s">
        <v>441</v>
      </c>
      <c r="H1151" s="79" t="s">
        <v>444</v>
      </c>
      <c r="I1151" s="25" t="str">
        <f t="shared" si="70"/>
        <v>Water coping strategy : Receive water on credit/borrow water</v>
      </c>
      <c r="J1151" s="25" t="str">
        <f t="shared" si="72"/>
        <v>Water coping strategy : Receive water on credit/borrow waterFemale headed HH</v>
      </c>
      <c r="K1151" s="27">
        <f t="shared" si="71"/>
        <v>13.5014364538315</v>
      </c>
      <c r="L1151" s="79">
        <v>0.135014364538315</v>
      </c>
    </row>
    <row r="1152" spans="1:12" x14ac:dyDescent="0.3">
      <c r="A1152" s="25" t="s">
        <v>3</v>
      </c>
      <c r="B1152" s="25" t="s">
        <v>413</v>
      </c>
      <c r="C1152" s="25" t="s">
        <v>414</v>
      </c>
      <c r="D1152" s="25" t="s">
        <v>440</v>
      </c>
      <c r="E1152" s="25" t="s">
        <v>8</v>
      </c>
      <c r="F1152" s="25" t="s">
        <v>83</v>
      </c>
      <c r="G1152" s="26" t="s">
        <v>441</v>
      </c>
      <c r="H1152" s="79" t="s">
        <v>445</v>
      </c>
      <c r="I1152" s="25" t="str">
        <f t="shared" si="70"/>
        <v>Water coping strategy : Rely on drinking water stored previously</v>
      </c>
      <c r="J1152" s="25" t="str">
        <f t="shared" si="72"/>
        <v>Water coping strategy : Rely on drinking water stored previouslyFemale headed HH</v>
      </c>
      <c r="K1152" s="27">
        <f t="shared" si="71"/>
        <v>9.692618806044651</v>
      </c>
      <c r="L1152" s="79">
        <v>9.6926188060446505E-2</v>
      </c>
    </row>
    <row r="1153" spans="1:12" x14ac:dyDescent="0.3">
      <c r="A1153" s="25" t="s">
        <v>3</v>
      </c>
      <c r="B1153" s="25" t="s">
        <v>413</v>
      </c>
      <c r="C1153" s="25" t="s">
        <v>414</v>
      </c>
      <c r="D1153" s="25" t="s">
        <v>440</v>
      </c>
      <c r="E1153" s="25" t="s">
        <v>8</v>
      </c>
      <c r="F1153" s="25" t="s">
        <v>83</v>
      </c>
      <c r="G1153" s="26" t="s">
        <v>441</v>
      </c>
      <c r="H1153" s="79" t="s">
        <v>446</v>
      </c>
      <c r="I1153" s="25" t="str">
        <f t="shared" si="70"/>
        <v>Water coping strategy : Rely on different sources of water</v>
      </c>
      <c r="J1153" s="25" t="str">
        <f t="shared" si="72"/>
        <v>Water coping strategy : Rely on different sources of waterFemale headed HH</v>
      </c>
      <c r="K1153" s="27">
        <f t="shared" si="71"/>
        <v>20.0980091246286</v>
      </c>
      <c r="L1153" s="79">
        <v>0.20098009124628599</v>
      </c>
    </row>
    <row r="1154" spans="1:12" x14ac:dyDescent="0.3">
      <c r="A1154" s="25" t="s">
        <v>3</v>
      </c>
      <c r="B1154" s="25" t="s">
        <v>413</v>
      </c>
      <c r="C1154" s="25" t="s">
        <v>414</v>
      </c>
      <c r="D1154" s="25" t="s">
        <v>440</v>
      </c>
      <c r="E1154" s="25" t="s">
        <v>8</v>
      </c>
      <c r="F1154" s="25" t="s">
        <v>83</v>
      </c>
      <c r="G1154" s="26" t="s">
        <v>441</v>
      </c>
      <c r="H1154" s="79" t="s">
        <v>447</v>
      </c>
      <c r="I1154" s="25" t="str">
        <f t="shared" si="70"/>
        <v>Water coping strategy : Reduce drinking water consumption</v>
      </c>
      <c r="J1154" s="25" t="str">
        <f t="shared" si="72"/>
        <v>Water coping strategy : Reduce drinking water consumptionFemale headed HH</v>
      </c>
      <c r="K1154" s="27">
        <f t="shared" si="71"/>
        <v>17.104659812684901</v>
      </c>
      <c r="L1154" s="79">
        <v>0.171046598126849</v>
      </c>
    </row>
    <row r="1155" spans="1:12" x14ac:dyDescent="0.3">
      <c r="A1155" s="25" t="s">
        <v>3</v>
      </c>
      <c r="B1155" s="25" t="s">
        <v>413</v>
      </c>
      <c r="C1155" s="25" t="s">
        <v>414</v>
      </c>
      <c r="D1155" s="25" t="s">
        <v>440</v>
      </c>
      <c r="E1155" s="25" t="s">
        <v>8</v>
      </c>
      <c r="F1155" s="25" t="s">
        <v>83</v>
      </c>
      <c r="G1155" s="26" t="s">
        <v>441</v>
      </c>
      <c r="H1155" s="79" t="s">
        <v>448</v>
      </c>
      <c r="I1155" s="25" t="str">
        <f t="shared" si="70"/>
        <v>Water coping strategy : Modify hygiene practices (bath less etc.)</v>
      </c>
      <c r="J1155" s="25" t="str">
        <f t="shared" si="72"/>
        <v>Water coping strategy : Modify hygiene practices (bath less etc.)Female headed HH</v>
      </c>
      <c r="K1155" s="27">
        <f t="shared" si="71"/>
        <v>11.8103162365929</v>
      </c>
      <c r="L1155" s="79">
        <v>0.11810316236592899</v>
      </c>
    </row>
    <row r="1156" spans="1:12" x14ac:dyDescent="0.3">
      <c r="A1156" s="25" t="s">
        <v>3</v>
      </c>
      <c r="B1156" s="25" t="s">
        <v>413</v>
      </c>
      <c r="C1156" s="25" t="s">
        <v>414</v>
      </c>
      <c r="D1156" s="25" t="s">
        <v>440</v>
      </c>
      <c r="E1156" s="25" t="s">
        <v>8</v>
      </c>
      <c r="F1156" s="25" t="s">
        <v>83</v>
      </c>
      <c r="G1156" s="26" t="s">
        <v>441</v>
      </c>
      <c r="H1156" s="79" t="s">
        <v>449</v>
      </c>
      <c r="I1156" s="25" t="str">
        <f t="shared" si="70"/>
        <v>Water coping strategy : Drink water usually used for cleaning or other purposes than drinking</v>
      </c>
      <c r="J1156" s="25" t="str">
        <f t="shared" si="72"/>
        <v>Water coping strategy : Drink water usually used for cleaning or other purposes than drinkingFemale headed HH</v>
      </c>
      <c r="K1156" s="27">
        <f t="shared" si="71"/>
        <v>2.81052433065094</v>
      </c>
      <c r="L1156" s="79">
        <v>2.81052433065094E-2</v>
      </c>
    </row>
    <row r="1157" spans="1:12" x14ac:dyDescent="0.3">
      <c r="A1157" s="25" t="s">
        <v>3</v>
      </c>
      <c r="B1157" s="25" t="s">
        <v>413</v>
      </c>
      <c r="C1157" s="25" t="s">
        <v>414</v>
      </c>
      <c r="D1157" s="25" t="s">
        <v>440</v>
      </c>
      <c r="E1157" s="25" t="s">
        <v>8</v>
      </c>
      <c r="F1157" s="25" t="s">
        <v>83</v>
      </c>
      <c r="G1157" s="26" t="s">
        <v>441</v>
      </c>
      <c r="H1157" s="79" t="s">
        <v>146</v>
      </c>
      <c r="I1157" s="25" t="str">
        <f t="shared" si="70"/>
        <v>Water coping strategy : Other</v>
      </c>
      <c r="J1157" s="25" t="str">
        <f t="shared" si="72"/>
        <v>Water coping strategy : OtherFemale headed HH</v>
      </c>
      <c r="K1157" s="27">
        <f t="shared" si="71"/>
        <v>0.70181490085183396</v>
      </c>
      <c r="L1157" s="79">
        <v>7.0181490085183401E-3</v>
      </c>
    </row>
    <row r="1158" spans="1:12" x14ac:dyDescent="0.3">
      <c r="A1158" s="25" t="s">
        <v>3</v>
      </c>
      <c r="B1158" s="25" t="s">
        <v>413</v>
      </c>
      <c r="C1158" s="25" t="s">
        <v>414</v>
      </c>
      <c r="D1158" s="25" t="s">
        <v>440</v>
      </c>
      <c r="E1158" s="25" t="s">
        <v>8</v>
      </c>
      <c r="F1158" s="25" t="s">
        <v>83</v>
      </c>
      <c r="G1158" s="26" t="s">
        <v>441</v>
      </c>
      <c r="H1158" s="79" t="s">
        <v>185</v>
      </c>
      <c r="I1158" s="25" t="str">
        <f t="shared" si="70"/>
        <v>Water coping strategy : Don't know</v>
      </c>
      <c r="J1158" s="25" t="str">
        <f t="shared" si="72"/>
        <v>Water coping strategy : Don't knowFemale headed HH</v>
      </c>
      <c r="K1158" s="27">
        <f t="shared" si="71"/>
        <v>2.1316852272810398</v>
      </c>
      <c r="L1158" s="79">
        <v>2.13168522728104E-2</v>
      </c>
    </row>
    <row r="1159" spans="1:12" x14ac:dyDescent="0.3">
      <c r="A1159" s="25" t="s">
        <v>3</v>
      </c>
      <c r="B1159" s="25" t="s">
        <v>413</v>
      </c>
      <c r="C1159" s="25" t="s">
        <v>414</v>
      </c>
      <c r="D1159" s="25" t="s">
        <v>440</v>
      </c>
      <c r="E1159" s="25" t="s">
        <v>8</v>
      </c>
      <c r="F1159" s="25" t="s">
        <v>83</v>
      </c>
      <c r="G1159" s="26" t="s">
        <v>441</v>
      </c>
      <c r="H1159" s="79" t="s">
        <v>188</v>
      </c>
      <c r="I1159" s="25" t="str">
        <f t="shared" ref="I1159:I1223" si="77">CONCATENATE(G1159,H1159)</f>
        <v>Water coping strategy : Decline to answer</v>
      </c>
      <c r="J1159" s="25" t="str">
        <f t="shared" si="72"/>
        <v>Water coping strategy : Decline to answerFemale headed HH</v>
      </c>
      <c r="K1159" s="27">
        <f t="shared" si="71"/>
        <v>0.71564943193504305</v>
      </c>
      <c r="L1159" s="79">
        <v>7.15649431935043E-3</v>
      </c>
    </row>
    <row r="1160" spans="1:12" x14ac:dyDescent="0.3">
      <c r="A1160" s="25" t="s">
        <v>3</v>
      </c>
      <c r="B1160" s="25" t="s">
        <v>413</v>
      </c>
      <c r="C1160" s="25" t="s">
        <v>414</v>
      </c>
      <c r="D1160" s="25" t="s">
        <v>440</v>
      </c>
      <c r="E1160" s="25" t="s">
        <v>8</v>
      </c>
      <c r="F1160" s="25" t="s">
        <v>76</v>
      </c>
      <c r="G1160" s="26" t="s">
        <v>441</v>
      </c>
      <c r="H1160" s="79" t="s">
        <v>442</v>
      </c>
      <c r="I1160" s="25" t="str">
        <f t="shared" si="77"/>
        <v>Water coping strategy : No coping strategies used/needed</v>
      </c>
      <c r="J1160" s="25" t="str">
        <f t="shared" si="72"/>
        <v>Water coping strategy : No coping strategies used/neededMale and female co-headed HH</v>
      </c>
      <c r="K1160" s="27">
        <f t="shared" si="71"/>
        <v>9.9355643193427206</v>
      </c>
      <c r="L1160" s="79">
        <v>9.9355643193427198E-2</v>
      </c>
    </row>
    <row r="1161" spans="1:12" x14ac:dyDescent="0.3">
      <c r="A1161" s="25" t="s">
        <v>3</v>
      </c>
      <c r="B1161" s="25" t="s">
        <v>413</v>
      </c>
      <c r="C1161" s="25" t="s">
        <v>414</v>
      </c>
      <c r="D1161" s="25" t="s">
        <v>440</v>
      </c>
      <c r="E1161" s="25" t="s">
        <v>8</v>
      </c>
      <c r="F1161" s="25" t="s">
        <v>76</v>
      </c>
      <c r="G1161" s="26" t="s">
        <v>441</v>
      </c>
      <c r="H1161" s="79" t="s">
        <v>443</v>
      </c>
      <c r="I1161" s="25" t="str">
        <f t="shared" si="77"/>
        <v>Water coping strategy : Spend money usually spent on other things to buy water</v>
      </c>
      <c r="J1161" s="25" t="str">
        <f t="shared" si="72"/>
        <v>Water coping strategy : Spend money usually spent on other things to buy waterMale and female co-headed HH</v>
      </c>
      <c r="K1161" s="27">
        <f t="shared" si="71"/>
        <v>29.346505441861797</v>
      </c>
      <c r="L1161" s="79">
        <v>0.29346505441861798</v>
      </c>
    </row>
    <row r="1162" spans="1:12" x14ac:dyDescent="0.3">
      <c r="A1162" s="25" t="s">
        <v>3</v>
      </c>
      <c r="B1162" s="25" t="s">
        <v>413</v>
      </c>
      <c r="C1162" s="25" t="s">
        <v>414</v>
      </c>
      <c r="D1162" s="25" t="s">
        <v>440</v>
      </c>
      <c r="E1162" s="25" t="s">
        <v>8</v>
      </c>
      <c r="F1162" s="25" t="s">
        <v>76</v>
      </c>
      <c r="G1162" s="26" t="s">
        <v>441</v>
      </c>
      <c r="H1162" s="79" t="s">
        <v>444</v>
      </c>
      <c r="I1162" s="25" t="str">
        <f t="shared" si="77"/>
        <v>Water coping strategy : Receive water on credit/borrow water</v>
      </c>
      <c r="J1162" s="25" t="str">
        <f t="shared" si="72"/>
        <v>Water coping strategy : Receive water on credit/borrow waterMale and female co-headed HH</v>
      </c>
      <c r="K1162" s="27">
        <f t="shared" si="71"/>
        <v>13.547396277770702</v>
      </c>
      <c r="L1162" s="79">
        <v>0.13547396277770701</v>
      </c>
    </row>
    <row r="1163" spans="1:12" x14ac:dyDescent="0.3">
      <c r="A1163" s="25" t="s">
        <v>3</v>
      </c>
      <c r="B1163" s="25" t="s">
        <v>413</v>
      </c>
      <c r="C1163" s="25" t="s">
        <v>414</v>
      </c>
      <c r="D1163" s="25" t="s">
        <v>440</v>
      </c>
      <c r="E1163" s="25" t="s">
        <v>8</v>
      </c>
      <c r="F1163" s="25" t="s">
        <v>76</v>
      </c>
      <c r="G1163" s="26" t="s">
        <v>441</v>
      </c>
      <c r="H1163" s="79" t="s">
        <v>445</v>
      </c>
      <c r="I1163" s="25" t="str">
        <f t="shared" si="77"/>
        <v>Water coping strategy : Rely on drinking water stored previously</v>
      </c>
      <c r="J1163" s="25" t="str">
        <f t="shared" si="72"/>
        <v>Water coping strategy : Rely on drinking water stored previouslyMale and female co-headed HH</v>
      </c>
      <c r="K1163" s="27">
        <f t="shared" si="71"/>
        <v>4.45487988104155</v>
      </c>
      <c r="L1163" s="79">
        <v>4.4548798810415499E-2</v>
      </c>
    </row>
    <row r="1164" spans="1:12" x14ac:dyDescent="0.3">
      <c r="A1164" s="25" t="s">
        <v>3</v>
      </c>
      <c r="B1164" s="25" t="s">
        <v>413</v>
      </c>
      <c r="C1164" s="25" t="s">
        <v>414</v>
      </c>
      <c r="D1164" s="25" t="s">
        <v>440</v>
      </c>
      <c r="E1164" s="25" t="s">
        <v>8</v>
      </c>
      <c r="F1164" s="25" t="s">
        <v>76</v>
      </c>
      <c r="G1164" s="26" t="s">
        <v>441</v>
      </c>
      <c r="H1164" s="79" t="s">
        <v>446</v>
      </c>
      <c r="I1164" s="25" t="str">
        <f t="shared" si="77"/>
        <v>Water coping strategy : Rely on different sources of water</v>
      </c>
      <c r="J1164" s="25" t="str">
        <f t="shared" si="72"/>
        <v>Water coping strategy : Rely on different sources of waterMale and female co-headed HH</v>
      </c>
      <c r="K1164" s="27">
        <f t="shared" ref="K1164:K1169" si="78">L1164*100</f>
        <v>34.031503484655403</v>
      </c>
      <c r="L1164" s="79">
        <v>0.34031503484655401</v>
      </c>
    </row>
    <row r="1165" spans="1:12" x14ac:dyDescent="0.3">
      <c r="A1165" s="25" t="s">
        <v>3</v>
      </c>
      <c r="B1165" s="25" t="s">
        <v>413</v>
      </c>
      <c r="C1165" s="25" t="s">
        <v>414</v>
      </c>
      <c r="D1165" s="25" t="s">
        <v>440</v>
      </c>
      <c r="E1165" s="25" t="s">
        <v>8</v>
      </c>
      <c r="F1165" s="25" t="s">
        <v>76</v>
      </c>
      <c r="G1165" s="26" t="s">
        <v>441</v>
      </c>
      <c r="H1165" s="79" t="s">
        <v>447</v>
      </c>
      <c r="I1165" s="25" t="str">
        <f t="shared" si="77"/>
        <v>Water coping strategy : Reduce drinking water consumption</v>
      </c>
      <c r="J1165" s="25" t="str">
        <f t="shared" si="72"/>
        <v>Water coping strategy : Reduce drinking water consumptionMale and female co-headed HH</v>
      </c>
      <c r="K1165" s="27">
        <f t="shared" si="78"/>
        <v>8.4069064209187694</v>
      </c>
      <c r="L1165" s="79">
        <v>8.4069064209187694E-2</v>
      </c>
    </row>
    <row r="1166" spans="1:12" x14ac:dyDescent="0.3">
      <c r="A1166" s="25" t="s">
        <v>3</v>
      </c>
      <c r="B1166" s="25" t="s">
        <v>413</v>
      </c>
      <c r="C1166" s="25" t="s">
        <v>414</v>
      </c>
      <c r="D1166" s="25" t="s">
        <v>440</v>
      </c>
      <c r="E1166" s="25" t="s">
        <v>8</v>
      </c>
      <c r="F1166" s="25" t="s">
        <v>76</v>
      </c>
      <c r="G1166" s="26" t="s">
        <v>441</v>
      </c>
      <c r="H1166" s="79" t="s">
        <v>448</v>
      </c>
      <c r="I1166" s="25" t="str">
        <f t="shared" si="77"/>
        <v>Water coping strategy : Modify hygiene practices (bath less etc.)</v>
      </c>
      <c r="J1166" s="25" t="str">
        <f t="shared" si="72"/>
        <v>Water coping strategy : Modify hygiene practices (bath less etc.)Male and female co-headed HH</v>
      </c>
      <c r="K1166" s="27">
        <f t="shared" si="78"/>
        <v>21.427306927418101</v>
      </c>
      <c r="L1166" s="79">
        <v>0.21427306927418099</v>
      </c>
    </row>
    <row r="1167" spans="1:12" x14ac:dyDescent="0.3">
      <c r="A1167" s="25" t="s">
        <v>3</v>
      </c>
      <c r="B1167" s="25" t="s">
        <v>413</v>
      </c>
      <c r="C1167" s="25" t="s">
        <v>414</v>
      </c>
      <c r="D1167" s="25" t="s">
        <v>440</v>
      </c>
      <c r="E1167" s="25" t="s">
        <v>8</v>
      </c>
      <c r="F1167" s="25" t="s">
        <v>76</v>
      </c>
      <c r="G1167" s="26" t="s">
        <v>441</v>
      </c>
      <c r="H1167" s="79" t="s">
        <v>449</v>
      </c>
      <c r="I1167" s="25" t="str">
        <f t="shared" si="77"/>
        <v>Water coping strategy : Drink water usually used for cleaning or other purposes than drinking</v>
      </c>
      <c r="J1167" s="25" t="str">
        <f t="shared" si="72"/>
        <v>Water coping strategy : Drink water usually used for cleaning or other purposes than drinkingMale and female co-headed HH</v>
      </c>
      <c r="K1167" s="27">
        <f t="shared" si="78"/>
        <v>3.6268465449576204</v>
      </c>
      <c r="L1167" s="79">
        <v>3.6268465449576202E-2</v>
      </c>
    </row>
    <row r="1168" spans="1:12" x14ac:dyDescent="0.3">
      <c r="A1168" s="25" t="s">
        <v>3</v>
      </c>
      <c r="B1168" s="25" t="s">
        <v>413</v>
      </c>
      <c r="C1168" s="25" t="s">
        <v>414</v>
      </c>
      <c r="D1168" s="25" t="s">
        <v>440</v>
      </c>
      <c r="E1168" s="25" t="s">
        <v>8</v>
      </c>
      <c r="F1168" s="25" t="s">
        <v>76</v>
      </c>
      <c r="G1168" s="26" t="s">
        <v>441</v>
      </c>
      <c r="H1168" s="79" t="s">
        <v>146</v>
      </c>
      <c r="I1168" s="25" t="str">
        <f t="shared" si="77"/>
        <v>Water coping strategy : Other</v>
      </c>
      <c r="J1168" s="25" t="str">
        <f t="shared" si="72"/>
        <v>Water coping strategy : OtherMale and female co-headed HH</v>
      </c>
      <c r="K1168" s="27">
        <f t="shared" si="78"/>
        <v>1.8722716035747</v>
      </c>
      <c r="L1168" s="79">
        <v>1.8722716035746999E-2</v>
      </c>
    </row>
    <row r="1169" spans="1:12" x14ac:dyDescent="0.3">
      <c r="A1169" s="25" t="s">
        <v>3</v>
      </c>
      <c r="B1169" s="25" t="s">
        <v>413</v>
      </c>
      <c r="C1169" s="25" t="s">
        <v>414</v>
      </c>
      <c r="D1169" s="25" t="s">
        <v>440</v>
      </c>
      <c r="E1169" s="25" t="s">
        <v>8</v>
      </c>
      <c r="F1169" s="25" t="s">
        <v>76</v>
      </c>
      <c r="G1169" s="26" t="s">
        <v>441</v>
      </c>
      <c r="H1169" s="79" t="s">
        <v>185</v>
      </c>
      <c r="I1169" s="25" t="str">
        <f t="shared" si="77"/>
        <v>Water coping strategy : Don't know</v>
      </c>
      <c r="J1169" s="25" t="str">
        <f t="shared" si="72"/>
        <v>Water coping strategy : Don't knowMale and female co-headed HH</v>
      </c>
      <c r="K1169" s="27">
        <f t="shared" si="78"/>
        <v>0.97814041582007205</v>
      </c>
      <c r="L1169" s="79">
        <v>9.7814041582007204E-3</v>
      </c>
    </row>
    <row r="1170" spans="1:12" x14ac:dyDescent="0.3">
      <c r="A1170" s="25" t="s">
        <v>3</v>
      </c>
      <c r="B1170" s="25" t="s">
        <v>413</v>
      </c>
      <c r="C1170" s="25" t="s">
        <v>414</v>
      </c>
      <c r="D1170" s="25" t="s">
        <v>440</v>
      </c>
      <c r="E1170" s="25" t="s">
        <v>8</v>
      </c>
      <c r="F1170" s="25" t="s">
        <v>76</v>
      </c>
      <c r="G1170" s="26" t="s">
        <v>441</v>
      </c>
      <c r="H1170" s="79" t="s">
        <v>188</v>
      </c>
      <c r="I1170" s="25" t="str">
        <f t="shared" si="77"/>
        <v>Water coping strategy : Decline to answer</v>
      </c>
      <c r="J1170" s="25" t="str">
        <f t="shared" si="72"/>
        <v>Water coping strategy : Decline to answerMale and female co-headed HH</v>
      </c>
      <c r="K1170" s="27">
        <f>L1170*100</f>
        <v>0</v>
      </c>
      <c r="L1170" s="79">
        <v>0</v>
      </c>
    </row>
    <row r="1171" spans="1:12" x14ac:dyDescent="0.3">
      <c r="A1171" s="25" t="s">
        <v>3</v>
      </c>
      <c r="B1171" s="25" t="s">
        <v>413</v>
      </c>
      <c r="C1171" s="25" t="s">
        <v>414</v>
      </c>
      <c r="D1171" s="25" t="s">
        <v>440</v>
      </c>
      <c r="E1171" s="25" t="s">
        <v>8</v>
      </c>
      <c r="F1171" s="25" t="s">
        <v>84</v>
      </c>
      <c r="G1171" s="26" t="s">
        <v>441</v>
      </c>
      <c r="H1171" s="79" t="s">
        <v>442</v>
      </c>
      <c r="I1171" s="25" t="str">
        <f t="shared" si="77"/>
        <v>Water coping strategy : No coping strategies used/needed</v>
      </c>
      <c r="J1171" s="25" t="str">
        <f t="shared" si="72"/>
        <v>Water coping strategy : No coping strategies used/neededMale headed HH</v>
      </c>
      <c r="K1171" s="27">
        <f t="shared" ref="K1171:K1236" si="79">L1171*100</f>
        <v>18.431532181972401</v>
      </c>
      <c r="L1171" s="79">
        <v>0.18431532181972399</v>
      </c>
    </row>
    <row r="1172" spans="1:12" x14ac:dyDescent="0.3">
      <c r="A1172" s="25" t="s">
        <v>3</v>
      </c>
      <c r="B1172" s="25" t="s">
        <v>413</v>
      </c>
      <c r="C1172" s="25" t="s">
        <v>414</v>
      </c>
      <c r="D1172" s="25" t="s">
        <v>440</v>
      </c>
      <c r="E1172" s="25" t="s">
        <v>8</v>
      </c>
      <c r="F1172" s="25" t="s">
        <v>84</v>
      </c>
      <c r="G1172" s="26" t="s">
        <v>441</v>
      </c>
      <c r="H1172" s="79" t="s">
        <v>443</v>
      </c>
      <c r="I1172" s="25" t="str">
        <f t="shared" si="77"/>
        <v>Water coping strategy : Spend money usually spent on other things to buy water</v>
      </c>
      <c r="J1172" s="25" t="str">
        <f t="shared" si="72"/>
        <v>Water coping strategy : Spend money usually spent on other things to buy waterMale headed HH</v>
      </c>
      <c r="K1172" s="27">
        <f t="shared" si="79"/>
        <v>33.862585992842497</v>
      </c>
      <c r="L1172" s="79">
        <v>0.33862585992842498</v>
      </c>
    </row>
    <row r="1173" spans="1:12" x14ac:dyDescent="0.3">
      <c r="A1173" s="25" t="s">
        <v>3</v>
      </c>
      <c r="B1173" s="25" t="s">
        <v>413</v>
      </c>
      <c r="C1173" s="25" t="s">
        <v>414</v>
      </c>
      <c r="D1173" s="25" t="s">
        <v>440</v>
      </c>
      <c r="E1173" s="25" t="s">
        <v>8</v>
      </c>
      <c r="F1173" s="25" t="s">
        <v>84</v>
      </c>
      <c r="G1173" s="26" t="s">
        <v>441</v>
      </c>
      <c r="H1173" s="79" t="s">
        <v>444</v>
      </c>
      <c r="I1173" s="25" t="str">
        <f t="shared" si="77"/>
        <v>Water coping strategy : Receive water on credit/borrow water</v>
      </c>
      <c r="J1173" s="25" t="str">
        <f t="shared" si="72"/>
        <v>Water coping strategy : Receive water on credit/borrow waterMale headed HH</v>
      </c>
      <c r="K1173" s="27">
        <f t="shared" si="79"/>
        <v>8.5268779142753388</v>
      </c>
      <c r="L1173" s="79">
        <v>8.5268779142753395E-2</v>
      </c>
    </row>
    <row r="1174" spans="1:12" x14ac:dyDescent="0.3">
      <c r="A1174" s="25" t="s">
        <v>3</v>
      </c>
      <c r="B1174" s="25" t="s">
        <v>413</v>
      </c>
      <c r="C1174" s="25" t="s">
        <v>414</v>
      </c>
      <c r="D1174" s="25" t="s">
        <v>440</v>
      </c>
      <c r="E1174" s="25" t="s">
        <v>8</v>
      </c>
      <c r="F1174" s="25" t="s">
        <v>84</v>
      </c>
      <c r="G1174" s="26" t="s">
        <v>441</v>
      </c>
      <c r="H1174" s="79" t="s">
        <v>445</v>
      </c>
      <c r="I1174" s="25" t="str">
        <f t="shared" si="77"/>
        <v>Water coping strategy : Rely on drinking water stored previously</v>
      </c>
      <c r="J1174" s="25" t="str">
        <f t="shared" si="72"/>
        <v>Water coping strategy : Rely on drinking water stored previouslyMale headed HH</v>
      </c>
      <c r="K1174" s="27">
        <f t="shared" si="79"/>
        <v>10.5336716929896</v>
      </c>
      <c r="L1174" s="79">
        <v>0.105336716929896</v>
      </c>
    </row>
    <row r="1175" spans="1:12" x14ac:dyDescent="0.3">
      <c r="A1175" s="25" t="s">
        <v>3</v>
      </c>
      <c r="B1175" s="25" t="s">
        <v>413</v>
      </c>
      <c r="C1175" s="25" t="s">
        <v>414</v>
      </c>
      <c r="D1175" s="25" t="s">
        <v>440</v>
      </c>
      <c r="E1175" s="25" t="s">
        <v>8</v>
      </c>
      <c r="F1175" s="25" t="s">
        <v>84</v>
      </c>
      <c r="G1175" s="26" t="s">
        <v>441</v>
      </c>
      <c r="H1175" s="79" t="s">
        <v>446</v>
      </c>
      <c r="I1175" s="25" t="str">
        <f t="shared" si="77"/>
        <v>Water coping strategy : Rely on different sources of water</v>
      </c>
      <c r="J1175" s="25" t="str">
        <f t="shared" si="72"/>
        <v>Water coping strategy : Rely on different sources of waterMale headed HH</v>
      </c>
      <c r="K1175" s="27">
        <f t="shared" si="79"/>
        <v>23.2152798404747</v>
      </c>
      <c r="L1175" s="79">
        <v>0.23215279840474701</v>
      </c>
    </row>
    <row r="1176" spans="1:12" x14ac:dyDescent="0.3">
      <c r="A1176" s="25" t="s">
        <v>3</v>
      </c>
      <c r="B1176" s="25" t="s">
        <v>413</v>
      </c>
      <c r="C1176" s="25" t="s">
        <v>414</v>
      </c>
      <c r="D1176" s="25" t="s">
        <v>440</v>
      </c>
      <c r="E1176" s="25" t="s">
        <v>8</v>
      </c>
      <c r="F1176" s="25" t="s">
        <v>84</v>
      </c>
      <c r="G1176" s="26" t="s">
        <v>441</v>
      </c>
      <c r="H1176" s="79" t="s">
        <v>447</v>
      </c>
      <c r="I1176" s="25" t="str">
        <f t="shared" si="77"/>
        <v>Water coping strategy : Reduce drinking water consumption</v>
      </c>
      <c r="J1176" s="25" t="str">
        <f t="shared" si="72"/>
        <v>Water coping strategy : Reduce drinking water consumptionMale headed HH</v>
      </c>
      <c r="K1176" s="27">
        <f t="shared" si="79"/>
        <v>17.122565482054899</v>
      </c>
      <c r="L1176" s="79">
        <v>0.17122565482054899</v>
      </c>
    </row>
    <row r="1177" spans="1:12" x14ac:dyDescent="0.3">
      <c r="A1177" s="25" t="s">
        <v>3</v>
      </c>
      <c r="B1177" s="25" t="s">
        <v>413</v>
      </c>
      <c r="C1177" s="25" t="s">
        <v>414</v>
      </c>
      <c r="D1177" s="25" t="s">
        <v>440</v>
      </c>
      <c r="E1177" s="25" t="s">
        <v>8</v>
      </c>
      <c r="F1177" s="25" t="s">
        <v>84</v>
      </c>
      <c r="G1177" s="26" t="s">
        <v>441</v>
      </c>
      <c r="H1177" s="79" t="s">
        <v>448</v>
      </c>
      <c r="I1177" s="25" t="str">
        <f t="shared" si="77"/>
        <v>Water coping strategy : Modify hygiene practices (bath less etc.)</v>
      </c>
      <c r="J1177" s="25" t="str">
        <f t="shared" si="72"/>
        <v>Water coping strategy : Modify hygiene practices (bath less etc.)Male headed HH</v>
      </c>
      <c r="K1177" s="27">
        <f t="shared" si="79"/>
        <v>12.227283820999499</v>
      </c>
      <c r="L1177" s="79">
        <v>0.122272838209995</v>
      </c>
    </row>
    <row r="1178" spans="1:12" x14ac:dyDescent="0.3">
      <c r="A1178" s="25" t="s">
        <v>3</v>
      </c>
      <c r="B1178" s="25" t="s">
        <v>413</v>
      </c>
      <c r="C1178" s="25" t="s">
        <v>414</v>
      </c>
      <c r="D1178" s="25" t="s">
        <v>440</v>
      </c>
      <c r="E1178" s="25" t="s">
        <v>8</v>
      </c>
      <c r="F1178" s="25" t="s">
        <v>84</v>
      </c>
      <c r="G1178" s="26" t="s">
        <v>441</v>
      </c>
      <c r="H1178" s="79" t="s">
        <v>449</v>
      </c>
      <c r="I1178" s="25" t="str">
        <f t="shared" si="77"/>
        <v>Water coping strategy : Drink water usually used for cleaning or other purposes than drinking</v>
      </c>
      <c r="J1178" s="25" t="str">
        <f t="shared" ref="J1178:J1247" si="80">CONCATENATE(G1178,H1178,F1178)</f>
        <v>Water coping strategy : Drink water usually used for cleaning or other purposes than drinkingMale headed HH</v>
      </c>
      <c r="K1178" s="27">
        <f t="shared" si="79"/>
        <v>4.2538314606474401</v>
      </c>
      <c r="L1178" s="79">
        <v>4.2538314606474399E-2</v>
      </c>
    </row>
    <row r="1179" spans="1:12" x14ac:dyDescent="0.3">
      <c r="A1179" s="25" t="s">
        <v>3</v>
      </c>
      <c r="B1179" s="25" t="s">
        <v>413</v>
      </c>
      <c r="C1179" s="25" t="s">
        <v>414</v>
      </c>
      <c r="D1179" s="25" t="s">
        <v>440</v>
      </c>
      <c r="E1179" s="25" t="s">
        <v>8</v>
      </c>
      <c r="F1179" s="25" t="s">
        <v>84</v>
      </c>
      <c r="G1179" s="26" t="s">
        <v>441</v>
      </c>
      <c r="H1179" s="79" t="s">
        <v>146</v>
      </c>
      <c r="I1179" s="25" t="str">
        <f t="shared" si="77"/>
        <v>Water coping strategy : Other</v>
      </c>
      <c r="J1179" s="25" t="str">
        <f t="shared" si="80"/>
        <v>Water coping strategy : OtherMale headed HH</v>
      </c>
      <c r="K1179" s="27">
        <f t="shared" si="79"/>
        <v>0.222065812154181</v>
      </c>
      <c r="L1179" s="79">
        <v>2.22065812154181E-3</v>
      </c>
    </row>
    <row r="1180" spans="1:12" x14ac:dyDescent="0.3">
      <c r="A1180" s="25" t="s">
        <v>3</v>
      </c>
      <c r="B1180" s="25" t="s">
        <v>413</v>
      </c>
      <c r="C1180" s="25" t="s">
        <v>414</v>
      </c>
      <c r="D1180" s="25" t="s">
        <v>440</v>
      </c>
      <c r="E1180" s="25" t="s">
        <v>8</v>
      </c>
      <c r="F1180" s="25" t="s">
        <v>84</v>
      </c>
      <c r="G1180" s="26" t="s">
        <v>441</v>
      </c>
      <c r="H1180" s="79" t="s">
        <v>185</v>
      </c>
      <c r="I1180" s="25" t="str">
        <f t="shared" si="77"/>
        <v>Water coping strategy : Don't know</v>
      </c>
      <c r="J1180" s="25" t="str">
        <f t="shared" si="80"/>
        <v>Water coping strategy : Don't knowMale headed HH</v>
      </c>
      <c r="K1180" s="27">
        <f t="shared" si="79"/>
        <v>0.47401313933434802</v>
      </c>
      <c r="L1180" s="79">
        <v>4.74013139334348E-3</v>
      </c>
    </row>
    <row r="1181" spans="1:12" x14ac:dyDescent="0.3">
      <c r="A1181" s="25" t="s">
        <v>3</v>
      </c>
      <c r="B1181" s="25" t="s">
        <v>413</v>
      </c>
      <c r="C1181" s="25" t="s">
        <v>414</v>
      </c>
      <c r="D1181" s="25" t="s">
        <v>440</v>
      </c>
      <c r="E1181" s="25" t="s">
        <v>8</v>
      </c>
      <c r="F1181" s="25" t="s">
        <v>84</v>
      </c>
      <c r="G1181" s="26" t="s">
        <v>441</v>
      </c>
      <c r="H1181" s="79" t="s">
        <v>188</v>
      </c>
      <c r="I1181" s="25" t="str">
        <f t="shared" si="77"/>
        <v>Water coping strategy : Decline to answer</v>
      </c>
      <c r="J1181" s="25" t="str">
        <f t="shared" si="80"/>
        <v>Water coping strategy : Decline to answerMale headed HH</v>
      </c>
      <c r="K1181" s="27">
        <f t="shared" si="79"/>
        <v>0</v>
      </c>
      <c r="L1181" s="79">
        <v>0</v>
      </c>
    </row>
    <row r="1182" spans="1:12" x14ac:dyDescent="0.3">
      <c r="A1182" s="25" t="s">
        <v>3</v>
      </c>
      <c r="B1182" s="25" t="s">
        <v>413</v>
      </c>
      <c r="C1182" s="25" t="s">
        <v>437</v>
      </c>
      <c r="D1182" s="25"/>
      <c r="E1182" s="25" t="s">
        <v>8</v>
      </c>
      <c r="F1182" s="25" t="s">
        <v>83</v>
      </c>
      <c r="G1182" s="26" t="s">
        <v>450</v>
      </c>
      <c r="H1182" s="79" t="s">
        <v>188</v>
      </c>
      <c r="I1182" s="25" t="str">
        <f t="shared" si="77"/>
        <v>Soap : Decline to answer</v>
      </c>
      <c r="J1182" s="25" t="str">
        <f t="shared" si="80"/>
        <v>Soap : Decline to answerFemale headed HH</v>
      </c>
      <c r="K1182" s="27">
        <f t="shared" si="79"/>
        <v>7.3819324272835107E-2</v>
      </c>
      <c r="L1182" s="79">
        <v>7.3819324272835103E-4</v>
      </c>
    </row>
    <row r="1183" spans="1:12" x14ac:dyDescent="0.3">
      <c r="A1183" s="25" t="s">
        <v>3</v>
      </c>
      <c r="B1183" s="25" t="s">
        <v>413</v>
      </c>
      <c r="C1183" s="25" t="s">
        <v>437</v>
      </c>
      <c r="D1183" s="25"/>
      <c r="E1183" s="25" t="s">
        <v>8</v>
      </c>
      <c r="F1183" s="25" t="s">
        <v>83</v>
      </c>
      <c r="G1183" s="26" t="s">
        <v>450</v>
      </c>
      <c r="H1183" s="79" t="s">
        <v>185</v>
      </c>
      <c r="I1183" s="25" t="str">
        <f t="shared" si="77"/>
        <v>Soap : Don't know</v>
      </c>
      <c r="J1183" s="25" t="str">
        <f t="shared" si="80"/>
        <v>Soap : Don't knowFemale headed HH</v>
      </c>
      <c r="K1183" s="27">
        <f t="shared" si="79"/>
        <v>0</v>
      </c>
      <c r="L1183" s="80">
        <v>0</v>
      </c>
    </row>
    <row r="1184" spans="1:12" x14ac:dyDescent="0.3">
      <c r="A1184" s="25" t="s">
        <v>3</v>
      </c>
      <c r="B1184" s="25" t="s">
        <v>413</v>
      </c>
      <c r="C1184" s="25" t="s">
        <v>437</v>
      </c>
      <c r="D1184" s="25"/>
      <c r="E1184" s="25" t="s">
        <v>8</v>
      </c>
      <c r="F1184" s="25" t="s">
        <v>83</v>
      </c>
      <c r="G1184" s="26" t="s">
        <v>450</v>
      </c>
      <c r="H1184" s="79" t="s">
        <v>186</v>
      </c>
      <c r="I1184" s="25" t="str">
        <f t="shared" si="77"/>
        <v>Soap : No</v>
      </c>
      <c r="J1184" s="25" t="str">
        <f t="shared" si="80"/>
        <v>Soap : NoFemale headed HH</v>
      </c>
      <c r="K1184" s="27">
        <f t="shared" si="79"/>
        <v>4.8166018067676797</v>
      </c>
      <c r="L1184" s="79">
        <v>4.81660180676768E-2</v>
      </c>
    </row>
    <row r="1185" spans="1:12" x14ac:dyDescent="0.3">
      <c r="A1185" s="25" t="s">
        <v>3</v>
      </c>
      <c r="B1185" s="25" t="s">
        <v>413</v>
      </c>
      <c r="C1185" s="25" t="s">
        <v>437</v>
      </c>
      <c r="D1185" s="25"/>
      <c r="E1185" s="25" t="s">
        <v>8</v>
      </c>
      <c r="F1185" s="25" t="s">
        <v>83</v>
      </c>
      <c r="G1185" s="26" t="s">
        <v>450</v>
      </c>
      <c r="H1185" s="79" t="s">
        <v>187</v>
      </c>
      <c r="I1185" s="25" t="str">
        <f t="shared" si="77"/>
        <v>Soap : Yes</v>
      </c>
      <c r="J1185" s="25" t="str">
        <f t="shared" si="80"/>
        <v>Soap : YesFemale headed HH</v>
      </c>
      <c r="K1185" s="27">
        <f t="shared" si="79"/>
        <v>95.109578868959503</v>
      </c>
      <c r="L1185" s="79">
        <v>0.95109578868959499</v>
      </c>
    </row>
    <row r="1186" spans="1:12" x14ac:dyDescent="0.3">
      <c r="A1186" s="25" t="s">
        <v>3</v>
      </c>
      <c r="B1186" s="25" t="s">
        <v>413</v>
      </c>
      <c r="C1186" s="25" t="s">
        <v>437</v>
      </c>
      <c r="D1186" s="25"/>
      <c r="E1186" s="25" t="s">
        <v>8</v>
      </c>
      <c r="F1186" s="25" t="s">
        <v>84</v>
      </c>
      <c r="G1186" s="26" t="s">
        <v>450</v>
      </c>
      <c r="H1186" s="79" t="s">
        <v>188</v>
      </c>
      <c r="I1186" s="25" t="str">
        <f t="shared" si="77"/>
        <v>Soap : Decline to answer</v>
      </c>
      <c r="J1186" s="25" t="str">
        <f t="shared" si="80"/>
        <v>Soap : Decline to answerMale headed HH</v>
      </c>
      <c r="K1186" s="27">
        <f t="shared" si="79"/>
        <v>7.0334799247455504E-2</v>
      </c>
      <c r="L1186" s="79">
        <v>7.0334799247455501E-4</v>
      </c>
    </row>
    <row r="1187" spans="1:12" x14ac:dyDescent="0.3">
      <c r="A1187" s="25" t="s">
        <v>3</v>
      </c>
      <c r="B1187" s="25" t="s">
        <v>413</v>
      </c>
      <c r="C1187" s="25" t="s">
        <v>437</v>
      </c>
      <c r="D1187" s="25"/>
      <c r="E1187" s="25" t="s">
        <v>8</v>
      </c>
      <c r="F1187" s="25" t="s">
        <v>84</v>
      </c>
      <c r="G1187" s="26" t="s">
        <v>450</v>
      </c>
      <c r="H1187" s="79" t="s">
        <v>185</v>
      </c>
      <c r="I1187" s="25" t="str">
        <f t="shared" si="77"/>
        <v>Soap : Don't know</v>
      </c>
      <c r="J1187" s="25" t="str">
        <f t="shared" si="80"/>
        <v>Soap : Don't knowMale headed HH</v>
      </c>
      <c r="K1187" s="27">
        <f t="shared" si="79"/>
        <v>8.7071233534145101E-2</v>
      </c>
      <c r="L1187" s="79">
        <v>8.7071233534145105E-4</v>
      </c>
    </row>
    <row r="1188" spans="1:12" x14ac:dyDescent="0.3">
      <c r="A1188" s="25" t="s">
        <v>3</v>
      </c>
      <c r="B1188" s="25" t="s">
        <v>413</v>
      </c>
      <c r="C1188" s="25" t="s">
        <v>437</v>
      </c>
      <c r="D1188" s="25"/>
      <c r="E1188" s="25" t="s">
        <v>8</v>
      </c>
      <c r="F1188" s="25" t="s">
        <v>84</v>
      </c>
      <c r="G1188" s="26" t="s">
        <v>450</v>
      </c>
      <c r="H1188" s="79" t="s">
        <v>186</v>
      </c>
      <c r="I1188" s="25" t="str">
        <f t="shared" si="77"/>
        <v>Soap : No</v>
      </c>
      <c r="J1188" s="25" t="str">
        <f t="shared" si="80"/>
        <v>Soap : NoMale headed HH</v>
      </c>
      <c r="K1188" s="27">
        <f t="shared" si="79"/>
        <v>4.2321007769597498</v>
      </c>
      <c r="L1188" s="79">
        <v>4.2321007769597498E-2</v>
      </c>
    </row>
    <row r="1189" spans="1:12" x14ac:dyDescent="0.3">
      <c r="A1189" s="25" t="s">
        <v>3</v>
      </c>
      <c r="B1189" s="25" t="s">
        <v>413</v>
      </c>
      <c r="C1189" s="25" t="s">
        <v>437</v>
      </c>
      <c r="D1189" s="25"/>
      <c r="E1189" s="25" t="s">
        <v>8</v>
      </c>
      <c r="F1189" s="25" t="s">
        <v>84</v>
      </c>
      <c r="G1189" s="26" t="s">
        <v>450</v>
      </c>
      <c r="H1189" s="79" t="s">
        <v>187</v>
      </c>
      <c r="I1189" s="25" t="str">
        <f t="shared" si="77"/>
        <v>Soap : Yes</v>
      </c>
      <c r="J1189" s="25" t="str">
        <f t="shared" si="80"/>
        <v>Soap : YesMale headed HH</v>
      </c>
      <c r="K1189" s="27">
        <f t="shared" si="79"/>
        <v>95.610493190258609</v>
      </c>
      <c r="L1189" s="79">
        <v>0.95610493190258605</v>
      </c>
    </row>
    <row r="1190" spans="1:12" x14ac:dyDescent="0.3">
      <c r="A1190" s="25" t="s">
        <v>3</v>
      </c>
      <c r="B1190" s="25" t="s">
        <v>413</v>
      </c>
      <c r="C1190" s="25" t="s">
        <v>437</v>
      </c>
      <c r="D1190" s="25"/>
      <c r="E1190" s="25" t="s">
        <v>8</v>
      </c>
      <c r="F1190" s="25" t="s">
        <v>76</v>
      </c>
      <c r="G1190" s="26" t="s">
        <v>450</v>
      </c>
      <c r="H1190" s="79" t="s">
        <v>188</v>
      </c>
      <c r="I1190" s="25" t="str">
        <f t="shared" si="77"/>
        <v>Soap : Decline to answer</v>
      </c>
      <c r="J1190" s="25" t="str">
        <f t="shared" si="80"/>
        <v>Soap : Decline to answerMale and female co-headed HH</v>
      </c>
      <c r="K1190" s="27">
        <f t="shared" si="79"/>
        <v>0</v>
      </c>
      <c r="L1190" s="79">
        <v>0</v>
      </c>
    </row>
    <row r="1191" spans="1:12" x14ac:dyDescent="0.3">
      <c r="A1191" s="25" t="s">
        <v>3</v>
      </c>
      <c r="B1191" s="25" t="s">
        <v>413</v>
      </c>
      <c r="C1191" s="25" t="s">
        <v>437</v>
      </c>
      <c r="D1191" s="25"/>
      <c r="E1191" s="25" t="s">
        <v>8</v>
      </c>
      <c r="F1191" s="25" t="s">
        <v>76</v>
      </c>
      <c r="G1191" s="26" t="s">
        <v>450</v>
      </c>
      <c r="H1191" s="79" t="s">
        <v>185</v>
      </c>
      <c r="I1191" s="25" t="str">
        <f t="shared" si="77"/>
        <v>Soap : Don't know</v>
      </c>
      <c r="J1191" s="25" t="str">
        <f t="shared" si="80"/>
        <v>Soap : Don't knowMale and female co-headed HH</v>
      </c>
      <c r="K1191" s="27">
        <f t="shared" si="79"/>
        <v>0</v>
      </c>
      <c r="L1191" s="79">
        <v>0</v>
      </c>
    </row>
    <row r="1192" spans="1:12" x14ac:dyDescent="0.3">
      <c r="A1192" s="87" t="s">
        <v>3</v>
      </c>
      <c r="B1192" s="87" t="s">
        <v>413</v>
      </c>
      <c r="C1192" s="25" t="s">
        <v>437</v>
      </c>
      <c r="E1192" s="25" t="s">
        <v>8</v>
      </c>
      <c r="F1192" s="25" t="s">
        <v>76</v>
      </c>
      <c r="G1192" s="26" t="s">
        <v>450</v>
      </c>
      <c r="H1192" s="79" t="s">
        <v>186</v>
      </c>
      <c r="I1192" s="25" t="str">
        <f t="shared" si="77"/>
        <v>Soap : No</v>
      </c>
      <c r="J1192" s="25" t="str">
        <f t="shared" si="80"/>
        <v>Soap : NoMale and female co-headed HH</v>
      </c>
      <c r="K1192" s="27">
        <f t="shared" si="79"/>
        <v>4.5035715487244801</v>
      </c>
      <c r="L1192" s="79">
        <v>4.5035715487244797E-2</v>
      </c>
    </row>
    <row r="1193" spans="1:12" x14ac:dyDescent="0.3">
      <c r="A1193" s="89" t="s">
        <v>3</v>
      </c>
      <c r="B1193" s="89" t="s">
        <v>413</v>
      </c>
      <c r="C1193" s="84" t="s">
        <v>437</v>
      </c>
      <c r="E1193" s="84" t="s">
        <v>8</v>
      </c>
      <c r="F1193" s="25" t="s">
        <v>76</v>
      </c>
      <c r="G1193" s="26" t="s">
        <v>450</v>
      </c>
      <c r="H1193" s="79" t="s">
        <v>187</v>
      </c>
      <c r="I1193" s="25" t="str">
        <f t="shared" si="77"/>
        <v>Soap : Yes</v>
      </c>
      <c r="J1193" s="25" t="str">
        <f t="shared" si="80"/>
        <v>Soap : YesMale and female co-headed HH</v>
      </c>
      <c r="K1193" s="27">
        <f t="shared" si="79"/>
        <v>95.496428451275492</v>
      </c>
      <c r="L1193" s="79">
        <v>0.95496428451275495</v>
      </c>
    </row>
    <row r="1194" spans="1:12" x14ac:dyDescent="0.3">
      <c r="A1194" s="25" t="s">
        <v>3</v>
      </c>
      <c r="B1194" s="25" t="s">
        <v>413</v>
      </c>
      <c r="C1194" s="25" t="s">
        <v>437</v>
      </c>
      <c r="D1194" s="25"/>
      <c r="E1194" s="25" t="s">
        <v>8</v>
      </c>
      <c r="F1194" s="25" t="s">
        <v>83</v>
      </c>
      <c r="G1194" s="26" t="s">
        <v>451</v>
      </c>
      <c r="H1194" s="79" t="s">
        <v>452</v>
      </c>
      <c r="I1194" s="25" t="str">
        <f t="shared" si="77"/>
        <v>Solid waste disposal : Buried and covered on premises</v>
      </c>
      <c r="J1194" s="25" t="str">
        <f t="shared" si="80"/>
        <v>Solid waste disposal : Buried and covered on premisesFemale headed HH</v>
      </c>
      <c r="K1194" s="27">
        <f t="shared" si="79"/>
        <v>0.13144582391206899</v>
      </c>
      <c r="L1194" s="167">
        <v>1.3144582391206899E-3</v>
      </c>
    </row>
    <row r="1195" spans="1:12" x14ac:dyDescent="0.3">
      <c r="A1195" s="25" t="s">
        <v>3</v>
      </c>
      <c r="B1195" s="25" t="s">
        <v>413</v>
      </c>
      <c r="C1195" s="25" t="s">
        <v>437</v>
      </c>
      <c r="D1195" s="25"/>
      <c r="E1195" s="25" t="s">
        <v>8</v>
      </c>
      <c r="F1195" s="25" t="s">
        <v>83</v>
      </c>
      <c r="G1195" s="26" t="s">
        <v>451</v>
      </c>
      <c r="H1195" s="79" t="s">
        <v>453</v>
      </c>
      <c r="I1195" s="25" t="str">
        <f t="shared" si="77"/>
        <v>Solid waste disposal : Burned on premises</v>
      </c>
      <c r="J1195" s="25" t="str">
        <f t="shared" si="80"/>
        <v>Solid waste disposal : Burned on premisesFemale headed HH</v>
      </c>
      <c r="K1195" s="27">
        <f t="shared" si="79"/>
        <v>1.5743303373278801</v>
      </c>
      <c r="L1195" s="167">
        <v>1.57433033732788E-2</v>
      </c>
    </row>
    <row r="1196" spans="1:12" x14ac:dyDescent="0.3">
      <c r="A1196" s="25" t="s">
        <v>3</v>
      </c>
      <c r="B1196" s="25" t="s">
        <v>413</v>
      </c>
      <c r="C1196" s="25" t="s">
        <v>437</v>
      </c>
      <c r="D1196" s="25"/>
      <c r="E1196" s="25" t="s">
        <v>8</v>
      </c>
      <c r="F1196" s="25" t="s">
        <v>83</v>
      </c>
      <c r="G1196" s="26" t="s">
        <v>451</v>
      </c>
      <c r="H1196" s="79" t="s">
        <v>185</v>
      </c>
      <c r="I1196" s="25" t="str">
        <f t="shared" si="77"/>
        <v>Solid waste disposal : Don't know</v>
      </c>
      <c r="J1196" s="25" t="str">
        <f t="shared" si="80"/>
        <v>Solid waste disposal : Don't knowFemale headed HH</v>
      </c>
      <c r="K1196" s="27">
        <f t="shared" si="79"/>
        <v>0.22354525884034399</v>
      </c>
      <c r="L1196" s="167">
        <v>2.2354525884034399E-3</v>
      </c>
    </row>
    <row r="1197" spans="1:12" x14ac:dyDescent="0.3">
      <c r="A1197" s="25" t="s">
        <v>3</v>
      </c>
      <c r="B1197" s="25" t="s">
        <v>413</v>
      </c>
      <c r="C1197" s="25" t="s">
        <v>437</v>
      </c>
      <c r="D1197" s="25"/>
      <c r="E1197" s="25" t="s">
        <v>8</v>
      </c>
      <c r="F1197" s="25" t="s">
        <v>83</v>
      </c>
      <c r="G1197" s="26" t="s">
        <v>451</v>
      </c>
      <c r="H1197" s="79" t="s">
        <v>454</v>
      </c>
      <c r="I1197" s="25" t="str">
        <f t="shared" si="77"/>
        <v>Solid waste disposal : Dumped in the area</v>
      </c>
      <c r="J1197" s="25" t="str">
        <f t="shared" si="80"/>
        <v>Solid waste disposal : Dumped in the areaFemale headed HH</v>
      </c>
      <c r="K1197" s="27">
        <f t="shared" si="79"/>
        <v>2.08055139547132</v>
      </c>
      <c r="L1197" s="167">
        <v>2.0805513954713199E-2</v>
      </c>
    </row>
    <row r="1198" spans="1:12" x14ac:dyDescent="0.3">
      <c r="A1198" s="25" t="s">
        <v>3</v>
      </c>
      <c r="B1198" s="25" t="s">
        <v>413</v>
      </c>
      <c r="C1198" s="25" t="s">
        <v>437</v>
      </c>
      <c r="D1198" s="25"/>
      <c r="E1198" s="25" t="s">
        <v>8</v>
      </c>
      <c r="F1198" s="25" t="s">
        <v>83</v>
      </c>
      <c r="G1198" s="26" t="s">
        <v>451</v>
      </c>
      <c r="H1198" s="79" t="s">
        <v>455</v>
      </c>
      <c r="I1198" s="25" t="str">
        <f t="shared" si="77"/>
        <v>Solid waste disposal : Dumping solid waste in official dumping location</v>
      </c>
      <c r="J1198" s="25" t="str">
        <f t="shared" si="80"/>
        <v>Solid waste disposal : Dumping solid waste in official dumping locationFemale headed HH</v>
      </c>
      <c r="K1198" s="27">
        <f t="shared" si="79"/>
        <v>22.204564043445902</v>
      </c>
      <c r="L1198" s="167">
        <v>0.22204564043445901</v>
      </c>
    </row>
    <row r="1199" spans="1:12" x14ac:dyDescent="0.3">
      <c r="A1199" s="25" t="s">
        <v>3</v>
      </c>
      <c r="B1199" s="25" t="s">
        <v>413</v>
      </c>
      <c r="C1199" s="25" t="s">
        <v>437</v>
      </c>
      <c r="D1199" s="25"/>
      <c r="E1199" s="25" t="s">
        <v>8</v>
      </c>
      <c r="F1199" s="25" t="s">
        <v>83</v>
      </c>
      <c r="G1199" s="26" t="s">
        <v>451</v>
      </c>
      <c r="H1199" s="79" t="s">
        <v>456</v>
      </c>
      <c r="I1199" s="25" t="str">
        <f t="shared" si="77"/>
        <v>Solid waste disposal : Openly dumped on premises</v>
      </c>
      <c r="J1199" s="25" t="str">
        <f t="shared" si="80"/>
        <v>Solid waste disposal : Openly dumped on premisesFemale headed HH</v>
      </c>
      <c r="K1199" s="27">
        <f t="shared" si="79"/>
        <v>0.92919262861534302</v>
      </c>
      <c r="L1199" s="79">
        <v>9.2919262861534298E-3</v>
      </c>
    </row>
    <row r="1200" spans="1:12" x14ac:dyDescent="0.3">
      <c r="A1200" s="25" t="s">
        <v>3</v>
      </c>
      <c r="B1200" s="25" t="s">
        <v>413</v>
      </c>
      <c r="C1200" s="25" t="s">
        <v>437</v>
      </c>
      <c r="D1200" s="25"/>
      <c r="E1200" s="25" t="s">
        <v>8</v>
      </c>
      <c r="F1200" s="25" t="s">
        <v>83</v>
      </c>
      <c r="G1200" s="26" t="s">
        <v>451</v>
      </c>
      <c r="H1200" s="79" t="s">
        <v>457</v>
      </c>
      <c r="I1200" s="25" t="str">
        <f t="shared" si="77"/>
        <v>Solid waste disposal : Collected by municipality waste system</v>
      </c>
      <c r="J1200" s="25" t="str">
        <f t="shared" si="80"/>
        <v>Solid waste disposal : Collected by municipality waste systemFemale headed HH</v>
      </c>
      <c r="K1200" s="27">
        <f t="shared" si="79"/>
        <v>60.317289016296407</v>
      </c>
      <c r="L1200" s="79">
        <v>0.60317289016296405</v>
      </c>
    </row>
    <row r="1201" spans="1:12" x14ac:dyDescent="0.3">
      <c r="A1201" s="25" t="s">
        <v>3</v>
      </c>
      <c r="B1201" s="25" t="s">
        <v>413</v>
      </c>
      <c r="C1201" s="25" t="s">
        <v>437</v>
      </c>
      <c r="D1201" s="25"/>
      <c r="E1201" s="25" t="s">
        <v>8</v>
      </c>
      <c r="F1201" s="25" t="s">
        <v>83</v>
      </c>
      <c r="G1201" s="26" t="s">
        <v>451</v>
      </c>
      <c r="H1201" s="79" t="s">
        <v>146</v>
      </c>
      <c r="I1201" s="25" t="str">
        <f t="shared" si="77"/>
        <v>Solid waste disposal : Other</v>
      </c>
      <c r="J1201" s="25" t="str">
        <f t="shared" si="80"/>
        <v>Solid waste disposal : OtherFemale headed HH</v>
      </c>
      <c r="K1201" s="27">
        <f t="shared" si="79"/>
        <v>0.79305778565048302</v>
      </c>
      <c r="L1201" s="79">
        <v>7.93057785650483E-3</v>
      </c>
    </row>
    <row r="1202" spans="1:12" x14ac:dyDescent="0.3">
      <c r="A1202" s="25" t="s">
        <v>3</v>
      </c>
      <c r="B1202" s="25" t="s">
        <v>413</v>
      </c>
      <c r="C1202" s="25" t="s">
        <v>437</v>
      </c>
      <c r="D1202" s="25"/>
      <c r="E1202" s="25" t="s">
        <v>8</v>
      </c>
      <c r="F1202" s="25" t="s">
        <v>83</v>
      </c>
      <c r="G1202" s="26" t="s">
        <v>451</v>
      </c>
      <c r="H1202" s="79" t="s">
        <v>458</v>
      </c>
      <c r="I1202" s="25" t="str">
        <f t="shared" si="77"/>
        <v>Solid waste disposal : Collected by private waste management company</v>
      </c>
      <c r="J1202" s="25" t="str">
        <f t="shared" si="80"/>
        <v>Solid waste disposal : Collected by private waste management companyFemale headed HH</v>
      </c>
      <c r="K1202" s="27">
        <f>L1201*100</f>
        <v>0.79305778565048302</v>
      </c>
      <c r="L1202" s="167">
        <v>0.11674678311334501</v>
      </c>
    </row>
    <row r="1203" spans="1:12" x14ac:dyDescent="0.3">
      <c r="A1203" s="25" t="s">
        <v>1680</v>
      </c>
      <c r="B1203" s="25" t="s">
        <v>413</v>
      </c>
      <c r="C1203" s="25" t="s">
        <v>437</v>
      </c>
      <c r="D1203" s="25"/>
      <c r="E1203" s="25" t="s">
        <v>8</v>
      </c>
      <c r="F1203" s="25" t="s">
        <v>83</v>
      </c>
      <c r="G1203" s="26" t="s">
        <v>451</v>
      </c>
      <c r="H1203" s="79" t="s">
        <v>188</v>
      </c>
      <c r="I1203" s="25" t="str">
        <f t="shared" ref="I1203" si="81">CONCATENATE(G1203,H1203)</f>
        <v>Solid waste disposal : Decline to answer</v>
      </c>
      <c r="J1203" s="25" t="str">
        <f t="shared" ref="J1203" si="82">CONCATENATE(G1203,H1203,F1203)</f>
        <v>Solid waste disposal : Decline to answerFemale headed HH</v>
      </c>
      <c r="K1203" s="27">
        <f>L1202*100</f>
        <v>11.674678311334501</v>
      </c>
      <c r="L1203" s="24">
        <v>0</v>
      </c>
    </row>
    <row r="1204" spans="1:12" x14ac:dyDescent="0.3">
      <c r="A1204" s="25" t="s">
        <v>3</v>
      </c>
      <c r="B1204" s="25" t="s">
        <v>413</v>
      </c>
      <c r="C1204" s="25" t="s">
        <v>437</v>
      </c>
      <c r="D1204" s="25"/>
      <c r="E1204" s="25" t="s">
        <v>8</v>
      </c>
      <c r="F1204" s="25" t="s">
        <v>76</v>
      </c>
      <c r="G1204" s="26" t="s">
        <v>451</v>
      </c>
      <c r="H1204" s="79" t="s">
        <v>452</v>
      </c>
      <c r="I1204" s="25" t="str">
        <f>CONCATENATE(G1204,H1204)</f>
        <v>Solid waste disposal : Buried and covered on premises</v>
      </c>
      <c r="J1204" s="25" t="str">
        <f t="shared" si="80"/>
        <v>Solid waste disposal : Buried and covered on premisesMale and female co-headed HH</v>
      </c>
      <c r="K1204" s="27">
        <f t="shared" si="79"/>
        <v>0.19229046699004301</v>
      </c>
      <c r="L1204" s="167">
        <v>1.9229046699004301E-3</v>
      </c>
    </row>
    <row r="1205" spans="1:12" x14ac:dyDescent="0.3">
      <c r="A1205" s="25" t="s">
        <v>3</v>
      </c>
      <c r="B1205" s="25" t="s">
        <v>413</v>
      </c>
      <c r="C1205" s="25" t="s">
        <v>437</v>
      </c>
      <c r="D1205" s="25"/>
      <c r="E1205" s="25" t="s">
        <v>8</v>
      </c>
      <c r="F1205" s="25" t="s">
        <v>76</v>
      </c>
      <c r="G1205" s="26" t="s">
        <v>451</v>
      </c>
      <c r="H1205" s="79" t="s">
        <v>453</v>
      </c>
      <c r="I1205" s="25" t="str">
        <f t="shared" si="77"/>
        <v>Solid waste disposal : Burned on premises</v>
      </c>
      <c r="J1205" s="25" t="str">
        <f t="shared" si="80"/>
        <v>Solid waste disposal : Burned on premisesMale and female co-headed HH</v>
      </c>
      <c r="K1205" s="27">
        <f t="shared" si="79"/>
        <v>2.6530037349534399</v>
      </c>
      <c r="L1205" s="167">
        <v>2.6530037349534401E-2</v>
      </c>
    </row>
    <row r="1206" spans="1:12" x14ac:dyDescent="0.3">
      <c r="A1206" s="25" t="s">
        <v>3</v>
      </c>
      <c r="B1206" s="25" t="s">
        <v>413</v>
      </c>
      <c r="C1206" s="25" t="s">
        <v>437</v>
      </c>
      <c r="D1206" s="25"/>
      <c r="E1206" s="25" t="s">
        <v>8</v>
      </c>
      <c r="F1206" s="25" t="s">
        <v>76</v>
      </c>
      <c r="G1206" s="26" t="s">
        <v>451</v>
      </c>
      <c r="H1206" s="79" t="s">
        <v>185</v>
      </c>
      <c r="I1206" s="25" t="str">
        <f t="shared" si="77"/>
        <v>Solid waste disposal : Don't know</v>
      </c>
      <c r="J1206" s="25" t="str">
        <f t="shared" si="80"/>
        <v>Solid waste disposal : Don't knowMale and female co-headed HH</v>
      </c>
      <c r="K1206" s="27">
        <f t="shared" si="79"/>
        <v>1.20504702510922</v>
      </c>
      <c r="L1206" s="167">
        <v>1.20504702510922E-2</v>
      </c>
    </row>
    <row r="1207" spans="1:12" x14ac:dyDescent="0.3">
      <c r="A1207" s="25" t="s">
        <v>3</v>
      </c>
      <c r="B1207" s="25" t="s">
        <v>413</v>
      </c>
      <c r="C1207" s="25" t="s">
        <v>437</v>
      </c>
      <c r="D1207" s="25"/>
      <c r="E1207" s="25" t="s">
        <v>8</v>
      </c>
      <c r="F1207" s="25" t="s">
        <v>76</v>
      </c>
      <c r="G1207" s="26" t="s">
        <v>451</v>
      </c>
      <c r="H1207" s="79" t="s">
        <v>454</v>
      </c>
      <c r="I1207" s="25" t="str">
        <f t="shared" si="77"/>
        <v>Solid waste disposal : Dumped in the area</v>
      </c>
      <c r="J1207" s="25" t="str">
        <f t="shared" si="80"/>
        <v>Solid waste disposal : Dumped in the areaMale and female co-headed HH</v>
      </c>
      <c r="K1207" s="27">
        <f t="shared" si="79"/>
        <v>0.79481397954465194</v>
      </c>
      <c r="L1207" s="167">
        <v>7.9481397954465193E-3</v>
      </c>
    </row>
    <row r="1208" spans="1:12" x14ac:dyDescent="0.3">
      <c r="A1208" s="25" t="s">
        <v>3</v>
      </c>
      <c r="B1208" s="25" t="s">
        <v>413</v>
      </c>
      <c r="C1208" s="25" t="s">
        <v>437</v>
      </c>
      <c r="D1208" s="25"/>
      <c r="E1208" s="25" t="s">
        <v>8</v>
      </c>
      <c r="F1208" s="25" t="s">
        <v>76</v>
      </c>
      <c r="G1208" s="26" t="s">
        <v>451</v>
      </c>
      <c r="H1208" s="79" t="s">
        <v>455</v>
      </c>
      <c r="I1208" s="25" t="str">
        <f t="shared" si="77"/>
        <v>Solid waste disposal : Dumping solid waste in official dumping location</v>
      </c>
      <c r="J1208" s="25" t="str">
        <f t="shared" si="80"/>
        <v>Solid waste disposal : Dumping solid waste in official dumping locationMale and female co-headed HH</v>
      </c>
      <c r="K1208" s="27">
        <f t="shared" si="79"/>
        <v>27.088183793334402</v>
      </c>
      <c r="L1208" s="167">
        <v>0.27088183793334403</v>
      </c>
    </row>
    <row r="1209" spans="1:12" x14ac:dyDescent="0.3">
      <c r="A1209" s="25" t="s">
        <v>3</v>
      </c>
      <c r="B1209" s="25" t="s">
        <v>413</v>
      </c>
      <c r="C1209" s="25" t="s">
        <v>437</v>
      </c>
      <c r="D1209" s="25"/>
      <c r="E1209" s="25" t="s">
        <v>8</v>
      </c>
      <c r="F1209" s="25" t="s">
        <v>76</v>
      </c>
      <c r="G1209" s="26" t="s">
        <v>451</v>
      </c>
      <c r="H1209" s="79" t="s">
        <v>456</v>
      </c>
      <c r="I1209" s="25" t="str">
        <f t="shared" si="77"/>
        <v>Solid waste disposal : Openly dumped on premises</v>
      </c>
      <c r="J1209" s="25" t="str">
        <f t="shared" si="80"/>
        <v>Solid waste disposal : Openly dumped on premisesMale and female co-headed HH</v>
      </c>
      <c r="K1209" s="27">
        <f t="shared" si="79"/>
        <v>0.68084262933936601</v>
      </c>
      <c r="L1209" s="167">
        <v>6.8084262933936603E-3</v>
      </c>
    </row>
    <row r="1210" spans="1:12" x14ac:dyDescent="0.3">
      <c r="A1210" s="25" t="s">
        <v>3</v>
      </c>
      <c r="B1210" s="25" t="s">
        <v>413</v>
      </c>
      <c r="C1210" s="25" t="s">
        <v>437</v>
      </c>
      <c r="D1210" s="25"/>
      <c r="E1210" s="25" t="s">
        <v>8</v>
      </c>
      <c r="F1210" s="25" t="s">
        <v>76</v>
      </c>
      <c r="G1210" s="26" t="s">
        <v>451</v>
      </c>
      <c r="H1210" s="79" t="s">
        <v>457</v>
      </c>
      <c r="I1210" s="25" t="str">
        <f t="shared" si="77"/>
        <v>Solid waste disposal : Collected by municipality waste system</v>
      </c>
      <c r="J1210" s="25" t="str">
        <f t="shared" si="80"/>
        <v>Solid waste disposal : Collected by municipality waste systemMale and female co-headed HH</v>
      </c>
      <c r="K1210" s="27">
        <f t="shared" si="79"/>
        <v>54.987393175620902</v>
      </c>
      <c r="L1210" s="167">
        <v>0.54987393175620902</v>
      </c>
    </row>
    <row r="1211" spans="1:12" x14ac:dyDescent="0.3">
      <c r="A1211" s="25" t="s">
        <v>3</v>
      </c>
      <c r="B1211" s="25" t="s">
        <v>413</v>
      </c>
      <c r="C1211" s="25" t="s">
        <v>437</v>
      </c>
      <c r="D1211" s="25"/>
      <c r="E1211" s="25" t="s">
        <v>8</v>
      </c>
      <c r="F1211" s="25" t="s">
        <v>76</v>
      </c>
      <c r="G1211" s="26" t="s">
        <v>451</v>
      </c>
      <c r="H1211" s="79" t="s">
        <v>188</v>
      </c>
      <c r="I1211" s="25" t="str">
        <f t="shared" ref="I1211" si="83">CONCATENATE(G1211,H1211)</f>
        <v>Solid waste disposal : Decline to answer</v>
      </c>
      <c r="J1211" s="25" t="str">
        <f t="shared" ref="J1211" si="84">CONCATENATE(G1211,H1211,F1211)</f>
        <v>Solid waste disposal : Decline to answerMale and female co-headed HH</v>
      </c>
      <c r="K1211" s="27">
        <f t="shared" ref="K1211" si="85">L1211*100</f>
        <v>0</v>
      </c>
      <c r="L1211" s="167">
        <v>0</v>
      </c>
    </row>
    <row r="1212" spans="1:12" x14ac:dyDescent="0.3">
      <c r="A1212" s="25" t="s">
        <v>3</v>
      </c>
      <c r="B1212" s="25" t="s">
        <v>413</v>
      </c>
      <c r="C1212" s="25" t="s">
        <v>437</v>
      </c>
      <c r="D1212" s="25"/>
      <c r="E1212" s="25" t="s">
        <v>8</v>
      </c>
      <c r="F1212" s="25" t="s">
        <v>76</v>
      </c>
      <c r="G1212" s="26" t="s">
        <v>451</v>
      </c>
      <c r="H1212" s="79" t="s">
        <v>458</v>
      </c>
      <c r="I1212" s="25" t="str">
        <f t="shared" si="77"/>
        <v>Solid waste disposal : Collected by private waste management company</v>
      </c>
      <c r="J1212" s="25" t="str">
        <f t="shared" si="80"/>
        <v>Solid waste disposal : Collected by private waste management companyMale and female co-headed HH</v>
      </c>
      <c r="K1212" s="27">
        <f t="shared" si="79"/>
        <v>11.709789986811</v>
      </c>
      <c r="L1212" s="167">
        <v>0.11709789986811001</v>
      </c>
    </row>
    <row r="1213" spans="1:12" x14ac:dyDescent="0.3">
      <c r="A1213" s="25" t="s">
        <v>3</v>
      </c>
      <c r="B1213" s="25" t="s">
        <v>413</v>
      </c>
      <c r="C1213" s="25" t="s">
        <v>437</v>
      </c>
      <c r="D1213" s="25"/>
      <c r="E1213" s="25" t="s">
        <v>8</v>
      </c>
      <c r="F1213" s="25" t="s">
        <v>76</v>
      </c>
      <c r="G1213" s="26" t="s">
        <v>451</v>
      </c>
      <c r="H1213" s="79" t="s">
        <v>146</v>
      </c>
      <c r="I1213" s="25" t="str">
        <f t="shared" ref="I1213" si="86">CONCATENATE(G1213,H1213)</f>
        <v>Solid waste disposal : Other</v>
      </c>
      <c r="J1213" s="25" t="str">
        <f t="shared" ref="J1213" si="87">CONCATENATE(G1213,H1213,F1213)</f>
        <v>Solid waste disposal : OtherMale and female co-headed HH</v>
      </c>
      <c r="K1213" s="27">
        <f t="shared" ref="K1213" si="88">L1213*100</f>
        <v>0.68863520829702007</v>
      </c>
      <c r="L1213" s="167">
        <v>6.8863520829702003E-3</v>
      </c>
    </row>
    <row r="1214" spans="1:12" x14ac:dyDescent="0.3">
      <c r="A1214" s="25" t="s">
        <v>3</v>
      </c>
      <c r="B1214" s="25" t="s">
        <v>413</v>
      </c>
      <c r="C1214" s="25" t="s">
        <v>437</v>
      </c>
      <c r="D1214" s="25"/>
      <c r="E1214" s="25" t="s">
        <v>8</v>
      </c>
      <c r="F1214" s="25" t="s">
        <v>84</v>
      </c>
      <c r="G1214" s="26" t="s">
        <v>451</v>
      </c>
      <c r="H1214" s="79" t="s">
        <v>452</v>
      </c>
      <c r="I1214" s="25" t="str">
        <f t="shared" si="77"/>
        <v>Solid waste disposal : Buried and covered on premises</v>
      </c>
      <c r="J1214" s="25" t="str">
        <f t="shared" si="80"/>
        <v>Solid waste disposal : Buried and covered on premisesMale headed HH</v>
      </c>
      <c r="K1214" s="27">
        <v>0</v>
      </c>
      <c r="L1214" s="167">
        <v>3.2139511690756398E-3</v>
      </c>
    </row>
    <row r="1215" spans="1:12" x14ac:dyDescent="0.3">
      <c r="A1215" s="25" t="s">
        <v>3</v>
      </c>
      <c r="B1215" s="25" t="s">
        <v>413</v>
      </c>
      <c r="C1215" s="25" t="s">
        <v>437</v>
      </c>
      <c r="D1215" s="25"/>
      <c r="E1215" s="25" t="s">
        <v>8</v>
      </c>
      <c r="F1215" s="25" t="s">
        <v>84</v>
      </c>
      <c r="G1215" s="26" t="s">
        <v>451</v>
      </c>
      <c r="H1215" s="79" t="s">
        <v>453</v>
      </c>
      <c r="I1215" s="25" t="str">
        <f t="shared" si="77"/>
        <v>Solid waste disposal : Burned on premises</v>
      </c>
      <c r="J1215" s="25" t="str">
        <f t="shared" si="80"/>
        <v>Solid waste disposal : Burned on premisesMale headed HH</v>
      </c>
      <c r="K1215" s="27">
        <v>0</v>
      </c>
      <c r="L1215" s="167">
        <v>1.4717441245667101E-2</v>
      </c>
    </row>
    <row r="1216" spans="1:12" x14ac:dyDescent="0.3">
      <c r="A1216" s="25" t="s">
        <v>3</v>
      </c>
      <c r="B1216" s="25" t="s">
        <v>413</v>
      </c>
      <c r="C1216" s="25" t="s">
        <v>437</v>
      </c>
      <c r="D1216" s="25"/>
      <c r="E1216" s="25" t="s">
        <v>8</v>
      </c>
      <c r="F1216" s="25" t="s">
        <v>84</v>
      </c>
      <c r="G1216" s="26" t="s">
        <v>451</v>
      </c>
      <c r="H1216" s="79" t="s">
        <v>188</v>
      </c>
      <c r="I1216" s="25" t="str">
        <f t="shared" si="77"/>
        <v>Solid waste disposal : Decline to answer</v>
      </c>
      <c r="J1216" s="25" t="str">
        <f t="shared" si="80"/>
        <v>Solid waste disposal : Decline to answerMale headed HH</v>
      </c>
      <c r="K1216" s="27">
        <f t="shared" si="79"/>
        <v>0</v>
      </c>
      <c r="L1216" s="79">
        <v>0</v>
      </c>
    </row>
    <row r="1217" spans="1:12" x14ac:dyDescent="0.3">
      <c r="A1217" s="25" t="s">
        <v>3</v>
      </c>
      <c r="B1217" s="25" t="s">
        <v>413</v>
      </c>
      <c r="C1217" s="25" t="s">
        <v>437</v>
      </c>
      <c r="D1217" s="25"/>
      <c r="E1217" s="25" t="s">
        <v>8</v>
      </c>
      <c r="F1217" s="25" t="s">
        <v>84</v>
      </c>
      <c r="G1217" s="26" t="s">
        <v>451</v>
      </c>
      <c r="H1217" s="79" t="s">
        <v>185</v>
      </c>
      <c r="I1217" s="25" t="str">
        <f t="shared" si="77"/>
        <v>Solid waste disposal : Don't know</v>
      </c>
      <c r="J1217" s="25" t="str">
        <f t="shared" si="80"/>
        <v>Solid waste disposal : Don't knowMale headed HH</v>
      </c>
      <c r="K1217" s="27">
        <f t="shared" si="79"/>
        <v>0.15864824893936399</v>
      </c>
      <c r="L1217" s="167">
        <v>1.5864824893936399E-3</v>
      </c>
    </row>
    <row r="1218" spans="1:12" x14ac:dyDescent="0.3">
      <c r="A1218" s="25" t="s">
        <v>3</v>
      </c>
      <c r="B1218" s="25" t="s">
        <v>413</v>
      </c>
      <c r="C1218" s="25" t="s">
        <v>437</v>
      </c>
      <c r="D1218" s="25"/>
      <c r="E1218" s="25" t="s">
        <v>8</v>
      </c>
      <c r="F1218" s="25" t="s">
        <v>84</v>
      </c>
      <c r="G1218" s="26" t="s">
        <v>451</v>
      </c>
      <c r="H1218" s="79" t="s">
        <v>454</v>
      </c>
      <c r="I1218" s="25" t="str">
        <f t="shared" si="77"/>
        <v>Solid waste disposal : Dumped in the area</v>
      </c>
      <c r="J1218" s="25" t="str">
        <f t="shared" si="80"/>
        <v>Solid waste disposal : Dumped in the areaMale headed HH</v>
      </c>
      <c r="K1218" s="27">
        <f t="shared" si="79"/>
        <v>1.07511866493585</v>
      </c>
      <c r="L1218" s="167">
        <v>1.07511866493585E-2</v>
      </c>
    </row>
    <row r="1219" spans="1:12" x14ac:dyDescent="0.3">
      <c r="A1219" s="25" t="s">
        <v>3</v>
      </c>
      <c r="B1219" s="25" t="s">
        <v>413</v>
      </c>
      <c r="C1219" s="25" t="s">
        <v>437</v>
      </c>
      <c r="D1219" s="25"/>
      <c r="E1219" s="25" t="s">
        <v>8</v>
      </c>
      <c r="F1219" s="25" t="s">
        <v>84</v>
      </c>
      <c r="G1219" s="26" t="s">
        <v>451</v>
      </c>
      <c r="H1219" s="79" t="s">
        <v>455</v>
      </c>
      <c r="I1219" s="25" t="str">
        <f t="shared" si="77"/>
        <v>Solid waste disposal : Dumping solid waste in official dumping location</v>
      </c>
      <c r="J1219" s="25" t="str">
        <f t="shared" si="80"/>
        <v>Solid waste disposal : Dumping solid waste in official dumping locationMale headed HH</v>
      </c>
      <c r="K1219" s="27">
        <f t="shared" si="79"/>
        <v>18.059356612849101</v>
      </c>
      <c r="L1219" s="167">
        <v>0.18059356612849101</v>
      </c>
    </row>
    <row r="1220" spans="1:12" x14ac:dyDescent="0.3">
      <c r="A1220" s="25" t="s">
        <v>3</v>
      </c>
      <c r="B1220" s="25" t="s">
        <v>413</v>
      </c>
      <c r="C1220" s="25" t="s">
        <v>437</v>
      </c>
      <c r="D1220" s="25"/>
      <c r="E1220" s="25" t="s">
        <v>8</v>
      </c>
      <c r="F1220" s="25" t="s">
        <v>84</v>
      </c>
      <c r="G1220" s="26" t="s">
        <v>451</v>
      </c>
      <c r="H1220" s="79" t="s">
        <v>456</v>
      </c>
      <c r="I1220" s="25" t="str">
        <f t="shared" si="77"/>
        <v>Solid waste disposal : Openly dumped on premises</v>
      </c>
      <c r="J1220" s="25" t="str">
        <f t="shared" si="80"/>
        <v>Solid waste disposal : Openly dumped on premisesMale headed HH</v>
      </c>
      <c r="K1220" s="27">
        <f t="shared" si="79"/>
        <v>0.78806973147178305</v>
      </c>
      <c r="L1220" s="167">
        <v>7.8806973147178307E-3</v>
      </c>
    </row>
    <row r="1221" spans="1:12" x14ac:dyDescent="0.3">
      <c r="A1221" s="25" t="s">
        <v>3</v>
      </c>
      <c r="B1221" s="25" t="s">
        <v>413</v>
      </c>
      <c r="C1221" s="25" t="s">
        <v>437</v>
      </c>
      <c r="D1221" s="25"/>
      <c r="E1221" s="25" t="s">
        <v>8</v>
      </c>
      <c r="F1221" s="25" t="s">
        <v>84</v>
      </c>
      <c r="G1221" s="26" t="s">
        <v>451</v>
      </c>
      <c r="H1221" s="79" t="s">
        <v>457</v>
      </c>
      <c r="I1221" s="25" t="str">
        <f t="shared" si="77"/>
        <v>Solid waste disposal : Collected by municipality waste system</v>
      </c>
      <c r="J1221" s="25" t="str">
        <f t="shared" si="80"/>
        <v>Solid waste disposal : Collected by municipality waste systemMale headed HH</v>
      </c>
      <c r="K1221" s="27">
        <f t="shared" si="79"/>
        <v>64.284601133138494</v>
      </c>
      <c r="L1221" s="167">
        <v>0.64284601133138497</v>
      </c>
    </row>
    <row r="1222" spans="1:12" x14ac:dyDescent="0.3">
      <c r="A1222" s="25" t="s">
        <v>3</v>
      </c>
      <c r="B1222" s="25" t="s">
        <v>413</v>
      </c>
      <c r="C1222" s="25" t="s">
        <v>437</v>
      </c>
      <c r="D1222" s="25"/>
      <c r="E1222" s="25" t="s">
        <v>8</v>
      </c>
      <c r="F1222" s="25" t="s">
        <v>84</v>
      </c>
      <c r="G1222" s="26" t="s">
        <v>451</v>
      </c>
      <c r="H1222" s="79" t="s">
        <v>146</v>
      </c>
      <c r="I1222" s="25" t="str">
        <f t="shared" si="77"/>
        <v>Solid waste disposal : Other</v>
      </c>
      <c r="J1222" s="25" t="str">
        <f t="shared" si="80"/>
        <v>Solid waste disposal : OtherMale headed HH</v>
      </c>
      <c r="K1222" s="27">
        <f t="shared" si="79"/>
        <v>0.89081551645939905</v>
      </c>
      <c r="L1222" s="167">
        <v>8.9081551645939904E-3</v>
      </c>
    </row>
    <row r="1223" spans="1:12" x14ac:dyDescent="0.3">
      <c r="A1223" s="25" t="s">
        <v>3</v>
      </c>
      <c r="B1223" s="25" t="s">
        <v>413</v>
      </c>
      <c r="C1223" s="25" t="s">
        <v>437</v>
      </c>
      <c r="D1223" s="25"/>
      <c r="E1223" s="25" t="s">
        <v>8</v>
      </c>
      <c r="F1223" s="25" t="s">
        <v>84</v>
      </c>
      <c r="G1223" s="26" t="s">
        <v>451</v>
      </c>
      <c r="H1223" s="79" t="s">
        <v>458</v>
      </c>
      <c r="I1223" s="25" t="str">
        <f t="shared" si="77"/>
        <v>Solid waste disposal : Collected by private waste management company</v>
      </c>
      <c r="J1223" s="25" t="str">
        <f t="shared" si="80"/>
        <v>Solid waste disposal : Collected by private waste management companyMale headed HH</v>
      </c>
      <c r="K1223" s="27">
        <f t="shared" si="79"/>
        <v>12.950250850731701</v>
      </c>
      <c r="L1223" s="167">
        <v>0.12950250850731701</v>
      </c>
    </row>
    <row r="1224" spans="1:12" x14ac:dyDescent="0.3">
      <c r="A1224" s="25" t="s">
        <v>3</v>
      </c>
      <c r="B1224" s="25" t="s">
        <v>413</v>
      </c>
      <c r="C1224" s="25" t="s">
        <v>459</v>
      </c>
      <c r="D1224" s="25"/>
      <c r="E1224" s="25" t="s">
        <v>8</v>
      </c>
      <c r="F1224" s="25" t="s">
        <v>83</v>
      </c>
      <c r="G1224" s="26" t="s">
        <v>460</v>
      </c>
      <c r="H1224" s="26" t="s">
        <v>461</v>
      </c>
      <c r="I1224" s="25" t="str">
        <f t="shared" ref="I1224:I1288" si="89">CONCATENATE(G1224,H1224)</f>
        <v>Sanitation facility : Bucket toilet</v>
      </c>
      <c r="J1224" s="25" t="str">
        <f t="shared" si="80"/>
        <v>Sanitation facility : Bucket toiletFemale headed HH</v>
      </c>
      <c r="K1224" s="27">
        <f t="shared" si="79"/>
        <v>0</v>
      </c>
      <c r="L1224" s="80">
        <v>0</v>
      </c>
    </row>
    <row r="1225" spans="1:12" x14ac:dyDescent="0.3">
      <c r="A1225" s="25" t="s">
        <v>3</v>
      </c>
      <c r="B1225" s="25" t="s">
        <v>413</v>
      </c>
      <c r="C1225" s="25" t="s">
        <v>459</v>
      </c>
      <c r="D1225" s="25"/>
      <c r="E1225" s="25" t="s">
        <v>8</v>
      </c>
      <c r="F1225" s="25" t="s">
        <v>83</v>
      </c>
      <c r="G1225" s="26" t="s">
        <v>460</v>
      </c>
      <c r="H1225" s="26" t="s">
        <v>188</v>
      </c>
      <c r="I1225" s="25" t="str">
        <f t="shared" si="89"/>
        <v>Sanitation facility : Decline to answer</v>
      </c>
      <c r="J1225" s="25" t="str">
        <f t="shared" si="80"/>
        <v>Sanitation facility : Decline to answerFemale headed HH</v>
      </c>
      <c r="K1225" s="27">
        <f t="shared" si="79"/>
        <v>0</v>
      </c>
      <c r="L1225" s="80">
        <v>0</v>
      </c>
    </row>
    <row r="1226" spans="1:12" x14ac:dyDescent="0.3">
      <c r="A1226" s="25" t="s">
        <v>3</v>
      </c>
      <c r="B1226" s="25" t="s">
        <v>413</v>
      </c>
      <c r="C1226" s="25" t="s">
        <v>459</v>
      </c>
      <c r="D1226" s="25"/>
      <c r="E1226" s="25" t="s">
        <v>8</v>
      </c>
      <c r="F1226" s="25" t="s">
        <v>83</v>
      </c>
      <c r="G1226" s="26" t="s">
        <v>460</v>
      </c>
      <c r="H1226" s="26" t="s">
        <v>462</v>
      </c>
      <c r="I1226" s="25" t="str">
        <f t="shared" si="89"/>
        <v>Sanitation facility : Flush or pour/flush toilet</v>
      </c>
      <c r="J1226" s="25" t="str">
        <f t="shared" si="80"/>
        <v>Sanitation facility : Flush or pour/flush toiletFemale headed HH</v>
      </c>
      <c r="K1226" s="27">
        <f t="shared" si="79"/>
        <v>92.041482621756003</v>
      </c>
      <c r="L1226" s="79">
        <v>0.92041482621755999</v>
      </c>
    </row>
    <row r="1227" spans="1:12" x14ac:dyDescent="0.3">
      <c r="A1227" s="25" t="s">
        <v>3</v>
      </c>
      <c r="B1227" s="25" t="s">
        <v>413</v>
      </c>
      <c r="C1227" s="25" t="s">
        <v>459</v>
      </c>
      <c r="D1227" s="25"/>
      <c r="E1227" s="25" t="s">
        <v>8</v>
      </c>
      <c r="F1227" s="25" t="s">
        <v>83</v>
      </c>
      <c r="G1227" s="26" t="s">
        <v>460</v>
      </c>
      <c r="H1227" s="26" t="s">
        <v>463</v>
      </c>
      <c r="I1227" s="25" t="str">
        <f t="shared" si="89"/>
        <v>Sanitation facility : Hanging toilet/latrine</v>
      </c>
      <c r="J1227" s="25" t="str">
        <f t="shared" si="80"/>
        <v>Sanitation facility : Hanging toilet/latrineFemale headed HH</v>
      </c>
      <c r="K1227" s="27">
        <f t="shared" si="79"/>
        <v>0</v>
      </c>
      <c r="L1227" s="80">
        <v>0</v>
      </c>
    </row>
    <row r="1228" spans="1:12" x14ac:dyDescent="0.3">
      <c r="A1228" s="25" t="s">
        <v>3</v>
      </c>
      <c r="B1228" s="25" t="s">
        <v>413</v>
      </c>
      <c r="C1228" s="25" t="s">
        <v>459</v>
      </c>
      <c r="D1228" s="25"/>
      <c r="E1228" s="25" t="s">
        <v>8</v>
      </c>
      <c r="F1228" s="25" t="s">
        <v>83</v>
      </c>
      <c r="G1228" s="26" t="s">
        <v>460</v>
      </c>
      <c r="H1228" s="26" t="s">
        <v>464</v>
      </c>
      <c r="I1228" s="25" t="str">
        <f t="shared" si="89"/>
        <v>Sanitation facility : Pit latrine with a slab and platform</v>
      </c>
      <c r="J1228" s="25" t="str">
        <f t="shared" si="80"/>
        <v>Sanitation facility : Pit latrine with a slab and platformFemale headed HH</v>
      </c>
      <c r="K1228" s="27">
        <f t="shared" si="79"/>
        <v>0.75455814199833704</v>
      </c>
      <c r="L1228" s="79">
        <v>7.5455814199833701E-3</v>
      </c>
    </row>
    <row r="1229" spans="1:12" x14ac:dyDescent="0.3">
      <c r="A1229" s="25" t="s">
        <v>3</v>
      </c>
      <c r="B1229" s="25" t="s">
        <v>413</v>
      </c>
      <c r="C1229" s="25" t="s">
        <v>459</v>
      </c>
      <c r="D1229" s="25"/>
      <c r="E1229" s="25" t="s">
        <v>8</v>
      </c>
      <c r="F1229" s="25" t="s">
        <v>83</v>
      </c>
      <c r="G1229" s="26" t="s">
        <v>460</v>
      </c>
      <c r="H1229" s="26" t="s">
        <v>465</v>
      </c>
      <c r="I1229" s="25" t="str">
        <f t="shared" si="89"/>
        <v>Sanitation facility : Pit latrine without a slab or platform</v>
      </c>
      <c r="J1229" s="25" t="str">
        <f t="shared" si="80"/>
        <v>Sanitation facility : Pit latrine without a slab or platformFemale headed HH</v>
      </c>
      <c r="K1229" s="27">
        <f t="shared" si="79"/>
        <v>0.17462050716000602</v>
      </c>
      <c r="L1229" s="79">
        <v>1.7462050716000601E-3</v>
      </c>
    </row>
    <row r="1230" spans="1:12" x14ac:dyDescent="0.3">
      <c r="A1230" s="25" t="s">
        <v>3</v>
      </c>
      <c r="B1230" s="25" t="s">
        <v>413</v>
      </c>
      <c r="C1230" s="25" t="s">
        <v>459</v>
      </c>
      <c r="D1230" s="25"/>
      <c r="E1230" s="25" t="s">
        <v>8</v>
      </c>
      <c r="F1230" s="25" t="s">
        <v>83</v>
      </c>
      <c r="G1230" s="26" t="s">
        <v>460</v>
      </c>
      <c r="H1230" s="79" t="s">
        <v>1682</v>
      </c>
      <c r="I1230" s="25" t="str">
        <f t="shared" si="89"/>
        <v>Sanitation facility : None of the above, open defecation</v>
      </c>
      <c r="J1230" s="25" t="str">
        <f t="shared" si="80"/>
        <v>Sanitation facility : None of the above, open defecationFemale headed HH</v>
      </c>
      <c r="K1230" s="27">
        <f t="shared" si="79"/>
        <v>0</v>
      </c>
      <c r="L1230" s="80">
        <v>0</v>
      </c>
    </row>
    <row r="1231" spans="1:12" x14ac:dyDescent="0.3">
      <c r="A1231" s="25" t="s">
        <v>3</v>
      </c>
      <c r="B1231" s="25" t="s">
        <v>413</v>
      </c>
      <c r="C1231" s="25" t="s">
        <v>459</v>
      </c>
      <c r="D1231" s="25"/>
      <c r="E1231" s="25" t="s">
        <v>8</v>
      </c>
      <c r="F1231" s="25" t="s">
        <v>83</v>
      </c>
      <c r="G1231" s="26" t="s">
        <v>460</v>
      </c>
      <c r="H1231" s="26" t="s">
        <v>467</v>
      </c>
      <c r="I1231" s="25" t="str">
        <f t="shared" si="89"/>
        <v>Sanitation facility : Open hole</v>
      </c>
      <c r="J1231" s="25" t="str">
        <f t="shared" si="80"/>
        <v>Sanitation facility : Open holeFemale headed HH</v>
      </c>
      <c r="K1231" s="27">
        <f t="shared" si="79"/>
        <v>0.11439613031349299</v>
      </c>
      <c r="L1231" s="79">
        <v>1.1439613031349299E-3</v>
      </c>
    </row>
    <row r="1232" spans="1:12" x14ac:dyDescent="0.3">
      <c r="A1232" s="25" t="s">
        <v>3</v>
      </c>
      <c r="B1232" s="25" t="s">
        <v>413</v>
      </c>
      <c r="C1232" s="25" t="s">
        <v>459</v>
      </c>
      <c r="D1232" s="25"/>
      <c r="E1232" s="25" t="s">
        <v>8</v>
      </c>
      <c r="F1232" s="25" t="s">
        <v>83</v>
      </c>
      <c r="G1232" s="26" t="s">
        <v>460</v>
      </c>
      <c r="H1232" s="26" t="s">
        <v>468</v>
      </c>
      <c r="I1232" s="25" t="str">
        <f t="shared" si="89"/>
        <v>Sanitation facility : Pit VIP toilet</v>
      </c>
      <c r="J1232" s="25" t="str">
        <f t="shared" si="80"/>
        <v>Sanitation facility : Pit VIP toiletFemale headed HH</v>
      </c>
      <c r="K1232" s="27">
        <f t="shared" si="79"/>
        <v>6.9149425987722193</v>
      </c>
      <c r="L1232" s="79">
        <v>6.9149425987722196E-2</v>
      </c>
    </row>
    <row r="1233" spans="1:12" x14ac:dyDescent="0.3">
      <c r="A1233" s="25" t="s">
        <v>3</v>
      </c>
      <c r="B1233" s="25" t="s">
        <v>413</v>
      </c>
      <c r="C1233" s="25" t="s">
        <v>459</v>
      </c>
      <c r="D1233" s="25"/>
      <c r="E1233" s="25" t="s">
        <v>8</v>
      </c>
      <c r="F1233" s="25" t="s">
        <v>83</v>
      </c>
      <c r="G1233" s="26" t="s">
        <v>460</v>
      </c>
      <c r="H1233" s="26" t="s">
        <v>469</v>
      </c>
      <c r="I1233" s="25" t="str">
        <f t="shared" si="89"/>
        <v>Sanitation facility : Plastic bag</v>
      </c>
      <c r="J1233" s="25" t="str">
        <f t="shared" si="80"/>
        <v>Sanitation facility : Plastic bagFemale headed HH</v>
      </c>
      <c r="K1233" s="27">
        <v>0</v>
      </c>
      <c r="L1233" s="80">
        <v>0</v>
      </c>
    </row>
    <row r="1234" spans="1:12" x14ac:dyDescent="0.3">
      <c r="A1234" s="25" t="s">
        <v>3</v>
      </c>
      <c r="B1234" s="25" t="s">
        <v>413</v>
      </c>
      <c r="C1234" s="25" t="s">
        <v>459</v>
      </c>
      <c r="D1234" s="25"/>
      <c r="E1234" s="25" t="s">
        <v>8</v>
      </c>
      <c r="F1234" s="25" t="s">
        <v>83</v>
      </c>
      <c r="G1234" s="26" t="s">
        <v>460</v>
      </c>
      <c r="H1234" s="26" t="s">
        <v>185</v>
      </c>
      <c r="I1234" s="25" t="str">
        <f t="shared" ref="I1234" si="90">CONCATENATE(G1234,H1234)</f>
        <v>Sanitation facility : Don't know</v>
      </c>
      <c r="J1234" s="25" t="str">
        <f t="shared" ref="J1234" si="91">CONCATENATE(G1234,H1234,F1234)</f>
        <v>Sanitation facility : Don't knowFemale headed HH</v>
      </c>
      <c r="K1234" s="27">
        <v>0</v>
      </c>
      <c r="L1234" s="80">
        <v>0</v>
      </c>
    </row>
    <row r="1235" spans="1:12" x14ac:dyDescent="0.3">
      <c r="A1235" s="25" t="s">
        <v>3</v>
      </c>
      <c r="B1235" s="25" t="s">
        <v>413</v>
      </c>
      <c r="C1235" s="25" t="s">
        <v>459</v>
      </c>
      <c r="D1235" s="25"/>
      <c r="E1235" s="25" t="s">
        <v>8</v>
      </c>
      <c r="F1235" s="25" t="s">
        <v>84</v>
      </c>
      <c r="G1235" s="26" t="s">
        <v>460</v>
      </c>
      <c r="H1235" s="26" t="s">
        <v>185</v>
      </c>
      <c r="I1235" s="25" t="str">
        <f t="shared" si="89"/>
        <v>Sanitation facility : Don't know</v>
      </c>
      <c r="J1235" s="25" t="str">
        <f t="shared" si="80"/>
        <v>Sanitation facility : Don't knowMale headed HH</v>
      </c>
      <c r="K1235" s="27">
        <f t="shared" si="79"/>
        <v>5.3227148473110004E-2</v>
      </c>
      <c r="L1235" s="79">
        <v>5.3227148473110005E-4</v>
      </c>
    </row>
    <row r="1236" spans="1:12" x14ac:dyDescent="0.3">
      <c r="A1236" s="25" t="s">
        <v>3</v>
      </c>
      <c r="B1236" s="25" t="s">
        <v>413</v>
      </c>
      <c r="C1236" s="25" t="s">
        <v>459</v>
      </c>
      <c r="D1236" s="25"/>
      <c r="E1236" s="25" t="s">
        <v>8</v>
      </c>
      <c r="F1236" s="25" t="s">
        <v>84</v>
      </c>
      <c r="G1236" s="26" t="s">
        <v>460</v>
      </c>
      <c r="H1236" s="26" t="s">
        <v>462</v>
      </c>
      <c r="I1236" s="25" t="str">
        <f t="shared" si="89"/>
        <v>Sanitation facility : Flush or pour/flush toilet</v>
      </c>
      <c r="J1236" s="25" t="str">
        <f t="shared" si="80"/>
        <v>Sanitation facility : Flush or pour/flush toiletMale headed HH</v>
      </c>
      <c r="K1236" s="27">
        <f t="shared" si="79"/>
        <v>94.14241051059939</v>
      </c>
      <c r="L1236" s="79">
        <v>0.94142410510599395</v>
      </c>
    </row>
    <row r="1237" spans="1:12" x14ac:dyDescent="0.3">
      <c r="A1237" s="25" t="s">
        <v>3</v>
      </c>
      <c r="B1237" s="25" t="s">
        <v>413</v>
      </c>
      <c r="C1237" s="25" t="s">
        <v>459</v>
      </c>
      <c r="D1237" s="25"/>
      <c r="E1237" s="25" t="s">
        <v>8</v>
      </c>
      <c r="F1237" s="25" t="s">
        <v>84</v>
      </c>
      <c r="G1237" s="26" t="s">
        <v>460</v>
      </c>
      <c r="H1237" s="26" t="s">
        <v>464</v>
      </c>
      <c r="I1237" s="25" t="str">
        <f t="shared" si="89"/>
        <v>Sanitation facility : Pit latrine with a slab and platform</v>
      </c>
      <c r="J1237" s="25" t="str">
        <f t="shared" si="80"/>
        <v>Sanitation facility : Pit latrine with a slab and platformMale headed HH</v>
      </c>
      <c r="K1237" s="27">
        <f t="shared" ref="K1237:K1287" si="92">L1237*100</f>
        <v>7.08705659030046E-3</v>
      </c>
      <c r="L1237" s="79">
        <v>7.0870565903004596E-5</v>
      </c>
    </row>
    <row r="1238" spans="1:12" x14ac:dyDescent="0.3">
      <c r="A1238" s="25" t="s">
        <v>3</v>
      </c>
      <c r="B1238" s="25" t="s">
        <v>413</v>
      </c>
      <c r="C1238" s="25" t="s">
        <v>459</v>
      </c>
      <c r="D1238" s="25"/>
      <c r="E1238" s="25" t="s">
        <v>8</v>
      </c>
      <c r="F1238" s="25" t="s">
        <v>84</v>
      </c>
      <c r="G1238" s="26" t="s">
        <v>460</v>
      </c>
      <c r="H1238" s="26" t="s">
        <v>465</v>
      </c>
      <c r="I1238" s="25" t="str">
        <f t="shared" si="89"/>
        <v>Sanitation facility : Pit latrine without a slab or platform</v>
      </c>
      <c r="J1238" s="25" t="str">
        <f t="shared" si="80"/>
        <v>Sanitation facility : Pit latrine without a slab or platformMale headed HH</v>
      </c>
      <c r="K1238" s="27">
        <f t="shared" si="92"/>
        <v>0.73953020763884603</v>
      </c>
      <c r="L1238" s="79">
        <v>7.3953020763884601E-3</v>
      </c>
    </row>
    <row r="1239" spans="1:12" x14ac:dyDescent="0.3">
      <c r="A1239" s="25" t="s">
        <v>3</v>
      </c>
      <c r="B1239" s="25" t="s">
        <v>413</v>
      </c>
      <c r="C1239" s="25" t="s">
        <v>459</v>
      </c>
      <c r="D1239" s="25"/>
      <c r="E1239" s="25" t="s">
        <v>8</v>
      </c>
      <c r="F1239" s="25" t="s">
        <v>84</v>
      </c>
      <c r="G1239" s="26" t="s">
        <v>460</v>
      </c>
      <c r="H1239" s="26" t="s">
        <v>467</v>
      </c>
      <c r="I1239" s="25" t="str">
        <f t="shared" si="89"/>
        <v>Sanitation facility : Open hole</v>
      </c>
      <c r="J1239" s="25" t="str">
        <f t="shared" si="80"/>
        <v>Sanitation facility : Open holeMale headed HH</v>
      </c>
      <c r="K1239" s="27">
        <f t="shared" si="92"/>
        <v>0.25522565874743303</v>
      </c>
      <c r="L1239" s="79">
        <v>2.5522565874743302E-3</v>
      </c>
    </row>
    <row r="1240" spans="1:12" x14ac:dyDescent="0.3">
      <c r="A1240" s="25" t="s">
        <v>3</v>
      </c>
      <c r="B1240" s="25" t="s">
        <v>413</v>
      </c>
      <c r="C1240" s="25" t="s">
        <v>459</v>
      </c>
      <c r="D1240" s="25"/>
      <c r="E1240" s="25" t="s">
        <v>8</v>
      </c>
      <c r="F1240" s="25" t="s">
        <v>84</v>
      </c>
      <c r="G1240" s="26" t="s">
        <v>460</v>
      </c>
      <c r="H1240" s="26" t="s">
        <v>468</v>
      </c>
      <c r="I1240" s="25" t="str">
        <f t="shared" si="89"/>
        <v>Sanitation facility : Pit VIP toilet</v>
      </c>
      <c r="J1240" s="25" t="str">
        <f t="shared" si="80"/>
        <v>Sanitation facility : Pit VIP toiletMale headed HH</v>
      </c>
      <c r="K1240" s="27">
        <f t="shared" si="92"/>
        <v>0.14442171189137598</v>
      </c>
      <c r="L1240" s="79">
        <v>1.4442171189137599E-3</v>
      </c>
    </row>
    <row r="1241" spans="1:12" x14ac:dyDescent="0.3">
      <c r="A1241" s="25" t="s">
        <v>3</v>
      </c>
      <c r="B1241" s="25" t="s">
        <v>413</v>
      </c>
      <c r="C1241" s="25" t="s">
        <v>459</v>
      </c>
      <c r="D1241" s="25"/>
      <c r="E1241" s="25" t="s">
        <v>8</v>
      </c>
      <c r="F1241" s="25" t="s">
        <v>84</v>
      </c>
      <c r="G1241" s="26" t="s">
        <v>460</v>
      </c>
      <c r="H1241" s="26" t="s">
        <v>469</v>
      </c>
      <c r="I1241" s="25" t="str">
        <f t="shared" si="89"/>
        <v>Sanitation facility : Plastic bag</v>
      </c>
      <c r="J1241" s="25" t="str">
        <f t="shared" si="80"/>
        <v>Sanitation facility : Plastic bagMale headed HH</v>
      </c>
      <c r="K1241" s="27">
        <f t="shared" si="92"/>
        <v>0.32149597192702301</v>
      </c>
      <c r="L1241" s="79">
        <v>3.2149597192702301E-3</v>
      </c>
    </row>
    <row r="1242" spans="1:12" x14ac:dyDescent="0.3">
      <c r="A1242" s="25" t="s">
        <v>3</v>
      </c>
      <c r="B1242" s="25" t="s">
        <v>413</v>
      </c>
      <c r="C1242" s="25" t="s">
        <v>459</v>
      </c>
      <c r="D1242" s="25"/>
      <c r="E1242" s="25" t="s">
        <v>8</v>
      </c>
      <c r="F1242" s="25" t="s">
        <v>84</v>
      </c>
      <c r="G1242" s="26" t="s">
        <v>460</v>
      </c>
      <c r="H1242" s="26" t="s">
        <v>188</v>
      </c>
      <c r="I1242" s="25" t="str">
        <f t="shared" si="89"/>
        <v>Sanitation facility : Decline to answer</v>
      </c>
      <c r="J1242" s="25" t="str">
        <f t="shared" si="80"/>
        <v>Sanitation facility : Decline to answerMale headed HH</v>
      </c>
      <c r="K1242" s="27">
        <f t="shared" si="92"/>
        <v>0</v>
      </c>
      <c r="L1242" s="79">
        <v>0</v>
      </c>
    </row>
    <row r="1243" spans="1:12" x14ac:dyDescent="0.3">
      <c r="A1243" s="25" t="s">
        <v>3</v>
      </c>
      <c r="B1243" s="25" t="s">
        <v>413</v>
      </c>
      <c r="C1243" s="25" t="s">
        <v>459</v>
      </c>
      <c r="D1243" s="25"/>
      <c r="E1243" s="25" t="s">
        <v>8</v>
      </c>
      <c r="F1243" s="25" t="s">
        <v>84</v>
      </c>
      <c r="G1243" s="26" t="s">
        <v>460</v>
      </c>
      <c r="H1243" s="26" t="s">
        <v>463</v>
      </c>
      <c r="I1243" s="25" t="str">
        <f t="shared" si="89"/>
        <v>Sanitation facility : Hanging toilet/latrine</v>
      </c>
      <c r="J1243" s="25" t="str">
        <f t="shared" si="80"/>
        <v>Sanitation facility : Hanging toilet/latrineMale headed HH</v>
      </c>
      <c r="K1243" s="27">
        <f t="shared" si="92"/>
        <v>7.08705659030046E-3</v>
      </c>
      <c r="L1243" s="79">
        <v>7.0870565903004596E-5</v>
      </c>
    </row>
    <row r="1244" spans="1:12" x14ac:dyDescent="0.3">
      <c r="A1244" s="25" t="s">
        <v>3</v>
      </c>
      <c r="B1244" s="25" t="s">
        <v>413</v>
      </c>
      <c r="C1244" s="25" t="s">
        <v>459</v>
      </c>
      <c r="D1244" s="25"/>
      <c r="E1244" s="25" t="s">
        <v>8</v>
      </c>
      <c r="F1244" s="25" t="s">
        <v>84</v>
      </c>
      <c r="G1244" s="26" t="s">
        <v>460</v>
      </c>
      <c r="H1244" s="79" t="s">
        <v>1682</v>
      </c>
      <c r="I1244" s="25" t="str">
        <f t="shared" si="89"/>
        <v>Sanitation facility : None of the above, open defecation</v>
      </c>
      <c r="J1244" s="25" t="str">
        <f t="shared" si="80"/>
        <v>Sanitation facility : None of the above, open defecationMale headed HH</v>
      </c>
      <c r="K1244" s="27">
        <f t="shared" si="92"/>
        <v>7.08705659030046E-3</v>
      </c>
      <c r="L1244" s="79">
        <v>7.0870565903004596E-5</v>
      </c>
    </row>
    <row r="1245" spans="1:12" x14ac:dyDescent="0.3">
      <c r="A1245" s="25" t="s">
        <v>3</v>
      </c>
      <c r="B1245" s="25" t="s">
        <v>413</v>
      </c>
      <c r="C1245" s="25" t="s">
        <v>459</v>
      </c>
      <c r="D1245" s="25"/>
      <c r="E1245" s="25" t="s">
        <v>8</v>
      </c>
      <c r="F1245" s="25" t="s">
        <v>84</v>
      </c>
      <c r="G1245" s="26" t="s">
        <v>460</v>
      </c>
      <c r="H1245" s="26" t="s">
        <v>461</v>
      </c>
      <c r="I1245" s="25" t="str">
        <f t="shared" si="89"/>
        <v>Sanitation facility : Bucket toilet</v>
      </c>
      <c r="J1245" s="25" t="str">
        <f t="shared" si="80"/>
        <v>Sanitation facility : Bucket toiletMale headed HH</v>
      </c>
      <c r="K1245" s="27">
        <v>0</v>
      </c>
      <c r="L1245" s="80">
        <v>0</v>
      </c>
    </row>
    <row r="1246" spans="1:12" x14ac:dyDescent="0.3">
      <c r="A1246" s="25" t="s">
        <v>3</v>
      </c>
      <c r="B1246" s="25" t="s">
        <v>413</v>
      </c>
      <c r="C1246" s="25" t="s">
        <v>459</v>
      </c>
      <c r="D1246" s="25"/>
      <c r="E1246" s="25" t="s">
        <v>8</v>
      </c>
      <c r="F1246" s="25" t="s">
        <v>76</v>
      </c>
      <c r="G1246" s="26" t="s">
        <v>460</v>
      </c>
      <c r="H1246" s="26" t="s">
        <v>462</v>
      </c>
      <c r="I1246" s="25" t="str">
        <f t="shared" si="89"/>
        <v>Sanitation facility : Flush or pour/flush toilet</v>
      </c>
      <c r="J1246" s="25" t="str">
        <f t="shared" si="80"/>
        <v>Sanitation facility : Flush or pour/flush toiletMale and female co-headed HH</v>
      </c>
      <c r="K1246" s="27">
        <f t="shared" si="92"/>
        <v>96.043752898948796</v>
      </c>
      <c r="L1246" s="79">
        <v>0.96043752898948798</v>
      </c>
    </row>
    <row r="1247" spans="1:12" x14ac:dyDescent="0.3">
      <c r="A1247" s="25" t="s">
        <v>3</v>
      </c>
      <c r="B1247" s="25" t="s">
        <v>413</v>
      </c>
      <c r="C1247" s="25" t="s">
        <v>459</v>
      </c>
      <c r="D1247" s="25"/>
      <c r="E1247" s="25" t="s">
        <v>8</v>
      </c>
      <c r="F1247" s="25" t="s">
        <v>76</v>
      </c>
      <c r="G1247" s="26" t="s">
        <v>460</v>
      </c>
      <c r="H1247" s="26" t="s">
        <v>464</v>
      </c>
      <c r="I1247" s="25" t="str">
        <f t="shared" si="89"/>
        <v>Sanitation facility : Pit latrine with a slab and platform</v>
      </c>
      <c r="J1247" s="25" t="str">
        <f t="shared" si="80"/>
        <v>Sanitation facility : Pit latrine with a slab and platformMale and female co-headed HH</v>
      </c>
      <c r="K1247" s="27">
        <f t="shared" si="92"/>
        <v>1.39885964569826</v>
      </c>
      <c r="L1247" s="79">
        <v>1.39885964569826E-2</v>
      </c>
    </row>
    <row r="1248" spans="1:12" x14ac:dyDescent="0.3">
      <c r="A1248" s="25" t="s">
        <v>3</v>
      </c>
      <c r="B1248" s="25" t="s">
        <v>413</v>
      </c>
      <c r="C1248" s="25" t="s">
        <v>459</v>
      </c>
      <c r="D1248" s="25"/>
      <c r="E1248" s="25" t="s">
        <v>8</v>
      </c>
      <c r="F1248" s="25" t="s">
        <v>76</v>
      </c>
      <c r="G1248" s="26" t="s">
        <v>460</v>
      </c>
      <c r="H1248" s="79" t="s">
        <v>1682</v>
      </c>
      <c r="I1248" s="25" t="str">
        <f t="shared" si="89"/>
        <v>Sanitation facility : None of the above, open defecation</v>
      </c>
      <c r="J1248" s="25" t="str">
        <f t="shared" ref="J1248:J1304" si="93">CONCATENATE(G1248,H1248,F1248)</f>
        <v>Sanitation facility : None of the above, open defecationMale and female co-headed HH</v>
      </c>
      <c r="K1248" s="27">
        <f t="shared" si="92"/>
        <v>0.19229046699004301</v>
      </c>
      <c r="L1248" s="79">
        <v>1.9229046699004301E-3</v>
      </c>
    </row>
    <row r="1249" spans="1:12" x14ac:dyDescent="0.3">
      <c r="A1249" s="25" t="s">
        <v>3</v>
      </c>
      <c r="B1249" s="25" t="s">
        <v>413</v>
      </c>
      <c r="C1249" s="25" t="s">
        <v>459</v>
      </c>
      <c r="D1249" s="25"/>
      <c r="E1249" s="25" t="s">
        <v>8</v>
      </c>
      <c r="F1249" s="25" t="s">
        <v>76</v>
      </c>
      <c r="G1249" s="26" t="s">
        <v>460</v>
      </c>
      <c r="H1249" s="26" t="s">
        <v>467</v>
      </c>
      <c r="I1249" s="25" t="str">
        <f t="shared" si="89"/>
        <v>Sanitation facility : Open hole</v>
      </c>
      <c r="J1249" s="25" t="str">
        <f t="shared" si="93"/>
        <v>Sanitation facility : Open holeMale and female co-headed HH</v>
      </c>
      <c r="K1249" s="27">
        <f t="shared" si="92"/>
        <v>0</v>
      </c>
      <c r="L1249" s="80">
        <v>0</v>
      </c>
    </row>
    <row r="1250" spans="1:12" x14ac:dyDescent="0.3">
      <c r="A1250" s="25" t="s">
        <v>3</v>
      </c>
      <c r="B1250" s="25" t="s">
        <v>413</v>
      </c>
      <c r="C1250" s="25" t="s">
        <v>459</v>
      </c>
      <c r="D1250" s="25"/>
      <c r="E1250" s="25" t="s">
        <v>8</v>
      </c>
      <c r="F1250" s="25" t="s">
        <v>76</v>
      </c>
      <c r="G1250" s="26" t="s">
        <v>460</v>
      </c>
      <c r="H1250" s="26" t="s">
        <v>146</v>
      </c>
      <c r="I1250" s="25" t="str">
        <f t="shared" si="89"/>
        <v>Sanitation facility : Other</v>
      </c>
      <c r="J1250" s="25" t="str">
        <f t="shared" si="93"/>
        <v>Sanitation facility : OtherMale and female co-headed HH</v>
      </c>
      <c r="K1250" s="27">
        <f t="shared" si="92"/>
        <v>0</v>
      </c>
      <c r="L1250" s="80">
        <v>0</v>
      </c>
    </row>
    <row r="1251" spans="1:12" x14ac:dyDescent="0.3">
      <c r="A1251" s="25" t="s">
        <v>3</v>
      </c>
      <c r="B1251" s="25" t="s">
        <v>413</v>
      </c>
      <c r="C1251" s="25" t="s">
        <v>459</v>
      </c>
      <c r="D1251" s="25"/>
      <c r="E1251" s="25" t="s">
        <v>8</v>
      </c>
      <c r="F1251" s="25" t="s">
        <v>76</v>
      </c>
      <c r="G1251" s="26" t="s">
        <v>460</v>
      </c>
      <c r="H1251" s="26" t="s">
        <v>468</v>
      </c>
      <c r="I1251" s="25" t="str">
        <f t="shared" si="89"/>
        <v>Sanitation facility : Pit VIP toilet</v>
      </c>
      <c r="J1251" s="25" t="str">
        <f t="shared" si="93"/>
        <v>Sanitation facility : Pit VIP toiletMale and female co-headed HH</v>
      </c>
      <c r="K1251" s="27">
        <f t="shared" si="92"/>
        <v>1.5880864952244702</v>
      </c>
      <c r="L1251" s="79">
        <v>1.5880864952244701E-2</v>
      </c>
    </row>
    <row r="1252" spans="1:12" x14ac:dyDescent="0.3">
      <c r="A1252" s="25" t="s">
        <v>3</v>
      </c>
      <c r="B1252" s="25" t="s">
        <v>413</v>
      </c>
      <c r="C1252" s="25" t="s">
        <v>459</v>
      </c>
      <c r="D1252" s="25"/>
      <c r="E1252" s="25" t="s">
        <v>8</v>
      </c>
      <c r="F1252" s="25" t="s">
        <v>76</v>
      </c>
      <c r="G1252" s="26" t="s">
        <v>460</v>
      </c>
      <c r="H1252" s="26" t="s">
        <v>469</v>
      </c>
      <c r="I1252" s="25" t="str">
        <f t="shared" si="89"/>
        <v>Sanitation facility : Plastic bag</v>
      </c>
      <c r="J1252" s="25" t="str">
        <f t="shared" si="93"/>
        <v>Sanitation facility : Plastic bagMale and female co-headed HH</v>
      </c>
      <c r="K1252" s="27">
        <f t="shared" si="92"/>
        <v>0</v>
      </c>
      <c r="L1252" s="80">
        <v>0</v>
      </c>
    </row>
    <row r="1253" spans="1:12" x14ac:dyDescent="0.3">
      <c r="A1253" s="25" t="s">
        <v>3</v>
      </c>
      <c r="B1253" s="25" t="s">
        <v>413</v>
      </c>
      <c r="C1253" s="25" t="s">
        <v>459</v>
      </c>
      <c r="D1253" s="25"/>
      <c r="E1253" s="25" t="s">
        <v>8</v>
      </c>
      <c r="F1253" s="25" t="s">
        <v>76</v>
      </c>
      <c r="G1253" s="26" t="s">
        <v>460</v>
      </c>
      <c r="H1253" s="26" t="s">
        <v>461</v>
      </c>
      <c r="I1253" s="25" t="str">
        <f t="shared" si="89"/>
        <v>Sanitation facility : Bucket toilet</v>
      </c>
      <c r="J1253" s="25" t="str">
        <f t="shared" si="93"/>
        <v>Sanitation facility : Bucket toiletMale and female co-headed HH</v>
      </c>
      <c r="K1253" s="27">
        <f t="shared" si="92"/>
        <v>0.39465264152956697</v>
      </c>
      <c r="L1253" s="79">
        <v>3.9465264152956699E-3</v>
      </c>
    </row>
    <row r="1254" spans="1:12" x14ac:dyDescent="0.3">
      <c r="A1254" s="25" t="s">
        <v>3</v>
      </c>
      <c r="B1254" s="25" t="s">
        <v>413</v>
      </c>
      <c r="C1254" s="25" t="s">
        <v>459</v>
      </c>
      <c r="D1254" s="25"/>
      <c r="E1254" s="25" t="s">
        <v>8</v>
      </c>
      <c r="F1254" s="25" t="s">
        <v>76</v>
      </c>
      <c r="G1254" s="26" t="s">
        <v>460</v>
      </c>
      <c r="H1254" s="26" t="s">
        <v>188</v>
      </c>
      <c r="I1254" s="25" t="str">
        <f t="shared" si="89"/>
        <v>Sanitation facility : Decline to answer</v>
      </c>
      <c r="J1254" s="25" t="str">
        <f t="shared" si="93"/>
        <v>Sanitation facility : Decline to answerMale and female co-headed HH</v>
      </c>
      <c r="K1254" s="27">
        <f t="shared" si="92"/>
        <v>0</v>
      </c>
      <c r="L1254" s="80">
        <v>0</v>
      </c>
    </row>
    <row r="1255" spans="1:12" x14ac:dyDescent="0.3">
      <c r="A1255" s="25" t="s">
        <v>3</v>
      </c>
      <c r="B1255" s="25" t="s">
        <v>413</v>
      </c>
      <c r="C1255" s="25" t="s">
        <v>459</v>
      </c>
      <c r="D1255" s="25"/>
      <c r="E1255" s="25" t="s">
        <v>8</v>
      </c>
      <c r="F1255" s="25" t="s">
        <v>76</v>
      </c>
      <c r="G1255" s="26" t="s">
        <v>460</v>
      </c>
      <c r="H1255" s="26" t="s">
        <v>465</v>
      </c>
      <c r="I1255" s="25" t="str">
        <f t="shared" si="89"/>
        <v>Sanitation facility : Pit latrine without a slab or platform</v>
      </c>
      <c r="J1255" s="25" t="str">
        <f t="shared" si="93"/>
        <v>Sanitation facility : Pit latrine without a slab or platformMale and female co-headed HH</v>
      </c>
      <c r="K1255" s="27">
        <f t="shared" si="92"/>
        <v>0.38235785160883801</v>
      </c>
      <c r="L1255" s="79">
        <v>3.8235785160883802E-3</v>
      </c>
    </row>
    <row r="1256" spans="1:12" x14ac:dyDescent="0.3">
      <c r="A1256" s="25" t="s">
        <v>3</v>
      </c>
      <c r="B1256" s="25" t="s">
        <v>413</v>
      </c>
      <c r="C1256" s="25" t="s">
        <v>459</v>
      </c>
      <c r="D1256" s="25"/>
      <c r="E1256" s="25" t="s">
        <v>8</v>
      </c>
      <c r="F1256" s="25" t="s">
        <v>76</v>
      </c>
      <c r="G1256" s="26" t="s">
        <v>460</v>
      </c>
      <c r="H1256" s="26" t="s">
        <v>463</v>
      </c>
      <c r="I1256" s="25" t="str">
        <f t="shared" si="89"/>
        <v>Sanitation facility : Hanging toilet/latrine</v>
      </c>
      <c r="J1256" s="25" t="str">
        <f t="shared" si="93"/>
        <v>Sanitation facility : Hanging toilet/latrineMale and female co-headed HH</v>
      </c>
      <c r="K1256" s="27">
        <f t="shared" si="92"/>
        <v>0</v>
      </c>
      <c r="L1256" s="80">
        <v>0</v>
      </c>
    </row>
    <row r="1257" spans="1:12" x14ac:dyDescent="0.3">
      <c r="A1257" s="25" t="s">
        <v>3</v>
      </c>
      <c r="B1257" s="25" t="s">
        <v>413</v>
      </c>
      <c r="C1257" s="25" t="s">
        <v>459</v>
      </c>
      <c r="D1257" s="25" t="s">
        <v>470</v>
      </c>
      <c r="E1257" s="25" t="s">
        <v>8</v>
      </c>
      <c r="F1257" s="25" t="s">
        <v>83</v>
      </c>
      <c r="G1257" s="26" t="s">
        <v>471</v>
      </c>
      <c r="H1257" s="26" t="s">
        <v>188</v>
      </c>
      <c r="I1257" s="25" t="str">
        <f t="shared" si="89"/>
        <v>Waste water draining system : Decline to answer</v>
      </c>
      <c r="J1257" s="25" t="str">
        <f t="shared" si="93"/>
        <v>Waste water draining system : Decline to answerFemale headed HH</v>
      </c>
      <c r="K1257" s="27">
        <f t="shared" si="92"/>
        <v>4.5964207199095199E-2</v>
      </c>
      <c r="L1257" s="79">
        <v>4.5964207199095201E-4</v>
      </c>
    </row>
    <row r="1258" spans="1:12" x14ac:dyDescent="0.3">
      <c r="A1258" s="25" t="s">
        <v>3</v>
      </c>
      <c r="B1258" s="25" t="s">
        <v>413</v>
      </c>
      <c r="C1258" s="25" t="s">
        <v>459</v>
      </c>
      <c r="D1258" s="25" t="s">
        <v>470</v>
      </c>
      <c r="E1258" s="25" t="s">
        <v>8</v>
      </c>
      <c r="F1258" s="25" t="s">
        <v>83</v>
      </c>
      <c r="G1258" s="26" t="s">
        <v>471</v>
      </c>
      <c r="H1258" s="26" t="s">
        <v>185</v>
      </c>
      <c r="I1258" s="25" t="str">
        <f t="shared" si="89"/>
        <v>Waste water draining system : Don't know</v>
      </c>
      <c r="J1258" s="25" t="str">
        <f t="shared" si="93"/>
        <v>Waste water draining system : Don't knowFemale headed HH</v>
      </c>
      <c r="K1258" s="27">
        <f t="shared" si="92"/>
        <v>0.69751513124417097</v>
      </c>
      <c r="L1258" s="79">
        <v>6.9751513124417103E-3</v>
      </c>
    </row>
    <row r="1259" spans="1:12" x14ac:dyDescent="0.3">
      <c r="A1259" s="25" t="s">
        <v>3</v>
      </c>
      <c r="B1259" s="25" t="s">
        <v>413</v>
      </c>
      <c r="C1259" s="25" t="s">
        <v>459</v>
      </c>
      <c r="D1259" s="25" t="s">
        <v>470</v>
      </c>
      <c r="E1259" s="25" t="s">
        <v>8</v>
      </c>
      <c r="F1259" s="25" t="s">
        <v>83</v>
      </c>
      <c r="G1259" s="26" t="s">
        <v>471</v>
      </c>
      <c r="H1259" s="26" t="s">
        <v>472</v>
      </c>
      <c r="I1259" s="25" t="str">
        <f t="shared" si="89"/>
        <v>Waste water draining system : A hand-dug hole in the ground</v>
      </c>
      <c r="J1259" s="25" t="str">
        <f t="shared" si="93"/>
        <v>Waste water draining system : A hand-dug hole in the groundFemale headed HH</v>
      </c>
      <c r="K1259" s="27">
        <f t="shared" si="92"/>
        <v>10.910175214959599</v>
      </c>
      <c r="L1259" s="79">
        <v>0.109101752149596</v>
      </c>
    </row>
    <row r="1260" spans="1:12" x14ac:dyDescent="0.3">
      <c r="A1260" s="25" t="s">
        <v>3</v>
      </c>
      <c r="B1260" s="25" t="s">
        <v>413</v>
      </c>
      <c r="C1260" s="25" t="s">
        <v>459</v>
      </c>
      <c r="D1260" s="25" t="s">
        <v>470</v>
      </c>
      <c r="E1260" s="25" t="s">
        <v>8</v>
      </c>
      <c r="F1260" s="25" t="s">
        <v>83</v>
      </c>
      <c r="G1260" s="26" t="s">
        <v>471</v>
      </c>
      <c r="H1260" s="26" t="s">
        <v>473</v>
      </c>
      <c r="I1260" s="25" t="str">
        <f t="shared" si="89"/>
        <v>Waste water draining system : It drains into an open area outside of the shelter and remains stagnant</v>
      </c>
      <c r="J1260" s="25" t="str">
        <f t="shared" si="93"/>
        <v>Waste water draining system : It drains into an open area outside of the shelter and remains stagnantFemale headed HH</v>
      </c>
      <c r="K1260" s="27">
        <f t="shared" si="92"/>
        <v>0.86136012083040492</v>
      </c>
      <c r="L1260" s="79">
        <v>8.6136012083040496E-3</v>
      </c>
    </row>
    <row r="1261" spans="1:12" x14ac:dyDescent="0.3">
      <c r="A1261" s="25" t="s">
        <v>3</v>
      </c>
      <c r="B1261" s="25" t="s">
        <v>413</v>
      </c>
      <c r="C1261" s="25" t="s">
        <v>459</v>
      </c>
      <c r="D1261" s="25" t="s">
        <v>470</v>
      </c>
      <c r="E1261" s="25" t="s">
        <v>8</v>
      </c>
      <c r="F1261" s="25" t="s">
        <v>83</v>
      </c>
      <c r="G1261" s="26" t="s">
        <v>471</v>
      </c>
      <c r="H1261" s="26" t="s">
        <v>146</v>
      </c>
      <c r="I1261" s="25" t="str">
        <f t="shared" si="89"/>
        <v>Waste water draining system : Other</v>
      </c>
      <c r="J1261" s="25" t="str">
        <f t="shared" si="93"/>
        <v>Waste water draining system : OtherFemale headed HH</v>
      </c>
      <c r="K1261" s="27">
        <f t="shared" si="92"/>
        <v>6.5331971848086701E-2</v>
      </c>
      <c r="L1261" s="79">
        <v>6.53319718480867E-4</v>
      </c>
    </row>
    <row r="1262" spans="1:12" x14ac:dyDescent="0.3">
      <c r="A1262" s="25" t="s">
        <v>3</v>
      </c>
      <c r="B1262" s="25" t="s">
        <v>413</v>
      </c>
      <c r="C1262" s="25" t="s">
        <v>459</v>
      </c>
      <c r="D1262" s="25" t="s">
        <v>470</v>
      </c>
      <c r="E1262" s="25" t="s">
        <v>8</v>
      </c>
      <c r="F1262" s="25" t="s">
        <v>83</v>
      </c>
      <c r="G1262" s="26" t="s">
        <v>471</v>
      </c>
      <c r="H1262" s="26" t="s">
        <v>474</v>
      </c>
      <c r="I1262" s="25" t="str">
        <f t="shared" si="89"/>
        <v>Waste water draining system : Covered and lined septic tank/cesspool</v>
      </c>
      <c r="J1262" s="25" t="str">
        <f t="shared" si="93"/>
        <v>Waste water draining system : Covered and lined septic tank/cesspoolFemale headed HH</v>
      </c>
      <c r="K1262" s="27">
        <f t="shared" si="92"/>
        <v>20.520723987518899</v>
      </c>
      <c r="L1262" s="79">
        <v>0.20520723987518899</v>
      </c>
    </row>
    <row r="1263" spans="1:12" x14ac:dyDescent="0.3">
      <c r="A1263" s="25" t="s">
        <v>3</v>
      </c>
      <c r="B1263" s="25" t="s">
        <v>413</v>
      </c>
      <c r="C1263" s="25" t="s">
        <v>459</v>
      </c>
      <c r="D1263" s="25" t="s">
        <v>470</v>
      </c>
      <c r="E1263" s="25" t="s">
        <v>8</v>
      </c>
      <c r="F1263" s="25" t="s">
        <v>83</v>
      </c>
      <c r="G1263" s="26" t="s">
        <v>471</v>
      </c>
      <c r="H1263" s="26" t="s">
        <v>475</v>
      </c>
      <c r="I1263" s="25" t="str">
        <f t="shared" si="89"/>
        <v>Waste water draining system : It is connected to a communal lined drainage and to the sewage system</v>
      </c>
      <c r="J1263" s="25" t="str">
        <f t="shared" si="93"/>
        <v>Waste water draining system : It is connected to a communal lined drainage and to the sewage systemFemale headed HH</v>
      </c>
      <c r="K1263" s="27">
        <f t="shared" si="92"/>
        <v>66.898929366399798</v>
      </c>
      <c r="L1263" s="79">
        <v>0.66898929366399795</v>
      </c>
    </row>
    <row r="1264" spans="1:12" x14ac:dyDescent="0.3">
      <c r="A1264" s="25" t="s">
        <v>3</v>
      </c>
      <c r="B1264" s="25" t="s">
        <v>413</v>
      </c>
      <c r="C1264" s="25" t="s">
        <v>459</v>
      </c>
      <c r="D1264" s="25" t="s">
        <v>470</v>
      </c>
      <c r="E1264" s="25" t="s">
        <v>8</v>
      </c>
      <c r="F1264" s="25" t="s">
        <v>84</v>
      </c>
      <c r="G1264" s="26" t="s">
        <v>471</v>
      </c>
      <c r="H1264" s="26" t="s">
        <v>188</v>
      </c>
      <c r="I1264" s="25" t="str">
        <f t="shared" si="89"/>
        <v>Waste water draining system : Decline to answer</v>
      </c>
      <c r="J1264" s="25" t="str">
        <f t="shared" si="93"/>
        <v>Waste water draining system : Decline to answerMale headed HH</v>
      </c>
      <c r="K1264" s="27">
        <f t="shared" si="92"/>
        <v>4.5964207199095199E-2</v>
      </c>
      <c r="L1264" s="79">
        <v>4.5964207199095201E-4</v>
      </c>
    </row>
    <row r="1265" spans="1:12" x14ac:dyDescent="0.3">
      <c r="A1265" s="25" t="s">
        <v>3</v>
      </c>
      <c r="B1265" s="25" t="s">
        <v>413</v>
      </c>
      <c r="C1265" s="25" t="s">
        <v>459</v>
      </c>
      <c r="D1265" s="25" t="s">
        <v>470</v>
      </c>
      <c r="E1265" s="25" t="s">
        <v>8</v>
      </c>
      <c r="F1265" s="25" t="s">
        <v>84</v>
      </c>
      <c r="G1265" s="26" t="s">
        <v>471</v>
      </c>
      <c r="H1265" s="26" t="s">
        <v>185</v>
      </c>
      <c r="I1265" s="25" t="str">
        <f t="shared" si="89"/>
        <v>Waste water draining system : Don't know</v>
      </c>
      <c r="J1265" s="25" t="str">
        <f t="shared" si="93"/>
        <v>Waste water draining system : Don't knowMale headed HH</v>
      </c>
      <c r="K1265" s="27">
        <f t="shared" si="92"/>
        <v>0.69751513124417097</v>
      </c>
      <c r="L1265" s="79">
        <v>6.9751513124417103E-3</v>
      </c>
    </row>
    <row r="1266" spans="1:12" x14ac:dyDescent="0.3">
      <c r="A1266" s="25" t="s">
        <v>3</v>
      </c>
      <c r="B1266" s="25" t="s">
        <v>413</v>
      </c>
      <c r="C1266" s="25" t="s">
        <v>459</v>
      </c>
      <c r="D1266" s="25" t="s">
        <v>470</v>
      </c>
      <c r="E1266" s="25" t="s">
        <v>8</v>
      </c>
      <c r="F1266" s="25" t="s">
        <v>84</v>
      </c>
      <c r="G1266" s="26" t="s">
        <v>471</v>
      </c>
      <c r="H1266" s="26" t="s">
        <v>472</v>
      </c>
      <c r="I1266" s="25" t="str">
        <f t="shared" si="89"/>
        <v>Waste water draining system : A hand-dug hole in the ground</v>
      </c>
      <c r="J1266" s="25" t="str">
        <f t="shared" si="93"/>
        <v>Waste water draining system : A hand-dug hole in the groundMale headed HH</v>
      </c>
      <c r="K1266" s="27">
        <f t="shared" si="92"/>
        <v>10.910175214959599</v>
      </c>
      <c r="L1266" s="79">
        <v>0.109101752149596</v>
      </c>
    </row>
    <row r="1267" spans="1:12" x14ac:dyDescent="0.3">
      <c r="A1267" s="25" t="s">
        <v>3</v>
      </c>
      <c r="B1267" s="25" t="s">
        <v>413</v>
      </c>
      <c r="C1267" s="25" t="s">
        <v>459</v>
      </c>
      <c r="D1267" s="25" t="s">
        <v>470</v>
      </c>
      <c r="E1267" s="25" t="s">
        <v>8</v>
      </c>
      <c r="F1267" s="25" t="s">
        <v>84</v>
      </c>
      <c r="G1267" s="26" t="s">
        <v>471</v>
      </c>
      <c r="H1267" s="26" t="s">
        <v>474</v>
      </c>
      <c r="I1267" s="25" t="str">
        <f t="shared" si="89"/>
        <v>Waste water draining system : Covered and lined septic tank/cesspool</v>
      </c>
      <c r="J1267" s="25" t="str">
        <f t="shared" si="93"/>
        <v>Waste water draining system : Covered and lined septic tank/cesspoolMale headed HH</v>
      </c>
      <c r="K1267" s="27">
        <f t="shared" si="92"/>
        <v>0.86136012083040492</v>
      </c>
      <c r="L1267" s="79">
        <v>8.6136012083040496E-3</v>
      </c>
    </row>
    <row r="1268" spans="1:12" x14ac:dyDescent="0.3">
      <c r="A1268" s="25" t="s">
        <v>3</v>
      </c>
      <c r="B1268" s="25" t="s">
        <v>413</v>
      </c>
      <c r="C1268" s="25" t="s">
        <v>459</v>
      </c>
      <c r="D1268" s="25" t="s">
        <v>470</v>
      </c>
      <c r="E1268" s="25" t="s">
        <v>8</v>
      </c>
      <c r="F1268" s="25" t="s">
        <v>84</v>
      </c>
      <c r="G1268" s="26" t="s">
        <v>471</v>
      </c>
      <c r="H1268" s="26" t="s">
        <v>475</v>
      </c>
      <c r="I1268" s="25" t="str">
        <f t="shared" si="89"/>
        <v>Waste water draining system : It is connected to a communal lined drainage and to the sewage system</v>
      </c>
      <c r="J1268" s="25" t="str">
        <f t="shared" si="93"/>
        <v>Waste water draining system : It is connected to a communal lined drainage and to the sewage systemMale headed HH</v>
      </c>
      <c r="K1268" s="27">
        <f>L1270*100</f>
        <v>6.5331971848086701E-2</v>
      </c>
      <c r="L1268" s="79">
        <v>0.66898929366399795</v>
      </c>
    </row>
    <row r="1269" spans="1:12" x14ac:dyDescent="0.3">
      <c r="A1269" s="25" t="s">
        <v>3</v>
      </c>
      <c r="B1269" s="25" t="s">
        <v>413</v>
      </c>
      <c r="C1269" s="25" t="s">
        <v>459</v>
      </c>
      <c r="D1269" s="25" t="s">
        <v>470</v>
      </c>
      <c r="E1269" s="25" t="s">
        <v>8</v>
      </c>
      <c r="F1269" s="25" t="s">
        <v>84</v>
      </c>
      <c r="G1269" s="26" t="s">
        <v>471</v>
      </c>
      <c r="H1269" s="26" t="s">
        <v>473</v>
      </c>
      <c r="I1269" s="25" t="str">
        <f t="shared" si="89"/>
        <v>Waste water draining system : It drains into an open area outside of the shelter and remains stagnant</v>
      </c>
      <c r="J1269" s="25" t="str">
        <f t="shared" si="93"/>
        <v>Waste water draining system : It drains into an open area outside of the shelter and remains stagnantMale headed HH</v>
      </c>
      <c r="K1269" s="27">
        <f t="shared" si="92"/>
        <v>20.520723987518899</v>
      </c>
      <c r="L1269" s="79">
        <v>0.20520723987518899</v>
      </c>
    </row>
    <row r="1270" spans="1:12" x14ac:dyDescent="0.3">
      <c r="A1270" s="25" t="s">
        <v>3</v>
      </c>
      <c r="B1270" s="25" t="s">
        <v>413</v>
      </c>
      <c r="C1270" s="25" t="s">
        <v>459</v>
      </c>
      <c r="D1270" s="25" t="s">
        <v>470</v>
      </c>
      <c r="E1270" s="25" t="s">
        <v>8</v>
      </c>
      <c r="F1270" s="25" t="s">
        <v>84</v>
      </c>
      <c r="G1270" s="26" t="s">
        <v>471</v>
      </c>
      <c r="H1270" s="26" t="s">
        <v>146</v>
      </c>
      <c r="I1270" s="25" t="str">
        <f t="shared" si="89"/>
        <v>Waste water draining system : Other</v>
      </c>
      <c r="J1270" s="25" t="str">
        <f t="shared" si="93"/>
        <v>Waste water draining system : OtherMale headed HH</v>
      </c>
      <c r="K1270" s="27">
        <f>L1268*100</f>
        <v>66.898929366399798</v>
      </c>
      <c r="L1270" s="79">
        <v>6.53319718480867E-4</v>
      </c>
    </row>
    <row r="1271" spans="1:12" x14ac:dyDescent="0.3">
      <c r="A1271" s="25" t="s">
        <v>3</v>
      </c>
      <c r="B1271" s="25" t="s">
        <v>413</v>
      </c>
      <c r="C1271" s="25" t="s">
        <v>459</v>
      </c>
      <c r="D1271" s="25" t="s">
        <v>470</v>
      </c>
      <c r="E1271" s="25" t="s">
        <v>8</v>
      </c>
      <c r="F1271" s="25" t="s">
        <v>76</v>
      </c>
      <c r="G1271" s="26" t="s">
        <v>471</v>
      </c>
      <c r="H1271" s="26" t="s">
        <v>185</v>
      </c>
      <c r="I1271" s="25" t="str">
        <f t="shared" si="89"/>
        <v>Waste water draining system : Don't know</v>
      </c>
      <c r="J1271" s="25" t="str">
        <f t="shared" si="93"/>
        <v>Waste water draining system : Don't knowMale and female co-headed HH</v>
      </c>
      <c r="K1271" s="27">
        <f t="shared" si="92"/>
        <v>0.30080423305127296</v>
      </c>
      <c r="L1271" s="79">
        <v>3.0080423305127299E-3</v>
      </c>
    </row>
    <row r="1272" spans="1:12" x14ac:dyDescent="0.3">
      <c r="A1272" s="25" t="s">
        <v>3</v>
      </c>
      <c r="B1272" s="25" t="s">
        <v>413</v>
      </c>
      <c r="C1272" s="25" t="s">
        <v>459</v>
      </c>
      <c r="D1272" s="25" t="s">
        <v>470</v>
      </c>
      <c r="E1272" s="25" t="s">
        <v>8</v>
      </c>
      <c r="F1272" s="25" t="s">
        <v>76</v>
      </c>
      <c r="G1272" s="26" t="s">
        <v>471</v>
      </c>
      <c r="H1272" s="26" t="s">
        <v>472</v>
      </c>
      <c r="I1272" s="25" t="str">
        <f t="shared" si="89"/>
        <v>Waste water draining system : A hand-dug hole in the ground</v>
      </c>
      <c r="J1272" s="25" t="str">
        <f t="shared" si="93"/>
        <v>Waste water draining system : A hand-dug hole in the groundMale and female co-headed HH</v>
      </c>
      <c r="K1272" s="27">
        <f t="shared" si="92"/>
        <v>12.1696306533621</v>
      </c>
      <c r="L1272" s="79">
        <v>0.121696306533621</v>
      </c>
    </row>
    <row r="1273" spans="1:12" x14ac:dyDescent="0.3">
      <c r="A1273" s="25" t="s">
        <v>3</v>
      </c>
      <c r="B1273" s="25" t="s">
        <v>413</v>
      </c>
      <c r="C1273" s="25" t="s">
        <v>459</v>
      </c>
      <c r="D1273" s="25" t="s">
        <v>470</v>
      </c>
      <c r="E1273" s="25" t="s">
        <v>8</v>
      </c>
      <c r="F1273" s="25" t="s">
        <v>76</v>
      </c>
      <c r="G1273" s="26" t="s">
        <v>471</v>
      </c>
      <c r="H1273" s="26" t="s">
        <v>474</v>
      </c>
      <c r="I1273" s="25" t="str">
        <f t="shared" si="89"/>
        <v>Waste water draining system : Covered and lined septic tank/cesspool</v>
      </c>
      <c r="J1273" s="25" t="str">
        <f t="shared" si="93"/>
        <v>Waste water draining system : Covered and lined septic tank/cesspoolMale and female co-headed HH</v>
      </c>
      <c r="K1273" s="27">
        <f t="shared" si="92"/>
        <v>0.75920706702377794</v>
      </c>
      <c r="L1273" s="79">
        <v>7.5920706702377796E-3</v>
      </c>
    </row>
    <row r="1274" spans="1:12" x14ac:dyDescent="0.3">
      <c r="A1274" s="25" t="s">
        <v>3</v>
      </c>
      <c r="B1274" s="25" t="s">
        <v>413</v>
      </c>
      <c r="C1274" s="25" t="s">
        <v>459</v>
      </c>
      <c r="D1274" s="25" t="s">
        <v>470</v>
      </c>
      <c r="E1274" s="25" t="s">
        <v>8</v>
      </c>
      <c r="F1274" s="25" t="s">
        <v>76</v>
      </c>
      <c r="G1274" s="26" t="s">
        <v>471</v>
      </c>
      <c r="H1274" s="26" t="s">
        <v>475</v>
      </c>
      <c r="I1274" s="25" t="str">
        <f t="shared" si="89"/>
        <v>Waste water draining system : It is connected to a communal lined drainage and to the sewage system</v>
      </c>
      <c r="J1274" s="25" t="str">
        <f t="shared" si="93"/>
        <v>Waste water draining system : It is connected to a communal lined drainage and to the sewage systemMale and female co-headed HH</v>
      </c>
      <c r="K1274" s="27">
        <f>L1276*100</f>
        <v>0.16731394261656202</v>
      </c>
      <c r="L1274" s="79">
        <v>0.64243529408803901</v>
      </c>
    </row>
    <row r="1275" spans="1:12" x14ac:dyDescent="0.3">
      <c r="A1275" s="25" t="s">
        <v>3</v>
      </c>
      <c r="B1275" s="25" t="s">
        <v>413</v>
      </c>
      <c r="C1275" s="25" t="s">
        <v>459</v>
      </c>
      <c r="D1275" s="25" t="s">
        <v>470</v>
      </c>
      <c r="E1275" s="25" t="s">
        <v>8</v>
      </c>
      <c r="F1275" s="25" t="s">
        <v>76</v>
      </c>
      <c r="G1275" s="26" t="s">
        <v>471</v>
      </c>
      <c r="H1275" s="26" t="s">
        <v>473</v>
      </c>
      <c r="I1275" s="25" t="str">
        <f t="shared" si="89"/>
        <v>Waste water draining system : It drains into an open area outside of the shelter and remains stagnant</v>
      </c>
      <c r="J1275" s="25" t="str">
        <f t="shared" si="93"/>
        <v>Waste water draining system : It drains into an open area outside of the shelter and remains stagnantMale and female co-headed HH</v>
      </c>
      <c r="K1275" s="27">
        <f t="shared" si="92"/>
        <v>22.359514695142398</v>
      </c>
      <c r="L1275" s="79">
        <v>0.22359514695142399</v>
      </c>
    </row>
    <row r="1276" spans="1:12" x14ac:dyDescent="0.3">
      <c r="A1276" s="25" t="s">
        <v>3</v>
      </c>
      <c r="B1276" s="25" t="s">
        <v>413</v>
      </c>
      <c r="C1276" s="25" t="s">
        <v>459</v>
      </c>
      <c r="D1276" s="25" t="s">
        <v>470</v>
      </c>
      <c r="E1276" s="25" t="s">
        <v>8</v>
      </c>
      <c r="F1276" s="25" t="s">
        <v>76</v>
      </c>
      <c r="G1276" s="26" t="s">
        <v>471</v>
      </c>
      <c r="H1276" s="26" t="s">
        <v>146</v>
      </c>
      <c r="I1276" s="25" t="str">
        <f t="shared" si="89"/>
        <v>Waste water draining system : Other</v>
      </c>
      <c r="J1276" s="25" t="str">
        <f t="shared" si="93"/>
        <v>Waste water draining system : OtherMale and female co-headed HH</v>
      </c>
      <c r="K1276" s="27">
        <f>L1274*100</f>
        <v>64.243529408803894</v>
      </c>
      <c r="L1276" s="79">
        <v>1.6731394261656201E-3</v>
      </c>
    </row>
    <row r="1277" spans="1:12" x14ac:dyDescent="0.3">
      <c r="A1277" s="84" t="s">
        <v>3</v>
      </c>
      <c r="B1277" s="84" t="s">
        <v>413</v>
      </c>
      <c r="C1277" s="84" t="s">
        <v>459</v>
      </c>
      <c r="D1277" s="25" t="s">
        <v>470</v>
      </c>
      <c r="E1277" s="84" t="s">
        <v>8</v>
      </c>
      <c r="F1277" s="25" t="s">
        <v>76</v>
      </c>
      <c r="G1277" s="26" t="s">
        <v>471</v>
      </c>
      <c r="H1277" s="85" t="s">
        <v>188</v>
      </c>
      <c r="I1277" s="25" t="str">
        <f t="shared" si="89"/>
        <v>Waste water draining system : Decline to answer</v>
      </c>
      <c r="J1277" s="25" t="str">
        <f t="shared" si="93"/>
        <v>Waste water draining system : Decline to answerMale and female co-headed HH</v>
      </c>
      <c r="K1277" s="86">
        <f t="shared" si="92"/>
        <v>0</v>
      </c>
      <c r="L1277" s="80">
        <v>0</v>
      </c>
    </row>
    <row r="1278" spans="1:12" x14ac:dyDescent="0.3">
      <c r="A1278" s="25" t="s">
        <v>3</v>
      </c>
      <c r="B1278" s="25" t="s">
        <v>413</v>
      </c>
      <c r="C1278" s="25" t="s">
        <v>459</v>
      </c>
      <c r="D1278" s="25"/>
      <c r="E1278" s="25" t="s">
        <v>8</v>
      </c>
      <c r="F1278" s="25" t="s">
        <v>83</v>
      </c>
      <c r="G1278" s="26" t="s">
        <v>476</v>
      </c>
      <c r="H1278" s="26" t="s">
        <v>185</v>
      </c>
      <c r="I1278" s="25" t="str">
        <f t="shared" si="89"/>
        <v>Sharing of sanitation facility : Don't know</v>
      </c>
      <c r="J1278" s="25" t="str">
        <f t="shared" si="93"/>
        <v>Sharing of sanitation facility : Don't knowFemale headed HH</v>
      </c>
      <c r="K1278" s="27">
        <f t="shared" si="92"/>
        <v>0.233537349109215</v>
      </c>
      <c r="L1278" s="79">
        <v>2.33537349109215E-3</v>
      </c>
    </row>
    <row r="1279" spans="1:12" x14ac:dyDescent="0.3">
      <c r="A1279" s="25" t="s">
        <v>3</v>
      </c>
      <c r="B1279" s="25" t="s">
        <v>413</v>
      </c>
      <c r="C1279" s="25" t="s">
        <v>459</v>
      </c>
      <c r="D1279" s="25"/>
      <c r="E1279" s="25" t="s">
        <v>8</v>
      </c>
      <c r="F1279" s="25" t="s">
        <v>83</v>
      </c>
      <c r="G1279" s="26" t="s">
        <v>476</v>
      </c>
      <c r="H1279" s="26" t="s">
        <v>186</v>
      </c>
      <c r="I1279" s="25" t="str">
        <f t="shared" si="89"/>
        <v>Sharing of sanitation facility : No</v>
      </c>
      <c r="J1279" s="25" t="str">
        <f t="shared" si="93"/>
        <v>Sharing of sanitation facility : NoFemale headed HH</v>
      </c>
      <c r="K1279" s="27">
        <f t="shared" si="92"/>
        <v>94.984586792724201</v>
      </c>
      <c r="L1279" s="79">
        <v>0.94984586792724202</v>
      </c>
    </row>
    <row r="1280" spans="1:12" x14ac:dyDescent="0.3">
      <c r="A1280" s="25" t="s">
        <v>3</v>
      </c>
      <c r="B1280" s="25" t="s">
        <v>413</v>
      </c>
      <c r="C1280" s="25" t="s">
        <v>459</v>
      </c>
      <c r="D1280" s="25"/>
      <c r="E1280" s="25" t="s">
        <v>8</v>
      </c>
      <c r="F1280" s="25" t="s">
        <v>83</v>
      </c>
      <c r="G1280" s="26" t="s">
        <v>476</v>
      </c>
      <c r="H1280" s="26" t="s">
        <v>187</v>
      </c>
      <c r="I1280" s="25" t="str">
        <f t="shared" si="89"/>
        <v>Sharing of sanitation facility : Yes</v>
      </c>
      <c r="J1280" s="25" t="str">
        <f t="shared" si="93"/>
        <v>Sharing of sanitation facility : YesFemale headed HH</v>
      </c>
      <c r="K1280" s="27">
        <f t="shared" si="92"/>
        <v>4.7818758581666305</v>
      </c>
      <c r="L1280" s="79">
        <v>4.7818758581666301E-2</v>
      </c>
    </row>
    <row r="1281" spans="1:12" x14ac:dyDescent="0.3">
      <c r="A1281" s="25" t="s">
        <v>3</v>
      </c>
      <c r="B1281" s="25" t="s">
        <v>413</v>
      </c>
      <c r="C1281" s="25" t="s">
        <v>459</v>
      </c>
      <c r="D1281" s="25"/>
      <c r="E1281" s="25" t="s">
        <v>8</v>
      </c>
      <c r="F1281" s="25" t="s">
        <v>83</v>
      </c>
      <c r="G1281" s="26" t="s">
        <v>476</v>
      </c>
      <c r="H1281" s="26" t="s">
        <v>188</v>
      </c>
      <c r="I1281" s="25" t="str">
        <f t="shared" ref="I1281" si="94">CONCATENATE(G1281,H1281)</f>
        <v>Sharing of sanitation facility : Decline to answer</v>
      </c>
      <c r="J1281" s="25" t="str">
        <f t="shared" ref="J1281" si="95">CONCATENATE(G1281,H1281,F1281)</f>
        <v>Sharing of sanitation facility : Decline to answerFemale headed HH</v>
      </c>
      <c r="K1281" s="27">
        <f t="shared" ref="K1281" si="96">L1281*100</f>
        <v>0</v>
      </c>
      <c r="L1281" s="79">
        <v>0</v>
      </c>
    </row>
    <row r="1282" spans="1:12" x14ac:dyDescent="0.3">
      <c r="A1282" s="25" t="s">
        <v>3</v>
      </c>
      <c r="B1282" s="25" t="s">
        <v>413</v>
      </c>
      <c r="C1282" s="25" t="s">
        <v>459</v>
      </c>
      <c r="D1282" s="25"/>
      <c r="E1282" s="25" t="s">
        <v>8</v>
      </c>
      <c r="F1282" s="25" t="s">
        <v>84</v>
      </c>
      <c r="G1282" s="26" t="s">
        <v>476</v>
      </c>
      <c r="H1282" s="26" t="s">
        <v>185</v>
      </c>
      <c r="I1282" s="25" t="str">
        <f t="shared" ref="I1282:I1284" si="97">CONCATENATE(G1282,H1282)</f>
        <v>Sharing of sanitation facility : Don't know</v>
      </c>
      <c r="J1282" s="25" t="str">
        <f t="shared" ref="J1282:J1284" si="98">CONCATENATE(G1282,H1282,F1282)</f>
        <v>Sharing of sanitation facility : Don't knowMale headed HH</v>
      </c>
      <c r="K1282" s="27">
        <f t="shared" ref="K1282:K1284" si="99">L1282*100</f>
        <v>0.46570460744884301</v>
      </c>
      <c r="L1282" s="79">
        <v>4.6570460744884299E-3</v>
      </c>
    </row>
    <row r="1283" spans="1:12" x14ac:dyDescent="0.3">
      <c r="A1283" s="25" t="s">
        <v>3</v>
      </c>
      <c r="B1283" s="25" t="s">
        <v>413</v>
      </c>
      <c r="C1283" s="25" t="s">
        <v>459</v>
      </c>
      <c r="D1283" s="25"/>
      <c r="E1283" s="25" t="s">
        <v>8</v>
      </c>
      <c r="F1283" s="25" t="s">
        <v>84</v>
      </c>
      <c r="G1283" s="26" t="s">
        <v>476</v>
      </c>
      <c r="H1283" s="26" t="s">
        <v>1644</v>
      </c>
      <c r="I1283" s="25" t="str">
        <f t="shared" si="97"/>
        <v xml:space="preserve">Sharing of sanitation facility : No </v>
      </c>
      <c r="J1283" s="25" t="str">
        <f t="shared" si="98"/>
        <v>Sharing of sanitation facility : No Male headed HH</v>
      </c>
      <c r="K1283" s="27">
        <f t="shared" si="99"/>
        <v>93.778600760336388</v>
      </c>
      <c r="L1283" s="79">
        <v>0.93778600760336395</v>
      </c>
    </row>
    <row r="1284" spans="1:12" x14ac:dyDescent="0.3">
      <c r="A1284" s="25" t="s">
        <v>3</v>
      </c>
      <c r="B1284" s="25" t="s">
        <v>413</v>
      </c>
      <c r="C1284" s="25" t="s">
        <v>459</v>
      </c>
      <c r="D1284" s="25"/>
      <c r="E1284" s="25" t="s">
        <v>8</v>
      </c>
      <c r="F1284" s="25" t="s">
        <v>84</v>
      </c>
      <c r="G1284" s="26" t="s">
        <v>476</v>
      </c>
      <c r="H1284" s="26" t="s">
        <v>187</v>
      </c>
      <c r="I1284" s="25" t="str">
        <f t="shared" si="97"/>
        <v>Sharing of sanitation facility : Yes</v>
      </c>
      <c r="J1284" s="25" t="str">
        <f t="shared" si="98"/>
        <v>Sharing of sanitation facility : YesMale headed HH</v>
      </c>
      <c r="K1284" s="27">
        <f t="shared" si="99"/>
        <v>5.7556946322147997</v>
      </c>
      <c r="L1284" s="79">
        <v>5.7556946322148E-2</v>
      </c>
    </row>
    <row r="1285" spans="1:12" x14ac:dyDescent="0.3">
      <c r="A1285" s="25" t="s">
        <v>3</v>
      </c>
      <c r="B1285" s="25" t="s">
        <v>413</v>
      </c>
      <c r="C1285" s="25" t="s">
        <v>459</v>
      </c>
      <c r="D1285" s="25"/>
      <c r="E1285" s="25" t="s">
        <v>8</v>
      </c>
      <c r="F1285" s="25" t="s">
        <v>84</v>
      </c>
      <c r="G1285" s="26" t="s">
        <v>476</v>
      </c>
      <c r="H1285" s="26" t="s">
        <v>188</v>
      </c>
      <c r="I1285" s="25" t="str">
        <f t="shared" si="89"/>
        <v>Sharing of sanitation facility : Decline to answer</v>
      </c>
      <c r="J1285" s="25" t="str">
        <f t="shared" si="93"/>
        <v>Sharing of sanitation facility : Decline to answerMale headed HH</v>
      </c>
      <c r="K1285" s="27">
        <f t="shared" si="92"/>
        <v>0</v>
      </c>
      <c r="L1285" s="79">
        <v>0</v>
      </c>
    </row>
    <row r="1286" spans="1:12" x14ac:dyDescent="0.3">
      <c r="A1286" s="25" t="s">
        <v>3</v>
      </c>
      <c r="B1286" s="25" t="s">
        <v>413</v>
      </c>
      <c r="C1286" s="25" t="s">
        <v>459</v>
      </c>
      <c r="D1286" s="25"/>
      <c r="E1286" s="25" t="s">
        <v>8</v>
      </c>
      <c r="F1286" s="25" t="s">
        <v>76</v>
      </c>
      <c r="G1286" s="26" t="s">
        <v>476</v>
      </c>
      <c r="H1286" s="26" t="s">
        <v>185</v>
      </c>
      <c r="I1286" s="25" t="str">
        <f t="shared" si="89"/>
        <v>Sharing of sanitation facility : Don't know</v>
      </c>
      <c r="J1286" s="25" t="str">
        <f t="shared" si="93"/>
        <v>Sharing of sanitation facility : Don't knowMale and female co-headed HH</v>
      </c>
      <c r="K1286" s="27">
        <f t="shared" si="92"/>
        <v>3.1586700933448501E-2</v>
      </c>
      <c r="L1286" s="79">
        <v>3.1586700933448501E-4</v>
      </c>
    </row>
    <row r="1287" spans="1:12" x14ac:dyDescent="0.3">
      <c r="A1287" s="25" t="s">
        <v>3</v>
      </c>
      <c r="B1287" s="25" t="s">
        <v>413</v>
      </c>
      <c r="C1287" s="25" t="s">
        <v>459</v>
      </c>
      <c r="D1287" s="25"/>
      <c r="E1287" s="25" t="s">
        <v>8</v>
      </c>
      <c r="F1287" s="25" t="s">
        <v>76</v>
      </c>
      <c r="G1287" s="26" t="s">
        <v>476</v>
      </c>
      <c r="H1287" s="26" t="s">
        <v>186</v>
      </c>
      <c r="I1287" s="25" t="str">
        <f t="shared" si="89"/>
        <v>Sharing of sanitation facility : No</v>
      </c>
      <c r="J1287" s="25" t="str">
        <f t="shared" si="93"/>
        <v>Sharing of sanitation facility : NoMale and female co-headed HH</v>
      </c>
      <c r="K1287" s="27">
        <f t="shared" si="92"/>
        <v>98.531262228256494</v>
      </c>
      <c r="L1287" s="79">
        <v>0.985312622282565</v>
      </c>
    </row>
    <row r="1288" spans="1:12" x14ac:dyDescent="0.3">
      <c r="A1288" s="25" t="s">
        <v>3</v>
      </c>
      <c r="B1288" s="25" t="s">
        <v>413</v>
      </c>
      <c r="C1288" s="25" t="s">
        <v>459</v>
      </c>
      <c r="D1288" s="25"/>
      <c r="E1288" s="25" t="s">
        <v>8</v>
      </c>
      <c r="F1288" s="25" t="s">
        <v>76</v>
      </c>
      <c r="G1288" s="26" t="s">
        <v>476</v>
      </c>
      <c r="H1288" s="26" t="s">
        <v>187</v>
      </c>
      <c r="I1288" s="25" t="str">
        <f t="shared" si="89"/>
        <v>Sharing of sanitation facility : Yes</v>
      </c>
      <c r="J1288" s="25" t="str">
        <f t="shared" si="93"/>
        <v>Sharing of sanitation facility : YesMale and female co-headed HH</v>
      </c>
      <c r="K1288" s="27">
        <f>L1288*100</f>
        <v>1.4371510708100201</v>
      </c>
      <c r="L1288" s="79">
        <v>1.4371510708100201E-2</v>
      </c>
    </row>
    <row r="1289" spans="1:12" x14ac:dyDescent="0.3">
      <c r="A1289" s="25" t="s">
        <v>3</v>
      </c>
      <c r="B1289" s="25" t="s">
        <v>413</v>
      </c>
      <c r="C1289" s="25" t="s">
        <v>459</v>
      </c>
      <c r="D1289" s="25"/>
      <c r="E1289" s="25" t="s">
        <v>8</v>
      </c>
      <c r="F1289" s="25" t="s">
        <v>76</v>
      </c>
      <c r="G1289" s="26" t="s">
        <v>476</v>
      </c>
      <c r="H1289" s="26" t="s">
        <v>188</v>
      </c>
      <c r="I1289" s="25" t="str">
        <f t="shared" ref="I1289:I1348" si="100">CONCATENATE(G1289,H1289)</f>
        <v>Sharing of sanitation facility : Decline to answer</v>
      </c>
      <c r="J1289" s="25" t="str">
        <f t="shared" si="93"/>
        <v>Sharing of sanitation facility : Decline to answerMale and female co-headed HH</v>
      </c>
      <c r="K1289" s="27">
        <f t="shared" ref="K1289:K1343" si="101">L1289*100</f>
        <v>0</v>
      </c>
      <c r="L1289" s="80">
        <v>0</v>
      </c>
    </row>
    <row r="1290" spans="1:12" x14ac:dyDescent="0.3">
      <c r="A1290" s="25" t="s">
        <v>3</v>
      </c>
      <c r="B1290" s="25" t="s">
        <v>413</v>
      </c>
      <c r="C1290" s="25" t="s">
        <v>459</v>
      </c>
      <c r="D1290" s="25" t="s">
        <v>477</v>
      </c>
      <c r="E1290" s="25" t="s">
        <v>8</v>
      </c>
      <c r="F1290" s="25" t="s">
        <v>83</v>
      </c>
      <c r="G1290" s="26" t="s">
        <v>478</v>
      </c>
      <c r="H1290" s="26" t="s">
        <v>185</v>
      </c>
      <c r="I1290" s="25" t="str">
        <f t="shared" si="100"/>
        <v>Sanitation facility with adequat lighting : Don't know</v>
      </c>
      <c r="J1290" s="25" t="str">
        <f t="shared" si="93"/>
        <v>Sanitation facility with adequat lighting : Don't knowFemale headed HH</v>
      </c>
      <c r="K1290" s="27">
        <f t="shared" si="101"/>
        <v>5.1313238824940299</v>
      </c>
      <c r="L1290" s="79">
        <v>5.1313238824940301E-2</v>
      </c>
    </row>
    <row r="1291" spans="1:12" x14ac:dyDescent="0.3">
      <c r="A1291" s="25" t="s">
        <v>3</v>
      </c>
      <c r="B1291" s="25" t="s">
        <v>413</v>
      </c>
      <c r="C1291" s="25" t="s">
        <v>459</v>
      </c>
      <c r="D1291" s="25" t="s">
        <v>477</v>
      </c>
      <c r="E1291" s="25" t="s">
        <v>8</v>
      </c>
      <c r="F1291" s="25" t="s">
        <v>83</v>
      </c>
      <c r="G1291" s="26" t="s">
        <v>478</v>
      </c>
      <c r="H1291" s="26" t="s">
        <v>186</v>
      </c>
      <c r="I1291" s="25" t="str">
        <f t="shared" si="100"/>
        <v>Sanitation facility with adequat lighting : No</v>
      </c>
      <c r="J1291" s="25" t="str">
        <f t="shared" si="93"/>
        <v>Sanitation facility with adequat lighting : NoFemale headed HH</v>
      </c>
      <c r="K1291" s="27">
        <f t="shared" si="101"/>
        <v>14.8242477854514</v>
      </c>
      <c r="L1291" s="79">
        <v>0.148242477854514</v>
      </c>
    </row>
    <row r="1292" spans="1:12" x14ac:dyDescent="0.3">
      <c r="A1292" s="25" t="s">
        <v>3</v>
      </c>
      <c r="B1292" s="25" t="s">
        <v>413</v>
      </c>
      <c r="C1292" s="25" t="s">
        <v>459</v>
      </c>
      <c r="D1292" s="25" t="s">
        <v>477</v>
      </c>
      <c r="E1292" s="25" t="s">
        <v>8</v>
      </c>
      <c r="F1292" s="25" t="s">
        <v>83</v>
      </c>
      <c r="G1292" s="26" t="s">
        <v>478</v>
      </c>
      <c r="H1292" s="26" t="s">
        <v>187</v>
      </c>
      <c r="I1292" s="25" t="str">
        <f t="shared" si="100"/>
        <v>Sanitation facility with adequat lighting : Yes</v>
      </c>
      <c r="J1292" s="25" t="str">
        <f t="shared" si="93"/>
        <v>Sanitation facility with adequat lighting : YesFemale headed HH</v>
      </c>
      <c r="K1292" s="27">
        <f t="shared" si="101"/>
        <v>80.044428332054494</v>
      </c>
      <c r="L1292" s="79">
        <v>0.80044428332054496</v>
      </c>
    </row>
    <row r="1293" spans="1:12" x14ac:dyDescent="0.3">
      <c r="A1293" s="25" t="s">
        <v>3</v>
      </c>
      <c r="B1293" s="25" t="s">
        <v>413</v>
      </c>
      <c r="C1293" s="25" t="s">
        <v>459</v>
      </c>
      <c r="D1293" s="25" t="s">
        <v>477</v>
      </c>
      <c r="E1293" s="25" t="s">
        <v>8</v>
      </c>
      <c r="F1293" s="25" t="s">
        <v>76</v>
      </c>
      <c r="G1293" s="26" t="s">
        <v>478</v>
      </c>
      <c r="H1293" s="26" t="s">
        <v>185</v>
      </c>
      <c r="I1293" s="25" t="str">
        <f t="shared" si="100"/>
        <v>Sanitation facility with adequat lighting : Don't know</v>
      </c>
      <c r="J1293" s="25" t="str">
        <f t="shared" si="93"/>
        <v>Sanitation facility with adequat lighting : Don't knowMale and female co-headed HH</v>
      </c>
      <c r="K1293" s="27">
        <f t="shared" si="101"/>
        <v>0</v>
      </c>
      <c r="L1293" s="80">
        <v>0</v>
      </c>
    </row>
    <row r="1294" spans="1:12" x14ac:dyDescent="0.3">
      <c r="A1294" s="25" t="s">
        <v>3</v>
      </c>
      <c r="B1294" s="25" t="s">
        <v>413</v>
      </c>
      <c r="C1294" s="25" t="s">
        <v>459</v>
      </c>
      <c r="D1294" s="25" t="s">
        <v>477</v>
      </c>
      <c r="E1294" s="25" t="s">
        <v>8</v>
      </c>
      <c r="F1294" s="25" t="s">
        <v>76</v>
      </c>
      <c r="G1294" s="26" t="s">
        <v>478</v>
      </c>
      <c r="H1294" s="26" t="s">
        <v>186</v>
      </c>
      <c r="I1294" s="25" t="str">
        <f t="shared" si="100"/>
        <v>Sanitation facility with adequat lighting : No</v>
      </c>
      <c r="J1294" s="25" t="str">
        <f t="shared" si="93"/>
        <v>Sanitation facility with adequat lighting : NoMale and female co-headed HH</v>
      </c>
      <c r="K1294" s="27">
        <f t="shared" si="101"/>
        <v>60.968294192485693</v>
      </c>
      <c r="L1294" s="79">
        <v>0.60968294192485695</v>
      </c>
    </row>
    <row r="1295" spans="1:12" x14ac:dyDescent="0.3">
      <c r="A1295" s="25" t="s">
        <v>3</v>
      </c>
      <c r="B1295" s="25" t="s">
        <v>413</v>
      </c>
      <c r="C1295" s="25" t="s">
        <v>459</v>
      </c>
      <c r="D1295" s="25" t="s">
        <v>477</v>
      </c>
      <c r="E1295" s="25" t="s">
        <v>8</v>
      </c>
      <c r="F1295" s="25" t="s">
        <v>76</v>
      </c>
      <c r="G1295" s="26" t="s">
        <v>478</v>
      </c>
      <c r="H1295" s="26" t="s">
        <v>187</v>
      </c>
      <c r="I1295" s="25" t="str">
        <f t="shared" si="100"/>
        <v>Sanitation facility with adequat lighting : Yes</v>
      </c>
      <c r="J1295" s="25" t="str">
        <f t="shared" si="93"/>
        <v>Sanitation facility with adequat lighting : YesMale and female co-headed HH</v>
      </c>
      <c r="K1295" s="27">
        <f t="shared" si="101"/>
        <v>39.0317058075143</v>
      </c>
      <c r="L1295" s="79">
        <v>0.390317058075143</v>
      </c>
    </row>
    <row r="1296" spans="1:12" x14ac:dyDescent="0.3">
      <c r="A1296" s="25" t="s">
        <v>3</v>
      </c>
      <c r="B1296" s="25" t="s">
        <v>413</v>
      </c>
      <c r="C1296" s="25" t="s">
        <v>459</v>
      </c>
      <c r="D1296" s="25" t="s">
        <v>477</v>
      </c>
      <c r="E1296" s="25" t="s">
        <v>8</v>
      </c>
      <c r="F1296" s="25" t="s">
        <v>84</v>
      </c>
      <c r="G1296" s="26" t="s">
        <v>478</v>
      </c>
      <c r="H1296" s="26" t="s">
        <v>185</v>
      </c>
      <c r="I1296" s="25" t="str">
        <f t="shared" si="100"/>
        <v>Sanitation facility with adequat lighting : Don't know</v>
      </c>
      <c r="J1296" s="25" t="str">
        <f t="shared" si="93"/>
        <v>Sanitation facility with adequat lighting : Don't knowMale headed HH</v>
      </c>
      <c r="K1296" s="27">
        <f t="shared" si="101"/>
        <v>4.2715275885380004</v>
      </c>
      <c r="L1296" s="79">
        <v>4.2715275885380002E-2</v>
      </c>
    </row>
    <row r="1297" spans="1:12" x14ac:dyDescent="0.3">
      <c r="A1297" s="25" t="s">
        <v>3</v>
      </c>
      <c r="B1297" s="25" t="s">
        <v>413</v>
      </c>
      <c r="C1297" s="25" t="s">
        <v>459</v>
      </c>
      <c r="D1297" s="25" t="s">
        <v>477</v>
      </c>
      <c r="E1297" s="25" t="s">
        <v>8</v>
      </c>
      <c r="F1297" s="25" t="s">
        <v>84</v>
      </c>
      <c r="G1297" s="26" t="s">
        <v>478</v>
      </c>
      <c r="H1297" s="26" t="s">
        <v>186</v>
      </c>
      <c r="I1297" s="25" t="str">
        <f t="shared" si="100"/>
        <v>Sanitation facility with adequat lighting : No</v>
      </c>
      <c r="J1297" s="25" t="str">
        <f t="shared" si="93"/>
        <v>Sanitation facility with adequat lighting : NoMale headed HH</v>
      </c>
      <c r="K1297" s="27">
        <f t="shared" si="101"/>
        <v>11.7627059056604</v>
      </c>
      <c r="L1297" s="79">
        <v>0.11762705905660401</v>
      </c>
    </row>
    <row r="1298" spans="1:12" x14ac:dyDescent="0.3">
      <c r="A1298" s="25" t="s">
        <v>3</v>
      </c>
      <c r="B1298" s="25" t="s">
        <v>413</v>
      </c>
      <c r="C1298" s="25" t="s">
        <v>459</v>
      </c>
      <c r="D1298" s="25" t="s">
        <v>477</v>
      </c>
      <c r="E1298" s="25" t="s">
        <v>8</v>
      </c>
      <c r="F1298" s="25" t="s">
        <v>84</v>
      </c>
      <c r="G1298" s="26" t="s">
        <v>478</v>
      </c>
      <c r="H1298" s="26" t="s">
        <v>187</v>
      </c>
      <c r="I1298" s="25" t="str">
        <f t="shared" si="100"/>
        <v>Sanitation facility with adequat lighting : Yes</v>
      </c>
      <c r="J1298" s="25" t="str">
        <f t="shared" si="93"/>
        <v>Sanitation facility with adequat lighting : YesMale headed HH</v>
      </c>
      <c r="K1298" s="27">
        <f t="shared" si="101"/>
        <v>83.965766505801597</v>
      </c>
      <c r="L1298" s="79">
        <v>0.83965766505801598</v>
      </c>
    </row>
    <row r="1299" spans="1:12" x14ac:dyDescent="0.3">
      <c r="A1299" s="25" t="s">
        <v>3</v>
      </c>
      <c r="B1299" s="25" t="s">
        <v>413</v>
      </c>
      <c r="C1299" s="25" t="s">
        <v>459</v>
      </c>
      <c r="D1299" s="25" t="s">
        <v>477</v>
      </c>
      <c r="E1299" s="25" t="s">
        <v>8</v>
      </c>
      <c r="F1299" s="25" t="s">
        <v>83</v>
      </c>
      <c r="G1299" s="26" t="s">
        <v>479</v>
      </c>
      <c r="H1299" s="26" t="s">
        <v>185</v>
      </c>
      <c r="I1299" s="25" t="str">
        <f t="shared" si="100"/>
        <v>Sanitation facility that can be locked from the inside : Don't know</v>
      </c>
      <c r="J1299" s="25" t="str">
        <f t="shared" si="93"/>
        <v>Sanitation facility that can be locked from the inside : Don't knowFemale headed HH</v>
      </c>
      <c r="K1299" s="27">
        <f t="shared" si="101"/>
        <v>6.2300461596655401</v>
      </c>
      <c r="L1299" s="79">
        <v>6.23004615966554E-2</v>
      </c>
    </row>
    <row r="1300" spans="1:12" x14ac:dyDescent="0.3">
      <c r="A1300" s="25" t="s">
        <v>3</v>
      </c>
      <c r="B1300" s="25" t="s">
        <v>413</v>
      </c>
      <c r="C1300" s="25" t="s">
        <v>459</v>
      </c>
      <c r="D1300" s="25" t="s">
        <v>477</v>
      </c>
      <c r="E1300" s="25" t="s">
        <v>8</v>
      </c>
      <c r="F1300" s="25" t="s">
        <v>83</v>
      </c>
      <c r="G1300" s="26" t="s">
        <v>479</v>
      </c>
      <c r="H1300" s="26" t="s">
        <v>186</v>
      </c>
      <c r="I1300" s="25" t="str">
        <f t="shared" si="100"/>
        <v>Sanitation facility that can be locked from the inside : No</v>
      </c>
      <c r="J1300" s="25" t="str">
        <f t="shared" si="93"/>
        <v>Sanitation facility that can be locked from the inside : NoFemale headed HH</v>
      </c>
      <c r="K1300" s="27">
        <f t="shared" si="101"/>
        <v>18.730351960791801</v>
      </c>
      <c r="L1300" s="79">
        <v>0.187303519607918</v>
      </c>
    </row>
    <row r="1301" spans="1:12" x14ac:dyDescent="0.3">
      <c r="A1301" s="25" t="s">
        <v>3</v>
      </c>
      <c r="B1301" s="25" t="s">
        <v>413</v>
      </c>
      <c r="C1301" s="25" t="s">
        <v>459</v>
      </c>
      <c r="D1301" s="25" t="s">
        <v>477</v>
      </c>
      <c r="E1301" s="25" t="s">
        <v>8</v>
      </c>
      <c r="F1301" s="25" t="s">
        <v>83</v>
      </c>
      <c r="G1301" s="26" t="s">
        <v>479</v>
      </c>
      <c r="H1301" s="26" t="s">
        <v>187</v>
      </c>
      <c r="I1301" s="25" t="str">
        <f t="shared" si="100"/>
        <v>Sanitation facility that can be locked from the inside : Yes</v>
      </c>
      <c r="J1301" s="25" t="str">
        <f t="shared" si="93"/>
        <v>Sanitation facility that can be locked from the inside : YesFemale headed HH</v>
      </c>
      <c r="K1301" s="27">
        <f t="shared" si="101"/>
        <v>75.039601879542701</v>
      </c>
      <c r="L1301" s="79">
        <v>0.75039601879542694</v>
      </c>
    </row>
    <row r="1302" spans="1:12" x14ac:dyDescent="0.3">
      <c r="A1302" s="25" t="s">
        <v>3</v>
      </c>
      <c r="B1302" s="25" t="s">
        <v>413</v>
      </c>
      <c r="C1302" s="25" t="s">
        <v>459</v>
      </c>
      <c r="D1302" s="25" t="s">
        <v>477</v>
      </c>
      <c r="E1302" s="25" t="s">
        <v>8</v>
      </c>
      <c r="F1302" s="25" t="s">
        <v>76</v>
      </c>
      <c r="G1302" s="26" t="s">
        <v>479</v>
      </c>
      <c r="H1302" s="26" t="s">
        <v>185</v>
      </c>
      <c r="I1302" s="25" t="str">
        <f t="shared" si="100"/>
        <v>Sanitation facility that can be locked from the inside : Don't know</v>
      </c>
      <c r="J1302" s="25" t="str">
        <f t="shared" si="93"/>
        <v>Sanitation facility that can be locked from the inside : Don't knowMale and female co-headed HH</v>
      </c>
      <c r="K1302" s="27">
        <f t="shared" si="101"/>
        <v>0</v>
      </c>
      <c r="L1302" s="80">
        <v>0</v>
      </c>
    </row>
    <row r="1303" spans="1:12" x14ac:dyDescent="0.3">
      <c r="A1303" s="25" t="s">
        <v>3</v>
      </c>
      <c r="B1303" s="25" t="s">
        <v>413</v>
      </c>
      <c r="C1303" s="25" t="s">
        <v>459</v>
      </c>
      <c r="D1303" s="25" t="s">
        <v>477</v>
      </c>
      <c r="E1303" s="25" t="s">
        <v>8</v>
      </c>
      <c r="F1303" s="25" t="s">
        <v>76</v>
      </c>
      <c r="G1303" s="26" t="s">
        <v>479</v>
      </c>
      <c r="H1303" s="26" t="s">
        <v>186</v>
      </c>
      <c r="I1303" s="25" t="str">
        <f t="shared" si="100"/>
        <v>Sanitation facility that can be locked from the inside : No</v>
      </c>
      <c r="J1303" s="25" t="str">
        <f t="shared" si="93"/>
        <v>Sanitation facility that can be locked from the inside : NoMale and female co-headed HH</v>
      </c>
      <c r="K1303" s="27">
        <f t="shared" si="101"/>
        <v>60.968294192485693</v>
      </c>
      <c r="L1303" s="79">
        <v>0.60968294192485695</v>
      </c>
    </row>
    <row r="1304" spans="1:12" x14ac:dyDescent="0.3">
      <c r="A1304" s="25" t="s">
        <v>3</v>
      </c>
      <c r="B1304" s="25" t="s">
        <v>413</v>
      </c>
      <c r="C1304" s="25" t="s">
        <v>459</v>
      </c>
      <c r="D1304" s="25" t="s">
        <v>477</v>
      </c>
      <c r="E1304" s="25" t="s">
        <v>8</v>
      </c>
      <c r="F1304" s="25" t="s">
        <v>76</v>
      </c>
      <c r="G1304" s="26" t="s">
        <v>479</v>
      </c>
      <c r="H1304" s="26" t="s">
        <v>187</v>
      </c>
      <c r="I1304" s="25" t="str">
        <f t="shared" si="100"/>
        <v>Sanitation facility that can be locked from the inside : Yes</v>
      </c>
      <c r="J1304" s="25" t="str">
        <f t="shared" si="93"/>
        <v>Sanitation facility that can be locked from the inside : YesMale and female co-headed HH</v>
      </c>
      <c r="K1304" s="27">
        <f t="shared" si="101"/>
        <v>39.0317058075143</v>
      </c>
      <c r="L1304" s="79">
        <v>0.390317058075143</v>
      </c>
    </row>
    <row r="1305" spans="1:12" x14ac:dyDescent="0.3">
      <c r="A1305" s="25" t="s">
        <v>3</v>
      </c>
      <c r="B1305" s="25" t="s">
        <v>413</v>
      </c>
      <c r="C1305" s="25" t="s">
        <v>459</v>
      </c>
      <c r="D1305" s="25" t="s">
        <v>477</v>
      </c>
      <c r="E1305" s="25" t="s">
        <v>8</v>
      </c>
      <c r="F1305" s="25" t="s">
        <v>84</v>
      </c>
      <c r="G1305" s="26" t="s">
        <v>479</v>
      </c>
      <c r="H1305" s="26" t="s">
        <v>185</v>
      </c>
      <c r="I1305" s="25" t="str">
        <f t="shared" si="100"/>
        <v>Sanitation facility that can be locked from the inside : Don't know</v>
      </c>
      <c r="J1305" s="25" t="str">
        <f t="shared" ref="J1305:J1368" si="102">CONCATENATE(G1305,H1305,F1305)</f>
        <v>Sanitation facility that can be locked from the inside : Don't knowMale headed HH</v>
      </c>
      <c r="K1305" s="27">
        <f t="shared" si="101"/>
        <v>6.0054501112342598</v>
      </c>
      <c r="L1305" s="79">
        <v>6.0054501112342597E-2</v>
      </c>
    </row>
    <row r="1306" spans="1:12" x14ac:dyDescent="0.3">
      <c r="A1306" s="25" t="s">
        <v>3</v>
      </c>
      <c r="B1306" s="25" t="s">
        <v>413</v>
      </c>
      <c r="C1306" s="25" t="s">
        <v>459</v>
      </c>
      <c r="D1306" s="25" t="s">
        <v>477</v>
      </c>
      <c r="E1306" s="25" t="s">
        <v>8</v>
      </c>
      <c r="F1306" s="25" t="s">
        <v>84</v>
      </c>
      <c r="G1306" s="26" t="s">
        <v>479</v>
      </c>
      <c r="H1306" s="26" t="s">
        <v>186</v>
      </c>
      <c r="I1306" s="25" t="str">
        <f t="shared" si="100"/>
        <v>Sanitation facility that can be locked from the inside : No</v>
      </c>
      <c r="J1306" s="25" t="str">
        <f t="shared" si="102"/>
        <v>Sanitation facility that can be locked from the inside : NoMale headed HH</v>
      </c>
      <c r="K1306" s="27">
        <f t="shared" si="101"/>
        <v>13.247345707941898</v>
      </c>
      <c r="L1306" s="79">
        <v>0.13247345707941899</v>
      </c>
    </row>
    <row r="1307" spans="1:12" x14ac:dyDescent="0.3">
      <c r="A1307" s="25" t="s">
        <v>3</v>
      </c>
      <c r="B1307" s="25" t="s">
        <v>413</v>
      </c>
      <c r="C1307" s="25" t="s">
        <v>459</v>
      </c>
      <c r="D1307" s="25" t="s">
        <v>477</v>
      </c>
      <c r="E1307" s="25" t="s">
        <v>8</v>
      </c>
      <c r="F1307" s="25" t="s">
        <v>84</v>
      </c>
      <c r="G1307" s="26" t="s">
        <v>479</v>
      </c>
      <c r="H1307" s="26" t="s">
        <v>187</v>
      </c>
      <c r="I1307" s="25" t="str">
        <f t="shared" si="100"/>
        <v>Sanitation facility that can be locked from the inside : Yes</v>
      </c>
      <c r="J1307" s="25" t="str">
        <f t="shared" si="102"/>
        <v>Sanitation facility that can be locked from the inside : YesMale headed HH</v>
      </c>
      <c r="K1307" s="27">
        <f t="shared" si="101"/>
        <v>80.7472041808238</v>
      </c>
      <c r="L1307" s="79">
        <v>0.80747204180823795</v>
      </c>
    </row>
    <row r="1308" spans="1:12" x14ac:dyDescent="0.3">
      <c r="A1308" s="25" t="s">
        <v>3</v>
      </c>
      <c r="B1308" s="25" t="s">
        <v>413</v>
      </c>
      <c r="C1308" s="25" t="s">
        <v>459</v>
      </c>
      <c r="D1308" s="25" t="s">
        <v>477</v>
      </c>
      <c r="E1308" s="25" t="s">
        <v>8</v>
      </c>
      <c r="F1308" s="25" t="s">
        <v>83</v>
      </c>
      <c r="G1308" s="26" t="s">
        <v>480</v>
      </c>
      <c r="H1308" s="26" t="s">
        <v>185</v>
      </c>
      <c r="I1308" s="25" t="str">
        <f t="shared" si="100"/>
        <v>Sanitation facility has a safe and well-lit route to it : Don't know</v>
      </c>
      <c r="J1308" s="25" t="str">
        <f t="shared" si="102"/>
        <v>Sanitation facility has a safe and well-lit route to it : Don't knowFemale headed HH</v>
      </c>
      <c r="K1308" s="27">
        <f t="shared" si="101"/>
        <v>6.2300461596655401</v>
      </c>
      <c r="L1308" s="79">
        <v>6.23004615966554E-2</v>
      </c>
    </row>
    <row r="1309" spans="1:12" x14ac:dyDescent="0.3">
      <c r="A1309" s="25" t="s">
        <v>3</v>
      </c>
      <c r="B1309" s="25" t="s">
        <v>413</v>
      </c>
      <c r="C1309" s="25" t="s">
        <v>459</v>
      </c>
      <c r="D1309" s="25" t="s">
        <v>477</v>
      </c>
      <c r="E1309" s="25" t="s">
        <v>8</v>
      </c>
      <c r="F1309" s="25" t="s">
        <v>83</v>
      </c>
      <c r="G1309" s="26" t="s">
        <v>480</v>
      </c>
      <c r="H1309" s="26" t="s">
        <v>186</v>
      </c>
      <c r="I1309" s="25" t="str">
        <f t="shared" si="100"/>
        <v>Sanitation facility has a safe and well-lit route to it : No</v>
      </c>
      <c r="J1309" s="25" t="str">
        <f t="shared" si="102"/>
        <v>Sanitation facility has a safe and well-lit route to it : NoFemale headed HH</v>
      </c>
      <c r="K1309" s="27">
        <f t="shared" si="101"/>
        <v>13.2883899453144</v>
      </c>
      <c r="L1309" s="79">
        <v>0.13288389945314399</v>
      </c>
    </row>
    <row r="1310" spans="1:12" x14ac:dyDescent="0.3">
      <c r="A1310" s="25" t="s">
        <v>3</v>
      </c>
      <c r="B1310" s="25" t="s">
        <v>413</v>
      </c>
      <c r="C1310" s="25" t="s">
        <v>459</v>
      </c>
      <c r="D1310" s="25" t="s">
        <v>477</v>
      </c>
      <c r="E1310" s="25" t="s">
        <v>8</v>
      </c>
      <c r="F1310" s="25" t="s">
        <v>83</v>
      </c>
      <c r="G1310" s="26" t="s">
        <v>480</v>
      </c>
      <c r="H1310" s="26" t="s">
        <v>187</v>
      </c>
      <c r="I1310" s="25" t="str">
        <f t="shared" si="100"/>
        <v>Sanitation facility has a safe and well-lit route to it : Yes</v>
      </c>
      <c r="J1310" s="25" t="str">
        <f t="shared" si="102"/>
        <v>Sanitation facility has a safe and well-lit route to it : YesFemale headed HH</v>
      </c>
      <c r="K1310" s="27">
        <f t="shared" si="101"/>
        <v>80.481563895020102</v>
      </c>
      <c r="L1310" s="79">
        <v>0.80481563895020103</v>
      </c>
    </row>
    <row r="1311" spans="1:12" x14ac:dyDescent="0.3">
      <c r="A1311" s="25" t="s">
        <v>3</v>
      </c>
      <c r="B1311" s="25" t="s">
        <v>413</v>
      </c>
      <c r="C1311" s="25" t="s">
        <v>459</v>
      </c>
      <c r="D1311" s="25" t="s">
        <v>477</v>
      </c>
      <c r="E1311" s="25" t="s">
        <v>8</v>
      </c>
      <c r="F1311" s="25" t="s">
        <v>76</v>
      </c>
      <c r="G1311" s="26" t="s">
        <v>480</v>
      </c>
      <c r="H1311" s="26" t="s">
        <v>185</v>
      </c>
      <c r="I1311" s="25" t="str">
        <f t="shared" si="100"/>
        <v>Sanitation facility has a safe and well-lit route to it : Don't know</v>
      </c>
      <c r="J1311" s="25" t="str">
        <f t="shared" si="102"/>
        <v>Sanitation facility has a safe and well-lit route to it : Don't knowMale and female co-headed HH</v>
      </c>
      <c r="K1311" s="27">
        <f t="shared" si="101"/>
        <v>0</v>
      </c>
      <c r="L1311" s="80">
        <v>0</v>
      </c>
    </row>
    <row r="1312" spans="1:12" x14ac:dyDescent="0.3">
      <c r="A1312" s="25" t="s">
        <v>3</v>
      </c>
      <c r="B1312" s="25" t="s">
        <v>413</v>
      </c>
      <c r="C1312" s="25" t="s">
        <v>459</v>
      </c>
      <c r="D1312" s="25" t="s">
        <v>477</v>
      </c>
      <c r="E1312" s="25" t="s">
        <v>8</v>
      </c>
      <c r="F1312" s="25" t="s">
        <v>76</v>
      </c>
      <c r="G1312" s="26" t="s">
        <v>480</v>
      </c>
      <c r="H1312" s="26" t="s">
        <v>186</v>
      </c>
      <c r="I1312" s="25" t="str">
        <f t="shared" si="100"/>
        <v>Sanitation facility has a safe and well-lit route to it : No</v>
      </c>
      <c r="J1312" s="25" t="str">
        <f t="shared" si="102"/>
        <v>Sanitation facility has a safe and well-lit route to it : NoMale and female co-headed HH</v>
      </c>
      <c r="K1312" s="27">
        <f t="shared" si="101"/>
        <v>60.968294192485693</v>
      </c>
      <c r="L1312" s="79">
        <v>0.60968294192485695</v>
      </c>
    </row>
    <row r="1313" spans="1:12" x14ac:dyDescent="0.3">
      <c r="A1313" s="25" t="s">
        <v>3</v>
      </c>
      <c r="B1313" s="25" t="s">
        <v>413</v>
      </c>
      <c r="C1313" s="25" t="s">
        <v>459</v>
      </c>
      <c r="D1313" s="25" t="s">
        <v>477</v>
      </c>
      <c r="E1313" s="25" t="s">
        <v>8</v>
      </c>
      <c r="F1313" s="25" t="s">
        <v>76</v>
      </c>
      <c r="G1313" s="26" t="s">
        <v>480</v>
      </c>
      <c r="H1313" s="26" t="s">
        <v>187</v>
      </c>
      <c r="I1313" s="25" t="str">
        <f t="shared" si="100"/>
        <v>Sanitation facility has a safe and well-lit route to it : Yes</v>
      </c>
      <c r="J1313" s="25" t="str">
        <f t="shared" si="102"/>
        <v>Sanitation facility has a safe and well-lit route to it : YesMale and female co-headed HH</v>
      </c>
      <c r="K1313" s="27">
        <f t="shared" si="101"/>
        <v>39.0317058075143</v>
      </c>
      <c r="L1313" s="79">
        <v>0.390317058075143</v>
      </c>
    </row>
    <row r="1314" spans="1:12" x14ac:dyDescent="0.3">
      <c r="A1314" s="25" t="s">
        <v>3</v>
      </c>
      <c r="B1314" s="25" t="s">
        <v>413</v>
      </c>
      <c r="C1314" s="25" t="s">
        <v>459</v>
      </c>
      <c r="D1314" s="25" t="s">
        <v>477</v>
      </c>
      <c r="E1314" s="25" t="s">
        <v>8</v>
      </c>
      <c r="F1314" s="25" t="s">
        <v>84</v>
      </c>
      <c r="G1314" s="26" t="s">
        <v>480</v>
      </c>
      <c r="H1314" s="26" t="s">
        <v>185</v>
      </c>
      <c r="I1314" s="25" t="str">
        <f t="shared" si="100"/>
        <v>Sanitation facility has a safe and well-lit route to it : Don't know</v>
      </c>
      <c r="J1314" s="25" t="str">
        <f t="shared" si="102"/>
        <v>Sanitation facility has a safe and well-lit route to it : Don't knowMale headed HH</v>
      </c>
      <c r="K1314" s="27">
        <f t="shared" si="101"/>
        <v>5.9221020499526897</v>
      </c>
      <c r="L1314" s="79">
        <v>5.9221020499526898E-2</v>
      </c>
    </row>
    <row r="1315" spans="1:12" x14ac:dyDescent="0.3">
      <c r="A1315" s="25" t="s">
        <v>3</v>
      </c>
      <c r="B1315" s="25" t="s">
        <v>413</v>
      </c>
      <c r="C1315" s="25" t="s">
        <v>459</v>
      </c>
      <c r="D1315" s="25" t="s">
        <v>477</v>
      </c>
      <c r="E1315" s="25" t="s">
        <v>8</v>
      </c>
      <c r="F1315" s="25" t="s">
        <v>84</v>
      </c>
      <c r="G1315" s="26" t="s">
        <v>480</v>
      </c>
      <c r="H1315" s="26" t="s">
        <v>186</v>
      </c>
      <c r="I1315" s="25" t="str">
        <f t="shared" si="100"/>
        <v>Sanitation facility has a safe and well-lit route to it : No</v>
      </c>
      <c r="J1315" s="25" t="str">
        <f t="shared" si="102"/>
        <v>Sanitation facility has a safe and well-lit route to it : NoMale headed HH</v>
      </c>
      <c r="K1315" s="27">
        <f t="shared" si="101"/>
        <v>10.8529182680999</v>
      </c>
      <c r="L1315" s="79">
        <v>0.108529182680999</v>
      </c>
    </row>
    <row r="1316" spans="1:12" x14ac:dyDescent="0.3">
      <c r="A1316" s="25" t="s">
        <v>3</v>
      </c>
      <c r="B1316" s="25" t="s">
        <v>413</v>
      </c>
      <c r="C1316" s="25" t="s">
        <v>459</v>
      </c>
      <c r="D1316" s="25" t="s">
        <v>477</v>
      </c>
      <c r="E1316" s="25" t="s">
        <v>8</v>
      </c>
      <c r="F1316" s="25" t="s">
        <v>84</v>
      </c>
      <c r="G1316" s="26" t="s">
        <v>480</v>
      </c>
      <c r="H1316" s="26" t="s">
        <v>187</v>
      </c>
      <c r="I1316" s="25" t="str">
        <f t="shared" si="100"/>
        <v>Sanitation facility has a safe and well-lit route to it : Yes</v>
      </c>
      <c r="J1316" s="25" t="str">
        <f t="shared" si="102"/>
        <v>Sanitation facility has a safe and well-lit route to it : YesMale headed HH</v>
      </c>
      <c r="K1316" s="27">
        <f t="shared" si="101"/>
        <v>83.224979681947403</v>
      </c>
      <c r="L1316" s="79">
        <v>0.83224979681947397</v>
      </c>
    </row>
    <row r="1317" spans="1:12" x14ac:dyDescent="0.3">
      <c r="A1317" s="25" t="s">
        <v>3</v>
      </c>
      <c r="B1317" s="25" t="s">
        <v>413</v>
      </c>
      <c r="C1317" s="25" t="s">
        <v>437</v>
      </c>
      <c r="D1317" s="25"/>
      <c r="E1317" s="25" t="s">
        <v>8</v>
      </c>
      <c r="F1317" s="25" t="s">
        <v>83</v>
      </c>
      <c r="G1317" s="25" t="s">
        <v>481</v>
      </c>
      <c r="H1317" s="79" t="s">
        <v>482</v>
      </c>
      <c r="I1317" s="25" t="str">
        <f t="shared" si="100"/>
        <v>Adaptation to issues related to hygiene items (30 days) : The HH does not have any issue</v>
      </c>
      <c r="J1317" s="25" t="str">
        <f t="shared" si="102"/>
        <v>Adaptation to issues related to hygiene items (30 days) : The HH does not have any issueFemale headed HH</v>
      </c>
      <c r="K1317" s="27">
        <f t="shared" si="101"/>
        <v>28.242322901295104</v>
      </c>
      <c r="L1317" s="79">
        <v>0.28242322901295103</v>
      </c>
    </row>
    <row r="1318" spans="1:12" x14ac:dyDescent="0.3">
      <c r="A1318" s="25" t="s">
        <v>3</v>
      </c>
      <c r="B1318" s="25" t="s">
        <v>413</v>
      </c>
      <c r="C1318" s="25" t="s">
        <v>437</v>
      </c>
      <c r="D1318" s="25"/>
      <c r="E1318" s="25" t="s">
        <v>8</v>
      </c>
      <c r="F1318" s="25" t="s">
        <v>83</v>
      </c>
      <c r="G1318" s="25" t="s">
        <v>481</v>
      </c>
      <c r="H1318" s="79" t="s">
        <v>483</v>
      </c>
      <c r="I1318" s="25" t="str">
        <f t="shared" si="100"/>
        <v>Adaptation to issues related to hygiene items (30 days) : Rely on less preferred types of NFI</v>
      </c>
      <c r="J1318" s="25" t="str">
        <f t="shared" si="102"/>
        <v>Adaptation to issues related to hygiene items (30 days) : Rely on less preferred types of NFIFemale headed HH</v>
      </c>
      <c r="K1318" s="27">
        <f t="shared" si="101"/>
        <v>62.276225647705395</v>
      </c>
      <c r="L1318" s="79">
        <v>0.62276225647705397</v>
      </c>
    </row>
    <row r="1319" spans="1:12" x14ac:dyDescent="0.3">
      <c r="A1319" s="25" t="s">
        <v>3</v>
      </c>
      <c r="B1319" s="25" t="s">
        <v>413</v>
      </c>
      <c r="C1319" s="25" t="s">
        <v>437</v>
      </c>
      <c r="D1319" s="25"/>
      <c r="E1319" s="25" t="s">
        <v>8</v>
      </c>
      <c r="F1319" s="25" t="s">
        <v>83</v>
      </c>
      <c r="G1319" s="25" t="s">
        <v>481</v>
      </c>
      <c r="H1319" s="79" t="s">
        <v>484</v>
      </c>
      <c r="I1319" s="25" t="str">
        <f t="shared" si="100"/>
        <v>Adaptation to issues related to hygiene items (30 days) : Rely on substitutes (sand or other rubbing agents for soap, clothing for diapers, etc.)</v>
      </c>
      <c r="J1319" s="25" t="str">
        <f t="shared" si="102"/>
        <v>Adaptation to issues related to hygiene items (30 days) : Rely on substitutes (sand or other rubbing agents for soap, clothing for diapers, etc.)Female headed HH</v>
      </c>
      <c r="K1319" s="27">
        <f t="shared" si="101"/>
        <v>7.1319023413025899</v>
      </c>
      <c r="L1319" s="79">
        <v>7.13190234130259E-2</v>
      </c>
    </row>
    <row r="1320" spans="1:12" x14ac:dyDescent="0.3">
      <c r="A1320" s="25" t="s">
        <v>3</v>
      </c>
      <c r="B1320" s="25" t="s">
        <v>413</v>
      </c>
      <c r="C1320" s="25" t="s">
        <v>437</v>
      </c>
      <c r="D1320" s="25"/>
      <c r="E1320" s="25" t="s">
        <v>8</v>
      </c>
      <c r="F1320" s="25" t="s">
        <v>83</v>
      </c>
      <c r="G1320" s="25" t="s">
        <v>481</v>
      </c>
      <c r="H1320" s="79" t="s">
        <v>485</v>
      </c>
      <c r="I1320" s="25" t="str">
        <f t="shared" si="100"/>
        <v>Adaptation to issues related to hygiene items (30 days) : Women staying home during their menstrual cycle</v>
      </c>
      <c r="J1320" s="25" t="str">
        <f t="shared" si="102"/>
        <v>Adaptation to issues related to hygiene items (30 days) : Women staying home during their menstrual cycleFemale headed HH</v>
      </c>
      <c r="K1320" s="27">
        <f t="shared" si="101"/>
        <v>0.46605479435230296</v>
      </c>
      <c r="L1320" s="79">
        <v>4.6605479435230298E-3</v>
      </c>
    </row>
    <row r="1321" spans="1:12" x14ac:dyDescent="0.3">
      <c r="A1321" s="25" t="s">
        <v>3</v>
      </c>
      <c r="B1321" s="25" t="s">
        <v>413</v>
      </c>
      <c r="C1321" s="25" t="s">
        <v>437</v>
      </c>
      <c r="D1321" s="25"/>
      <c r="E1321" s="25" t="s">
        <v>8</v>
      </c>
      <c r="F1321" s="25" t="s">
        <v>83</v>
      </c>
      <c r="G1321" s="25" t="s">
        <v>481</v>
      </c>
      <c r="H1321" s="79" t="s">
        <v>486</v>
      </c>
      <c r="I1321" s="25" t="str">
        <f t="shared" si="100"/>
        <v>Adaptation to issues related to hygiene items (30 days) : Buying NFI at a market place further than the usual one</v>
      </c>
      <c r="J1321" s="25" t="str">
        <f t="shared" si="102"/>
        <v>Adaptation to issues related to hygiene items (30 days) : Buying NFI at a market place further than the usual oneFemale headed HH</v>
      </c>
      <c r="K1321" s="27">
        <f t="shared" si="101"/>
        <v>3.5317327484908603</v>
      </c>
      <c r="L1321" s="79">
        <v>3.5317327484908602E-2</v>
      </c>
    </row>
    <row r="1322" spans="1:12" x14ac:dyDescent="0.3">
      <c r="A1322" s="25" t="s">
        <v>3</v>
      </c>
      <c r="B1322" s="25" t="s">
        <v>413</v>
      </c>
      <c r="C1322" s="25" t="s">
        <v>437</v>
      </c>
      <c r="D1322" s="25"/>
      <c r="E1322" s="25" t="s">
        <v>8</v>
      </c>
      <c r="F1322" s="25" t="s">
        <v>83</v>
      </c>
      <c r="G1322" s="25" t="s">
        <v>481</v>
      </c>
      <c r="H1322" s="79" t="s">
        <v>487</v>
      </c>
      <c r="I1322" s="25" t="str">
        <f t="shared" si="100"/>
        <v>Adaptation to issues related to hygiene items (30 days) : Buying NFI at a market place in a dangerous place</v>
      </c>
      <c r="J1322" s="25" t="str">
        <f t="shared" si="102"/>
        <v>Adaptation to issues related to hygiene items (30 days) : Buying NFI at a market place in a dangerous placeFemale headed HH</v>
      </c>
      <c r="K1322" s="27">
        <f t="shared" si="101"/>
        <v>9.9298415361208994E-2</v>
      </c>
      <c r="L1322" s="79">
        <v>9.9298415361208999E-4</v>
      </c>
    </row>
    <row r="1323" spans="1:12" x14ac:dyDescent="0.3">
      <c r="A1323" s="25" t="s">
        <v>3</v>
      </c>
      <c r="B1323" s="25" t="s">
        <v>413</v>
      </c>
      <c r="C1323" s="25" t="s">
        <v>437</v>
      </c>
      <c r="D1323" s="25"/>
      <c r="E1323" s="25" t="s">
        <v>8</v>
      </c>
      <c r="F1323" s="25" t="s">
        <v>83</v>
      </c>
      <c r="G1323" s="25" t="s">
        <v>481</v>
      </c>
      <c r="H1323" s="79" t="s">
        <v>488</v>
      </c>
      <c r="I1323" s="25" t="str">
        <f t="shared" si="100"/>
        <v>Adaptation to issues related to hygiene items (30 days) : Borrow NFI from a friend or relative</v>
      </c>
      <c r="J1323" s="25" t="str">
        <f t="shared" si="102"/>
        <v>Adaptation to issues related to hygiene items (30 days) : Borrow NFI from a friend or relativeFemale headed HH</v>
      </c>
      <c r="K1323" s="27">
        <f t="shared" si="101"/>
        <v>1.4023766515932001</v>
      </c>
      <c r="L1323" s="79">
        <v>1.4023766515932E-2</v>
      </c>
    </row>
    <row r="1324" spans="1:12" x14ac:dyDescent="0.3">
      <c r="A1324" s="25" t="s">
        <v>3</v>
      </c>
      <c r="B1324" s="25" t="s">
        <v>413</v>
      </c>
      <c r="C1324" s="25" t="s">
        <v>437</v>
      </c>
      <c r="D1324" s="25"/>
      <c r="E1324" s="25" t="s">
        <v>8</v>
      </c>
      <c r="F1324" s="25" t="s">
        <v>83</v>
      </c>
      <c r="G1324" s="25" t="s">
        <v>481</v>
      </c>
      <c r="H1324" s="79" t="s">
        <v>489</v>
      </c>
      <c r="I1324" s="25" t="str">
        <f t="shared" si="100"/>
        <v>Adaptation to issues related to hygiene items (30 days) : Spend money (or credit) on NFI that should otherwise be used for other purposes</v>
      </c>
      <c r="J1324" s="25" t="str">
        <f t="shared" si="102"/>
        <v>Adaptation to issues related to hygiene items (30 days) : Spend money (or credit) on NFI that should otherwise be used for other purposesFemale headed HH</v>
      </c>
      <c r="K1324" s="27">
        <f t="shared" si="101"/>
        <v>0.85470819263187592</v>
      </c>
      <c r="L1324" s="79">
        <v>8.5470819263187593E-3</v>
      </c>
    </row>
    <row r="1325" spans="1:12" x14ac:dyDescent="0.3">
      <c r="A1325" s="25" t="s">
        <v>3</v>
      </c>
      <c r="B1325" s="25" t="s">
        <v>413</v>
      </c>
      <c r="C1325" s="25" t="s">
        <v>437</v>
      </c>
      <c r="D1325" s="25"/>
      <c r="E1325" s="25" t="s">
        <v>8</v>
      </c>
      <c r="F1325" s="25" t="s">
        <v>83</v>
      </c>
      <c r="G1325" s="25" t="s">
        <v>481</v>
      </c>
      <c r="H1325" s="79" t="s">
        <v>490</v>
      </c>
      <c r="I1325" s="25" t="str">
        <f t="shared" si="100"/>
        <v>Adaptation to issues related to hygiene items (30 days) : Reduce NFI consumption for personal hygiene</v>
      </c>
      <c r="J1325" s="25" t="str">
        <f t="shared" si="102"/>
        <v>Adaptation to issues related to hygiene items (30 days) : Reduce NFI consumption for personal hygieneFemale headed HH</v>
      </c>
      <c r="K1325" s="27">
        <f t="shared" si="101"/>
        <v>10.2632860989204</v>
      </c>
      <c r="L1325" s="79">
        <v>0.102632860989204</v>
      </c>
    </row>
    <row r="1326" spans="1:12" x14ac:dyDescent="0.3">
      <c r="A1326" s="25" t="s">
        <v>3</v>
      </c>
      <c r="B1326" s="25" t="s">
        <v>413</v>
      </c>
      <c r="C1326" s="25" t="s">
        <v>437</v>
      </c>
      <c r="D1326" s="25"/>
      <c r="E1326" s="25" t="s">
        <v>8</v>
      </c>
      <c r="F1326" s="25" t="s">
        <v>83</v>
      </c>
      <c r="G1326" s="25" t="s">
        <v>481</v>
      </c>
      <c r="H1326" s="79" t="s">
        <v>491</v>
      </c>
      <c r="I1326" s="25" t="str">
        <f t="shared" si="100"/>
        <v>Adaptation to issues related to hygiene items (30 days) : Reduce NFI consumption for other purposes (cleaning dishes, laundry, etc.)</v>
      </c>
      <c r="J1326" s="25" t="str">
        <f t="shared" si="102"/>
        <v>Adaptation to issues related to hygiene items (30 days) : Reduce NFI consumption for other purposes (cleaning dishes, laundry, etc.)Female headed HH</v>
      </c>
      <c r="K1326" s="27">
        <f t="shared" si="101"/>
        <v>11.4356103847727</v>
      </c>
      <c r="L1326" s="79">
        <v>0.114356103847727</v>
      </c>
    </row>
    <row r="1327" spans="1:12" x14ac:dyDescent="0.3">
      <c r="A1327" s="25" t="s">
        <v>3</v>
      </c>
      <c r="B1327" s="25" t="s">
        <v>413</v>
      </c>
      <c r="C1327" s="25" t="s">
        <v>437</v>
      </c>
      <c r="D1327" s="25"/>
      <c r="E1327" s="25" t="s">
        <v>8</v>
      </c>
      <c r="F1327" s="25" t="s">
        <v>83</v>
      </c>
      <c r="G1327" s="25" t="s">
        <v>481</v>
      </c>
      <c r="H1327" s="79" t="s">
        <v>146</v>
      </c>
      <c r="I1327" s="25" t="str">
        <f t="shared" si="100"/>
        <v>Adaptation to issues related to hygiene items (30 days) : Other</v>
      </c>
      <c r="J1327" s="25" t="str">
        <f t="shared" si="102"/>
        <v>Adaptation to issues related to hygiene items (30 days) : OtherFemale headed HH</v>
      </c>
      <c r="K1327" s="27">
        <f t="shared" si="101"/>
        <v>6.6475143027759906E-2</v>
      </c>
      <c r="L1327" s="79">
        <v>6.6475143027759902E-4</v>
      </c>
    </row>
    <row r="1328" spans="1:12" x14ac:dyDescent="0.3">
      <c r="A1328" s="25" t="s">
        <v>3</v>
      </c>
      <c r="B1328" s="25" t="s">
        <v>413</v>
      </c>
      <c r="C1328" s="25" t="s">
        <v>437</v>
      </c>
      <c r="D1328" s="25"/>
      <c r="E1328" s="25" t="s">
        <v>8</v>
      </c>
      <c r="F1328" s="25" t="s">
        <v>83</v>
      </c>
      <c r="G1328" s="25" t="s">
        <v>481</v>
      </c>
      <c r="H1328" s="79" t="s">
        <v>185</v>
      </c>
      <c r="I1328" s="25" t="str">
        <f t="shared" si="100"/>
        <v>Adaptation to issues related to hygiene items (30 days) : Don't know</v>
      </c>
      <c r="J1328" s="25" t="str">
        <f t="shared" si="102"/>
        <v>Adaptation to issues related to hygiene items (30 days) : Don't knowFemale headed HH</v>
      </c>
      <c r="K1328" s="27">
        <f t="shared" si="101"/>
        <v>0.26749526678379199</v>
      </c>
      <c r="L1328" s="79">
        <v>2.6749526678379199E-3</v>
      </c>
    </row>
    <row r="1329" spans="1:12" x14ac:dyDescent="0.3">
      <c r="A1329" s="25" t="s">
        <v>3</v>
      </c>
      <c r="B1329" s="25" t="s">
        <v>413</v>
      </c>
      <c r="C1329" s="25" t="s">
        <v>437</v>
      </c>
      <c r="D1329" s="25"/>
      <c r="E1329" s="25" t="s">
        <v>8</v>
      </c>
      <c r="F1329" s="25" t="s">
        <v>83</v>
      </c>
      <c r="G1329" s="25" t="s">
        <v>481</v>
      </c>
      <c r="H1329" s="79" t="s">
        <v>188</v>
      </c>
      <c r="I1329" s="25" t="str">
        <f t="shared" si="100"/>
        <v>Adaptation to issues related to hygiene items (30 days) : Decline to answer</v>
      </c>
      <c r="J1329" s="25" t="str">
        <f t="shared" si="102"/>
        <v>Adaptation to issues related to hygiene items (30 days) : Decline to answerFemale headed HH</v>
      </c>
      <c r="K1329" s="27">
        <f t="shared" si="101"/>
        <v>0.53137942897683799</v>
      </c>
      <c r="L1329" s="79">
        <v>5.3137942897683796E-3</v>
      </c>
    </row>
    <row r="1330" spans="1:12" x14ac:dyDescent="0.3">
      <c r="A1330" s="25" t="s">
        <v>3</v>
      </c>
      <c r="B1330" s="25" t="s">
        <v>413</v>
      </c>
      <c r="C1330" s="25" t="s">
        <v>437</v>
      </c>
      <c r="D1330" s="25"/>
      <c r="E1330" s="25" t="s">
        <v>8</v>
      </c>
      <c r="F1330" s="25" t="s">
        <v>84</v>
      </c>
      <c r="G1330" s="25" t="s">
        <v>481</v>
      </c>
      <c r="H1330" s="79" t="s">
        <v>482</v>
      </c>
      <c r="I1330" s="25" t="str">
        <f t="shared" si="100"/>
        <v>Adaptation to issues related to hygiene items (30 days) : The HH does not have any issue</v>
      </c>
      <c r="J1330" s="25" t="str">
        <f t="shared" si="102"/>
        <v>Adaptation to issues related to hygiene items (30 days) : The HH does not have any issueMale headed HH</v>
      </c>
      <c r="K1330" s="27">
        <f t="shared" si="101"/>
        <v>29.220950638110597</v>
      </c>
      <c r="L1330" s="79">
        <v>0.29220950638110599</v>
      </c>
    </row>
    <row r="1331" spans="1:12" x14ac:dyDescent="0.3">
      <c r="A1331" s="25" t="s">
        <v>3</v>
      </c>
      <c r="B1331" s="25" t="s">
        <v>413</v>
      </c>
      <c r="C1331" s="25" t="s">
        <v>437</v>
      </c>
      <c r="D1331" s="25"/>
      <c r="E1331" s="25" t="s">
        <v>8</v>
      </c>
      <c r="F1331" s="25" t="s">
        <v>84</v>
      </c>
      <c r="G1331" s="25" t="s">
        <v>481</v>
      </c>
      <c r="H1331" s="79" t="s">
        <v>483</v>
      </c>
      <c r="I1331" s="25" t="str">
        <f t="shared" si="100"/>
        <v>Adaptation to issues related to hygiene items (30 days) : Rely on less preferred types of NFI</v>
      </c>
      <c r="J1331" s="25" t="str">
        <f t="shared" si="102"/>
        <v>Adaptation to issues related to hygiene items (30 days) : Rely on less preferred types of NFIMale headed HH</v>
      </c>
      <c r="K1331" s="27">
        <f t="shared" si="101"/>
        <v>60.459755632536208</v>
      </c>
      <c r="L1331" s="79">
        <v>0.60459755632536205</v>
      </c>
    </row>
    <row r="1332" spans="1:12" x14ac:dyDescent="0.3">
      <c r="A1332" s="25" t="s">
        <v>3</v>
      </c>
      <c r="B1332" s="25" t="s">
        <v>413</v>
      </c>
      <c r="C1332" s="25" t="s">
        <v>437</v>
      </c>
      <c r="D1332" s="25"/>
      <c r="E1332" s="25" t="s">
        <v>8</v>
      </c>
      <c r="F1332" s="25" t="s">
        <v>84</v>
      </c>
      <c r="G1332" s="25" t="s">
        <v>481</v>
      </c>
      <c r="H1332" s="79" t="s">
        <v>484</v>
      </c>
      <c r="I1332" s="25" t="str">
        <f t="shared" si="100"/>
        <v>Adaptation to issues related to hygiene items (30 days) : Rely on substitutes (sand or other rubbing agents for soap, clothing for diapers, etc.)</v>
      </c>
      <c r="J1332" s="25" t="str">
        <f t="shared" si="102"/>
        <v>Adaptation to issues related to hygiene items (30 days) : Rely on substitutes (sand or other rubbing agents for soap, clothing for diapers, etc.)Male headed HH</v>
      </c>
      <c r="K1332" s="27">
        <f t="shared" si="101"/>
        <v>7.6919328504677296</v>
      </c>
      <c r="L1332" s="79">
        <v>7.6919328504677295E-2</v>
      </c>
    </row>
    <row r="1333" spans="1:12" x14ac:dyDescent="0.3">
      <c r="A1333" s="25" t="s">
        <v>3</v>
      </c>
      <c r="B1333" s="25" t="s">
        <v>413</v>
      </c>
      <c r="C1333" s="25" t="s">
        <v>437</v>
      </c>
      <c r="D1333" s="25"/>
      <c r="E1333" s="25" t="s">
        <v>8</v>
      </c>
      <c r="F1333" s="25" t="s">
        <v>84</v>
      </c>
      <c r="G1333" s="25" t="s">
        <v>481</v>
      </c>
      <c r="H1333" s="79" t="s">
        <v>485</v>
      </c>
      <c r="I1333" s="25" t="str">
        <f t="shared" si="100"/>
        <v>Adaptation to issues related to hygiene items (30 days) : Women staying home during their menstrual cycle</v>
      </c>
      <c r="J1333" s="25" t="str">
        <f t="shared" si="102"/>
        <v>Adaptation to issues related to hygiene items (30 days) : Women staying home during their menstrual cycleMale headed HH</v>
      </c>
      <c r="K1333" s="27">
        <f t="shared" si="101"/>
        <v>0.97612027696866499</v>
      </c>
      <c r="L1333" s="79">
        <v>9.7612027696866496E-3</v>
      </c>
    </row>
    <row r="1334" spans="1:12" x14ac:dyDescent="0.3">
      <c r="A1334" s="25" t="s">
        <v>3</v>
      </c>
      <c r="B1334" s="25" t="s">
        <v>413</v>
      </c>
      <c r="C1334" s="25" t="s">
        <v>437</v>
      </c>
      <c r="D1334" s="25"/>
      <c r="E1334" s="25" t="s">
        <v>8</v>
      </c>
      <c r="F1334" s="25" t="s">
        <v>84</v>
      </c>
      <c r="G1334" s="25" t="s">
        <v>481</v>
      </c>
      <c r="H1334" s="79" t="s">
        <v>486</v>
      </c>
      <c r="I1334" s="25" t="str">
        <f t="shared" si="100"/>
        <v>Adaptation to issues related to hygiene items (30 days) : Buying NFI at a market place further than the usual one</v>
      </c>
      <c r="J1334" s="25" t="str">
        <f t="shared" si="102"/>
        <v>Adaptation to issues related to hygiene items (30 days) : Buying NFI at a market place further than the usual oneMale headed HH</v>
      </c>
      <c r="K1334" s="27">
        <f t="shared" si="101"/>
        <v>3.5513394043546502</v>
      </c>
      <c r="L1334" s="79">
        <v>3.5513394043546503E-2</v>
      </c>
    </row>
    <row r="1335" spans="1:12" x14ac:dyDescent="0.3">
      <c r="A1335" s="25" t="s">
        <v>3</v>
      </c>
      <c r="B1335" s="25" t="s">
        <v>413</v>
      </c>
      <c r="C1335" s="25" t="s">
        <v>437</v>
      </c>
      <c r="D1335" s="25"/>
      <c r="E1335" s="25" t="s">
        <v>8</v>
      </c>
      <c r="F1335" s="25" t="s">
        <v>84</v>
      </c>
      <c r="G1335" s="25" t="s">
        <v>481</v>
      </c>
      <c r="H1335" s="79" t="s">
        <v>487</v>
      </c>
      <c r="I1335" s="25" t="str">
        <f t="shared" si="100"/>
        <v>Adaptation to issues related to hygiene items (30 days) : Buying NFI at a market place in a dangerous place</v>
      </c>
      <c r="J1335" s="25" t="str">
        <f t="shared" si="102"/>
        <v>Adaptation to issues related to hygiene items (30 days) : Buying NFI at a market place in a dangerous placeMale headed HH</v>
      </c>
      <c r="K1335" s="27">
        <f t="shared" si="101"/>
        <v>0.39147058234106902</v>
      </c>
      <c r="L1335" s="79">
        <v>3.9147058234106904E-3</v>
      </c>
    </row>
    <row r="1336" spans="1:12" x14ac:dyDescent="0.3">
      <c r="A1336" s="25" t="s">
        <v>3</v>
      </c>
      <c r="B1336" s="25" t="s">
        <v>413</v>
      </c>
      <c r="C1336" s="25" t="s">
        <v>437</v>
      </c>
      <c r="D1336" s="25"/>
      <c r="E1336" s="25" t="s">
        <v>8</v>
      </c>
      <c r="F1336" s="25" t="s">
        <v>84</v>
      </c>
      <c r="G1336" s="25" t="s">
        <v>481</v>
      </c>
      <c r="H1336" s="79" t="s">
        <v>488</v>
      </c>
      <c r="I1336" s="25" t="str">
        <f t="shared" si="100"/>
        <v>Adaptation to issues related to hygiene items (30 days) : Borrow NFI from a friend or relative</v>
      </c>
      <c r="J1336" s="25" t="str">
        <f t="shared" si="102"/>
        <v>Adaptation to issues related to hygiene items (30 days) : Borrow NFI from a friend or relativeMale headed HH</v>
      </c>
      <c r="K1336" s="27">
        <f t="shared" si="101"/>
        <v>1.7397012249386401</v>
      </c>
      <c r="L1336" s="79">
        <v>1.73970122493864E-2</v>
      </c>
    </row>
    <row r="1337" spans="1:12" x14ac:dyDescent="0.3">
      <c r="A1337" s="25" t="s">
        <v>3</v>
      </c>
      <c r="B1337" s="25" t="s">
        <v>413</v>
      </c>
      <c r="C1337" s="25" t="s">
        <v>437</v>
      </c>
      <c r="D1337" s="25"/>
      <c r="E1337" s="25" t="s">
        <v>8</v>
      </c>
      <c r="F1337" s="25" t="s">
        <v>84</v>
      </c>
      <c r="G1337" s="25" t="s">
        <v>481</v>
      </c>
      <c r="H1337" s="79" t="s">
        <v>489</v>
      </c>
      <c r="I1337" s="25" t="str">
        <f t="shared" si="100"/>
        <v>Adaptation to issues related to hygiene items (30 days) : Spend money (or credit) on NFI that should otherwise be used for other purposes</v>
      </c>
      <c r="J1337" s="25" t="str">
        <f t="shared" si="102"/>
        <v>Adaptation to issues related to hygiene items (30 days) : Spend money (or credit) on NFI that should otherwise be used for other purposesMale headed HH</v>
      </c>
      <c r="K1337" s="27">
        <f t="shared" si="101"/>
        <v>1.0140133403857001</v>
      </c>
      <c r="L1337" s="79">
        <v>1.0140133403857001E-2</v>
      </c>
    </row>
    <row r="1338" spans="1:12" x14ac:dyDescent="0.3">
      <c r="A1338" s="25" t="s">
        <v>3</v>
      </c>
      <c r="B1338" s="25" t="s">
        <v>413</v>
      </c>
      <c r="C1338" s="25" t="s">
        <v>437</v>
      </c>
      <c r="D1338" s="25"/>
      <c r="E1338" s="25" t="s">
        <v>8</v>
      </c>
      <c r="F1338" s="25" t="s">
        <v>84</v>
      </c>
      <c r="G1338" s="25" t="s">
        <v>481</v>
      </c>
      <c r="H1338" s="79" t="s">
        <v>490</v>
      </c>
      <c r="I1338" s="25" t="str">
        <f t="shared" si="100"/>
        <v>Adaptation to issues related to hygiene items (30 days) : Reduce NFI consumption for personal hygiene</v>
      </c>
      <c r="J1338" s="25" t="str">
        <f t="shared" si="102"/>
        <v>Adaptation to issues related to hygiene items (30 days) : Reduce NFI consumption for personal hygieneMale headed HH</v>
      </c>
      <c r="K1338" s="27">
        <f t="shared" si="101"/>
        <v>12.385991678093699</v>
      </c>
      <c r="L1338" s="79">
        <v>0.123859916780937</v>
      </c>
    </row>
    <row r="1339" spans="1:12" x14ac:dyDescent="0.3">
      <c r="A1339" s="25" t="s">
        <v>3</v>
      </c>
      <c r="B1339" s="25" t="s">
        <v>413</v>
      </c>
      <c r="C1339" s="25" t="s">
        <v>437</v>
      </c>
      <c r="D1339" s="25"/>
      <c r="E1339" s="25" t="s">
        <v>8</v>
      </c>
      <c r="F1339" s="25" t="s">
        <v>84</v>
      </c>
      <c r="G1339" s="25" t="s">
        <v>481</v>
      </c>
      <c r="H1339" s="79" t="s">
        <v>491</v>
      </c>
      <c r="I1339" s="25" t="str">
        <f t="shared" si="100"/>
        <v>Adaptation to issues related to hygiene items (30 days) : Reduce NFI consumption for other purposes (cleaning dishes, laundry, etc.)</v>
      </c>
      <c r="J1339" s="25" t="str">
        <f t="shared" si="102"/>
        <v>Adaptation to issues related to hygiene items (30 days) : Reduce NFI consumption for other purposes (cleaning dishes, laundry, etc.)Male headed HH</v>
      </c>
      <c r="K1339" s="27">
        <f t="shared" si="101"/>
        <v>11.585504640101</v>
      </c>
      <c r="L1339" s="79">
        <v>0.11585504640101001</v>
      </c>
    </row>
    <row r="1340" spans="1:12" x14ac:dyDescent="0.3">
      <c r="A1340" s="25" t="s">
        <v>3</v>
      </c>
      <c r="B1340" s="25" t="s">
        <v>413</v>
      </c>
      <c r="C1340" s="25" t="s">
        <v>437</v>
      </c>
      <c r="D1340" s="25"/>
      <c r="E1340" s="25" t="s">
        <v>8</v>
      </c>
      <c r="F1340" s="25" t="s">
        <v>84</v>
      </c>
      <c r="G1340" s="25" t="s">
        <v>481</v>
      </c>
      <c r="H1340" s="79" t="s">
        <v>146</v>
      </c>
      <c r="I1340" s="25" t="str">
        <f t="shared" si="100"/>
        <v>Adaptation to issues related to hygiene items (30 days) : Other</v>
      </c>
      <c r="J1340" s="25" t="str">
        <f t="shared" si="102"/>
        <v>Adaptation to issues related to hygiene items (30 days) : OtherMale headed HH</v>
      </c>
      <c r="K1340" s="27">
        <f t="shared" si="101"/>
        <v>7.9063583954682409E-2</v>
      </c>
      <c r="L1340" s="79">
        <v>7.9063583954682402E-4</v>
      </c>
    </row>
    <row r="1341" spans="1:12" x14ac:dyDescent="0.3">
      <c r="A1341" s="25" t="s">
        <v>3</v>
      </c>
      <c r="B1341" s="25" t="s">
        <v>413</v>
      </c>
      <c r="C1341" s="25" t="s">
        <v>437</v>
      </c>
      <c r="D1341" s="25"/>
      <c r="E1341" s="25" t="s">
        <v>8</v>
      </c>
      <c r="F1341" s="25" t="s">
        <v>84</v>
      </c>
      <c r="G1341" s="25" t="s">
        <v>481</v>
      </c>
      <c r="H1341" s="79" t="s">
        <v>185</v>
      </c>
      <c r="I1341" s="25" t="str">
        <f t="shared" si="100"/>
        <v>Adaptation to issues related to hygiene items (30 days) : Don't know</v>
      </c>
      <c r="J1341" s="25" t="str">
        <f t="shared" si="102"/>
        <v>Adaptation to issues related to hygiene items (30 days) : Don't knowMale headed HH</v>
      </c>
      <c r="K1341" s="27">
        <f t="shared" si="101"/>
        <v>0.47753058313410701</v>
      </c>
      <c r="L1341" s="79">
        <v>4.7753058313410703E-3</v>
      </c>
    </row>
    <row r="1342" spans="1:12" x14ac:dyDescent="0.3">
      <c r="A1342" s="25" t="s">
        <v>3</v>
      </c>
      <c r="B1342" s="25" t="s">
        <v>413</v>
      </c>
      <c r="C1342" s="25" t="s">
        <v>437</v>
      </c>
      <c r="D1342" s="25"/>
      <c r="E1342" s="25" t="s">
        <v>8</v>
      </c>
      <c r="F1342" s="25" t="s">
        <v>84</v>
      </c>
      <c r="G1342" s="25" t="s">
        <v>481</v>
      </c>
      <c r="H1342" s="79" t="s">
        <v>188</v>
      </c>
      <c r="I1342" s="25" t="str">
        <f t="shared" si="100"/>
        <v>Adaptation to issues related to hygiene items (30 days) : Decline to answer</v>
      </c>
      <c r="J1342" s="25" t="str">
        <f t="shared" si="102"/>
        <v>Adaptation to issues related to hygiene items (30 days) : Decline to answerMale headed HH</v>
      </c>
      <c r="K1342" s="27">
        <f t="shared" si="101"/>
        <v>0.42140744586975704</v>
      </c>
      <c r="L1342" s="79">
        <v>4.2140744586975703E-3</v>
      </c>
    </row>
    <row r="1343" spans="1:12" x14ac:dyDescent="0.3">
      <c r="A1343" s="25" t="s">
        <v>3</v>
      </c>
      <c r="B1343" s="25" t="s">
        <v>413</v>
      </c>
      <c r="C1343" s="25" t="s">
        <v>437</v>
      </c>
      <c r="D1343" s="25"/>
      <c r="E1343" s="25" t="s">
        <v>8</v>
      </c>
      <c r="F1343" s="25" t="s">
        <v>76</v>
      </c>
      <c r="G1343" s="25" t="s">
        <v>481</v>
      </c>
      <c r="H1343" s="79" t="s">
        <v>482</v>
      </c>
      <c r="I1343" s="25" t="str">
        <f t="shared" si="100"/>
        <v>Adaptation to issues related to hygiene items (30 days) : The HH does not have any issue</v>
      </c>
      <c r="J1343" s="25" t="str">
        <f t="shared" si="102"/>
        <v>Adaptation to issues related to hygiene items (30 days) : The HH does not have any issueMale and female co-headed HH</v>
      </c>
      <c r="K1343" s="27">
        <f t="shared" si="101"/>
        <v>19.058204920063801</v>
      </c>
      <c r="L1343" s="79">
        <v>0.19058204920063801</v>
      </c>
    </row>
    <row r="1344" spans="1:12" x14ac:dyDescent="0.3">
      <c r="A1344" s="25" t="s">
        <v>3</v>
      </c>
      <c r="B1344" s="25" t="s">
        <v>413</v>
      </c>
      <c r="C1344" s="25" t="s">
        <v>437</v>
      </c>
      <c r="D1344" s="25"/>
      <c r="E1344" s="25" t="s">
        <v>8</v>
      </c>
      <c r="F1344" s="25" t="s">
        <v>76</v>
      </c>
      <c r="G1344" s="25" t="s">
        <v>481</v>
      </c>
      <c r="H1344" s="79" t="s">
        <v>483</v>
      </c>
      <c r="I1344" s="25" t="str">
        <f t="shared" si="100"/>
        <v>Adaptation to issues related to hygiene items (30 days) : Rely on less preferred types of NFI</v>
      </c>
      <c r="J1344" s="25" t="str">
        <f t="shared" si="102"/>
        <v>Adaptation to issues related to hygiene items (30 days) : Rely on less preferred types of NFIMale and female co-headed HH</v>
      </c>
      <c r="K1344" s="27">
        <f t="shared" ref="K1344:K1426" si="103">L1344*100</f>
        <v>59.6468926675498</v>
      </c>
      <c r="L1344" s="79">
        <v>0.596468926675498</v>
      </c>
    </row>
    <row r="1345" spans="1:12" x14ac:dyDescent="0.3">
      <c r="A1345" s="25" t="s">
        <v>3</v>
      </c>
      <c r="B1345" s="25" t="s">
        <v>413</v>
      </c>
      <c r="C1345" s="25" t="s">
        <v>437</v>
      </c>
      <c r="D1345" s="25"/>
      <c r="E1345" s="25" t="s">
        <v>8</v>
      </c>
      <c r="F1345" s="25" t="s">
        <v>76</v>
      </c>
      <c r="G1345" s="25" t="s">
        <v>481</v>
      </c>
      <c r="H1345" s="79" t="s">
        <v>484</v>
      </c>
      <c r="I1345" s="25" t="str">
        <f t="shared" si="100"/>
        <v>Adaptation to issues related to hygiene items (30 days) : Rely on substitutes (sand or other rubbing agents for soap, clothing for diapers, etc.)</v>
      </c>
      <c r="J1345" s="25" t="str">
        <f t="shared" si="102"/>
        <v>Adaptation to issues related to hygiene items (30 days) : Rely on substitutes (sand or other rubbing agents for soap, clothing for diapers, etc.)Male and female co-headed HH</v>
      </c>
      <c r="K1345" s="27">
        <f t="shared" si="103"/>
        <v>18.893271677742099</v>
      </c>
      <c r="L1345" s="79">
        <v>0.18893271677742099</v>
      </c>
    </row>
    <row r="1346" spans="1:12" x14ac:dyDescent="0.3">
      <c r="A1346" s="25" t="s">
        <v>3</v>
      </c>
      <c r="B1346" s="25" t="s">
        <v>413</v>
      </c>
      <c r="C1346" s="25" t="s">
        <v>437</v>
      </c>
      <c r="D1346" s="25"/>
      <c r="E1346" s="25" t="s">
        <v>8</v>
      </c>
      <c r="F1346" s="25" t="s">
        <v>76</v>
      </c>
      <c r="G1346" s="25" t="s">
        <v>481</v>
      </c>
      <c r="H1346" s="79" t="s">
        <v>485</v>
      </c>
      <c r="I1346" s="25" t="str">
        <f t="shared" si="100"/>
        <v>Adaptation to issues related to hygiene items (30 days) : Women staying home during their menstrual cycle</v>
      </c>
      <c r="J1346" s="25" t="str">
        <f t="shared" si="102"/>
        <v>Adaptation to issues related to hygiene items (30 days) : Women staying home during their menstrual cycleMale and female co-headed HH</v>
      </c>
      <c r="K1346" s="27">
        <f t="shared" si="103"/>
        <v>3.1586700933448501E-2</v>
      </c>
      <c r="L1346" s="79">
        <v>3.1586700933448501E-4</v>
      </c>
    </row>
    <row r="1347" spans="1:12" x14ac:dyDescent="0.3">
      <c r="A1347" s="25" t="s">
        <v>3</v>
      </c>
      <c r="B1347" s="25" t="s">
        <v>413</v>
      </c>
      <c r="C1347" s="25" t="s">
        <v>437</v>
      </c>
      <c r="D1347" s="25"/>
      <c r="E1347" s="25" t="s">
        <v>8</v>
      </c>
      <c r="F1347" s="25" t="s">
        <v>76</v>
      </c>
      <c r="G1347" s="25" t="s">
        <v>481</v>
      </c>
      <c r="H1347" s="79" t="s">
        <v>486</v>
      </c>
      <c r="I1347" s="25" t="str">
        <f t="shared" si="100"/>
        <v>Adaptation to issues related to hygiene items (30 days) : Buying NFI at a market place further than the usual one</v>
      </c>
      <c r="J1347" s="25" t="str">
        <f t="shared" si="102"/>
        <v>Adaptation to issues related to hygiene items (30 days) : Buying NFI at a market place further than the usual oneMale and female co-headed HH</v>
      </c>
      <c r="K1347" s="27">
        <f t="shared" si="103"/>
        <v>9.3328184921264903</v>
      </c>
      <c r="L1347" s="79">
        <v>9.3328184921264906E-2</v>
      </c>
    </row>
    <row r="1348" spans="1:12" x14ac:dyDescent="0.3">
      <c r="A1348" s="25" t="s">
        <v>3</v>
      </c>
      <c r="B1348" s="25" t="s">
        <v>413</v>
      </c>
      <c r="C1348" s="25" t="s">
        <v>437</v>
      </c>
      <c r="D1348" s="25"/>
      <c r="E1348" s="25" t="s">
        <v>8</v>
      </c>
      <c r="F1348" s="25" t="s">
        <v>76</v>
      </c>
      <c r="G1348" s="25" t="s">
        <v>481</v>
      </c>
      <c r="H1348" s="79" t="s">
        <v>487</v>
      </c>
      <c r="I1348" s="25" t="str">
        <f t="shared" si="100"/>
        <v>Adaptation to issues related to hygiene items (30 days) : Buying NFI at a market place in a dangerous place</v>
      </c>
      <c r="J1348" s="25" t="str">
        <f t="shared" si="102"/>
        <v>Adaptation to issues related to hygiene items (30 days) : Buying NFI at a market place in a dangerous placeMale and female co-headed HH</v>
      </c>
      <c r="K1348" s="27">
        <f t="shared" si="103"/>
        <v>0</v>
      </c>
      <c r="L1348" s="79">
        <v>0</v>
      </c>
    </row>
    <row r="1349" spans="1:12" x14ac:dyDescent="0.3">
      <c r="A1349" s="25" t="s">
        <v>3</v>
      </c>
      <c r="B1349" s="25" t="s">
        <v>413</v>
      </c>
      <c r="C1349" s="25" t="s">
        <v>437</v>
      </c>
      <c r="D1349" s="25"/>
      <c r="E1349" s="25" t="s">
        <v>8</v>
      </c>
      <c r="F1349" s="25" t="s">
        <v>76</v>
      </c>
      <c r="G1349" s="25" t="s">
        <v>481</v>
      </c>
      <c r="H1349" s="79" t="s">
        <v>488</v>
      </c>
      <c r="I1349" s="25" t="str">
        <f t="shared" ref="I1349:I1412" si="104">CONCATENATE(G1349,H1349)</f>
        <v>Adaptation to issues related to hygiene items (30 days) : Borrow NFI from a friend or relative</v>
      </c>
      <c r="J1349" s="25" t="str">
        <f t="shared" si="102"/>
        <v>Adaptation to issues related to hygiene items (30 days) : Borrow NFI from a friend or relativeMale and female co-headed HH</v>
      </c>
      <c r="K1349" s="27">
        <f t="shared" si="103"/>
        <v>0.64598746239326499</v>
      </c>
      <c r="L1349" s="79">
        <v>6.4598746239326503E-3</v>
      </c>
    </row>
    <row r="1350" spans="1:12" x14ac:dyDescent="0.3">
      <c r="A1350" s="25" t="s">
        <v>3</v>
      </c>
      <c r="B1350" s="25" t="s">
        <v>413</v>
      </c>
      <c r="C1350" s="25" t="s">
        <v>437</v>
      </c>
      <c r="D1350" s="25"/>
      <c r="E1350" s="25" t="s">
        <v>8</v>
      </c>
      <c r="F1350" s="25" t="s">
        <v>76</v>
      </c>
      <c r="G1350" s="25" t="s">
        <v>481</v>
      </c>
      <c r="H1350" s="79" t="s">
        <v>489</v>
      </c>
      <c r="I1350" s="25" t="str">
        <f t="shared" si="104"/>
        <v>Adaptation to issues related to hygiene items (30 days) : Spend money (or credit) on NFI that should otherwise be used for other purposes</v>
      </c>
      <c r="J1350" s="25" t="str">
        <f t="shared" si="102"/>
        <v>Adaptation to issues related to hygiene items (30 days) : Spend money (or credit) on NFI that should otherwise be used for other purposesMale and female co-headed HH</v>
      </c>
      <c r="K1350" s="27">
        <f t="shared" si="103"/>
        <v>0</v>
      </c>
      <c r="L1350" s="79">
        <v>0</v>
      </c>
    </row>
    <row r="1351" spans="1:12" x14ac:dyDescent="0.3">
      <c r="A1351" s="25" t="s">
        <v>3</v>
      </c>
      <c r="B1351" s="25" t="s">
        <v>413</v>
      </c>
      <c r="C1351" s="25" t="s">
        <v>437</v>
      </c>
      <c r="D1351" s="25"/>
      <c r="E1351" s="25" t="s">
        <v>8</v>
      </c>
      <c r="F1351" s="25" t="s">
        <v>76</v>
      </c>
      <c r="G1351" s="25" t="s">
        <v>481</v>
      </c>
      <c r="H1351" s="79" t="s">
        <v>490</v>
      </c>
      <c r="I1351" s="25" t="str">
        <f t="shared" si="104"/>
        <v>Adaptation to issues related to hygiene items (30 days) : Reduce NFI consumption for personal hygiene</v>
      </c>
      <c r="J1351" s="25" t="str">
        <f t="shared" si="102"/>
        <v>Adaptation to issues related to hygiene items (30 days) : Reduce NFI consumption for personal hygieneMale and female co-headed HH</v>
      </c>
      <c r="K1351" s="27">
        <f t="shared" si="103"/>
        <v>10.757670054733499</v>
      </c>
      <c r="L1351" s="79">
        <v>0.10757670054733499</v>
      </c>
    </row>
    <row r="1352" spans="1:12" x14ac:dyDescent="0.3">
      <c r="A1352" s="25" t="s">
        <v>3</v>
      </c>
      <c r="B1352" s="25" t="s">
        <v>413</v>
      </c>
      <c r="C1352" s="25" t="s">
        <v>437</v>
      </c>
      <c r="D1352" s="25"/>
      <c r="E1352" s="25" t="s">
        <v>8</v>
      </c>
      <c r="F1352" s="25" t="s">
        <v>76</v>
      </c>
      <c r="G1352" s="25" t="s">
        <v>481</v>
      </c>
      <c r="H1352" s="79" t="s">
        <v>491</v>
      </c>
      <c r="I1352" s="25" t="str">
        <f t="shared" si="104"/>
        <v>Adaptation to issues related to hygiene items (30 days) : Reduce NFI consumption for other purposes (cleaning dishes, laundry, etc.)</v>
      </c>
      <c r="J1352" s="25" t="str">
        <f t="shared" si="102"/>
        <v>Adaptation to issues related to hygiene items (30 days) : Reduce NFI consumption for other purposes (cleaning dishes, laundry, etc.)Male and female co-headed HH</v>
      </c>
      <c r="K1352" s="27">
        <f t="shared" si="103"/>
        <v>12.089075593190399</v>
      </c>
      <c r="L1352" s="79">
        <v>0.120890755931904</v>
      </c>
    </row>
    <row r="1353" spans="1:12" x14ac:dyDescent="0.3">
      <c r="A1353" s="25" t="s">
        <v>3</v>
      </c>
      <c r="B1353" s="25" t="s">
        <v>413</v>
      </c>
      <c r="C1353" s="25" t="s">
        <v>437</v>
      </c>
      <c r="D1353" s="25"/>
      <c r="E1353" s="25" t="s">
        <v>8</v>
      </c>
      <c r="F1353" s="25" t="s">
        <v>76</v>
      </c>
      <c r="G1353" s="25" t="s">
        <v>481</v>
      </c>
      <c r="H1353" s="79" t="s">
        <v>146</v>
      </c>
      <c r="I1353" s="25" t="str">
        <f t="shared" si="104"/>
        <v>Adaptation to issues related to hygiene items (30 days) : Other</v>
      </c>
      <c r="J1353" s="25" t="str">
        <f t="shared" si="102"/>
        <v>Adaptation to issues related to hygiene items (30 days) : OtherMale and female co-headed HH</v>
      </c>
      <c r="K1353" s="27">
        <f t="shared" si="103"/>
        <v>0</v>
      </c>
      <c r="L1353" s="79">
        <v>0</v>
      </c>
    </row>
    <row r="1354" spans="1:12" x14ac:dyDescent="0.3">
      <c r="A1354" s="25" t="s">
        <v>3</v>
      </c>
      <c r="B1354" s="25" t="s">
        <v>413</v>
      </c>
      <c r="C1354" s="25" t="s">
        <v>437</v>
      </c>
      <c r="D1354" s="25"/>
      <c r="E1354" s="25" t="s">
        <v>8</v>
      </c>
      <c r="F1354" s="25" t="s">
        <v>76</v>
      </c>
      <c r="G1354" s="25" t="s">
        <v>481</v>
      </c>
      <c r="H1354" s="79" t="s">
        <v>185</v>
      </c>
      <c r="I1354" s="25" t="str">
        <f t="shared" si="104"/>
        <v>Adaptation to issues related to hygiene items (30 days) : Don't know</v>
      </c>
      <c r="J1354" s="25" t="str">
        <f t="shared" si="102"/>
        <v>Adaptation to issues related to hygiene items (30 days) : Don't knowMale and female co-headed HH</v>
      </c>
      <c r="K1354" s="27">
        <f t="shared" si="103"/>
        <v>0.39465264152956697</v>
      </c>
      <c r="L1354" s="79">
        <v>3.9465264152956699E-3</v>
      </c>
    </row>
    <row r="1355" spans="1:12" x14ac:dyDescent="0.3">
      <c r="A1355" s="25" t="s">
        <v>3</v>
      </c>
      <c r="B1355" s="25" t="s">
        <v>413</v>
      </c>
      <c r="C1355" s="25" t="s">
        <v>437</v>
      </c>
      <c r="D1355" s="25"/>
      <c r="E1355" s="25" t="s">
        <v>8</v>
      </c>
      <c r="F1355" s="25" t="s">
        <v>76</v>
      </c>
      <c r="G1355" s="25" t="s">
        <v>481</v>
      </c>
      <c r="H1355" s="79" t="s">
        <v>188</v>
      </c>
      <c r="I1355" s="25" t="str">
        <f t="shared" si="104"/>
        <v>Adaptation to issues related to hygiene items (30 days) : Decline to answer</v>
      </c>
      <c r="J1355" s="25" t="str">
        <f t="shared" si="102"/>
        <v>Adaptation to issues related to hygiene items (30 days) : Decline to answerMale and female co-headed HH</v>
      </c>
      <c r="K1355" s="27">
        <f t="shared" si="103"/>
        <v>0</v>
      </c>
      <c r="L1355" s="79">
        <v>0</v>
      </c>
    </row>
    <row r="1356" spans="1:12" x14ac:dyDescent="0.3">
      <c r="A1356" s="25" t="s">
        <v>3</v>
      </c>
      <c r="B1356" s="25" t="s">
        <v>413</v>
      </c>
      <c r="C1356" s="25" t="s">
        <v>437</v>
      </c>
      <c r="D1356" s="25" t="s">
        <v>492</v>
      </c>
      <c r="E1356" s="25" t="s">
        <v>8</v>
      </c>
      <c r="F1356" s="25" t="s">
        <v>83</v>
      </c>
      <c r="G1356" s="25" t="s">
        <v>493</v>
      </c>
      <c r="H1356" s="79" t="s">
        <v>482</v>
      </c>
      <c r="I1356" s="25" t="str">
        <f t="shared" si="104"/>
        <v>Adaptation to issues related to menstrual items (30 days) : The HH does not have any issue</v>
      </c>
      <c r="J1356" s="25" t="str">
        <f t="shared" si="102"/>
        <v>Adaptation to issues related to menstrual items (30 days) : The HH does not have any issueFemale headed HH</v>
      </c>
      <c r="K1356" s="27">
        <f t="shared" si="103"/>
        <v>47.899075675273899</v>
      </c>
      <c r="L1356" s="79">
        <v>0.478990756752739</v>
      </c>
    </row>
    <row r="1357" spans="1:12" x14ac:dyDescent="0.3">
      <c r="A1357" s="25" t="s">
        <v>3</v>
      </c>
      <c r="B1357" s="25" t="s">
        <v>413</v>
      </c>
      <c r="C1357" s="25" t="s">
        <v>437</v>
      </c>
      <c r="D1357" s="25" t="s">
        <v>492</v>
      </c>
      <c r="E1357" s="25" t="s">
        <v>8</v>
      </c>
      <c r="F1357" s="25" t="s">
        <v>83</v>
      </c>
      <c r="G1357" s="25" t="s">
        <v>493</v>
      </c>
      <c r="H1357" s="79" t="s">
        <v>494</v>
      </c>
      <c r="I1357" s="25" t="str">
        <f t="shared" si="104"/>
        <v>Adaptation to issues related to menstrual items (30 days) : Rely on less preferred types of menstrual items</v>
      </c>
      <c r="J1357" s="25" t="str">
        <f t="shared" si="102"/>
        <v>Adaptation to issues related to menstrual items (30 days) : Rely on less preferred types of menstrual itemsFemale headed HH</v>
      </c>
      <c r="K1357" s="27">
        <f t="shared" si="103"/>
        <v>42.224449520226599</v>
      </c>
      <c r="L1357" s="79">
        <v>0.42224449520226598</v>
      </c>
    </row>
    <row r="1358" spans="1:12" x14ac:dyDescent="0.3">
      <c r="A1358" s="25" t="s">
        <v>3</v>
      </c>
      <c r="B1358" s="25" t="s">
        <v>413</v>
      </c>
      <c r="C1358" s="25" t="s">
        <v>437</v>
      </c>
      <c r="D1358" s="25" t="s">
        <v>492</v>
      </c>
      <c r="E1358" s="25" t="s">
        <v>8</v>
      </c>
      <c r="F1358" s="25" t="s">
        <v>83</v>
      </c>
      <c r="G1358" s="25" t="s">
        <v>493</v>
      </c>
      <c r="H1358" s="79" t="s">
        <v>495</v>
      </c>
      <c r="I1358" s="25" t="str">
        <f t="shared" si="104"/>
        <v>Adaptation to issues related to menstrual items (30 days) : Rely on substitutes (clothing for menstrual pads, etc.)</v>
      </c>
      <c r="J1358" s="25" t="str">
        <f t="shared" si="102"/>
        <v>Adaptation to issues related to menstrual items (30 days) : Rely on substitutes (clothing for menstrual pads, etc.)Female headed HH</v>
      </c>
      <c r="K1358" s="27">
        <f t="shared" si="103"/>
        <v>4.8140641648208202</v>
      </c>
      <c r="L1358" s="79">
        <v>4.81406416482082E-2</v>
      </c>
    </row>
    <row r="1359" spans="1:12" x14ac:dyDescent="0.3">
      <c r="A1359" s="25" t="s">
        <v>3</v>
      </c>
      <c r="B1359" s="25" t="s">
        <v>413</v>
      </c>
      <c r="C1359" s="25" t="s">
        <v>437</v>
      </c>
      <c r="D1359" s="25" t="s">
        <v>492</v>
      </c>
      <c r="E1359" s="25" t="s">
        <v>8</v>
      </c>
      <c r="F1359" s="25" t="s">
        <v>83</v>
      </c>
      <c r="G1359" s="25" t="s">
        <v>493</v>
      </c>
      <c r="H1359" s="79" t="s">
        <v>485</v>
      </c>
      <c r="I1359" s="25" t="str">
        <f t="shared" si="104"/>
        <v>Adaptation to issues related to menstrual items (30 days) : Women staying home during their menstrual cycle</v>
      </c>
      <c r="J1359" s="25" t="str">
        <f t="shared" si="102"/>
        <v>Adaptation to issues related to menstrual items (30 days) : Women staying home during their menstrual cycleFemale headed HH</v>
      </c>
      <c r="K1359" s="27">
        <f t="shared" si="103"/>
        <v>0.39638825745032696</v>
      </c>
      <c r="L1359" s="79">
        <v>3.9638825745032698E-3</v>
      </c>
    </row>
    <row r="1360" spans="1:12" x14ac:dyDescent="0.3">
      <c r="A1360" s="25" t="s">
        <v>3</v>
      </c>
      <c r="B1360" s="25" t="s">
        <v>413</v>
      </c>
      <c r="C1360" s="25" t="s">
        <v>437</v>
      </c>
      <c r="D1360" s="25" t="s">
        <v>492</v>
      </c>
      <c r="E1360" s="25" t="s">
        <v>8</v>
      </c>
      <c r="F1360" s="25" t="s">
        <v>83</v>
      </c>
      <c r="G1360" s="25" t="s">
        <v>493</v>
      </c>
      <c r="H1360" s="79" t="s">
        <v>496</v>
      </c>
      <c r="I1360" s="25" t="str">
        <f t="shared" si="104"/>
        <v>Adaptation to issues related to menstrual items (30 days) : Buying menstrual items at a market place further than the usual one</v>
      </c>
      <c r="J1360" s="25" t="str">
        <f t="shared" si="102"/>
        <v>Adaptation to issues related to menstrual items (30 days) : Buying menstrual items at a market place further than the usual oneFemale headed HH</v>
      </c>
      <c r="K1360" s="27">
        <f t="shared" si="103"/>
        <v>2.7403038825002901</v>
      </c>
      <c r="L1360" s="79">
        <v>2.74030388250029E-2</v>
      </c>
    </row>
    <row r="1361" spans="1:12" x14ac:dyDescent="0.3">
      <c r="A1361" s="25" t="s">
        <v>3</v>
      </c>
      <c r="B1361" s="25" t="s">
        <v>413</v>
      </c>
      <c r="C1361" s="25" t="s">
        <v>437</v>
      </c>
      <c r="D1361" s="25" t="s">
        <v>492</v>
      </c>
      <c r="E1361" s="25" t="s">
        <v>8</v>
      </c>
      <c r="F1361" s="25" t="s">
        <v>83</v>
      </c>
      <c r="G1361" s="25" t="s">
        <v>493</v>
      </c>
      <c r="H1361" s="79" t="s">
        <v>497</v>
      </c>
      <c r="I1361" s="25" t="str">
        <f t="shared" si="104"/>
        <v>Adaptation to issues related to menstrual items (30 days) : Buying menstrual items at a market place in a dangerous place</v>
      </c>
      <c r="J1361" s="25" t="str">
        <f t="shared" si="102"/>
        <v>Adaptation to issues related to menstrual items (30 days) : Buying menstrual items at a market place in a dangerous placeFemale headed HH</v>
      </c>
      <c r="K1361" s="27">
        <f t="shared" si="103"/>
        <v>0</v>
      </c>
      <c r="L1361" s="79">
        <v>0</v>
      </c>
    </row>
    <row r="1362" spans="1:12" x14ac:dyDescent="0.3">
      <c r="A1362" s="25" t="s">
        <v>3</v>
      </c>
      <c r="B1362" s="25" t="s">
        <v>413</v>
      </c>
      <c r="C1362" s="25" t="s">
        <v>437</v>
      </c>
      <c r="D1362" s="25" t="s">
        <v>492</v>
      </c>
      <c r="E1362" s="25" t="s">
        <v>8</v>
      </c>
      <c r="F1362" s="25" t="s">
        <v>83</v>
      </c>
      <c r="G1362" s="25" t="s">
        <v>493</v>
      </c>
      <c r="H1362" s="79" t="s">
        <v>498</v>
      </c>
      <c r="I1362" s="25" t="str">
        <f t="shared" si="104"/>
        <v>Adaptation to issues related to menstrual items (30 days) : Borrow menstrual items from a friend or relative</v>
      </c>
      <c r="J1362" s="25" t="str">
        <f t="shared" si="102"/>
        <v>Adaptation to issues related to menstrual items (30 days) : Borrow menstrual items from a friend or relativeFemale headed HH</v>
      </c>
      <c r="K1362" s="27">
        <f t="shared" si="103"/>
        <v>0.10327440080202301</v>
      </c>
      <c r="L1362" s="79">
        <v>1.03274400802023E-3</v>
      </c>
    </row>
    <row r="1363" spans="1:12" x14ac:dyDescent="0.3">
      <c r="A1363" s="25" t="s">
        <v>3</v>
      </c>
      <c r="B1363" s="25" t="s">
        <v>413</v>
      </c>
      <c r="C1363" s="25" t="s">
        <v>437</v>
      </c>
      <c r="D1363" s="25" t="s">
        <v>492</v>
      </c>
      <c r="E1363" s="25" t="s">
        <v>8</v>
      </c>
      <c r="F1363" s="25" t="s">
        <v>83</v>
      </c>
      <c r="G1363" s="25" t="s">
        <v>493</v>
      </c>
      <c r="H1363" s="79" t="s">
        <v>499</v>
      </c>
      <c r="I1363" s="25" t="str">
        <f t="shared" si="104"/>
        <v>Adaptation to issues related to menstrual items (30 days) : Spend money (or credit) on menstrual items that should otherwise be used for other purposes</v>
      </c>
      <c r="J1363" s="25" t="str">
        <f t="shared" si="102"/>
        <v>Adaptation to issues related to menstrual items (30 days) : Spend money (or credit) on menstrual items that should otherwise be used for other purposesFemale headed HH</v>
      </c>
      <c r="K1363" s="27">
        <f t="shared" si="103"/>
        <v>1.45716505886477</v>
      </c>
      <c r="L1363" s="79">
        <v>1.45716505886477E-2</v>
      </c>
    </row>
    <row r="1364" spans="1:12" x14ac:dyDescent="0.3">
      <c r="A1364" s="25" t="s">
        <v>3</v>
      </c>
      <c r="B1364" s="25" t="s">
        <v>413</v>
      </c>
      <c r="C1364" s="25" t="s">
        <v>437</v>
      </c>
      <c r="D1364" s="25" t="s">
        <v>492</v>
      </c>
      <c r="E1364" s="25" t="s">
        <v>8</v>
      </c>
      <c r="F1364" s="25" t="s">
        <v>83</v>
      </c>
      <c r="G1364" s="25" t="s">
        <v>493</v>
      </c>
      <c r="H1364" s="79" t="s">
        <v>500</v>
      </c>
      <c r="I1364" s="25" t="str">
        <f t="shared" si="104"/>
        <v>Adaptation to issues related to menstrual items (30 days) : Reduce consumption of menstrual items</v>
      </c>
      <c r="J1364" s="25" t="str">
        <f t="shared" si="102"/>
        <v>Adaptation to issues related to menstrual items (30 days) : Reduce consumption of menstrual itemsFemale headed HH</v>
      </c>
      <c r="K1364" s="27">
        <f t="shared" si="103"/>
        <v>3.8048264383041799</v>
      </c>
      <c r="L1364" s="79">
        <v>3.8048264383041798E-2</v>
      </c>
    </row>
    <row r="1365" spans="1:12" x14ac:dyDescent="0.3">
      <c r="A1365" s="25" t="s">
        <v>3</v>
      </c>
      <c r="B1365" s="25" t="s">
        <v>413</v>
      </c>
      <c r="C1365" s="25" t="s">
        <v>437</v>
      </c>
      <c r="D1365" s="25" t="s">
        <v>492</v>
      </c>
      <c r="E1365" s="25" t="s">
        <v>8</v>
      </c>
      <c r="F1365" s="25" t="s">
        <v>83</v>
      </c>
      <c r="G1365" s="25" t="s">
        <v>493</v>
      </c>
      <c r="H1365" s="79" t="s">
        <v>146</v>
      </c>
      <c r="I1365" s="25" t="str">
        <f t="shared" si="104"/>
        <v>Adaptation to issues related to menstrual items (30 days) : Other</v>
      </c>
      <c r="J1365" s="25" t="str">
        <f t="shared" si="102"/>
        <v>Adaptation to issues related to menstrual items (30 days) : OtherFemale headed HH</v>
      </c>
      <c r="K1365" s="27">
        <f t="shared" si="103"/>
        <v>0.32164706938754101</v>
      </c>
      <c r="L1365" s="79">
        <v>3.2164706938754102E-3</v>
      </c>
    </row>
    <row r="1366" spans="1:12" x14ac:dyDescent="0.3">
      <c r="A1366" s="25" t="s">
        <v>3</v>
      </c>
      <c r="B1366" s="25" t="s">
        <v>413</v>
      </c>
      <c r="C1366" s="25" t="s">
        <v>437</v>
      </c>
      <c r="D1366" s="25" t="s">
        <v>492</v>
      </c>
      <c r="E1366" s="25" t="s">
        <v>8</v>
      </c>
      <c r="F1366" s="25" t="s">
        <v>83</v>
      </c>
      <c r="G1366" s="25" t="s">
        <v>493</v>
      </c>
      <c r="H1366" s="79" t="s">
        <v>185</v>
      </c>
      <c r="I1366" s="25" t="str">
        <f t="shared" si="104"/>
        <v>Adaptation to issues related to menstrual items (30 days) : Don't know</v>
      </c>
      <c r="J1366" s="25" t="str">
        <f t="shared" si="102"/>
        <v>Adaptation to issues related to menstrual items (30 days) : Don't knowFemale headed HH</v>
      </c>
      <c r="K1366" s="27">
        <f t="shared" si="103"/>
        <v>0.49003438485819101</v>
      </c>
      <c r="L1366" s="79">
        <v>4.9003438485819102E-3</v>
      </c>
    </row>
    <row r="1367" spans="1:12" x14ac:dyDescent="0.3">
      <c r="A1367" s="25" t="s">
        <v>3</v>
      </c>
      <c r="B1367" s="25" t="s">
        <v>413</v>
      </c>
      <c r="C1367" s="25" t="s">
        <v>437</v>
      </c>
      <c r="D1367" s="25" t="s">
        <v>492</v>
      </c>
      <c r="E1367" s="25" t="s">
        <v>8</v>
      </c>
      <c r="F1367" s="25" t="s">
        <v>83</v>
      </c>
      <c r="G1367" s="25" t="s">
        <v>493</v>
      </c>
      <c r="H1367" s="79" t="s">
        <v>188</v>
      </c>
      <c r="I1367" s="25" t="str">
        <f t="shared" si="104"/>
        <v>Adaptation to issues related to menstrual items (30 days) : Decline to answer</v>
      </c>
      <c r="J1367" s="25" t="str">
        <f t="shared" si="102"/>
        <v>Adaptation to issues related to menstrual items (30 days) : Decline to answerFemale headed HH</v>
      </c>
      <c r="K1367" s="27">
        <f t="shared" si="103"/>
        <v>1.51476177772631</v>
      </c>
      <c r="L1367" s="79">
        <v>1.51476177772631E-2</v>
      </c>
    </row>
    <row r="1368" spans="1:12" x14ac:dyDescent="0.3">
      <c r="A1368" s="25" t="s">
        <v>3</v>
      </c>
      <c r="B1368" s="25" t="s">
        <v>413</v>
      </c>
      <c r="C1368" s="25" t="s">
        <v>437</v>
      </c>
      <c r="D1368" s="25" t="s">
        <v>492</v>
      </c>
      <c r="E1368" s="25" t="s">
        <v>8</v>
      </c>
      <c r="F1368" s="25" t="s">
        <v>84</v>
      </c>
      <c r="G1368" s="25" t="s">
        <v>493</v>
      </c>
      <c r="H1368" s="79" t="s">
        <v>482</v>
      </c>
      <c r="I1368" s="25" t="str">
        <f t="shared" si="104"/>
        <v>Adaptation to issues related to menstrual items (30 days) : The HH does not have any issue</v>
      </c>
      <c r="J1368" s="25" t="str">
        <f t="shared" si="102"/>
        <v>Adaptation to issues related to menstrual items (30 days) : The HH does not have any issueMale headed HH</v>
      </c>
      <c r="K1368" s="27">
        <f t="shared" si="103"/>
        <v>45.219676055735299</v>
      </c>
      <c r="L1368" s="79">
        <v>0.45219676055735297</v>
      </c>
    </row>
    <row r="1369" spans="1:12" x14ac:dyDescent="0.3">
      <c r="A1369" s="25" t="s">
        <v>3</v>
      </c>
      <c r="B1369" s="25" t="s">
        <v>413</v>
      </c>
      <c r="C1369" s="25" t="s">
        <v>437</v>
      </c>
      <c r="D1369" s="25" t="s">
        <v>492</v>
      </c>
      <c r="E1369" s="25" t="s">
        <v>8</v>
      </c>
      <c r="F1369" s="25" t="s">
        <v>84</v>
      </c>
      <c r="G1369" s="25" t="s">
        <v>493</v>
      </c>
      <c r="H1369" s="79" t="s">
        <v>494</v>
      </c>
      <c r="I1369" s="25" t="str">
        <f t="shared" si="104"/>
        <v>Adaptation to issues related to menstrual items (30 days) : Rely on less preferred types of menstrual items</v>
      </c>
      <c r="J1369" s="25" t="str">
        <f t="shared" ref="J1369:J1427" si="105">CONCATENATE(G1369,H1369,F1369)</f>
        <v>Adaptation to issues related to menstrual items (30 days) : Rely on less preferred types of menstrual itemsMale headed HH</v>
      </c>
      <c r="K1369" s="27">
        <f t="shared" si="103"/>
        <v>47.365410116676102</v>
      </c>
      <c r="L1369" s="79">
        <v>0.47365410116676099</v>
      </c>
    </row>
    <row r="1370" spans="1:12" x14ac:dyDescent="0.3">
      <c r="A1370" s="25" t="s">
        <v>3</v>
      </c>
      <c r="B1370" s="25" t="s">
        <v>413</v>
      </c>
      <c r="C1370" s="25" t="s">
        <v>437</v>
      </c>
      <c r="D1370" s="25" t="s">
        <v>492</v>
      </c>
      <c r="E1370" s="25" t="s">
        <v>8</v>
      </c>
      <c r="F1370" s="25" t="s">
        <v>84</v>
      </c>
      <c r="G1370" s="25" t="s">
        <v>493</v>
      </c>
      <c r="H1370" s="79" t="s">
        <v>495</v>
      </c>
      <c r="I1370" s="25" t="str">
        <f t="shared" si="104"/>
        <v>Adaptation to issues related to menstrual items (30 days) : Rely on substitutes (clothing for menstrual pads, etc.)</v>
      </c>
      <c r="J1370" s="25" t="str">
        <f t="shared" si="105"/>
        <v>Adaptation to issues related to menstrual items (30 days) : Rely on substitutes (clothing for menstrual pads, etc.)Male headed HH</v>
      </c>
      <c r="K1370" s="27">
        <f t="shared" si="103"/>
        <v>2.6016620973886599</v>
      </c>
      <c r="L1370" s="79">
        <v>2.6016620973886601E-2</v>
      </c>
    </row>
    <row r="1371" spans="1:12" x14ac:dyDescent="0.3">
      <c r="A1371" s="25" t="s">
        <v>3</v>
      </c>
      <c r="B1371" s="25" t="s">
        <v>413</v>
      </c>
      <c r="C1371" s="25" t="s">
        <v>437</v>
      </c>
      <c r="D1371" s="25" t="s">
        <v>492</v>
      </c>
      <c r="E1371" s="25" t="s">
        <v>8</v>
      </c>
      <c r="F1371" s="25" t="s">
        <v>84</v>
      </c>
      <c r="G1371" s="25" t="s">
        <v>493</v>
      </c>
      <c r="H1371" s="79" t="s">
        <v>485</v>
      </c>
      <c r="I1371" s="25" t="str">
        <f t="shared" si="104"/>
        <v>Adaptation to issues related to menstrual items (30 days) : Women staying home during their menstrual cycle</v>
      </c>
      <c r="J1371" s="25" t="str">
        <f t="shared" si="105"/>
        <v>Adaptation to issues related to menstrual items (30 days) : Women staying home during their menstrual cycleMale headed HH</v>
      </c>
      <c r="K1371" s="27">
        <f t="shared" si="103"/>
        <v>1.63880168842287</v>
      </c>
      <c r="L1371" s="79">
        <v>1.6388016884228699E-2</v>
      </c>
    </row>
    <row r="1372" spans="1:12" x14ac:dyDescent="0.3">
      <c r="A1372" s="25" t="s">
        <v>3</v>
      </c>
      <c r="B1372" s="25" t="s">
        <v>413</v>
      </c>
      <c r="C1372" s="25" t="s">
        <v>437</v>
      </c>
      <c r="D1372" s="25" t="s">
        <v>492</v>
      </c>
      <c r="E1372" s="25" t="s">
        <v>8</v>
      </c>
      <c r="F1372" s="25" t="s">
        <v>84</v>
      </c>
      <c r="G1372" s="25" t="s">
        <v>493</v>
      </c>
      <c r="H1372" s="79" t="s">
        <v>496</v>
      </c>
      <c r="I1372" s="25" t="str">
        <f t="shared" si="104"/>
        <v>Adaptation to issues related to menstrual items (30 days) : Buying menstrual items at a market place further than the usual one</v>
      </c>
      <c r="J1372" s="25" t="str">
        <f t="shared" si="105"/>
        <v>Adaptation to issues related to menstrual items (30 days) : Buying menstrual items at a market place further than the usual oneMale headed HH</v>
      </c>
      <c r="K1372" s="27">
        <f t="shared" si="103"/>
        <v>2.6942516761804201</v>
      </c>
      <c r="L1372" s="79">
        <v>2.6942516761804199E-2</v>
      </c>
    </row>
    <row r="1373" spans="1:12" x14ac:dyDescent="0.3">
      <c r="A1373" s="25" t="s">
        <v>3</v>
      </c>
      <c r="B1373" s="25" t="s">
        <v>413</v>
      </c>
      <c r="C1373" s="25" t="s">
        <v>437</v>
      </c>
      <c r="D1373" s="25" t="s">
        <v>492</v>
      </c>
      <c r="E1373" s="25" t="s">
        <v>8</v>
      </c>
      <c r="F1373" s="25" t="s">
        <v>84</v>
      </c>
      <c r="G1373" s="25" t="s">
        <v>493</v>
      </c>
      <c r="H1373" s="79" t="s">
        <v>497</v>
      </c>
      <c r="I1373" s="25" t="str">
        <f t="shared" si="104"/>
        <v>Adaptation to issues related to menstrual items (30 days) : Buying menstrual items at a market place in a dangerous place</v>
      </c>
      <c r="J1373" s="25" t="str">
        <f t="shared" si="105"/>
        <v>Adaptation to issues related to menstrual items (30 days) : Buying menstrual items at a market place in a dangerous placeMale headed HH</v>
      </c>
      <c r="K1373" s="27">
        <f t="shared" si="103"/>
        <v>0</v>
      </c>
      <c r="L1373" s="79">
        <v>0</v>
      </c>
    </row>
    <row r="1374" spans="1:12" x14ac:dyDescent="0.3">
      <c r="A1374" s="25" t="s">
        <v>3</v>
      </c>
      <c r="B1374" s="25" t="s">
        <v>413</v>
      </c>
      <c r="C1374" s="25" t="s">
        <v>437</v>
      </c>
      <c r="D1374" s="25" t="s">
        <v>492</v>
      </c>
      <c r="E1374" s="25" t="s">
        <v>8</v>
      </c>
      <c r="F1374" s="25" t="s">
        <v>84</v>
      </c>
      <c r="G1374" s="25" t="s">
        <v>493</v>
      </c>
      <c r="H1374" s="79" t="s">
        <v>498</v>
      </c>
      <c r="I1374" s="25" t="str">
        <f t="shared" si="104"/>
        <v>Adaptation to issues related to menstrual items (30 days) : Borrow menstrual items from a friend or relative</v>
      </c>
      <c r="J1374" s="25" t="str">
        <f t="shared" si="105"/>
        <v>Adaptation to issues related to menstrual items (30 days) : Borrow menstrual items from a friend or relativeMale headed HH</v>
      </c>
      <c r="K1374" s="27">
        <f t="shared" si="103"/>
        <v>0.436699618508611</v>
      </c>
      <c r="L1374" s="79">
        <v>4.3669961850861102E-3</v>
      </c>
    </row>
    <row r="1375" spans="1:12" x14ac:dyDescent="0.3">
      <c r="A1375" s="25" t="s">
        <v>3</v>
      </c>
      <c r="B1375" s="25" t="s">
        <v>413</v>
      </c>
      <c r="C1375" s="25" t="s">
        <v>437</v>
      </c>
      <c r="D1375" s="25" t="s">
        <v>492</v>
      </c>
      <c r="E1375" s="25" t="s">
        <v>8</v>
      </c>
      <c r="F1375" s="25" t="s">
        <v>84</v>
      </c>
      <c r="G1375" s="25" t="s">
        <v>493</v>
      </c>
      <c r="H1375" s="79" t="s">
        <v>499</v>
      </c>
      <c r="I1375" s="25" t="str">
        <f t="shared" si="104"/>
        <v>Adaptation to issues related to menstrual items (30 days) : Spend money (or credit) on menstrual items that should otherwise be used for other purposes</v>
      </c>
      <c r="J1375" s="25" t="str">
        <f t="shared" si="105"/>
        <v>Adaptation to issues related to menstrual items (30 days) : Spend money (or credit) on menstrual items that should otherwise be used for other purposesMale headed HH</v>
      </c>
      <c r="K1375" s="27">
        <f t="shared" si="103"/>
        <v>1.25108967266427</v>
      </c>
      <c r="L1375" s="79">
        <v>1.25108967266427E-2</v>
      </c>
    </row>
    <row r="1376" spans="1:12" x14ac:dyDescent="0.3">
      <c r="A1376" s="25" t="s">
        <v>3</v>
      </c>
      <c r="B1376" s="25" t="s">
        <v>413</v>
      </c>
      <c r="C1376" s="25" t="s">
        <v>437</v>
      </c>
      <c r="D1376" s="25" t="s">
        <v>492</v>
      </c>
      <c r="E1376" s="25" t="s">
        <v>8</v>
      </c>
      <c r="F1376" s="25" t="s">
        <v>84</v>
      </c>
      <c r="G1376" s="25" t="s">
        <v>493</v>
      </c>
      <c r="H1376" s="79" t="s">
        <v>500</v>
      </c>
      <c r="I1376" s="25" t="str">
        <f t="shared" si="104"/>
        <v>Adaptation to issues related to menstrual items (30 days) : Reduce consumption of menstrual items</v>
      </c>
      <c r="J1376" s="25" t="str">
        <f t="shared" si="105"/>
        <v>Adaptation to issues related to menstrual items (30 days) : Reduce consumption of menstrual itemsMale headed HH</v>
      </c>
      <c r="K1376" s="27">
        <f t="shared" si="103"/>
        <v>3.5574672279643602</v>
      </c>
      <c r="L1376" s="79">
        <v>3.5574672279643602E-2</v>
      </c>
    </row>
    <row r="1377" spans="1:12" x14ac:dyDescent="0.3">
      <c r="A1377" s="25" t="s">
        <v>3</v>
      </c>
      <c r="B1377" s="25" t="s">
        <v>413</v>
      </c>
      <c r="C1377" s="25" t="s">
        <v>437</v>
      </c>
      <c r="D1377" s="25" t="s">
        <v>492</v>
      </c>
      <c r="E1377" s="25" t="s">
        <v>8</v>
      </c>
      <c r="F1377" s="25" t="s">
        <v>84</v>
      </c>
      <c r="G1377" s="25" t="s">
        <v>493</v>
      </c>
      <c r="H1377" s="79" t="s">
        <v>146</v>
      </c>
      <c r="I1377" s="25" t="str">
        <f t="shared" si="104"/>
        <v>Adaptation to issues related to menstrual items (30 days) : Other</v>
      </c>
      <c r="J1377" s="25" t="str">
        <f t="shared" si="105"/>
        <v>Adaptation to issues related to menstrual items (30 days) : OtherMale headed HH</v>
      </c>
      <c r="K1377" s="27">
        <f t="shared" si="103"/>
        <v>0</v>
      </c>
      <c r="L1377" s="79">
        <v>0</v>
      </c>
    </row>
    <row r="1378" spans="1:12" x14ac:dyDescent="0.3">
      <c r="A1378" s="25" t="s">
        <v>3</v>
      </c>
      <c r="B1378" s="25" t="s">
        <v>413</v>
      </c>
      <c r="C1378" s="25" t="s">
        <v>437</v>
      </c>
      <c r="D1378" s="25" t="s">
        <v>492</v>
      </c>
      <c r="E1378" s="25" t="s">
        <v>8</v>
      </c>
      <c r="F1378" s="25" t="s">
        <v>84</v>
      </c>
      <c r="G1378" s="25" t="s">
        <v>493</v>
      </c>
      <c r="H1378" s="79" t="s">
        <v>185</v>
      </c>
      <c r="I1378" s="25" t="str">
        <f t="shared" si="104"/>
        <v>Adaptation to issues related to menstrual items (30 days) : Don't know</v>
      </c>
      <c r="J1378" s="25" t="str">
        <f t="shared" si="105"/>
        <v>Adaptation to issues related to menstrual items (30 days) : Don't knowMale headed HH</v>
      </c>
      <c r="K1378" s="27">
        <f t="shared" si="103"/>
        <v>0.53262876785841495</v>
      </c>
      <c r="L1378" s="79">
        <v>5.3262876785841497E-3</v>
      </c>
    </row>
    <row r="1379" spans="1:12" x14ac:dyDescent="0.3">
      <c r="A1379" s="25" t="s">
        <v>3</v>
      </c>
      <c r="B1379" s="25" t="s">
        <v>413</v>
      </c>
      <c r="C1379" s="25" t="s">
        <v>437</v>
      </c>
      <c r="D1379" s="25" t="s">
        <v>492</v>
      </c>
      <c r="E1379" s="25" t="s">
        <v>8</v>
      </c>
      <c r="F1379" s="25" t="s">
        <v>84</v>
      </c>
      <c r="G1379" s="25" t="s">
        <v>493</v>
      </c>
      <c r="H1379" s="79" t="s">
        <v>188</v>
      </c>
      <c r="I1379" s="25" t="str">
        <f t="shared" si="104"/>
        <v>Adaptation to issues related to menstrual items (30 days) : Decline to answer</v>
      </c>
      <c r="J1379" s="25" t="str">
        <f t="shared" si="105"/>
        <v>Adaptation to issues related to menstrual items (30 days) : Decline to answerMale headed HH</v>
      </c>
      <c r="K1379" s="27">
        <f t="shared" si="103"/>
        <v>1.95183451354124</v>
      </c>
      <c r="L1379" s="79">
        <v>1.9518345135412399E-2</v>
      </c>
    </row>
    <row r="1380" spans="1:12" x14ac:dyDescent="0.3">
      <c r="A1380" s="25" t="s">
        <v>3</v>
      </c>
      <c r="B1380" s="25" t="s">
        <v>413</v>
      </c>
      <c r="C1380" s="25" t="s">
        <v>437</v>
      </c>
      <c r="D1380" s="25" t="s">
        <v>492</v>
      </c>
      <c r="E1380" s="25" t="s">
        <v>8</v>
      </c>
      <c r="F1380" s="25" t="s">
        <v>76</v>
      </c>
      <c r="G1380" s="25" t="s">
        <v>493</v>
      </c>
      <c r="H1380" s="79" t="s">
        <v>482</v>
      </c>
      <c r="I1380" s="25" t="str">
        <f t="shared" si="104"/>
        <v>Adaptation to issues related to menstrual items (30 days) : The HH does not have any issue</v>
      </c>
      <c r="J1380" s="25" t="str">
        <f t="shared" si="105"/>
        <v>Adaptation to issues related to menstrual items (30 days) : The HH does not have any issueMale and female co-headed HH</v>
      </c>
      <c r="K1380" s="27">
        <f t="shared" si="103"/>
        <v>54.260369457092395</v>
      </c>
      <c r="L1380" s="79">
        <v>0.54260369457092394</v>
      </c>
    </row>
    <row r="1381" spans="1:12" x14ac:dyDescent="0.3">
      <c r="A1381" s="25" t="s">
        <v>3</v>
      </c>
      <c r="B1381" s="25" t="s">
        <v>413</v>
      </c>
      <c r="C1381" s="25" t="s">
        <v>437</v>
      </c>
      <c r="D1381" s="25" t="s">
        <v>492</v>
      </c>
      <c r="E1381" s="25" t="s">
        <v>8</v>
      </c>
      <c r="F1381" s="25" t="s">
        <v>76</v>
      </c>
      <c r="G1381" s="25" t="s">
        <v>493</v>
      </c>
      <c r="H1381" s="79" t="s">
        <v>494</v>
      </c>
      <c r="I1381" s="25" t="str">
        <f t="shared" si="104"/>
        <v>Adaptation to issues related to menstrual items (30 days) : Rely on less preferred types of menstrual items</v>
      </c>
      <c r="J1381" s="25" t="str">
        <f t="shared" si="105"/>
        <v>Adaptation to issues related to menstrual items (30 days) : Rely on less preferred types of menstrual itemsMale and female co-headed HH</v>
      </c>
      <c r="K1381" s="27">
        <f t="shared" si="103"/>
        <v>41.814801888880297</v>
      </c>
      <c r="L1381" s="79">
        <v>0.41814801888880299</v>
      </c>
    </row>
    <row r="1382" spans="1:12" x14ac:dyDescent="0.3">
      <c r="A1382" s="25" t="s">
        <v>3</v>
      </c>
      <c r="B1382" s="25" t="s">
        <v>413</v>
      </c>
      <c r="C1382" s="25" t="s">
        <v>437</v>
      </c>
      <c r="D1382" s="25" t="s">
        <v>492</v>
      </c>
      <c r="E1382" s="25" t="s">
        <v>8</v>
      </c>
      <c r="F1382" s="25" t="s">
        <v>76</v>
      </c>
      <c r="G1382" s="25" t="s">
        <v>493</v>
      </c>
      <c r="H1382" s="79" t="s">
        <v>495</v>
      </c>
      <c r="I1382" s="25" t="str">
        <f t="shared" si="104"/>
        <v>Adaptation to issues related to menstrual items (30 days) : Rely on substitutes (clothing for menstrual pads, etc.)</v>
      </c>
      <c r="J1382" s="25" t="str">
        <f t="shared" si="105"/>
        <v>Adaptation to issues related to menstrual items (30 days) : Rely on substitutes (clothing for menstrual pads, etc.)Male and female co-headed HH</v>
      </c>
      <c r="K1382" s="27">
        <f t="shared" si="103"/>
        <v>5.18814036319917</v>
      </c>
      <c r="L1382" s="79">
        <v>5.1881403631991702E-2</v>
      </c>
    </row>
    <row r="1383" spans="1:12" x14ac:dyDescent="0.3">
      <c r="A1383" s="25" t="s">
        <v>3</v>
      </c>
      <c r="B1383" s="25" t="s">
        <v>413</v>
      </c>
      <c r="C1383" s="25" t="s">
        <v>437</v>
      </c>
      <c r="D1383" s="25" t="s">
        <v>492</v>
      </c>
      <c r="E1383" s="25" t="s">
        <v>8</v>
      </c>
      <c r="F1383" s="25" t="s">
        <v>76</v>
      </c>
      <c r="G1383" s="25" t="s">
        <v>493</v>
      </c>
      <c r="H1383" s="79" t="s">
        <v>485</v>
      </c>
      <c r="I1383" s="25" t="str">
        <f t="shared" si="104"/>
        <v>Adaptation to issues related to menstrual items (30 days) : Women staying home during their menstrual cycle</v>
      </c>
      <c r="J1383" s="25" t="str">
        <f t="shared" si="105"/>
        <v>Adaptation to issues related to menstrual items (30 days) : Women staying home during their menstrual cycleMale and female co-headed HH</v>
      </c>
      <c r="K1383" s="27">
        <f t="shared" si="103"/>
        <v>0.830041947763278</v>
      </c>
      <c r="L1383" s="79">
        <v>8.3004194776327804E-3</v>
      </c>
    </row>
    <row r="1384" spans="1:12" x14ac:dyDescent="0.3">
      <c r="A1384" s="25" t="s">
        <v>3</v>
      </c>
      <c r="B1384" s="25" t="s">
        <v>413</v>
      </c>
      <c r="C1384" s="25" t="s">
        <v>437</v>
      </c>
      <c r="D1384" s="25" t="s">
        <v>492</v>
      </c>
      <c r="E1384" s="25" t="s">
        <v>8</v>
      </c>
      <c r="F1384" s="25" t="s">
        <v>76</v>
      </c>
      <c r="G1384" s="25" t="s">
        <v>493</v>
      </c>
      <c r="H1384" s="79" t="s">
        <v>496</v>
      </c>
      <c r="I1384" s="25" t="str">
        <f t="shared" si="104"/>
        <v>Adaptation to issues related to menstrual items (30 days) : Buying menstrual items at a market place further than the usual one</v>
      </c>
      <c r="J1384" s="25" t="str">
        <f t="shared" si="105"/>
        <v>Adaptation to issues related to menstrual items (30 days) : Buying menstrual items at a market place further than the usual oneMale and female co-headed HH</v>
      </c>
      <c r="K1384" s="27">
        <f t="shared" si="103"/>
        <v>0.23154698347300001</v>
      </c>
      <c r="L1384" s="79">
        <v>2.3154698347300001E-3</v>
      </c>
    </row>
    <row r="1385" spans="1:12" x14ac:dyDescent="0.3">
      <c r="A1385" s="25" t="s">
        <v>3</v>
      </c>
      <c r="B1385" s="25" t="s">
        <v>413</v>
      </c>
      <c r="C1385" s="25" t="s">
        <v>437</v>
      </c>
      <c r="D1385" s="25" t="s">
        <v>492</v>
      </c>
      <c r="E1385" s="25" t="s">
        <v>8</v>
      </c>
      <c r="F1385" s="25" t="s">
        <v>76</v>
      </c>
      <c r="G1385" s="25" t="s">
        <v>493</v>
      </c>
      <c r="H1385" s="79" t="s">
        <v>497</v>
      </c>
      <c r="I1385" s="25" t="str">
        <f t="shared" si="104"/>
        <v>Adaptation to issues related to menstrual items (30 days) : Buying menstrual items at a market place in a dangerous place</v>
      </c>
      <c r="J1385" s="25" t="str">
        <f t="shared" si="105"/>
        <v>Adaptation to issues related to menstrual items (30 days) : Buying menstrual items at a market place in a dangerous placeMale and female co-headed HH</v>
      </c>
      <c r="K1385" s="27">
        <f t="shared" si="103"/>
        <v>0</v>
      </c>
      <c r="L1385" s="79">
        <v>0</v>
      </c>
    </row>
    <row r="1386" spans="1:12" x14ac:dyDescent="0.3">
      <c r="A1386" s="25" t="s">
        <v>3</v>
      </c>
      <c r="B1386" s="25" t="s">
        <v>413</v>
      </c>
      <c r="C1386" s="25" t="s">
        <v>437</v>
      </c>
      <c r="D1386" s="25" t="s">
        <v>492</v>
      </c>
      <c r="E1386" s="25" t="s">
        <v>8</v>
      </c>
      <c r="F1386" s="25" t="s">
        <v>76</v>
      </c>
      <c r="G1386" s="25" t="s">
        <v>493</v>
      </c>
      <c r="H1386" s="79" t="s">
        <v>498</v>
      </c>
      <c r="I1386" s="25" t="str">
        <f t="shared" si="104"/>
        <v>Adaptation to issues related to menstrual items (30 days) : Borrow menstrual items from a friend or relative</v>
      </c>
      <c r="J1386" s="25" t="str">
        <f t="shared" si="105"/>
        <v>Adaptation to issues related to menstrual items (30 days) : Borrow menstrual items from a friend or relativeMale and female co-headed HH</v>
      </c>
      <c r="K1386" s="27">
        <f t="shared" si="103"/>
        <v>0.83383667626134605</v>
      </c>
      <c r="L1386" s="79">
        <v>8.3383667626134601E-3</v>
      </c>
    </row>
    <row r="1387" spans="1:12" x14ac:dyDescent="0.3">
      <c r="A1387" s="25" t="s">
        <v>3</v>
      </c>
      <c r="B1387" s="25" t="s">
        <v>413</v>
      </c>
      <c r="C1387" s="25" t="s">
        <v>437</v>
      </c>
      <c r="D1387" s="25" t="s">
        <v>492</v>
      </c>
      <c r="E1387" s="25" t="s">
        <v>8</v>
      </c>
      <c r="F1387" s="25" t="s">
        <v>76</v>
      </c>
      <c r="G1387" s="25" t="s">
        <v>493</v>
      </c>
      <c r="H1387" s="79" t="s">
        <v>499</v>
      </c>
      <c r="I1387" s="25" t="str">
        <f t="shared" si="104"/>
        <v>Adaptation to issues related to menstrual items (30 days) : Spend money (or credit) on menstrual items that should otherwise be used for other purposes</v>
      </c>
      <c r="J1387" s="25" t="str">
        <f t="shared" si="105"/>
        <v>Adaptation to issues related to menstrual items (30 days) : Spend money (or credit) on menstrual items that should otherwise be used for other purposesMale and female co-headed HH</v>
      </c>
      <c r="K1387" s="27">
        <f t="shared" si="103"/>
        <v>0</v>
      </c>
      <c r="L1387" s="79">
        <v>0</v>
      </c>
    </row>
    <row r="1388" spans="1:12" x14ac:dyDescent="0.3">
      <c r="A1388" s="25" t="s">
        <v>3</v>
      </c>
      <c r="B1388" s="25" t="s">
        <v>413</v>
      </c>
      <c r="C1388" s="25" t="s">
        <v>437</v>
      </c>
      <c r="D1388" s="25" t="s">
        <v>492</v>
      </c>
      <c r="E1388" s="25" t="s">
        <v>8</v>
      </c>
      <c r="F1388" s="25" t="s">
        <v>76</v>
      </c>
      <c r="G1388" s="25" t="s">
        <v>493</v>
      </c>
      <c r="H1388" s="79" t="s">
        <v>500</v>
      </c>
      <c r="I1388" s="25" t="str">
        <f t="shared" si="104"/>
        <v>Adaptation to issues related to menstrual items (30 days) : Reduce consumption of menstrual items</v>
      </c>
      <c r="J1388" s="25" t="str">
        <f t="shared" si="105"/>
        <v>Adaptation to issues related to menstrual items (30 days) : Reduce consumption of menstrual itemsMale and female co-headed HH</v>
      </c>
      <c r="K1388" s="27">
        <f t="shared" si="103"/>
        <v>3.1377197172473199</v>
      </c>
      <c r="L1388" s="79">
        <v>3.1377197172473198E-2</v>
      </c>
    </row>
    <row r="1389" spans="1:12" x14ac:dyDescent="0.3">
      <c r="A1389" s="25" t="s">
        <v>3</v>
      </c>
      <c r="B1389" s="25" t="s">
        <v>413</v>
      </c>
      <c r="C1389" s="25" t="s">
        <v>437</v>
      </c>
      <c r="D1389" s="25" t="s">
        <v>492</v>
      </c>
      <c r="E1389" s="25" t="s">
        <v>8</v>
      </c>
      <c r="F1389" s="25" t="s">
        <v>76</v>
      </c>
      <c r="G1389" s="25" t="s">
        <v>493</v>
      </c>
      <c r="H1389" s="79" t="s">
        <v>146</v>
      </c>
      <c r="I1389" s="25" t="str">
        <f t="shared" si="104"/>
        <v>Adaptation to issues related to menstrual items (30 days) : Other</v>
      </c>
      <c r="J1389" s="25" t="str">
        <f t="shared" si="105"/>
        <v>Adaptation to issues related to menstrual items (30 days) : OtherMale and female co-headed HH</v>
      </c>
      <c r="K1389" s="27">
        <f t="shared" si="103"/>
        <v>0</v>
      </c>
      <c r="L1389" s="79">
        <v>0</v>
      </c>
    </row>
    <row r="1390" spans="1:12" x14ac:dyDescent="0.3">
      <c r="A1390" s="25" t="s">
        <v>3</v>
      </c>
      <c r="B1390" s="25" t="s">
        <v>413</v>
      </c>
      <c r="C1390" s="25" t="s">
        <v>437</v>
      </c>
      <c r="D1390" s="25" t="s">
        <v>492</v>
      </c>
      <c r="E1390" s="25" t="s">
        <v>8</v>
      </c>
      <c r="F1390" s="25" t="s">
        <v>76</v>
      </c>
      <c r="G1390" s="25" t="s">
        <v>493</v>
      </c>
      <c r="H1390" s="79" t="s">
        <v>185</v>
      </c>
      <c r="I1390" s="25" t="str">
        <f t="shared" si="104"/>
        <v>Adaptation to issues related to menstrual items (30 days) : Don't know</v>
      </c>
      <c r="J1390" s="25" t="str">
        <f t="shared" si="105"/>
        <v>Adaptation to issues related to menstrual items (30 days) : Don't knowMale and female co-headed HH</v>
      </c>
      <c r="K1390" s="27">
        <f t="shared" si="103"/>
        <v>0</v>
      </c>
      <c r="L1390" s="79">
        <v>0</v>
      </c>
    </row>
    <row r="1391" spans="1:12" x14ac:dyDescent="0.3">
      <c r="A1391" s="25" t="s">
        <v>3</v>
      </c>
      <c r="B1391" s="25" t="s">
        <v>413</v>
      </c>
      <c r="C1391" s="25" t="s">
        <v>437</v>
      </c>
      <c r="D1391" s="25" t="s">
        <v>492</v>
      </c>
      <c r="E1391" s="25" t="s">
        <v>8</v>
      </c>
      <c r="F1391" s="25" t="s">
        <v>76</v>
      </c>
      <c r="G1391" s="25" t="s">
        <v>493</v>
      </c>
      <c r="H1391" s="79" t="s">
        <v>188</v>
      </c>
      <c r="I1391" s="25" t="str">
        <f t="shared" si="104"/>
        <v>Adaptation to issues related to menstrual items (30 days) : Decline to answer</v>
      </c>
      <c r="J1391" s="25" t="str">
        <f t="shared" si="105"/>
        <v>Adaptation to issues related to menstrual items (30 days) : Decline to answerMale and female co-headed HH</v>
      </c>
      <c r="K1391" s="27">
        <f t="shared" si="103"/>
        <v>0</v>
      </c>
      <c r="L1391" s="79">
        <v>0</v>
      </c>
    </row>
    <row r="1392" spans="1:12" x14ac:dyDescent="0.3">
      <c r="A1392" s="25" t="s">
        <v>3</v>
      </c>
      <c r="B1392" s="25" t="s">
        <v>413</v>
      </c>
      <c r="C1392" s="25" t="s">
        <v>437</v>
      </c>
      <c r="D1392" s="25" t="s">
        <v>492</v>
      </c>
      <c r="E1392" s="25" t="s">
        <v>8</v>
      </c>
      <c r="F1392" s="25" t="s">
        <v>83</v>
      </c>
      <c r="G1392" s="25" t="s">
        <v>501</v>
      </c>
      <c r="H1392" s="79" t="s">
        <v>502</v>
      </c>
      <c r="I1392" s="25" t="str">
        <f t="shared" si="104"/>
        <v>Menstrual material used (last period) : Nothing/bleed into clothes</v>
      </c>
      <c r="J1392" s="25" t="str">
        <f t="shared" si="105"/>
        <v>Menstrual material used (last period) : Nothing/bleed into clothesFemale headed HH</v>
      </c>
      <c r="K1392" s="27">
        <f t="shared" si="103"/>
        <v>1.3483645560513899</v>
      </c>
      <c r="L1392" s="79">
        <v>1.34836455605139E-2</v>
      </c>
    </row>
    <row r="1393" spans="1:12" x14ac:dyDescent="0.3">
      <c r="A1393" s="25" t="s">
        <v>3</v>
      </c>
      <c r="B1393" s="25" t="s">
        <v>413</v>
      </c>
      <c r="C1393" s="25" t="s">
        <v>437</v>
      </c>
      <c r="D1393" s="25" t="s">
        <v>492</v>
      </c>
      <c r="E1393" s="25" t="s">
        <v>8</v>
      </c>
      <c r="F1393" s="25" t="s">
        <v>83</v>
      </c>
      <c r="G1393" s="25" t="s">
        <v>501</v>
      </c>
      <c r="H1393" s="79" t="s">
        <v>503</v>
      </c>
      <c r="I1393" s="25" t="str">
        <f t="shared" si="104"/>
        <v>Menstrual material used (last period) : Disposable pad</v>
      </c>
      <c r="J1393" s="25" t="str">
        <f t="shared" si="105"/>
        <v>Menstrual material used (last period) : Disposable padFemale headed HH</v>
      </c>
      <c r="K1393" s="27">
        <f t="shared" si="103"/>
        <v>84.921186948524991</v>
      </c>
      <c r="L1393" s="79">
        <v>0.84921186948524996</v>
      </c>
    </row>
    <row r="1394" spans="1:12" x14ac:dyDescent="0.3">
      <c r="A1394" s="25" t="s">
        <v>3</v>
      </c>
      <c r="B1394" s="25" t="s">
        <v>413</v>
      </c>
      <c r="C1394" s="25" t="s">
        <v>437</v>
      </c>
      <c r="D1394" s="25" t="s">
        <v>492</v>
      </c>
      <c r="E1394" s="25" t="s">
        <v>8</v>
      </c>
      <c r="F1394" s="25" t="s">
        <v>83</v>
      </c>
      <c r="G1394" s="25" t="s">
        <v>501</v>
      </c>
      <c r="H1394" s="79" t="s">
        <v>504</v>
      </c>
      <c r="I1394" s="25" t="str">
        <f t="shared" si="104"/>
        <v>Menstrual material used (last period) : Reusable pad</v>
      </c>
      <c r="J1394" s="25" t="str">
        <f t="shared" si="105"/>
        <v>Menstrual material used (last period) : Reusable padFemale headed HH</v>
      </c>
      <c r="K1394" s="27">
        <f t="shared" si="103"/>
        <v>3.3535902306508101</v>
      </c>
      <c r="L1394" s="79">
        <v>3.3535902306508103E-2</v>
      </c>
    </row>
    <row r="1395" spans="1:12" x14ac:dyDescent="0.3">
      <c r="A1395" s="25" t="s">
        <v>3</v>
      </c>
      <c r="B1395" s="25" t="s">
        <v>413</v>
      </c>
      <c r="C1395" s="25" t="s">
        <v>437</v>
      </c>
      <c r="D1395" s="25" t="s">
        <v>492</v>
      </c>
      <c r="E1395" s="25" t="s">
        <v>8</v>
      </c>
      <c r="F1395" s="25" t="s">
        <v>83</v>
      </c>
      <c r="G1395" s="25" t="s">
        <v>501</v>
      </c>
      <c r="H1395" s="79" t="s">
        <v>505</v>
      </c>
      <c r="I1395" s="25" t="str">
        <f t="shared" si="104"/>
        <v>Menstrual material used (last period) : Reusable cloth</v>
      </c>
      <c r="J1395" s="25" t="str">
        <f t="shared" si="105"/>
        <v>Menstrual material used (last period) : Reusable clothFemale headed HH</v>
      </c>
      <c r="K1395" s="27">
        <f t="shared" si="103"/>
        <v>2.29072524923681</v>
      </c>
      <c r="L1395" s="79">
        <v>2.2907252492368101E-2</v>
      </c>
    </row>
    <row r="1396" spans="1:12" x14ac:dyDescent="0.3">
      <c r="A1396" s="25" t="s">
        <v>3</v>
      </c>
      <c r="B1396" s="25" t="s">
        <v>413</v>
      </c>
      <c r="C1396" s="25" t="s">
        <v>437</v>
      </c>
      <c r="D1396" s="25" t="s">
        <v>492</v>
      </c>
      <c r="E1396" s="25" t="s">
        <v>8</v>
      </c>
      <c r="F1396" s="25" t="s">
        <v>83</v>
      </c>
      <c r="G1396" s="25" t="s">
        <v>501</v>
      </c>
      <c r="H1396" s="79" t="s">
        <v>506</v>
      </c>
      <c r="I1396" s="25" t="str">
        <f t="shared" si="104"/>
        <v>Menstrual material used (last period) : Tampon</v>
      </c>
      <c r="J1396" s="25" t="str">
        <f t="shared" si="105"/>
        <v>Menstrual material used (last period) : TamponFemale headed HH</v>
      </c>
      <c r="K1396" s="27">
        <f t="shared" si="103"/>
        <v>1.4753485828860401E-2</v>
      </c>
      <c r="L1396" s="79">
        <v>1.4753485828860401E-4</v>
      </c>
    </row>
    <row r="1397" spans="1:12" x14ac:dyDescent="0.3">
      <c r="A1397" s="25" t="s">
        <v>3</v>
      </c>
      <c r="B1397" s="25" t="s">
        <v>413</v>
      </c>
      <c r="C1397" s="25" t="s">
        <v>437</v>
      </c>
      <c r="D1397" s="25" t="s">
        <v>492</v>
      </c>
      <c r="E1397" s="25" t="s">
        <v>8</v>
      </c>
      <c r="F1397" s="25" t="s">
        <v>83</v>
      </c>
      <c r="G1397" s="25" t="s">
        <v>501</v>
      </c>
      <c r="H1397" s="79" t="s">
        <v>507</v>
      </c>
      <c r="I1397" s="25" t="str">
        <f t="shared" si="104"/>
        <v>Menstrual material used (last period) : Cotton</v>
      </c>
      <c r="J1397" s="25" t="str">
        <f t="shared" si="105"/>
        <v>Menstrual material used (last period) : CottonFemale headed HH</v>
      </c>
      <c r="K1397" s="27">
        <f t="shared" si="103"/>
        <v>2.0380689414781901</v>
      </c>
      <c r="L1397" s="79">
        <v>2.03806894147819E-2</v>
      </c>
    </row>
    <row r="1398" spans="1:12" x14ac:dyDescent="0.3">
      <c r="A1398" s="25" t="s">
        <v>3</v>
      </c>
      <c r="B1398" s="25" t="s">
        <v>413</v>
      </c>
      <c r="C1398" s="25" t="s">
        <v>437</v>
      </c>
      <c r="D1398" s="25" t="s">
        <v>492</v>
      </c>
      <c r="E1398" s="25" t="s">
        <v>8</v>
      </c>
      <c r="F1398" s="25" t="s">
        <v>83</v>
      </c>
      <c r="G1398" s="25" t="s">
        <v>501</v>
      </c>
      <c r="H1398" s="79" t="s">
        <v>508</v>
      </c>
      <c r="I1398" s="25" t="str">
        <f t="shared" si="104"/>
        <v>Menstrual material used (last period) : Menstrual cup</v>
      </c>
      <c r="J1398" s="25" t="str">
        <f t="shared" si="105"/>
        <v>Menstrual material used (last period) : Menstrual cupFemale headed HH</v>
      </c>
      <c r="K1398" s="27">
        <f t="shared" si="103"/>
        <v>9.7568535928054895E-2</v>
      </c>
      <c r="L1398" s="79">
        <v>9.75685359280549E-4</v>
      </c>
    </row>
    <row r="1399" spans="1:12" x14ac:dyDescent="0.3">
      <c r="A1399" s="25" t="s">
        <v>3</v>
      </c>
      <c r="B1399" s="25" t="s">
        <v>413</v>
      </c>
      <c r="C1399" s="25" t="s">
        <v>437</v>
      </c>
      <c r="D1399" s="25" t="s">
        <v>492</v>
      </c>
      <c r="E1399" s="25" t="s">
        <v>8</v>
      </c>
      <c r="F1399" s="25" t="s">
        <v>83</v>
      </c>
      <c r="G1399" s="25" t="s">
        <v>501</v>
      </c>
      <c r="H1399" s="79" t="s">
        <v>509</v>
      </c>
      <c r="I1399" s="25" t="str">
        <f t="shared" si="104"/>
        <v>Menstrual material used (last period) : Layers of underwear</v>
      </c>
      <c r="J1399" s="25" t="str">
        <f t="shared" si="105"/>
        <v>Menstrual material used (last period) : Layers of underwearFemale headed HH</v>
      </c>
      <c r="K1399" s="27">
        <f t="shared" si="103"/>
        <v>2.9506971657720801E-2</v>
      </c>
      <c r="L1399" s="79">
        <v>2.9506971657720802E-4</v>
      </c>
    </row>
    <row r="1400" spans="1:12" x14ac:dyDescent="0.3">
      <c r="A1400" s="25" t="s">
        <v>3</v>
      </c>
      <c r="B1400" s="25" t="s">
        <v>413</v>
      </c>
      <c r="C1400" s="25" t="s">
        <v>437</v>
      </c>
      <c r="D1400" s="25" t="s">
        <v>492</v>
      </c>
      <c r="E1400" s="25" t="s">
        <v>8</v>
      </c>
      <c r="F1400" s="25" t="s">
        <v>83</v>
      </c>
      <c r="G1400" s="25" t="s">
        <v>501</v>
      </c>
      <c r="H1400" s="79" t="s">
        <v>235</v>
      </c>
      <c r="I1400" s="25" t="str">
        <f t="shared" si="104"/>
        <v>Menstrual material used (last period) : Not applicable</v>
      </c>
      <c r="J1400" s="25" t="str">
        <f t="shared" si="105"/>
        <v>Menstrual material used (last period) : Not applicableFemale headed HH</v>
      </c>
      <c r="K1400" s="27">
        <f t="shared" si="103"/>
        <v>8.1793670954461195</v>
      </c>
      <c r="L1400" s="79">
        <v>8.1793670954461203E-2</v>
      </c>
    </row>
    <row r="1401" spans="1:12" x14ac:dyDescent="0.3">
      <c r="A1401" s="25" t="s">
        <v>3</v>
      </c>
      <c r="B1401" s="25" t="s">
        <v>413</v>
      </c>
      <c r="C1401" s="25" t="s">
        <v>437</v>
      </c>
      <c r="D1401" s="25" t="s">
        <v>492</v>
      </c>
      <c r="E1401" s="25" t="s">
        <v>8</v>
      </c>
      <c r="F1401" s="25" t="s">
        <v>83</v>
      </c>
      <c r="G1401" s="25" t="s">
        <v>501</v>
      </c>
      <c r="H1401" s="79" t="s">
        <v>146</v>
      </c>
      <c r="I1401" s="25" t="str">
        <f t="shared" si="104"/>
        <v>Menstrual material used (last period) : Other</v>
      </c>
      <c r="J1401" s="25" t="str">
        <f t="shared" si="105"/>
        <v>Menstrual material used (last period) : OtherFemale headed HH</v>
      </c>
      <c r="K1401" s="27">
        <f t="shared" si="103"/>
        <v>0</v>
      </c>
      <c r="L1401" s="79">
        <v>0</v>
      </c>
    </row>
    <row r="1402" spans="1:12" x14ac:dyDescent="0.3">
      <c r="A1402" s="25" t="s">
        <v>3</v>
      </c>
      <c r="B1402" s="25" t="s">
        <v>413</v>
      </c>
      <c r="C1402" s="25" t="s">
        <v>437</v>
      </c>
      <c r="D1402" s="25" t="s">
        <v>492</v>
      </c>
      <c r="E1402" s="25" t="s">
        <v>8</v>
      </c>
      <c r="F1402" s="25" t="s">
        <v>83</v>
      </c>
      <c r="G1402" s="25" t="s">
        <v>501</v>
      </c>
      <c r="H1402" s="79" t="s">
        <v>185</v>
      </c>
      <c r="I1402" s="25" t="str">
        <f t="shared" si="104"/>
        <v>Menstrual material used (last period) : Don't know</v>
      </c>
      <c r="J1402" s="25" t="str">
        <f t="shared" si="105"/>
        <v>Menstrual material used (last period) : Don't knowFemale headed HH</v>
      </c>
      <c r="K1402" s="27">
        <f t="shared" si="103"/>
        <v>0.35637949885166997</v>
      </c>
      <c r="L1402" s="79">
        <v>3.5637949885166998E-3</v>
      </c>
    </row>
    <row r="1403" spans="1:12" x14ac:dyDescent="0.3">
      <c r="A1403" s="25" t="s">
        <v>3</v>
      </c>
      <c r="B1403" s="25" t="s">
        <v>413</v>
      </c>
      <c r="C1403" s="25" t="s">
        <v>437</v>
      </c>
      <c r="D1403" s="25" t="s">
        <v>492</v>
      </c>
      <c r="E1403" s="25" t="s">
        <v>8</v>
      </c>
      <c r="F1403" s="25" t="s">
        <v>83</v>
      </c>
      <c r="G1403" s="25" t="s">
        <v>501</v>
      </c>
      <c r="H1403" s="79" t="s">
        <v>188</v>
      </c>
      <c r="I1403" s="25" t="str">
        <f t="shared" si="104"/>
        <v>Menstrual material used (last period) : Decline to answer</v>
      </c>
      <c r="J1403" s="25" t="str">
        <f t="shared" si="105"/>
        <v>Menstrual material used (last period) : Decline to answerFemale headed HH</v>
      </c>
      <c r="K1403" s="27">
        <f t="shared" si="103"/>
        <v>2.2366750341203603</v>
      </c>
      <c r="L1403" s="79">
        <v>2.2366750341203601E-2</v>
      </c>
    </row>
    <row r="1404" spans="1:12" x14ac:dyDescent="0.3">
      <c r="A1404" s="25" t="s">
        <v>3</v>
      </c>
      <c r="B1404" s="25" t="s">
        <v>413</v>
      </c>
      <c r="C1404" s="25" t="s">
        <v>437</v>
      </c>
      <c r="D1404" s="25" t="s">
        <v>492</v>
      </c>
      <c r="E1404" s="25" t="s">
        <v>8</v>
      </c>
      <c r="F1404" s="25" t="s">
        <v>76</v>
      </c>
      <c r="G1404" s="25" t="s">
        <v>501</v>
      </c>
      <c r="H1404" s="79" t="s">
        <v>502</v>
      </c>
      <c r="I1404" s="25" t="str">
        <f t="shared" si="104"/>
        <v>Menstrual material used (last period) : Nothing/bleed into clothes</v>
      </c>
      <c r="J1404" s="25" t="str">
        <f t="shared" si="105"/>
        <v>Menstrual material used (last period) : Nothing/bleed into clothesMale and female co-headed HH</v>
      </c>
      <c r="K1404" s="27">
        <f t="shared" si="103"/>
        <v>4.3713065418373595E-2</v>
      </c>
      <c r="L1404" s="79">
        <v>4.3713065418373597E-4</v>
      </c>
    </row>
    <row r="1405" spans="1:12" x14ac:dyDescent="0.3">
      <c r="A1405" s="25" t="s">
        <v>3</v>
      </c>
      <c r="B1405" s="25" t="s">
        <v>413</v>
      </c>
      <c r="C1405" s="25" t="s">
        <v>437</v>
      </c>
      <c r="D1405" s="25" t="s">
        <v>492</v>
      </c>
      <c r="E1405" s="25" t="s">
        <v>8</v>
      </c>
      <c r="F1405" s="25" t="s">
        <v>76</v>
      </c>
      <c r="G1405" s="25" t="s">
        <v>501</v>
      </c>
      <c r="H1405" s="79" t="s">
        <v>503</v>
      </c>
      <c r="I1405" s="25" t="str">
        <f t="shared" si="104"/>
        <v>Menstrual material used (last period) : Disposable pad</v>
      </c>
      <c r="J1405" s="25" t="str">
        <f t="shared" si="105"/>
        <v>Menstrual material used (last period) : Disposable padMale and female co-headed HH</v>
      </c>
      <c r="K1405" s="27">
        <f t="shared" si="103"/>
        <v>91.934704385689201</v>
      </c>
      <c r="L1405" s="79">
        <v>0.91934704385689203</v>
      </c>
    </row>
    <row r="1406" spans="1:12" x14ac:dyDescent="0.3">
      <c r="A1406" s="25" t="s">
        <v>3</v>
      </c>
      <c r="B1406" s="25" t="s">
        <v>413</v>
      </c>
      <c r="C1406" s="25" t="s">
        <v>437</v>
      </c>
      <c r="D1406" s="25" t="s">
        <v>492</v>
      </c>
      <c r="E1406" s="25" t="s">
        <v>8</v>
      </c>
      <c r="F1406" s="25" t="s">
        <v>76</v>
      </c>
      <c r="G1406" s="25" t="s">
        <v>501</v>
      </c>
      <c r="H1406" s="79" t="s">
        <v>504</v>
      </c>
      <c r="I1406" s="25" t="str">
        <f t="shared" si="104"/>
        <v>Menstrual material used (last period) : Reusable pad</v>
      </c>
      <c r="J1406" s="25" t="str">
        <f t="shared" si="105"/>
        <v>Menstrual material used (last period) : Reusable padMale and female co-headed HH</v>
      </c>
      <c r="K1406" s="27">
        <f t="shared" si="103"/>
        <v>3.7228907540885099</v>
      </c>
      <c r="L1406" s="79">
        <v>3.7228907540885099E-2</v>
      </c>
    </row>
    <row r="1407" spans="1:12" x14ac:dyDescent="0.3">
      <c r="A1407" s="25" t="s">
        <v>3</v>
      </c>
      <c r="B1407" s="25" t="s">
        <v>413</v>
      </c>
      <c r="C1407" s="25" t="s">
        <v>437</v>
      </c>
      <c r="D1407" s="25" t="s">
        <v>492</v>
      </c>
      <c r="E1407" s="25" t="s">
        <v>8</v>
      </c>
      <c r="F1407" s="25" t="s">
        <v>76</v>
      </c>
      <c r="G1407" s="25" t="s">
        <v>501</v>
      </c>
      <c r="H1407" s="79" t="s">
        <v>505</v>
      </c>
      <c r="I1407" s="25" t="str">
        <f t="shared" si="104"/>
        <v>Menstrual material used (last period) : Reusable cloth</v>
      </c>
      <c r="J1407" s="25" t="str">
        <f t="shared" si="105"/>
        <v>Menstrual material used (last period) : Reusable clothMale and female co-headed HH</v>
      </c>
      <c r="K1407" s="27">
        <f t="shared" si="103"/>
        <v>5.2318534286175407</v>
      </c>
      <c r="L1407" s="79">
        <v>5.2318534286175403E-2</v>
      </c>
    </row>
    <row r="1408" spans="1:12" x14ac:dyDescent="0.3">
      <c r="A1408" s="25" t="s">
        <v>3</v>
      </c>
      <c r="B1408" s="25" t="s">
        <v>413</v>
      </c>
      <c r="C1408" s="25" t="s">
        <v>437</v>
      </c>
      <c r="D1408" s="25" t="s">
        <v>492</v>
      </c>
      <c r="E1408" s="25" t="s">
        <v>8</v>
      </c>
      <c r="F1408" s="25" t="s">
        <v>76</v>
      </c>
      <c r="G1408" s="25" t="s">
        <v>501</v>
      </c>
      <c r="H1408" s="79" t="s">
        <v>506</v>
      </c>
      <c r="I1408" s="25" t="str">
        <f t="shared" si="104"/>
        <v>Menstrual material used (last period) : Tampon</v>
      </c>
      <c r="J1408" s="25" t="str">
        <f t="shared" si="105"/>
        <v>Menstrual material used (last period) : TamponMale and female co-headed HH</v>
      </c>
      <c r="K1408" s="27">
        <f t="shared" si="103"/>
        <v>0</v>
      </c>
      <c r="L1408" s="79">
        <v>0</v>
      </c>
    </row>
    <row r="1409" spans="1:12" x14ac:dyDescent="0.3">
      <c r="A1409" s="25" t="s">
        <v>3</v>
      </c>
      <c r="B1409" s="25" t="s">
        <v>413</v>
      </c>
      <c r="C1409" s="25" t="s">
        <v>437</v>
      </c>
      <c r="D1409" s="25" t="s">
        <v>492</v>
      </c>
      <c r="E1409" s="25" t="s">
        <v>8</v>
      </c>
      <c r="F1409" s="25" t="s">
        <v>76</v>
      </c>
      <c r="G1409" s="25" t="s">
        <v>501</v>
      </c>
      <c r="H1409" s="79" t="s">
        <v>507</v>
      </c>
      <c r="I1409" s="25" t="str">
        <f t="shared" si="104"/>
        <v>Menstrual material used (last period) : Cotton</v>
      </c>
      <c r="J1409" s="25" t="str">
        <f t="shared" si="105"/>
        <v>Menstrual material used (last period) : CottonMale and female co-headed HH</v>
      </c>
      <c r="K1409" s="27">
        <f t="shared" si="103"/>
        <v>1.1751972509611699</v>
      </c>
      <c r="L1409" s="79">
        <v>1.1751972509611699E-2</v>
      </c>
    </row>
    <row r="1410" spans="1:12" x14ac:dyDescent="0.3">
      <c r="A1410" s="25" t="s">
        <v>3</v>
      </c>
      <c r="B1410" s="25" t="s">
        <v>413</v>
      </c>
      <c r="C1410" s="25" t="s">
        <v>437</v>
      </c>
      <c r="D1410" s="25" t="s">
        <v>492</v>
      </c>
      <c r="E1410" s="25" t="s">
        <v>8</v>
      </c>
      <c r="F1410" s="25" t="s">
        <v>76</v>
      </c>
      <c r="G1410" s="25" t="s">
        <v>501</v>
      </c>
      <c r="H1410" s="79" t="s">
        <v>508</v>
      </c>
      <c r="I1410" s="25" t="str">
        <f t="shared" si="104"/>
        <v>Menstrual material used (last period) : Menstrual cup</v>
      </c>
      <c r="J1410" s="25" t="str">
        <f t="shared" si="105"/>
        <v>Menstrual material used (last period) : Menstrual cupMale and female co-headed HH</v>
      </c>
      <c r="K1410" s="27">
        <f t="shared" si="103"/>
        <v>0</v>
      </c>
      <c r="L1410" s="79">
        <v>0</v>
      </c>
    </row>
    <row r="1411" spans="1:12" x14ac:dyDescent="0.3">
      <c r="A1411" s="25" t="s">
        <v>3</v>
      </c>
      <c r="B1411" s="25" t="s">
        <v>413</v>
      </c>
      <c r="C1411" s="25" t="s">
        <v>437</v>
      </c>
      <c r="D1411" s="25" t="s">
        <v>492</v>
      </c>
      <c r="E1411" s="25" t="s">
        <v>8</v>
      </c>
      <c r="F1411" s="25" t="s">
        <v>76</v>
      </c>
      <c r="G1411" s="25" t="s">
        <v>501</v>
      </c>
      <c r="H1411" s="79" t="s">
        <v>509</v>
      </c>
      <c r="I1411" s="25" t="str">
        <f t="shared" si="104"/>
        <v>Menstrual material used (last period) : Layers of underwear</v>
      </c>
      <c r="J1411" s="25" t="str">
        <f t="shared" si="105"/>
        <v>Menstrual material used (last period) : Layers of underwearMale and female co-headed HH</v>
      </c>
      <c r="K1411" s="27">
        <f t="shared" si="103"/>
        <v>0.309825242836824</v>
      </c>
      <c r="L1411" s="79">
        <v>3.0982524283682399E-3</v>
      </c>
    </row>
    <row r="1412" spans="1:12" x14ac:dyDescent="0.3">
      <c r="A1412" s="25" t="s">
        <v>3</v>
      </c>
      <c r="B1412" s="25" t="s">
        <v>413</v>
      </c>
      <c r="C1412" s="25" t="s">
        <v>437</v>
      </c>
      <c r="D1412" s="25" t="s">
        <v>492</v>
      </c>
      <c r="E1412" s="25" t="s">
        <v>8</v>
      </c>
      <c r="F1412" s="25" t="s">
        <v>76</v>
      </c>
      <c r="G1412" s="25" t="s">
        <v>501</v>
      </c>
      <c r="H1412" s="79" t="s">
        <v>235</v>
      </c>
      <c r="I1412" s="25" t="str">
        <f t="shared" si="104"/>
        <v>Menstrual material used (last period) : Not applicable</v>
      </c>
      <c r="J1412" s="25" t="str">
        <f t="shared" si="105"/>
        <v>Menstrual material used (last period) : Not applicableMale and female co-headed HH</v>
      </c>
      <c r="K1412" s="27">
        <f t="shared" si="103"/>
        <v>2.5673300082747699</v>
      </c>
      <c r="L1412" s="79">
        <v>2.5673300082747701E-2</v>
      </c>
    </row>
    <row r="1413" spans="1:12" x14ac:dyDescent="0.3">
      <c r="A1413" s="25" t="s">
        <v>3</v>
      </c>
      <c r="B1413" s="25" t="s">
        <v>413</v>
      </c>
      <c r="C1413" s="25" t="s">
        <v>437</v>
      </c>
      <c r="D1413" s="25" t="s">
        <v>492</v>
      </c>
      <c r="E1413" s="25" t="s">
        <v>8</v>
      </c>
      <c r="F1413" s="25" t="s">
        <v>76</v>
      </c>
      <c r="G1413" s="25" t="s">
        <v>501</v>
      </c>
      <c r="H1413" s="79" t="s">
        <v>146</v>
      </c>
      <c r="I1413" s="25" t="str">
        <f t="shared" ref="I1413:I1427" si="106">CONCATENATE(G1413,H1413)</f>
        <v>Menstrual material used (last period) : Other</v>
      </c>
      <c r="J1413" s="25" t="str">
        <f t="shared" si="105"/>
        <v>Menstrual material used (last period) : OtherMale and female co-headed HH</v>
      </c>
      <c r="K1413" s="27">
        <f t="shared" si="103"/>
        <v>0</v>
      </c>
      <c r="L1413" s="79">
        <v>0</v>
      </c>
    </row>
    <row r="1414" spans="1:12" x14ac:dyDescent="0.3">
      <c r="A1414" s="25" t="s">
        <v>3</v>
      </c>
      <c r="B1414" s="25" t="s">
        <v>413</v>
      </c>
      <c r="C1414" s="25" t="s">
        <v>437</v>
      </c>
      <c r="D1414" s="25" t="s">
        <v>492</v>
      </c>
      <c r="E1414" s="25" t="s">
        <v>8</v>
      </c>
      <c r="F1414" s="25" t="s">
        <v>76</v>
      </c>
      <c r="G1414" s="25" t="s">
        <v>501</v>
      </c>
      <c r="H1414" s="79" t="s">
        <v>185</v>
      </c>
      <c r="I1414" s="25" t="str">
        <f t="shared" si="106"/>
        <v>Menstrual material used (last period) : Don't know</v>
      </c>
      <c r="J1414" s="25" t="str">
        <f t="shared" si="105"/>
        <v>Menstrual material used (last period) : Don't knowMale and female co-headed HH</v>
      </c>
      <c r="K1414" s="27">
        <f t="shared" si="103"/>
        <v>0</v>
      </c>
      <c r="L1414" s="79">
        <v>0</v>
      </c>
    </row>
    <row r="1415" spans="1:12" x14ac:dyDescent="0.3">
      <c r="A1415" s="25" t="s">
        <v>3</v>
      </c>
      <c r="B1415" s="25" t="s">
        <v>413</v>
      </c>
      <c r="C1415" s="25" t="s">
        <v>437</v>
      </c>
      <c r="D1415" s="25" t="s">
        <v>492</v>
      </c>
      <c r="E1415" s="25" t="s">
        <v>8</v>
      </c>
      <c r="F1415" s="25" t="s">
        <v>76</v>
      </c>
      <c r="G1415" s="25" t="s">
        <v>501</v>
      </c>
      <c r="H1415" s="79" t="s">
        <v>188</v>
      </c>
      <c r="I1415" s="25" t="str">
        <f>CONCATENATE(G1415,H1415)</f>
        <v>Menstrual material used (last period) : Decline to answer</v>
      </c>
      <c r="J1415" s="25" t="str">
        <f t="shared" si="105"/>
        <v>Menstrual material used (last period) : Decline to answerMale and female co-headed HH</v>
      </c>
      <c r="K1415" s="27"/>
      <c r="L1415" s="79">
        <v>0</v>
      </c>
    </row>
    <row r="1416" spans="1:12" x14ac:dyDescent="0.3">
      <c r="A1416" s="25" t="s">
        <v>3</v>
      </c>
      <c r="B1416" s="25" t="s">
        <v>413</v>
      </c>
      <c r="C1416" s="25" t="s">
        <v>437</v>
      </c>
      <c r="D1416" s="25" t="s">
        <v>492</v>
      </c>
      <c r="E1416" s="25" t="s">
        <v>8</v>
      </c>
      <c r="F1416" s="25" t="s">
        <v>84</v>
      </c>
      <c r="G1416" s="25" t="s">
        <v>501</v>
      </c>
      <c r="H1416" s="79" t="s">
        <v>502</v>
      </c>
      <c r="I1416" s="25" t="str">
        <f t="shared" si="106"/>
        <v>Menstrual material used (last period) : Nothing/bleed into clothes</v>
      </c>
      <c r="J1416" s="25" t="str">
        <f t="shared" si="105"/>
        <v>Menstrual material used (last period) : Nothing/bleed into clothesMale headed HH</v>
      </c>
      <c r="K1416" s="27">
        <f t="shared" si="103"/>
        <v>0.93082450237867098</v>
      </c>
      <c r="L1416" s="79">
        <v>9.3082450237867102E-3</v>
      </c>
    </row>
    <row r="1417" spans="1:12" x14ac:dyDescent="0.3">
      <c r="A1417" s="25" t="s">
        <v>3</v>
      </c>
      <c r="B1417" s="25" t="s">
        <v>413</v>
      </c>
      <c r="C1417" s="25" t="s">
        <v>437</v>
      </c>
      <c r="D1417" s="25" t="s">
        <v>492</v>
      </c>
      <c r="E1417" s="25" t="s">
        <v>8</v>
      </c>
      <c r="F1417" s="25" t="s">
        <v>84</v>
      </c>
      <c r="G1417" s="25" t="s">
        <v>501</v>
      </c>
      <c r="H1417" s="79" t="s">
        <v>503</v>
      </c>
      <c r="I1417" s="25" t="str">
        <f t="shared" si="106"/>
        <v>Menstrual material used (last period) : Disposable pad</v>
      </c>
      <c r="J1417" s="25" t="str">
        <f t="shared" si="105"/>
        <v>Menstrual material used (last period) : Disposable padMale headed HH</v>
      </c>
      <c r="K1417" s="27">
        <f t="shared" si="103"/>
        <v>85.014411400023704</v>
      </c>
      <c r="L1417" s="79">
        <v>0.85014411400023704</v>
      </c>
    </row>
    <row r="1418" spans="1:12" x14ac:dyDescent="0.3">
      <c r="A1418" s="25" t="s">
        <v>3</v>
      </c>
      <c r="B1418" s="25" t="s">
        <v>413</v>
      </c>
      <c r="C1418" s="25" t="s">
        <v>437</v>
      </c>
      <c r="D1418" s="25" t="s">
        <v>492</v>
      </c>
      <c r="E1418" s="25" t="s">
        <v>8</v>
      </c>
      <c r="F1418" s="25" t="s">
        <v>84</v>
      </c>
      <c r="G1418" s="25" t="s">
        <v>501</v>
      </c>
      <c r="H1418" s="79" t="s">
        <v>504</v>
      </c>
      <c r="I1418" s="25" t="str">
        <f t="shared" si="106"/>
        <v>Menstrual material used (last period) : Reusable pad</v>
      </c>
      <c r="J1418" s="25" t="str">
        <f t="shared" si="105"/>
        <v>Menstrual material used (last period) : Reusable padMale headed HH</v>
      </c>
      <c r="K1418" s="27">
        <f t="shared" si="103"/>
        <v>4.2223514403829503</v>
      </c>
      <c r="L1418" s="79">
        <v>4.2223514403829501E-2</v>
      </c>
    </row>
    <row r="1419" spans="1:12" x14ac:dyDescent="0.3">
      <c r="A1419" s="25" t="s">
        <v>3</v>
      </c>
      <c r="B1419" s="25" t="s">
        <v>413</v>
      </c>
      <c r="C1419" s="25" t="s">
        <v>437</v>
      </c>
      <c r="D1419" s="25" t="s">
        <v>492</v>
      </c>
      <c r="E1419" s="25" t="s">
        <v>8</v>
      </c>
      <c r="F1419" s="25" t="s">
        <v>84</v>
      </c>
      <c r="G1419" s="25" t="s">
        <v>501</v>
      </c>
      <c r="H1419" s="79" t="s">
        <v>505</v>
      </c>
      <c r="I1419" s="25" t="str">
        <f t="shared" si="106"/>
        <v>Menstrual material used (last period) : Reusable cloth</v>
      </c>
      <c r="J1419" s="25" t="str">
        <f t="shared" si="105"/>
        <v>Menstrual material used (last period) : Reusable clothMale headed HH</v>
      </c>
      <c r="K1419" s="27">
        <f t="shared" si="103"/>
        <v>2.3611913975872199</v>
      </c>
      <c r="L1419" s="79">
        <v>2.3611913975872201E-2</v>
      </c>
    </row>
    <row r="1420" spans="1:12" x14ac:dyDescent="0.3">
      <c r="A1420" s="25" t="s">
        <v>3</v>
      </c>
      <c r="B1420" s="25" t="s">
        <v>413</v>
      </c>
      <c r="C1420" s="25" t="s">
        <v>437</v>
      </c>
      <c r="D1420" s="25" t="s">
        <v>492</v>
      </c>
      <c r="E1420" s="25" t="s">
        <v>8</v>
      </c>
      <c r="F1420" s="25" t="s">
        <v>84</v>
      </c>
      <c r="G1420" s="25" t="s">
        <v>501</v>
      </c>
      <c r="H1420" s="79" t="s">
        <v>506</v>
      </c>
      <c r="I1420" s="25" t="str">
        <f t="shared" si="106"/>
        <v>Menstrual material used (last period) : Tampon</v>
      </c>
      <c r="J1420" s="25" t="str">
        <f t="shared" si="105"/>
        <v>Menstrual material used (last period) : TamponMale headed HH</v>
      </c>
      <c r="K1420" s="27">
        <f t="shared" si="103"/>
        <v>0</v>
      </c>
      <c r="L1420" s="79">
        <v>0</v>
      </c>
    </row>
    <row r="1421" spans="1:12" x14ac:dyDescent="0.3">
      <c r="A1421" s="25" t="s">
        <v>3</v>
      </c>
      <c r="B1421" s="25" t="s">
        <v>413</v>
      </c>
      <c r="C1421" s="25" t="s">
        <v>437</v>
      </c>
      <c r="D1421" s="25" t="s">
        <v>492</v>
      </c>
      <c r="E1421" s="25" t="s">
        <v>8</v>
      </c>
      <c r="F1421" s="25" t="s">
        <v>84</v>
      </c>
      <c r="G1421" s="25" t="s">
        <v>501</v>
      </c>
      <c r="H1421" s="79" t="s">
        <v>507</v>
      </c>
      <c r="I1421" s="25" t="str">
        <f t="shared" si="106"/>
        <v>Menstrual material used (last period) : Cotton</v>
      </c>
      <c r="J1421" s="25" t="str">
        <f t="shared" si="105"/>
        <v>Menstrual material used (last period) : CottonMale headed HH</v>
      </c>
      <c r="K1421" s="27">
        <f t="shared" si="103"/>
        <v>1.68642752139355</v>
      </c>
      <c r="L1421" s="79">
        <v>1.6864275213935499E-2</v>
      </c>
    </row>
    <row r="1422" spans="1:12" x14ac:dyDescent="0.3">
      <c r="A1422" s="25" t="s">
        <v>3</v>
      </c>
      <c r="B1422" s="25" t="s">
        <v>413</v>
      </c>
      <c r="C1422" s="25" t="s">
        <v>437</v>
      </c>
      <c r="D1422" s="25" t="s">
        <v>492</v>
      </c>
      <c r="E1422" s="25" t="s">
        <v>8</v>
      </c>
      <c r="F1422" s="25" t="s">
        <v>84</v>
      </c>
      <c r="G1422" s="25" t="s">
        <v>501</v>
      </c>
      <c r="H1422" s="79" t="s">
        <v>508</v>
      </c>
      <c r="I1422" s="25" t="str">
        <f t="shared" si="106"/>
        <v>Menstrual material used (last period) : Menstrual cup</v>
      </c>
      <c r="J1422" s="25" t="str">
        <f t="shared" si="105"/>
        <v>Menstrual material used (last period) : Menstrual cupMale headed HH</v>
      </c>
      <c r="K1422" s="27">
        <f t="shared" si="103"/>
        <v>0.74132654528312403</v>
      </c>
      <c r="L1422" s="79">
        <v>7.41326545283124E-3</v>
      </c>
    </row>
    <row r="1423" spans="1:12" x14ac:dyDescent="0.3">
      <c r="A1423" s="25" t="s">
        <v>3</v>
      </c>
      <c r="B1423" s="25" t="s">
        <v>413</v>
      </c>
      <c r="C1423" s="25" t="s">
        <v>437</v>
      </c>
      <c r="D1423" s="25" t="s">
        <v>492</v>
      </c>
      <c r="E1423" s="25" t="s">
        <v>8</v>
      </c>
      <c r="F1423" s="25" t="s">
        <v>84</v>
      </c>
      <c r="G1423" s="25" t="s">
        <v>501</v>
      </c>
      <c r="H1423" s="79" t="s">
        <v>509</v>
      </c>
      <c r="I1423" s="25" t="str">
        <f t="shared" si="106"/>
        <v>Menstrual material used (last period) : Layers of underwear</v>
      </c>
      <c r="J1423" s="25" t="str">
        <f t="shared" si="105"/>
        <v>Menstrual material used (last period) : Layers of underwearMale headed HH</v>
      </c>
      <c r="K1423" s="27">
        <f t="shared" si="103"/>
        <v>0.26583005807541199</v>
      </c>
      <c r="L1423" s="79">
        <v>2.6583005807541199E-3</v>
      </c>
    </row>
    <row r="1424" spans="1:12" x14ac:dyDescent="0.3">
      <c r="A1424" s="25" t="s">
        <v>3</v>
      </c>
      <c r="B1424" s="25" t="s">
        <v>413</v>
      </c>
      <c r="C1424" s="25" t="s">
        <v>437</v>
      </c>
      <c r="D1424" s="25" t="s">
        <v>492</v>
      </c>
      <c r="E1424" s="25" t="s">
        <v>8</v>
      </c>
      <c r="F1424" s="25" t="s">
        <v>84</v>
      </c>
      <c r="G1424" s="25" t="s">
        <v>501</v>
      </c>
      <c r="H1424" s="79" t="s">
        <v>235</v>
      </c>
      <c r="I1424" s="25" t="str">
        <f t="shared" si="106"/>
        <v>Menstrual material used (last period) : Not applicable</v>
      </c>
      <c r="J1424" s="25" t="str">
        <f t="shared" si="105"/>
        <v>Menstrual material used (last period) : Not applicableMale headed HH</v>
      </c>
      <c r="K1424" s="27">
        <f t="shared" si="103"/>
        <v>5.7478930265106598</v>
      </c>
      <c r="L1424" s="79">
        <v>5.7478930265106601E-2</v>
      </c>
    </row>
    <row r="1425" spans="1:12" x14ac:dyDescent="0.3">
      <c r="A1425" s="25" t="s">
        <v>3</v>
      </c>
      <c r="B1425" s="25" t="s">
        <v>413</v>
      </c>
      <c r="C1425" s="25" t="s">
        <v>437</v>
      </c>
      <c r="D1425" s="25" t="s">
        <v>492</v>
      </c>
      <c r="E1425" s="25" t="s">
        <v>8</v>
      </c>
      <c r="F1425" s="25" t="s">
        <v>84</v>
      </c>
      <c r="G1425" s="25" t="s">
        <v>501</v>
      </c>
      <c r="H1425" s="79" t="s">
        <v>146</v>
      </c>
      <c r="I1425" s="25" t="str">
        <f t="shared" si="106"/>
        <v>Menstrual material used (last period) : Other</v>
      </c>
      <c r="J1425" s="25" t="str">
        <f t="shared" si="105"/>
        <v>Menstrual material used (last period) : OtherMale headed HH</v>
      </c>
      <c r="K1425" s="27">
        <f t="shared" si="103"/>
        <v>0</v>
      </c>
      <c r="L1425" s="79">
        <v>0</v>
      </c>
    </row>
    <row r="1426" spans="1:12" x14ac:dyDescent="0.3">
      <c r="A1426" s="25" t="s">
        <v>3</v>
      </c>
      <c r="B1426" s="25" t="s">
        <v>413</v>
      </c>
      <c r="C1426" s="25" t="s">
        <v>437</v>
      </c>
      <c r="D1426" s="25" t="s">
        <v>492</v>
      </c>
      <c r="E1426" s="25" t="s">
        <v>8</v>
      </c>
      <c r="F1426" s="25" t="s">
        <v>84</v>
      </c>
      <c r="G1426" s="25" t="s">
        <v>501</v>
      </c>
      <c r="H1426" s="79" t="s">
        <v>185</v>
      </c>
      <c r="I1426" s="25" t="str">
        <f t="shared" si="106"/>
        <v>Menstrual material used (last period) : Don't know</v>
      </c>
      <c r="J1426" s="25" t="str">
        <f t="shared" si="105"/>
        <v>Menstrual material used (last period) : Don't knowMale headed HH</v>
      </c>
      <c r="K1426" s="27">
        <f t="shared" si="103"/>
        <v>0.223222993548816</v>
      </c>
      <c r="L1426" s="79">
        <v>2.2322299354881601E-3</v>
      </c>
    </row>
    <row r="1427" spans="1:12" x14ac:dyDescent="0.3">
      <c r="A1427" s="25" t="s">
        <v>3</v>
      </c>
      <c r="B1427" s="25" t="s">
        <v>413</v>
      </c>
      <c r="C1427" s="25" t="s">
        <v>437</v>
      </c>
      <c r="D1427" s="25" t="s">
        <v>492</v>
      </c>
      <c r="E1427" s="25" t="s">
        <v>8</v>
      </c>
      <c r="F1427" s="25" t="s">
        <v>84</v>
      </c>
      <c r="G1427" s="25" t="s">
        <v>501</v>
      </c>
      <c r="H1427" s="79" t="s">
        <v>188</v>
      </c>
      <c r="I1427" s="25" t="str">
        <f t="shared" si="106"/>
        <v>Menstrual material used (last period) : Decline to answer</v>
      </c>
      <c r="J1427" s="25" t="str">
        <f t="shared" si="105"/>
        <v>Menstrual material used (last period) : Decline to answerMale headed HH</v>
      </c>
      <c r="L1427" s="79">
        <v>5.3934257947360099E-2</v>
      </c>
    </row>
    <row r="1428" spans="1:12" s="116" customFormat="1" x14ac:dyDescent="0.3">
      <c r="A1428" s="95" t="s">
        <v>3</v>
      </c>
      <c r="B1428" s="95" t="s">
        <v>818</v>
      </c>
      <c r="C1428" s="95" t="s">
        <v>819</v>
      </c>
      <c r="D1428" s="95"/>
      <c r="E1428" s="95" t="s">
        <v>8</v>
      </c>
      <c r="F1428" s="95" t="s">
        <v>83</v>
      </c>
      <c r="G1428" s="95" t="s">
        <v>820</v>
      </c>
      <c r="H1428" s="96" t="s">
        <v>821</v>
      </c>
      <c r="I1428" s="95" t="str">
        <f>CONCATENATE(G1428,H1428)</f>
        <v>Category of food consumption score : Acceptable</v>
      </c>
      <c r="J1428" s="95" t="str">
        <f>CONCATENATE(G1428,H1428,F1428)</f>
        <v>Category of food consumption score : AcceptableFemale headed HH</v>
      </c>
      <c r="K1428" s="97">
        <f>L1428*100</f>
        <v>50.694045123802297</v>
      </c>
      <c r="L1428" s="79">
        <v>0.506940451238023</v>
      </c>
    </row>
    <row r="1429" spans="1:12" x14ac:dyDescent="0.3">
      <c r="A1429" s="25" t="s">
        <v>3</v>
      </c>
      <c r="B1429" s="25" t="s">
        <v>818</v>
      </c>
      <c r="C1429" s="25" t="s">
        <v>819</v>
      </c>
      <c r="D1429" s="25"/>
      <c r="E1429" s="25" t="s">
        <v>8</v>
      </c>
      <c r="F1429" s="25" t="s">
        <v>83</v>
      </c>
      <c r="G1429" s="25" t="s">
        <v>820</v>
      </c>
      <c r="H1429" s="26" t="s">
        <v>822</v>
      </c>
      <c r="I1429" s="25" t="str">
        <f t="shared" ref="I1429:I1492" si="107">CONCATENATE(G1429,H1429)</f>
        <v>Category of food consumption score : Borderline</v>
      </c>
      <c r="J1429" s="25" t="str">
        <f t="shared" ref="J1429:J1492" si="108">CONCATENATE(G1429,H1429,F1429)</f>
        <v>Category of food consumption score : BorderlineFemale headed HH</v>
      </c>
      <c r="K1429" s="27">
        <f t="shared" ref="K1429:K1492" si="109">L1429*100</f>
        <v>27.426262788502996</v>
      </c>
      <c r="L1429" s="79">
        <v>0.27426262788502997</v>
      </c>
    </row>
    <row r="1430" spans="1:12" x14ac:dyDescent="0.3">
      <c r="A1430" s="25" t="s">
        <v>3</v>
      </c>
      <c r="B1430" s="25" t="s">
        <v>818</v>
      </c>
      <c r="C1430" s="25" t="s">
        <v>819</v>
      </c>
      <c r="D1430" s="25"/>
      <c r="E1430" s="25" t="s">
        <v>8</v>
      </c>
      <c r="F1430" s="25" t="s">
        <v>83</v>
      </c>
      <c r="G1430" s="25" t="s">
        <v>820</v>
      </c>
      <c r="H1430" s="26" t="s">
        <v>823</v>
      </c>
      <c r="I1430" s="25" t="str">
        <f t="shared" si="107"/>
        <v>Category of food consumption score : Poor</v>
      </c>
      <c r="J1430" s="25" t="str">
        <f t="shared" si="108"/>
        <v>Category of food consumption score : PoorFemale headed HH</v>
      </c>
      <c r="K1430" s="27">
        <f t="shared" si="109"/>
        <v>21.8796920876947</v>
      </c>
      <c r="L1430" s="79">
        <v>0.21879692087694699</v>
      </c>
    </row>
    <row r="1431" spans="1:12" x14ac:dyDescent="0.3">
      <c r="A1431" s="25" t="s">
        <v>3</v>
      </c>
      <c r="B1431" s="25" t="s">
        <v>818</v>
      </c>
      <c r="C1431" s="25" t="s">
        <v>819</v>
      </c>
      <c r="D1431" s="25"/>
      <c r="E1431" s="25" t="s">
        <v>8</v>
      </c>
      <c r="F1431" s="25" t="s">
        <v>76</v>
      </c>
      <c r="G1431" s="25" t="s">
        <v>820</v>
      </c>
      <c r="H1431" s="26" t="s">
        <v>821</v>
      </c>
      <c r="I1431" s="25" t="str">
        <f t="shared" si="107"/>
        <v>Category of food consumption score : Acceptable</v>
      </c>
      <c r="J1431" s="25" t="str">
        <f t="shared" si="108"/>
        <v>Category of food consumption score : AcceptableMale and female co-headed HH</v>
      </c>
      <c r="K1431" s="27">
        <f t="shared" si="109"/>
        <v>74.665068712089393</v>
      </c>
      <c r="L1431" s="79">
        <v>0.746650687120894</v>
      </c>
    </row>
    <row r="1432" spans="1:12" x14ac:dyDescent="0.3">
      <c r="A1432" s="25" t="s">
        <v>3</v>
      </c>
      <c r="B1432" s="25" t="s">
        <v>818</v>
      </c>
      <c r="C1432" s="25" t="s">
        <v>819</v>
      </c>
      <c r="D1432" s="25"/>
      <c r="E1432" s="25" t="s">
        <v>8</v>
      </c>
      <c r="F1432" s="25" t="s">
        <v>76</v>
      </c>
      <c r="G1432" s="25" t="s">
        <v>820</v>
      </c>
      <c r="H1432" s="26" t="s">
        <v>822</v>
      </c>
      <c r="I1432" s="25" t="str">
        <f t="shared" si="107"/>
        <v>Category of food consumption score : Borderline</v>
      </c>
      <c r="J1432" s="25" t="str">
        <f t="shared" si="108"/>
        <v>Category of food consumption score : BorderlineMale and female co-headed HH</v>
      </c>
      <c r="K1432" s="27">
        <f t="shared" si="109"/>
        <v>14.978493451319899</v>
      </c>
      <c r="L1432" s="79">
        <v>0.14978493451319899</v>
      </c>
    </row>
    <row r="1433" spans="1:12" x14ac:dyDescent="0.3">
      <c r="A1433" s="25" t="s">
        <v>3</v>
      </c>
      <c r="B1433" s="25" t="s">
        <v>818</v>
      </c>
      <c r="C1433" s="25" t="s">
        <v>819</v>
      </c>
      <c r="D1433" s="25"/>
      <c r="E1433" s="25" t="s">
        <v>8</v>
      </c>
      <c r="F1433" s="25" t="s">
        <v>76</v>
      </c>
      <c r="G1433" s="25" t="s">
        <v>820</v>
      </c>
      <c r="H1433" s="26" t="s">
        <v>823</v>
      </c>
      <c r="I1433" s="25" t="str">
        <f t="shared" si="107"/>
        <v>Category of food consumption score : Poor</v>
      </c>
      <c r="J1433" s="25" t="str">
        <f t="shared" si="108"/>
        <v>Category of food consumption score : PoorMale and female co-headed HH</v>
      </c>
      <c r="K1433" s="27">
        <f t="shared" si="109"/>
        <v>10.356437836590599</v>
      </c>
      <c r="L1433" s="79">
        <v>0.103564378365906</v>
      </c>
    </row>
    <row r="1434" spans="1:12" x14ac:dyDescent="0.3">
      <c r="A1434" s="25" t="s">
        <v>3</v>
      </c>
      <c r="B1434" s="25" t="s">
        <v>818</v>
      </c>
      <c r="C1434" s="25" t="s">
        <v>819</v>
      </c>
      <c r="D1434" s="25"/>
      <c r="E1434" s="25" t="s">
        <v>8</v>
      </c>
      <c r="F1434" s="25" t="s">
        <v>84</v>
      </c>
      <c r="G1434" s="25" t="s">
        <v>820</v>
      </c>
      <c r="H1434" s="26" t="s">
        <v>821</v>
      </c>
      <c r="I1434" s="25" t="str">
        <f t="shared" si="107"/>
        <v>Category of food consumption score : Acceptable</v>
      </c>
      <c r="J1434" s="25" t="str">
        <f t="shared" si="108"/>
        <v>Category of food consumption score : AcceptableMale headed HH</v>
      </c>
      <c r="K1434" s="27">
        <f t="shared" si="109"/>
        <v>54.409093549484702</v>
      </c>
      <c r="L1434" s="79">
        <v>0.54409093549484699</v>
      </c>
    </row>
    <row r="1435" spans="1:12" x14ac:dyDescent="0.3">
      <c r="A1435" s="25" t="s">
        <v>3</v>
      </c>
      <c r="B1435" s="25" t="s">
        <v>818</v>
      </c>
      <c r="C1435" s="25" t="s">
        <v>819</v>
      </c>
      <c r="D1435" s="25"/>
      <c r="E1435" s="25" t="s">
        <v>8</v>
      </c>
      <c r="F1435" s="25" t="s">
        <v>84</v>
      </c>
      <c r="G1435" s="25" t="s">
        <v>820</v>
      </c>
      <c r="H1435" s="26" t="s">
        <v>822</v>
      </c>
      <c r="I1435" s="25" t="str">
        <f t="shared" si="107"/>
        <v>Category of food consumption score : Borderline</v>
      </c>
      <c r="J1435" s="25" t="str">
        <f t="shared" si="108"/>
        <v>Category of food consumption score : BorderlineMale headed HH</v>
      </c>
      <c r="K1435" s="27">
        <f t="shared" si="109"/>
        <v>27.540941908013899</v>
      </c>
      <c r="L1435" s="79">
        <v>0.275409419080139</v>
      </c>
    </row>
    <row r="1436" spans="1:12" x14ac:dyDescent="0.3">
      <c r="A1436" s="25" t="s">
        <v>3</v>
      </c>
      <c r="B1436" s="25" t="s">
        <v>818</v>
      </c>
      <c r="C1436" s="25" t="s">
        <v>819</v>
      </c>
      <c r="D1436" s="25"/>
      <c r="E1436" s="25" t="s">
        <v>8</v>
      </c>
      <c r="F1436" s="25" t="s">
        <v>84</v>
      </c>
      <c r="G1436" s="25" t="s">
        <v>820</v>
      </c>
      <c r="H1436" s="26" t="s">
        <v>823</v>
      </c>
      <c r="I1436" s="25" t="str">
        <f t="shared" si="107"/>
        <v>Category of food consumption score : Poor</v>
      </c>
      <c r="J1436" s="25" t="str">
        <f t="shared" si="108"/>
        <v>Category of food consumption score : PoorMale headed HH</v>
      </c>
      <c r="K1436" s="27">
        <f t="shared" si="109"/>
        <v>18.0499645425013</v>
      </c>
      <c r="L1436" s="79">
        <v>0.18049964542501301</v>
      </c>
    </row>
    <row r="1437" spans="1:12" x14ac:dyDescent="0.3">
      <c r="A1437" s="25" t="s">
        <v>3</v>
      </c>
      <c r="B1437" s="25" t="s">
        <v>818</v>
      </c>
      <c r="C1437" s="25"/>
      <c r="D1437" s="25"/>
      <c r="E1437" s="25" t="s">
        <v>8</v>
      </c>
      <c r="F1437" s="25" t="s">
        <v>83</v>
      </c>
      <c r="G1437" s="26" t="s">
        <v>824</v>
      </c>
      <c r="H1437" s="79" t="s">
        <v>825</v>
      </c>
      <c r="I1437" s="25" t="str">
        <f t="shared" si="107"/>
        <v>Hunger due to lack of food : Little to no hunger in the household (0-1)</v>
      </c>
      <c r="J1437" s="25" t="str">
        <f t="shared" si="108"/>
        <v>Hunger due to lack of food : Little to no hunger in the household (0-1)Female headed HH</v>
      </c>
      <c r="K1437" s="27">
        <f t="shared" si="109"/>
        <v>84.982439313100699</v>
      </c>
      <c r="L1437" s="79">
        <v>0.84982439313100699</v>
      </c>
    </row>
    <row r="1438" spans="1:12" x14ac:dyDescent="0.3">
      <c r="A1438" s="25" t="s">
        <v>3</v>
      </c>
      <c r="B1438" s="25" t="s">
        <v>818</v>
      </c>
      <c r="C1438" s="25"/>
      <c r="D1438" s="25"/>
      <c r="E1438" s="25" t="s">
        <v>8</v>
      </c>
      <c r="F1438" s="25" t="s">
        <v>83</v>
      </c>
      <c r="G1438" s="26" t="s">
        <v>824</v>
      </c>
      <c r="H1438" s="79" t="s">
        <v>826</v>
      </c>
      <c r="I1438" s="25" t="str">
        <f t="shared" si="107"/>
        <v>Hunger due to lack of food : Moderate hunger in the household (2-3)</v>
      </c>
      <c r="J1438" s="25" t="str">
        <f t="shared" si="108"/>
        <v>Hunger due to lack of food : Moderate hunger in the household (2-3)Female headed HH</v>
      </c>
      <c r="K1438" s="27">
        <f t="shared" si="109"/>
        <v>12.365338049244299</v>
      </c>
      <c r="L1438" s="79">
        <v>0.123653380492443</v>
      </c>
    </row>
    <row r="1439" spans="1:12" x14ac:dyDescent="0.3">
      <c r="A1439" s="25" t="s">
        <v>3</v>
      </c>
      <c r="B1439" s="25" t="s">
        <v>818</v>
      </c>
      <c r="C1439" s="25"/>
      <c r="D1439" s="25"/>
      <c r="E1439" s="25" t="s">
        <v>8</v>
      </c>
      <c r="F1439" s="25" t="s">
        <v>83</v>
      </c>
      <c r="G1439" s="26" t="s">
        <v>824</v>
      </c>
      <c r="H1439" s="79" t="s">
        <v>827</v>
      </c>
      <c r="I1439" s="25" t="str">
        <f t="shared" si="107"/>
        <v>Hunger due to lack of food : Severe hunger in the household (4-6)</v>
      </c>
      <c r="J1439" s="25" t="str">
        <f t="shared" si="108"/>
        <v>Hunger due to lack of food : Severe hunger in the household (4-6)Female headed HH</v>
      </c>
      <c r="K1439" s="27">
        <f t="shared" si="109"/>
        <v>2.65222263765498</v>
      </c>
      <c r="L1439" s="79">
        <v>2.6522226376549801E-2</v>
      </c>
    </row>
    <row r="1440" spans="1:12" x14ac:dyDescent="0.3">
      <c r="A1440" s="25" t="s">
        <v>3</v>
      </c>
      <c r="B1440" s="25" t="s">
        <v>818</v>
      </c>
      <c r="C1440" s="25"/>
      <c r="D1440" s="25"/>
      <c r="E1440" s="25" t="s">
        <v>8</v>
      </c>
      <c r="F1440" s="25" t="s">
        <v>76</v>
      </c>
      <c r="G1440" s="26" t="s">
        <v>824</v>
      </c>
      <c r="H1440" s="79" t="s">
        <v>825</v>
      </c>
      <c r="I1440" s="25" t="str">
        <f t="shared" si="107"/>
        <v>Hunger due to lack of food : Little to no hunger in the household (0-1)</v>
      </c>
      <c r="J1440" s="25" t="str">
        <f t="shared" si="108"/>
        <v>Hunger due to lack of food : Little to no hunger in the household (0-1)Male and female co-headed HH</v>
      </c>
      <c r="K1440" s="27">
        <f t="shared" si="109"/>
        <v>80.478734859032897</v>
      </c>
      <c r="L1440" s="79">
        <v>0.80478734859032897</v>
      </c>
    </row>
    <row r="1441" spans="1:12" x14ac:dyDescent="0.3">
      <c r="A1441" s="25" t="s">
        <v>3</v>
      </c>
      <c r="B1441" s="25" t="s">
        <v>818</v>
      </c>
      <c r="C1441" s="25"/>
      <c r="D1441" s="25"/>
      <c r="E1441" s="25" t="s">
        <v>8</v>
      </c>
      <c r="F1441" s="25" t="s">
        <v>76</v>
      </c>
      <c r="G1441" s="26" t="s">
        <v>824</v>
      </c>
      <c r="H1441" s="79" t="s">
        <v>826</v>
      </c>
      <c r="I1441" s="25" t="str">
        <f t="shared" si="107"/>
        <v>Hunger due to lack of food : Moderate hunger in the household (2-3)</v>
      </c>
      <c r="J1441" s="25" t="str">
        <f t="shared" si="108"/>
        <v>Hunger due to lack of food : Moderate hunger in the household (2-3)Male and female co-headed HH</v>
      </c>
      <c r="K1441" s="27">
        <f t="shared" si="109"/>
        <v>18.8244281512093</v>
      </c>
      <c r="L1441" s="79">
        <v>0.18824428151209299</v>
      </c>
    </row>
    <row r="1442" spans="1:12" x14ac:dyDescent="0.3">
      <c r="A1442" s="25" t="s">
        <v>3</v>
      </c>
      <c r="B1442" s="25" t="s">
        <v>818</v>
      </c>
      <c r="C1442" s="25"/>
      <c r="D1442" s="25"/>
      <c r="E1442" s="25" t="s">
        <v>8</v>
      </c>
      <c r="F1442" s="25" t="s">
        <v>76</v>
      </c>
      <c r="G1442" s="26" t="s">
        <v>824</v>
      </c>
      <c r="H1442" s="79" t="s">
        <v>827</v>
      </c>
      <c r="I1442" s="25" t="str">
        <f t="shared" si="107"/>
        <v>Hunger due to lack of food : Severe hunger in the household (4-6)</v>
      </c>
      <c r="J1442" s="25" t="str">
        <f t="shared" si="108"/>
        <v>Hunger due to lack of food : Severe hunger in the household (4-6)Male and female co-headed HH</v>
      </c>
      <c r="K1442" s="27">
        <f t="shared" si="109"/>
        <v>0.69683698975777997</v>
      </c>
      <c r="L1442" s="79">
        <v>6.9683698975777997E-3</v>
      </c>
    </row>
    <row r="1443" spans="1:12" x14ac:dyDescent="0.3">
      <c r="A1443" s="25" t="s">
        <v>3</v>
      </c>
      <c r="B1443" s="25" t="s">
        <v>818</v>
      </c>
      <c r="C1443" s="25"/>
      <c r="D1443" s="25"/>
      <c r="E1443" s="25" t="s">
        <v>8</v>
      </c>
      <c r="F1443" s="25" t="s">
        <v>84</v>
      </c>
      <c r="G1443" s="26" t="s">
        <v>824</v>
      </c>
      <c r="H1443" s="79" t="s">
        <v>825</v>
      </c>
      <c r="I1443" s="25" t="str">
        <f t="shared" si="107"/>
        <v>Hunger due to lack of food : Little to no hunger in the household (0-1)</v>
      </c>
      <c r="J1443" s="25" t="str">
        <f t="shared" si="108"/>
        <v>Hunger due to lack of food : Little to no hunger in the household (0-1)Male headed HH</v>
      </c>
      <c r="K1443" s="27">
        <f t="shared" si="109"/>
        <v>84.4356976402497</v>
      </c>
      <c r="L1443" s="79">
        <v>0.84435697640249696</v>
      </c>
    </row>
    <row r="1444" spans="1:12" x14ac:dyDescent="0.3">
      <c r="A1444" s="25" t="s">
        <v>3</v>
      </c>
      <c r="B1444" s="25" t="s">
        <v>818</v>
      </c>
      <c r="C1444" s="25"/>
      <c r="D1444" s="25"/>
      <c r="E1444" s="25" t="s">
        <v>8</v>
      </c>
      <c r="F1444" s="25" t="s">
        <v>84</v>
      </c>
      <c r="G1444" s="26" t="s">
        <v>824</v>
      </c>
      <c r="H1444" s="79" t="s">
        <v>826</v>
      </c>
      <c r="I1444" s="25" t="str">
        <f t="shared" si="107"/>
        <v>Hunger due to lack of food : Moderate hunger in the household (2-3)</v>
      </c>
      <c r="J1444" s="25" t="str">
        <f t="shared" si="108"/>
        <v>Hunger due to lack of food : Moderate hunger in the household (2-3)Male headed HH</v>
      </c>
      <c r="K1444" s="27">
        <f t="shared" si="109"/>
        <v>13.6414081015105</v>
      </c>
      <c r="L1444" s="79">
        <v>0.13641408101510499</v>
      </c>
    </row>
    <row r="1445" spans="1:12" x14ac:dyDescent="0.3">
      <c r="A1445" s="25" t="s">
        <v>3</v>
      </c>
      <c r="B1445" s="25" t="s">
        <v>818</v>
      </c>
      <c r="C1445" s="25"/>
      <c r="D1445" s="25"/>
      <c r="E1445" s="25" t="s">
        <v>8</v>
      </c>
      <c r="F1445" s="25" t="s">
        <v>84</v>
      </c>
      <c r="G1445" s="26" t="s">
        <v>824</v>
      </c>
      <c r="H1445" s="79" t="s">
        <v>827</v>
      </c>
      <c r="I1445" s="25" t="str">
        <f t="shared" si="107"/>
        <v>Hunger due to lack of food : Severe hunger in the household (4-6)</v>
      </c>
      <c r="J1445" s="25" t="str">
        <f t="shared" si="108"/>
        <v>Hunger due to lack of food : Severe hunger in the household (4-6)Male headed HH</v>
      </c>
      <c r="K1445" s="27">
        <f t="shared" si="109"/>
        <v>1.92289425823986</v>
      </c>
      <c r="L1445" s="79">
        <v>1.92289425823986E-2</v>
      </c>
    </row>
    <row r="1446" spans="1:12" x14ac:dyDescent="0.3">
      <c r="A1446" s="25" t="s">
        <v>3</v>
      </c>
      <c r="B1446" s="25" t="s">
        <v>818</v>
      </c>
      <c r="C1446" s="25" t="s">
        <v>828</v>
      </c>
      <c r="D1446" s="25"/>
      <c r="E1446" s="25" t="s">
        <v>8</v>
      </c>
      <c r="F1446" s="25" t="s">
        <v>83</v>
      </c>
      <c r="G1446" s="26" t="s">
        <v>829</v>
      </c>
      <c r="H1446" s="26" t="s">
        <v>830</v>
      </c>
      <c r="I1446" s="25" t="str">
        <f t="shared" si="107"/>
        <v>Number of days HH consumed cereals (7 days) : None</v>
      </c>
      <c r="J1446" s="25" t="str">
        <f t="shared" si="108"/>
        <v>Number of days HH consumed cereals (7 days) : NoneFemale headed HH</v>
      </c>
      <c r="K1446" s="27">
        <f t="shared" si="109"/>
        <v>0.54416400061882797</v>
      </c>
      <c r="L1446" s="79">
        <v>5.4416400061882801E-3</v>
      </c>
    </row>
    <row r="1447" spans="1:12" x14ac:dyDescent="0.3">
      <c r="A1447" s="25" t="s">
        <v>3</v>
      </c>
      <c r="B1447" s="25" t="s">
        <v>818</v>
      </c>
      <c r="C1447" s="25" t="s">
        <v>828</v>
      </c>
      <c r="D1447" s="25"/>
      <c r="E1447" s="25" t="s">
        <v>8</v>
      </c>
      <c r="F1447" s="25" t="s">
        <v>83</v>
      </c>
      <c r="G1447" s="26" t="s">
        <v>829</v>
      </c>
      <c r="H1447" s="26" t="s">
        <v>831</v>
      </c>
      <c r="I1447" s="25" t="str">
        <f t="shared" si="107"/>
        <v>Number of days HH consumed cereals (7 days) : One day</v>
      </c>
      <c r="J1447" s="25" t="str">
        <f t="shared" si="108"/>
        <v>Number of days HH consumed cereals (7 days) : One dayFemale headed HH</v>
      </c>
      <c r="K1447" s="27">
        <f t="shared" si="109"/>
        <v>2.1744242817041002</v>
      </c>
      <c r="L1447" s="79">
        <v>2.1744242817041001E-2</v>
      </c>
    </row>
    <row r="1448" spans="1:12" x14ac:dyDescent="0.3">
      <c r="A1448" s="25" t="s">
        <v>3</v>
      </c>
      <c r="B1448" s="25" t="s">
        <v>818</v>
      </c>
      <c r="C1448" s="25" t="s">
        <v>828</v>
      </c>
      <c r="D1448" s="25"/>
      <c r="E1448" s="25" t="s">
        <v>8</v>
      </c>
      <c r="F1448" s="25" t="s">
        <v>83</v>
      </c>
      <c r="G1448" s="26" t="s">
        <v>829</v>
      </c>
      <c r="H1448" s="26" t="s">
        <v>832</v>
      </c>
      <c r="I1448" s="25" t="str">
        <f t="shared" si="107"/>
        <v>Number of days HH consumed cereals (7 days) : Two days</v>
      </c>
      <c r="J1448" s="25" t="str">
        <f t="shared" si="108"/>
        <v>Number of days HH consumed cereals (7 days) : Two daysFemale headed HH</v>
      </c>
      <c r="K1448" s="27">
        <f t="shared" si="109"/>
        <v>5.4054708478538407</v>
      </c>
      <c r="L1448" s="79">
        <v>5.4054708478538403E-2</v>
      </c>
    </row>
    <row r="1449" spans="1:12" x14ac:dyDescent="0.3">
      <c r="A1449" s="25" t="s">
        <v>3</v>
      </c>
      <c r="B1449" s="25" t="s">
        <v>818</v>
      </c>
      <c r="C1449" s="25" t="s">
        <v>828</v>
      </c>
      <c r="D1449" s="25"/>
      <c r="E1449" s="25" t="s">
        <v>8</v>
      </c>
      <c r="F1449" s="25" t="s">
        <v>83</v>
      </c>
      <c r="G1449" s="26" t="s">
        <v>829</v>
      </c>
      <c r="H1449" s="26" t="s">
        <v>833</v>
      </c>
      <c r="I1449" s="25" t="str">
        <f t="shared" si="107"/>
        <v>Number of days HH consumed cereals (7 days) : Three days</v>
      </c>
      <c r="J1449" s="25" t="str">
        <f t="shared" si="108"/>
        <v>Number of days HH consumed cereals (7 days) : Three daysFemale headed HH</v>
      </c>
      <c r="K1449" s="27">
        <f t="shared" si="109"/>
        <v>13.193559750156201</v>
      </c>
      <c r="L1449" s="79">
        <v>0.131935597501562</v>
      </c>
    </row>
    <row r="1450" spans="1:12" x14ac:dyDescent="0.3">
      <c r="A1450" s="25" t="s">
        <v>3</v>
      </c>
      <c r="B1450" s="25" t="s">
        <v>818</v>
      </c>
      <c r="C1450" s="25" t="s">
        <v>828</v>
      </c>
      <c r="D1450" s="25"/>
      <c r="E1450" s="25" t="s">
        <v>8</v>
      </c>
      <c r="F1450" s="25" t="s">
        <v>83</v>
      </c>
      <c r="G1450" s="26" t="s">
        <v>829</v>
      </c>
      <c r="H1450" s="26" t="s">
        <v>834</v>
      </c>
      <c r="I1450" s="25" t="str">
        <f t="shared" si="107"/>
        <v>Number of days HH consumed cereals (7 days) : Four days</v>
      </c>
      <c r="J1450" s="25" t="str">
        <f t="shared" si="108"/>
        <v>Number of days HH consumed cereals (7 days) : Four daysFemale headed HH</v>
      </c>
      <c r="K1450" s="27">
        <f t="shared" si="109"/>
        <v>12.553341865176099</v>
      </c>
      <c r="L1450" s="79">
        <v>0.12553341865176099</v>
      </c>
    </row>
    <row r="1451" spans="1:12" x14ac:dyDescent="0.3">
      <c r="A1451" s="25" t="s">
        <v>3</v>
      </c>
      <c r="B1451" s="25" t="s">
        <v>818</v>
      </c>
      <c r="C1451" s="25" t="s">
        <v>828</v>
      </c>
      <c r="D1451" s="25"/>
      <c r="E1451" s="25" t="s">
        <v>8</v>
      </c>
      <c r="F1451" s="25" t="s">
        <v>83</v>
      </c>
      <c r="G1451" s="26" t="s">
        <v>829</v>
      </c>
      <c r="H1451" s="26" t="s">
        <v>835</v>
      </c>
      <c r="I1451" s="25" t="str">
        <f t="shared" si="107"/>
        <v xml:space="preserve">Number of days HH consumed cereals (7 days) : Five days </v>
      </c>
      <c r="J1451" s="25" t="str">
        <f t="shared" si="108"/>
        <v>Number of days HH consumed cereals (7 days) : Five days Female headed HH</v>
      </c>
      <c r="K1451" s="27">
        <f t="shared" si="109"/>
        <v>18.033761953214199</v>
      </c>
      <c r="L1451" s="79">
        <v>0.180337619532142</v>
      </c>
    </row>
    <row r="1452" spans="1:12" x14ac:dyDescent="0.3">
      <c r="A1452" s="25" t="s">
        <v>3</v>
      </c>
      <c r="B1452" s="25" t="s">
        <v>818</v>
      </c>
      <c r="C1452" s="25" t="s">
        <v>828</v>
      </c>
      <c r="D1452" s="25"/>
      <c r="E1452" s="25" t="s">
        <v>8</v>
      </c>
      <c r="F1452" s="25" t="s">
        <v>83</v>
      </c>
      <c r="G1452" s="26" t="s">
        <v>829</v>
      </c>
      <c r="H1452" s="26" t="s">
        <v>836</v>
      </c>
      <c r="I1452" s="25" t="str">
        <f t="shared" si="107"/>
        <v>Number of days HH consumed cereals (7 days) : Six days</v>
      </c>
      <c r="J1452" s="25" t="str">
        <f t="shared" si="108"/>
        <v>Number of days HH consumed cereals (7 days) : Six daysFemale headed HH</v>
      </c>
      <c r="K1452" s="27">
        <f t="shared" si="109"/>
        <v>6.0474848382129602</v>
      </c>
      <c r="L1452" s="79">
        <v>6.0474848382129603E-2</v>
      </c>
    </row>
    <row r="1453" spans="1:12" x14ac:dyDescent="0.3">
      <c r="A1453" s="25" t="s">
        <v>3</v>
      </c>
      <c r="B1453" s="25" t="s">
        <v>818</v>
      </c>
      <c r="C1453" s="25" t="s">
        <v>828</v>
      </c>
      <c r="D1453" s="25"/>
      <c r="E1453" s="25" t="s">
        <v>8</v>
      </c>
      <c r="F1453" s="25" t="s">
        <v>83</v>
      </c>
      <c r="G1453" s="26" t="s">
        <v>829</v>
      </c>
      <c r="H1453" s="26" t="s">
        <v>837</v>
      </c>
      <c r="I1453" s="25" t="str">
        <f t="shared" si="107"/>
        <v>Number of days HH consumed cereals (7 days) : Everyday</v>
      </c>
      <c r="J1453" s="25" t="str">
        <f t="shared" si="108"/>
        <v>Number of days HH consumed cereals (7 days) : EverydayFemale headed HH</v>
      </c>
      <c r="K1453" s="27">
        <f t="shared" si="109"/>
        <v>42.0477924630638</v>
      </c>
      <c r="L1453" s="79">
        <v>0.42047792463063799</v>
      </c>
    </row>
    <row r="1454" spans="1:12" x14ac:dyDescent="0.3">
      <c r="A1454" s="25" t="s">
        <v>3</v>
      </c>
      <c r="B1454" s="25" t="s">
        <v>818</v>
      </c>
      <c r="C1454" s="25" t="s">
        <v>828</v>
      </c>
      <c r="D1454" s="25"/>
      <c r="E1454" s="25" t="s">
        <v>8</v>
      </c>
      <c r="F1454" s="25" t="s">
        <v>76</v>
      </c>
      <c r="G1454" s="26" t="s">
        <v>829</v>
      </c>
      <c r="H1454" s="26" t="s">
        <v>830</v>
      </c>
      <c r="I1454" s="25" t="str">
        <f t="shared" si="107"/>
        <v>Number of days HH consumed cereals (7 days) : None</v>
      </c>
      <c r="J1454" s="25" t="str">
        <f t="shared" si="108"/>
        <v>Number of days HH consumed cereals (7 days) : NoneMale and female co-headed HH</v>
      </c>
      <c r="K1454" s="27">
        <f t="shared" si="109"/>
        <v>0</v>
      </c>
      <c r="L1454" s="79">
        <v>0</v>
      </c>
    </row>
    <row r="1455" spans="1:12" x14ac:dyDescent="0.3">
      <c r="A1455" s="25" t="s">
        <v>3</v>
      </c>
      <c r="B1455" s="25" t="s">
        <v>818</v>
      </c>
      <c r="C1455" s="25" t="s">
        <v>828</v>
      </c>
      <c r="D1455" s="25"/>
      <c r="E1455" s="25" t="s">
        <v>8</v>
      </c>
      <c r="F1455" s="25" t="s">
        <v>76</v>
      </c>
      <c r="G1455" s="26" t="s">
        <v>829</v>
      </c>
      <c r="H1455" s="26" t="s">
        <v>831</v>
      </c>
      <c r="I1455" s="25" t="str">
        <f t="shared" si="107"/>
        <v>Number of days HH consumed cereals (7 days) : One day</v>
      </c>
      <c r="J1455" s="25" t="str">
        <f t="shared" si="108"/>
        <v>Number of days HH consumed cereals (7 days) : One dayMale and female co-headed HH</v>
      </c>
      <c r="K1455" s="27">
        <f t="shared" si="109"/>
        <v>0.58526337531002104</v>
      </c>
      <c r="L1455" s="79">
        <v>5.8526337531002101E-3</v>
      </c>
    </row>
    <row r="1456" spans="1:12" x14ac:dyDescent="0.3">
      <c r="A1456" s="25" t="s">
        <v>3</v>
      </c>
      <c r="B1456" s="25" t="s">
        <v>818</v>
      </c>
      <c r="C1456" s="25" t="s">
        <v>828</v>
      </c>
      <c r="D1456" s="25"/>
      <c r="E1456" s="25" t="s">
        <v>8</v>
      </c>
      <c r="F1456" s="25" t="s">
        <v>76</v>
      </c>
      <c r="G1456" s="26" t="s">
        <v>829</v>
      </c>
      <c r="H1456" s="26" t="s">
        <v>832</v>
      </c>
      <c r="I1456" s="25" t="str">
        <f t="shared" si="107"/>
        <v>Number of days HH consumed cereals (7 days) : Two days</v>
      </c>
      <c r="J1456" s="25" t="str">
        <f t="shared" si="108"/>
        <v>Number of days HH consumed cereals (7 days) : Two daysMale and female co-headed HH</v>
      </c>
      <c r="K1456" s="27">
        <f t="shared" si="109"/>
        <v>1.87852535630248</v>
      </c>
      <c r="L1456" s="79">
        <v>1.8785253563024799E-2</v>
      </c>
    </row>
    <row r="1457" spans="1:12" x14ac:dyDescent="0.3">
      <c r="A1457" s="25" t="s">
        <v>3</v>
      </c>
      <c r="B1457" s="25" t="s">
        <v>818</v>
      </c>
      <c r="C1457" s="25" t="s">
        <v>828</v>
      </c>
      <c r="D1457" s="25"/>
      <c r="E1457" s="25" t="s">
        <v>8</v>
      </c>
      <c r="F1457" s="25" t="s">
        <v>76</v>
      </c>
      <c r="G1457" s="26" t="s">
        <v>829</v>
      </c>
      <c r="H1457" s="26" t="s">
        <v>833</v>
      </c>
      <c r="I1457" s="25" t="str">
        <f t="shared" si="107"/>
        <v>Number of days HH consumed cereals (7 days) : Three days</v>
      </c>
      <c r="J1457" s="25" t="str">
        <f t="shared" si="108"/>
        <v>Number of days HH consumed cereals (7 days) : Three daysMale and female co-headed HH</v>
      </c>
      <c r="K1457" s="27">
        <f t="shared" si="109"/>
        <v>5.56128722981836</v>
      </c>
      <c r="L1457" s="79">
        <v>5.5612872298183597E-2</v>
      </c>
    </row>
    <row r="1458" spans="1:12" x14ac:dyDescent="0.3">
      <c r="A1458" s="25" t="s">
        <v>3</v>
      </c>
      <c r="B1458" s="25" t="s">
        <v>818</v>
      </c>
      <c r="C1458" s="25" t="s">
        <v>828</v>
      </c>
      <c r="D1458" s="25"/>
      <c r="E1458" s="25" t="s">
        <v>8</v>
      </c>
      <c r="F1458" s="25" t="s">
        <v>76</v>
      </c>
      <c r="G1458" s="26" t="s">
        <v>829</v>
      </c>
      <c r="H1458" s="26" t="s">
        <v>834</v>
      </c>
      <c r="I1458" s="25" t="str">
        <f t="shared" si="107"/>
        <v>Number of days HH consumed cereals (7 days) : Four days</v>
      </c>
      <c r="J1458" s="25" t="str">
        <f t="shared" si="108"/>
        <v>Number of days HH consumed cereals (7 days) : Four daysMale and female co-headed HH</v>
      </c>
      <c r="K1458" s="27">
        <f t="shared" si="109"/>
        <v>5.5208579412455299</v>
      </c>
      <c r="L1458" s="79">
        <v>5.52085794124553E-2</v>
      </c>
    </row>
    <row r="1459" spans="1:12" x14ac:dyDescent="0.3">
      <c r="A1459" s="25" t="s">
        <v>3</v>
      </c>
      <c r="B1459" s="25" t="s">
        <v>818</v>
      </c>
      <c r="C1459" s="25" t="s">
        <v>828</v>
      </c>
      <c r="D1459" s="25"/>
      <c r="E1459" s="25" t="s">
        <v>8</v>
      </c>
      <c r="F1459" s="25" t="s">
        <v>76</v>
      </c>
      <c r="G1459" s="26" t="s">
        <v>829</v>
      </c>
      <c r="H1459" s="26" t="s">
        <v>835</v>
      </c>
      <c r="I1459" s="25" t="str">
        <f t="shared" si="107"/>
        <v xml:space="preserve">Number of days HH consumed cereals (7 days) : Five days </v>
      </c>
      <c r="J1459" s="25" t="str">
        <f t="shared" si="108"/>
        <v>Number of days HH consumed cereals (7 days) : Five days Male and female co-headed HH</v>
      </c>
      <c r="K1459" s="27">
        <f t="shared" si="109"/>
        <v>4.62579969329032</v>
      </c>
      <c r="L1459" s="79">
        <v>4.6257996932903202E-2</v>
      </c>
    </row>
    <row r="1460" spans="1:12" x14ac:dyDescent="0.3">
      <c r="A1460" s="25" t="s">
        <v>3</v>
      </c>
      <c r="B1460" s="25" t="s">
        <v>818</v>
      </c>
      <c r="C1460" s="25" t="s">
        <v>828</v>
      </c>
      <c r="D1460" s="25"/>
      <c r="E1460" s="25" t="s">
        <v>8</v>
      </c>
      <c r="F1460" s="25" t="s">
        <v>76</v>
      </c>
      <c r="G1460" s="26" t="s">
        <v>829</v>
      </c>
      <c r="H1460" s="26" t="s">
        <v>836</v>
      </c>
      <c r="I1460" s="25" t="str">
        <f t="shared" si="107"/>
        <v>Number of days HH consumed cereals (7 days) : Six days</v>
      </c>
      <c r="J1460" s="25" t="str">
        <f t="shared" si="108"/>
        <v>Number of days HH consumed cereals (7 days) : Six daysMale and female co-headed HH</v>
      </c>
      <c r="K1460" s="27">
        <f t="shared" si="109"/>
        <v>5.3600814538829606</v>
      </c>
      <c r="L1460" s="79">
        <v>5.3600814538829603E-2</v>
      </c>
    </row>
    <row r="1461" spans="1:12" x14ac:dyDescent="0.3">
      <c r="A1461" s="25" t="s">
        <v>3</v>
      </c>
      <c r="B1461" s="25" t="s">
        <v>818</v>
      </c>
      <c r="C1461" s="25" t="s">
        <v>828</v>
      </c>
      <c r="D1461" s="25"/>
      <c r="E1461" s="25" t="s">
        <v>8</v>
      </c>
      <c r="F1461" s="25" t="s">
        <v>76</v>
      </c>
      <c r="G1461" s="26" t="s">
        <v>829</v>
      </c>
      <c r="H1461" s="26" t="s">
        <v>837</v>
      </c>
      <c r="I1461" s="25" t="str">
        <f t="shared" si="107"/>
        <v>Number of days HH consumed cereals (7 days) : Everyday</v>
      </c>
      <c r="J1461" s="25" t="str">
        <f t="shared" si="108"/>
        <v>Number of days HH consumed cereals (7 days) : EverydayMale and female co-headed HH</v>
      </c>
      <c r="K1461" s="27">
        <f t="shared" si="109"/>
        <v>76.468184950150302</v>
      </c>
      <c r="L1461" s="79">
        <v>0.76468184950150297</v>
      </c>
    </row>
    <row r="1462" spans="1:12" x14ac:dyDescent="0.3">
      <c r="A1462" s="25" t="s">
        <v>3</v>
      </c>
      <c r="B1462" s="25" t="s">
        <v>818</v>
      </c>
      <c r="C1462" s="25" t="s">
        <v>828</v>
      </c>
      <c r="D1462" s="25"/>
      <c r="E1462" s="25" t="s">
        <v>8</v>
      </c>
      <c r="F1462" s="25" t="s">
        <v>84</v>
      </c>
      <c r="G1462" s="26" t="s">
        <v>829</v>
      </c>
      <c r="H1462" s="26" t="s">
        <v>830</v>
      </c>
      <c r="I1462" s="25" t="str">
        <f t="shared" si="107"/>
        <v>Number of days HH consumed cereals (7 days) : None</v>
      </c>
      <c r="J1462" s="25" t="str">
        <f t="shared" si="108"/>
        <v>Number of days HH consumed cereals (7 days) : NoneMale headed HH</v>
      </c>
      <c r="K1462" s="27">
        <f t="shared" si="109"/>
        <v>0.47947516864702305</v>
      </c>
      <c r="L1462" s="79">
        <v>4.7947516864702304E-3</v>
      </c>
    </row>
    <row r="1463" spans="1:12" x14ac:dyDescent="0.3">
      <c r="A1463" s="25" t="s">
        <v>3</v>
      </c>
      <c r="B1463" s="25" t="s">
        <v>818</v>
      </c>
      <c r="C1463" s="25" t="s">
        <v>828</v>
      </c>
      <c r="D1463" s="25"/>
      <c r="E1463" s="25" t="s">
        <v>8</v>
      </c>
      <c r="F1463" s="25" t="s">
        <v>84</v>
      </c>
      <c r="G1463" s="26" t="s">
        <v>829</v>
      </c>
      <c r="H1463" s="26" t="s">
        <v>831</v>
      </c>
      <c r="I1463" s="25" t="str">
        <f t="shared" si="107"/>
        <v>Number of days HH consumed cereals (7 days) : One day</v>
      </c>
      <c r="J1463" s="25" t="str">
        <f t="shared" si="108"/>
        <v>Number of days HH consumed cereals (7 days) : One dayMale headed HH</v>
      </c>
      <c r="K1463" s="27">
        <f t="shared" si="109"/>
        <v>1.5314710732741801</v>
      </c>
      <c r="L1463" s="79">
        <v>1.53147107327418E-2</v>
      </c>
    </row>
    <row r="1464" spans="1:12" x14ac:dyDescent="0.3">
      <c r="A1464" s="25" t="s">
        <v>3</v>
      </c>
      <c r="B1464" s="25" t="s">
        <v>818</v>
      </c>
      <c r="C1464" s="25" t="s">
        <v>828</v>
      </c>
      <c r="D1464" s="25"/>
      <c r="E1464" s="25" t="s">
        <v>8</v>
      </c>
      <c r="F1464" s="25" t="s">
        <v>84</v>
      </c>
      <c r="G1464" s="26" t="s">
        <v>829</v>
      </c>
      <c r="H1464" s="26" t="s">
        <v>832</v>
      </c>
      <c r="I1464" s="25" t="str">
        <f t="shared" si="107"/>
        <v>Number of days HH consumed cereals (7 days) : Two days</v>
      </c>
      <c r="J1464" s="25" t="str">
        <f t="shared" si="108"/>
        <v>Number of days HH consumed cereals (7 days) : Two daysMale headed HH</v>
      </c>
      <c r="K1464" s="27">
        <f t="shared" si="109"/>
        <v>5.7687968979346698</v>
      </c>
      <c r="L1464" s="79">
        <v>5.76879689793467E-2</v>
      </c>
    </row>
    <row r="1465" spans="1:12" x14ac:dyDescent="0.3">
      <c r="A1465" s="25" t="s">
        <v>3</v>
      </c>
      <c r="B1465" s="25" t="s">
        <v>818</v>
      </c>
      <c r="C1465" s="25" t="s">
        <v>828</v>
      </c>
      <c r="D1465" s="25"/>
      <c r="E1465" s="25" t="s">
        <v>8</v>
      </c>
      <c r="F1465" s="25" t="s">
        <v>84</v>
      </c>
      <c r="G1465" s="26" t="s">
        <v>829</v>
      </c>
      <c r="H1465" s="26" t="s">
        <v>833</v>
      </c>
      <c r="I1465" s="25" t="str">
        <f t="shared" si="107"/>
        <v>Number of days HH consumed cereals (7 days) : Three days</v>
      </c>
      <c r="J1465" s="25" t="str">
        <f t="shared" si="108"/>
        <v>Number of days HH consumed cereals (7 days) : Three daysMale headed HH</v>
      </c>
      <c r="K1465" s="27">
        <f t="shared" si="109"/>
        <v>11.155808129518601</v>
      </c>
      <c r="L1465" s="79">
        <v>0.111558081295186</v>
      </c>
    </row>
    <row r="1466" spans="1:12" x14ac:dyDescent="0.3">
      <c r="A1466" s="25" t="s">
        <v>3</v>
      </c>
      <c r="B1466" s="25" t="s">
        <v>818</v>
      </c>
      <c r="C1466" s="25" t="s">
        <v>828</v>
      </c>
      <c r="D1466" s="25"/>
      <c r="E1466" s="25" t="s">
        <v>8</v>
      </c>
      <c r="F1466" s="25" t="s">
        <v>84</v>
      </c>
      <c r="G1466" s="26" t="s">
        <v>829</v>
      </c>
      <c r="H1466" s="26" t="s">
        <v>834</v>
      </c>
      <c r="I1466" s="25" t="str">
        <f t="shared" si="107"/>
        <v>Number of days HH consumed cereals (7 days) : Four days</v>
      </c>
      <c r="J1466" s="25" t="str">
        <f t="shared" si="108"/>
        <v>Number of days HH consumed cereals (7 days) : Four daysMale headed HH</v>
      </c>
      <c r="K1466" s="27">
        <f t="shared" si="109"/>
        <v>11.117179018646301</v>
      </c>
      <c r="L1466" s="79">
        <v>0.111171790186463</v>
      </c>
    </row>
    <row r="1467" spans="1:12" x14ac:dyDescent="0.3">
      <c r="A1467" s="25" t="s">
        <v>3</v>
      </c>
      <c r="B1467" s="25" t="s">
        <v>818</v>
      </c>
      <c r="C1467" s="25" t="s">
        <v>828</v>
      </c>
      <c r="D1467" s="25"/>
      <c r="E1467" s="25" t="s">
        <v>8</v>
      </c>
      <c r="F1467" s="25" t="s">
        <v>84</v>
      </c>
      <c r="G1467" s="26" t="s">
        <v>829</v>
      </c>
      <c r="H1467" s="26" t="s">
        <v>835</v>
      </c>
      <c r="I1467" s="25" t="str">
        <f t="shared" si="107"/>
        <v xml:space="preserve">Number of days HH consumed cereals (7 days) : Five days </v>
      </c>
      <c r="J1467" s="25" t="str">
        <f t="shared" si="108"/>
        <v>Number of days HH consumed cereals (7 days) : Five days Male headed HH</v>
      </c>
      <c r="K1467" s="27">
        <f t="shared" si="109"/>
        <v>17.7149924089763</v>
      </c>
      <c r="L1467" s="79">
        <v>0.17714992408976299</v>
      </c>
    </row>
    <row r="1468" spans="1:12" x14ac:dyDescent="0.3">
      <c r="A1468" s="25" t="s">
        <v>3</v>
      </c>
      <c r="B1468" s="25" t="s">
        <v>818</v>
      </c>
      <c r="C1468" s="25" t="s">
        <v>828</v>
      </c>
      <c r="D1468" s="25"/>
      <c r="E1468" s="25" t="s">
        <v>8</v>
      </c>
      <c r="F1468" s="25" t="s">
        <v>84</v>
      </c>
      <c r="G1468" s="26" t="s">
        <v>829</v>
      </c>
      <c r="H1468" s="26" t="s">
        <v>836</v>
      </c>
      <c r="I1468" s="25" t="str">
        <f t="shared" si="107"/>
        <v>Number of days HH consumed cereals (7 days) : Six days</v>
      </c>
      <c r="J1468" s="25" t="str">
        <f t="shared" si="108"/>
        <v>Number of days HH consumed cereals (7 days) : Six daysMale headed HH</v>
      </c>
      <c r="K1468" s="27">
        <f t="shared" si="109"/>
        <v>7.7831263601660599</v>
      </c>
      <c r="L1468" s="79">
        <v>7.7831263601660594E-2</v>
      </c>
    </row>
    <row r="1469" spans="1:12" x14ac:dyDescent="0.3">
      <c r="A1469" s="25" t="s">
        <v>3</v>
      </c>
      <c r="B1469" s="25" t="s">
        <v>818</v>
      </c>
      <c r="C1469" s="25" t="s">
        <v>828</v>
      </c>
      <c r="D1469" s="25"/>
      <c r="E1469" s="25" t="s">
        <v>8</v>
      </c>
      <c r="F1469" s="25" t="s">
        <v>84</v>
      </c>
      <c r="G1469" s="26" t="s">
        <v>829</v>
      </c>
      <c r="H1469" s="26" t="s">
        <v>837</v>
      </c>
      <c r="I1469" s="25" t="str">
        <f t="shared" si="107"/>
        <v>Number of days HH consumed cereals (7 days) : Everyday</v>
      </c>
      <c r="J1469" s="25" t="str">
        <f t="shared" si="108"/>
        <v>Number of days HH consumed cereals (7 days) : EverydayMale headed HH</v>
      </c>
      <c r="K1469" s="27">
        <f t="shared" si="109"/>
        <v>44.449150942836802</v>
      </c>
      <c r="L1469" s="79">
        <v>0.44449150942836801</v>
      </c>
    </row>
    <row r="1470" spans="1:12" x14ac:dyDescent="0.3">
      <c r="A1470" s="25" t="s">
        <v>3</v>
      </c>
      <c r="B1470" s="25" t="s">
        <v>818</v>
      </c>
      <c r="C1470" s="25" t="s">
        <v>828</v>
      </c>
      <c r="D1470" s="25"/>
      <c r="E1470" s="25" t="s">
        <v>8</v>
      </c>
      <c r="F1470" s="25" t="s">
        <v>83</v>
      </c>
      <c r="G1470" s="26" t="s">
        <v>838</v>
      </c>
      <c r="H1470" s="26" t="s">
        <v>830</v>
      </c>
      <c r="I1470" s="25" t="str">
        <f t="shared" si="107"/>
        <v>Number of days HH consumed legumes / nuts / seeds (7 days) : None</v>
      </c>
      <c r="J1470" s="25" t="str">
        <f t="shared" si="108"/>
        <v>Number of days HH consumed legumes / nuts / seeds (7 days) : NoneFemale headed HH</v>
      </c>
      <c r="K1470" s="27">
        <f t="shared" si="109"/>
        <v>10.7636262187862</v>
      </c>
      <c r="L1470" s="79">
        <v>0.107636262187862</v>
      </c>
    </row>
    <row r="1471" spans="1:12" x14ac:dyDescent="0.3">
      <c r="A1471" s="25" t="s">
        <v>3</v>
      </c>
      <c r="B1471" s="25" t="s">
        <v>818</v>
      </c>
      <c r="C1471" s="25" t="s">
        <v>828</v>
      </c>
      <c r="D1471" s="25"/>
      <c r="E1471" s="25" t="s">
        <v>8</v>
      </c>
      <c r="F1471" s="25" t="s">
        <v>83</v>
      </c>
      <c r="G1471" s="26" t="s">
        <v>838</v>
      </c>
      <c r="H1471" s="26" t="s">
        <v>831</v>
      </c>
      <c r="I1471" s="25" t="str">
        <f t="shared" si="107"/>
        <v>Number of days HH consumed legumes / nuts / seeds (7 days) : One day</v>
      </c>
      <c r="J1471" s="25" t="str">
        <f t="shared" si="108"/>
        <v>Number of days HH consumed legumes / nuts / seeds (7 days) : One dayFemale headed HH</v>
      </c>
      <c r="K1471" s="27">
        <f t="shared" si="109"/>
        <v>15.680835867147898</v>
      </c>
      <c r="L1471" s="79">
        <v>0.15680835867147899</v>
      </c>
    </row>
    <row r="1472" spans="1:12" x14ac:dyDescent="0.3">
      <c r="A1472" s="25" t="s">
        <v>3</v>
      </c>
      <c r="B1472" s="25" t="s">
        <v>818</v>
      </c>
      <c r="C1472" s="25" t="s">
        <v>828</v>
      </c>
      <c r="D1472" s="25"/>
      <c r="E1472" s="25" t="s">
        <v>8</v>
      </c>
      <c r="F1472" s="25" t="s">
        <v>83</v>
      </c>
      <c r="G1472" s="26" t="s">
        <v>838</v>
      </c>
      <c r="H1472" s="26" t="s">
        <v>832</v>
      </c>
      <c r="I1472" s="25" t="str">
        <f t="shared" si="107"/>
        <v>Number of days HH consumed legumes / nuts / seeds (7 days) : Two days</v>
      </c>
      <c r="J1472" s="25" t="str">
        <f t="shared" si="108"/>
        <v>Number of days HH consumed legumes / nuts / seeds (7 days) : Two daysFemale headed HH</v>
      </c>
      <c r="K1472" s="27">
        <f t="shared" si="109"/>
        <v>25.498563579071099</v>
      </c>
      <c r="L1472" s="79">
        <v>0.25498563579071098</v>
      </c>
    </row>
    <row r="1473" spans="1:12" x14ac:dyDescent="0.3">
      <c r="A1473" s="25" t="s">
        <v>3</v>
      </c>
      <c r="B1473" s="25" t="s">
        <v>818</v>
      </c>
      <c r="C1473" s="25" t="s">
        <v>828</v>
      </c>
      <c r="D1473" s="25"/>
      <c r="E1473" s="25" t="s">
        <v>8</v>
      </c>
      <c r="F1473" s="25" t="s">
        <v>83</v>
      </c>
      <c r="G1473" s="26" t="s">
        <v>838</v>
      </c>
      <c r="H1473" s="26" t="s">
        <v>833</v>
      </c>
      <c r="I1473" s="25" t="str">
        <f t="shared" si="107"/>
        <v>Number of days HH consumed legumes / nuts / seeds (7 days) : Three days</v>
      </c>
      <c r="J1473" s="25" t="str">
        <f t="shared" si="108"/>
        <v>Number of days HH consumed legumes / nuts / seeds (7 days) : Three daysFemale headed HH</v>
      </c>
      <c r="K1473" s="27">
        <f t="shared" si="109"/>
        <v>17.5213538833553</v>
      </c>
      <c r="L1473" s="79">
        <v>0.17521353883355301</v>
      </c>
    </row>
    <row r="1474" spans="1:12" x14ac:dyDescent="0.3">
      <c r="A1474" s="25" t="s">
        <v>3</v>
      </c>
      <c r="B1474" s="25" t="s">
        <v>818</v>
      </c>
      <c r="C1474" s="25" t="s">
        <v>828</v>
      </c>
      <c r="D1474" s="25"/>
      <c r="E1474" s="25" t="s">
        <v>8</v>
      </c>
      <c r="F1474" s="25" t="s">
        <v>83</v>
      </c>
      <c r="G1474" s="26" t="s">
        <v>838</v>
      </c>
      <c r="H1474" s="26" t="s">
        <v>834</v>
      </c>
      <c r="I1474" s="25" t="str">
        <f t="shared" si="107"/>
        <v>Number of days HH consumed legumes / nuts / seeds (7 days) : Four days</v>
      </c>
      <c r="J1474" s="25" t="str">
        <f t="shared" si="108"/>
        <v>Number of days HH consumed legumes / nuts / seeds (7 days) : Four daysFemale headed HH</v>
      </c>
      <c r="K1474" s="27">
        <f t="shared" si="109"/>
        <v>11.473257589456001</v>
      </c>
      <c r="L1474" s="79">
        <v>0.11473257589456</v>
      </c>
    </row>
    <row r="1475" spans="1:12" x14ac:dyDescent="0.3">
      <c r="A1475" s="25" t="s">
        <v>3</v>
      </c>
      <c r="B1475" s="25" t="s">
        <v>818</v>
      </c>
      <c r="C1475" s="25" t="s">
        <v>828</v>
      </c>
      <c r="D1475" s="25"/>
      <c r="E1475" s="25" t="s">
        <v>8</v>
      </c>
      <c r="F1475" s="25" t="s">
        <v>83</v>
      </c>
      <c r="G1475" s="26" t="s">
        <v>838</v>
      </c>
      <c r="H1475" s="26" t="s">
        <v>835</v>
      </c>
      <c r="I1475" s="25" t="str">
        <f t="shared" si="107"/>
        <v xml:space="preserve">Number of days HH consumed legumes / nuts / seeds (7 days) : Five days </v>
      </c>
      <c r="J1475" s="25" t="str">
        <f t="shared" si="108"/>
        <v>Number of days HH consumed legumes / nuts / seeds (7 days) : Five days Female headed HH</v>
      </c>
      <c r="K1475" s="27">
        <f t="shared" si="109"/>
        <v>10.277140396471101</v>
      </c>
      <c r="L1475" s="79">
        <v>0.102771403964711</v>
      </c>
    </row>
    <row r="1476" spans="1:12" x14ac:dyDescent="0.3">
      <c r="A1476" s="25" t="s">
        <v>3</v>
      </c>
      <c r="B1476" s="25" t="s">
        <v>818</v>
      </c>
      <c r="C1476" s="25" t="s">
        <v>828</v>
      </c>
      <c r="D1476" s="25"/>
      <c r="E1476" s="25" t="s">
        <v>8</v>
      </c>
      <c r="F1476" s="25" t="s">
        <v>83</v>
      </c>
      <c r="G1476" s="26" t="s">
        <v>838</v>
      </c>
      <c r="H1476" s="26" t="s">
        <v>836</v>
      </c>
      <c r="I1476" s="25" t="str">
        <f t="shared" si="107"/>
        <v>Number of days HH consumed legumes / nuts / seeds (7 days) : Six days</v>
      </c>
      <c r="J1476" s="25" t="str">
        <f t="shared" si="108"/>
        <v>Number of days HH consumed legumes / nuts / seeds (7 days) : Six daysFemale headed HH</v>
      </c>
      <c r="K1476" s="27">
        <f t="shared" si="109"/>
        <v>0.84894260913566411</v>
      </c>
      <c r="L1476" s="79">
        <v>8.4894260913566406E-3</v>
      </c>
    </row>
    <row r="1477" spans="1:12" x14ac:dyDescent="0.3">
      <c r="A1477" s="25" t="s">
        <v>3</v>
      </c>
      <c r="B1477" s="25" t="s">
        <v>818</v>
      </c>
      <c r="C1477" s="25" t="s">
        <v>828</v>
      </c>
      <c r="D1477" s="25"/>
      <c r="E1477" s="25" t="s">
        <v>8</v>
      </c>
      <c r="F1477" s="25" t="s">
        <v>83</v>
      </c>
      <c r="G1477" s="26" t="s">
        <v>838</v>
      </c>
      <c r="H1477" s="26" t="s">
        <v>837</v>
      </c>
      <c r="I1477" s="25" t="str">
        <f t="shared" si="107"/>
        <v>Number of days HH consumed legumes / nuts / seeds (7 days) : Everyday</v>
      </c>
      <c r="J1477" s="25" t="str">
        <f t="shared" si="108"/>
        <v>Number of days HH consumed legumes / nuts / seeds (7 days) : EverydayFemale headed HH</v>
      </c>
      <c r="K1477" s="27">
        <f t="shared" si="109"/>
        <v>7.9362798565767596</v>
      </c>
      <c r="L1477" s="79">
        <v>7.9362798565767598E-2</v>
      </c>
    </row>
    <row r="1478" spans="1:12" x14ac:dyDescent="0.3">
      <c r="A1478" s="25" t="s">
        <v>3</v>
      </c>
      <c r="B1478" s="25" t="s">
        <v>818</v>
      </c>
      <c r="C1478" s="25" t="s">
        <v>828</v>
      </c>
      <c r="D1478" s="25"/>
      <c r="E1478" s="25" t="s">
        <v>8</v>
      </c>
      <c r="F1478" s="25" t="s">
        <v>76</v>
      </c>
      <c r="G1478" s="26" t="s">
        <v>838</v>
      </c>
      <c r="H1478" s="26" t="s">
        <v>830</v>
      </c>
      <c r="I1478" s="25" t="str">
        <f t="shared" si="107"/>
        <v>Number of days HH consumed legumes / nuts / seeds (7 days) : None</v>
      </c>
      <c r="J1478" s="25" t="str">
        <f t="shared" si="108"/>
        <v>Number of days HH consumed legumes / nuts / seeds (7 days) : NoneMale and female co-headed HH</v>
      </c>
      <c r="K1478" s="27">
        <f t="shared" si="109"/>
        <v>11.219413876345399</v>
      </c>
      <c r="L1478" s="79">
        <v>0.11219413876345399</v>
      </c>
    </row>
    <row r="1479" spans="1:12" x14ac:dyDescent="0.3">
      <c r="A1479" s="25" t="s">
        <v>3</v>
      </c>
      <c r="B1479" s="25" t="s">
        <v>818</v>
      </c>
      <c r="C1479" s="25" t="s">
        <v>828</v>
      </c>
      <c r="D1479" s="25"/>
      <c r="E1479" s="25" t="s">
        <v>8</v>
      </c>
      <c r="F1479" s="25" t="s">
        <v>76</v>
      </c>
      <c r="G1479" s="26" t="s">
        <v>838</v>
      </c>
      <c r="H1479" s="26" t="s">
        <v>831</v>
      </c>
      <c r="I1479" s="25" t="str">
        <f t="shared" si="107"/>
        <v>Number of days HH consumed legumes / nuts / seeds (7 days) : One day</v>
      </c>
      <c r="J1479" s="25" t="str">
        <f t="shared" si="108"/>
        <v>Number of days HH consumed legumes / nuts / seeds (7 days) : One dayMale and female co-headed HH</v>
      </c>
      <c r="K1479" s="27">
        <f t="shared" si="109"/>
        <v>12.4616254307877</v>
      </c>
      <c r="L1479" s="79">
        <v>0.124616254307877</v>
      </c>
    </row>
    <row r="1480" spans="1:12" x14ac:dyDescent="0.3">
      <c r="A1480" s="25" t="s">
        <v>3</v>
      </c>
      <c r="B1480" s="25" t="s">
        <v>818</v>
      </c>
      <c r="C1480" s="25" t="s">
        <v>828</v>
      </c>
      <c r="D1480" s="25"/>
      <c r="E1480" s="25" t="s">
        <v>8</v>
      </c>
      <c r="F1480" s="25" t="s">
        <v>76</v>
      </c>
      <c r="G1480" s="26" t="s">
        <v>838</v>
      </c>
      <c r="H1480" s="26" t="s">
        <v>832</v>
      </c>
      <c r="I1480" s="25" t="str">
        <f t="shared" si="107"/>
        <v>Number of days HH consumed legumes / nuts / seeds (7 days) : Two days</v>
      </c>
      <c r="J1480" s="25" t="str">
        <f t="shared" si="108"/>
        <v>Number of days HH consumed legumes / nuts / seeds (7 days) : Two daysMale and female co-headed HH</v>
      </c>
      <c r="K1480" s="27">
        <f t="shared" si="109"/>
        <v>20.507224760729002</v>
      </c>
      <c r="L1480" s="79">
        <v>0.20507224760729001</v>
      </c>
    </row>
    <row r="1481" spans="1:12" x14ac:dyDescent="0.3">
      <c r="A1481" s="25" t="s">
        <v>3</v>
      </c>
      <c r="B1481" s="25" t="s">
        <v>818</v>
      </c>
      <c r="C1481" s="25" t="s">
        <v>828</v>
      </c>
      <c r="D1481" s="25"/>
      <c r="E1481" s="25" t="s">
        <v>8</v>
      </c>
      <c r="F1481" s="25" t="s">
        <v>76</v>
      </c>
      <c r="G1481" s="26" t="s">
        <v>838</v>
      </c>
      <c r="H1481" s="26" t="s">
        <v>833</v>
      </c>
      <c r="I1481" s="25" t="str">
        <f t="shared" si="107"/>
        <v>Number of days HH consumed legumes / nuts / seeds (7 days) : Three days</v>
      </c>
      <c r="J1481" s="25" t="str">
        <f t="shared" si="108"/>
        <v>Number of days HH consumed legumes / nuts / seeds (7 days) : Three daysMale and female co-headed HH</v>
      </c>
      <c r="K1481" s="27">
        <f t="shared" si="109"/>
        <v>12.886959708243101</v>
      </c>
      <c r="L1481" s="79">
        <v>0.12886959708243101</v>
      </c>
    </row>
    <row r="1482" spans="1:12" x14ac:dyDescent="0.3">
      <c r="A1482" s="25" t="s">
        <v>3</v>
      </c>
      <c r="B1482" s="25" t="s">
        <v>818</v>
      </c>
      <c r="C1482" s="25" t="s">
        <v>828</v>
      </c>
      <c r="D1482" s="25"/>
      <c r="E1482" s="25" t="s">
        <v>8</v>
      </c>
      <c r="F1482" s="25" t="s">
        <v>76</v>
      </c>
      <c r="G1482" s="26" t="s">
        <v>838</v>
      </c>
      <c r="H1482" s="26" t="s">
        <v>834</v>
      </c>
      <c r="I1482" s="25" t="str">
        <f t="shared" si="107"/>
        <v>Number of days HH consumed legumes / nuts / seeds (7 days) : Four days</v>
      </c>
      <c r="J1482" s="25" t="str">
        <f t="shared" si="108"/>
        <v>Number of days HH consumed legumes / nuts / seeds (7 days) : Four daysMale and female co-headed HH</v>
      </c>
      <c r="K1482" s="27">
        <f t="shared" si="109"/>
        <v>12.6339097191274</v>
      </c>
      <c r="L1482" s="79">
        <v>0.12633909719127401</v>
      </c>
    </row>
    <row r="1483" spans="1:12" x14ac:dyDescent="0.3">
      <c r="A1483" s="25" t="s">
        <v>3</v>
      </c>
      <c r="B1483" s="25" t="s">
        <v>818</v>
      </c>
      <c r="C1483" s="25" t="s">
        <v>828</v>
      </c>
      <c r="D1483" s="25"/>
      <c r="E1483" s="25" t="s">
        <v>8</v>
      </c>
      <c r="F1483" s="25" t="s">
        <v>76</v>
      </c>
      <c r="G1483" s="26" t="s">
        <v>838</v>
      </c>
      <c r="H1483" s="26" t="s">
        <v>835</v>
      </c>
      <c r="I1483" s="25" t="str">
        <f t="shared" si="107"/>
        <v xml:space="preserve">Number of days HH consumed legumes / nuts / seeds (7 days) : Five days </v>
      </c>
      <c r="J1483" s="25" t="str">
        <f t="shared" si="108"/>
        <v>Number of days HH consumed legumes / nuts / seeds (7 days) : Five days Male and female co-headed HH</v>
      </c>
      <c r="K1483" s="27">
        <f t="shared" si="109"/>
        <v>10.401632695147601</v>
      </c>
      <c r="L1483" s="79">
        <v>0.104016326951476</v>
      </c>
    </row>
    <row r="1484" spans="1:12" x14ac:dyDescent="0.3">
      <c r="A1484" s="25" t="s">
        <v>3</v>
      </c>
      <c r="B1484" s="25" t="s">
        <v>818</v>
      </c>
      <c r="C1484" s="25" t="s">
        <v>828</v>
      </c>
      <c r="D1484" s="25"/>
      <c r="E1484" s="25" t="s">
        <v>8</v>
      </c>
      <c r="F1484" s="25" t="s">
        <v>76</v>
      </c>
      <c r="G1484" s="26" t="s">
        <v>838</v>
      </c>
      <c r="H1484" s="26" t="s">
        <v>836</v>
      </c>
      <c r="I1484" s="25" t="str">
        <f t="shared" si="107"/>
        <v>Number of days HH consumed legumes / nuts / seeds (7 days) : Six days</v>
      </c>
      <c r="J1484" s="25" t="str">
        <f t="shared" si="108"/>
        <v>Number of days HH consumed legumes / nuts / seeds (7 days) : Six daysMale and female co-headed HH</v>
      </c>
      <c r="K1484" s="27">
        <f t="shared" si="109"/>
        <v>0.89452821566719209</v>
      </c>
      <c r="L1484" s="79">
        <v>8.9452821566719208E-3</v>
      </c>
    </row>
    <row r="1485" spans="1:12" x14ac:dyDescent="0.3">
      <c r="A1485" s="25" t="s">
        <v>3</v>
      </c>
      <c r="B1485" s="25" t="s">
        <v>818</v>
      </c>
      <c r="C1485" s="25" t="s">
        <v>828</v>
      </c>
      <c r="D1485" s="25"/>
      <c r="E1485" s="25" t="s">
        <v>8</v>
      </c>
      <c r="F1485" s="25" t="s">
        <v>76</v>
      </c>
      <c r="G1485" s="26" t="s">
        <v>838</v>
      </c>
      <c r="H1485" s="26" t="s">
        <v>837</v>
      </c>
      <c r="I1485" s="25" t="str">
        <f t="shared" si="107"/>
        <v>Number of days HH consumed legumes / nuts / seeds (7 days) : Everyday</v>
      </c>
      <c r="J1485" s="25" t="str">
        <f t="shared" si="108"/>
        <v>Number of days HH consumed legumes / nuts / seeds (7 days) : EverydayMale and female co-headed HH</v>
      </c>
      <c r="K1485" s="27">
        <f t="shared" si="109"/>
        <v>18.994705593952599</v>
      </c>
      <c r="L1485" s="79">
        <v>0.18994705593952599</v>
      </c>
    </row>
    <row r="1486" spans="1:12" x14ac:dyDescent="0.3">
      <c r="A1486" s="25" t="s">
        <v>3</v>
      </c>
      <c r="B1486" s="25" t="s">
        <v>818</v>
      </c>
      <c r="C1486" s="25" t="s">
        <v>828</v>
      </c>
      <c r="D1486" s="25"/>
      <c r="E1486" s="25" t="s">
        <v>8</v>
      </c>
      <c r="F1486" s="25" t="s">
        <v>84</v>
      </c>
      <c r="G1486" s="26" t="s">
        <v>838</v>
      </c>
      <c r="H1486" s="26" t="s">
        <v>830</v>
      </c>
      <c r="I1486" s="25" t="str">
        <f t="shared" si="107"/>
        <v>Number of days HH consumed legumes / nuts / seeds (7 days) : None</v>
      </c>
      <c r="J1486" s="25" t="str">
        <f t="shared" si="108"/>
        <v>Number of days HH consumed legumes / nuts / seeds (7 days) : NoneMale headed HH</v>
      </c>
      <c r="K1486" s="27">
        <f t="shared" si="109"/>
        <v>11.5202429890407</v>
      </c>
      <c r="L1486" s="79">
        <v>0.11520242989040699</v>
      </c>
    </row>
    <row r="1487" spans="1:12" x14ac:dyDescent="0.3">
      <c r="A1487" s="25" t="s">
        <v>3</v>
      </c>
      <c r="B1487" s="25" t="s">
        <v>818</v>
      </c>
      <c r="C1487" s="25" t="s">
        <v>828</v>
      </c>
      <c r="D1487" s="25"/>
      <c r="E1487" s="25" t="s">
        <v>8</v>
      </c>
      <c r="F1487" s="25" t="s">
        <v>84</v>
      </c>
      <c r="G1487" s="26" t="s">
        <v>838</v>
      </c>
      <c r="H1487" s="26" t="s">
        <v>831</v>
      </c>
      <c r="I1487" s="25" t="str">
        <f t="shared" si="107"/>
        <v>Number of days HH consumed legumes / nuts / seeds (7 days) : One day</v>
      </c>
      <c r="J1487" s="25" t="str">
        <f t="shared" si="108"/>
        <v>Number of days HH consumed legumes / nuts / seeds (7 days) : One dayMale headed HH</v>
      </c>
      <c r="K1487" s="27">
        <f t="shared" si="109"/>
        <v>15.655078019263099</v>
      </c>
      <c r="L1487" s="79">
        <v>0.15655078019263099</v>
      </c>
    </row>
    <row r="1488" spans="1:12" x14ac:dyDescent="0.3">
      <c r="A1488" s="25" t="s">
        <v>3</v>
      </c>
      <c r="B1488" s="25" t="s">
        <v>818</v>
      </c>
      <c r="C1488" s="25" t="s">
        <v>828</v>
      </c>
      <c r="D1488" s="25"/>
      <c r="E1488" s="25" t="s">
        <v>8</v>
      </c>
      <c r="F1488" s="25" t="s">
        <v>84</v>
      </c>
      <c r="G1488" s="26" t="s">
        <v>838</v>
      </c>
      <c r="H1488" s="26" t="s">
        <v>832</v>
      </c>
      <c r="I1488" s="25" t="str">
        <f t="shared" si="107"/>
        <v>Number of days HH consumed legumes / nuts / seeds (7 days) : Two days</v>
      </c>
      <c r="J1488" s="25" t="str">
        <f t="shared" si="108"/>
        <v>Number of days HH consumed legumes / nuts / seeds (7 days) : Two daysMale headed HH</v>
      </c>
      <c r="K1488" s="27">
        <f t="shared" si="109"/>
        <v>23.843333773828903</v>
      </c>
      <c r="L1488" s="79">
        <v>0.23843333773828901</v>
      </c>
    </row>
    <row r="1489" spans="1:12" x14ac:dyDescent="0.3">
      <c r="A1489" s="25" t="s">
        <v>3</v>
      </c>
      <c r="B1489" s="25" t="s">
        <v>818</v>
      </c>
      <c r="C1489" s="25" t="s">
        <v>828</v>
      </c>
      <c r="D1489" s="25"/>
      <c r="E1489" s="25" t="s">
        <v>8</v>
      </c>
      <c r="F1489" s="25" t="s">
        <v>84</v>
      </c>
      <c r="G1489" s="26" t="s">
        <v>838</v>
      </c>
      <c r="H1489" s="26" t="s">
        <v>833</v>
      </c>
      <c r="I1489" s="25" t="str">
        <f t="shared" si="107"/>
        <v>Number of days HH consumed legumes / nuts / seeds (7 days) : Three days</v>
      </c>
      <c r="J1489" s="25" t="str">
        <f t="shared" si="108"/>
        <v>Number of days HH consumed legumes / nuts / seeds (7 days) : Three daysMale headed HH</v>
      </c>
      <c r="K1489" s="27">
        <f t="shared" si="109"/>
        <v>18.960211003793003</v>
      </c>
      <c r="L1489" s="79">
        <v>0.18960211003793001</v>
      </c>
    </row>
    <row r="1490" spans="1:12" x14ac:dyDescent="0.3">
      <c r="A1490" s="25" t="s">
        <v>3</v>
      </c>
      <c r="B1490" s="25" t="s">
        <v>818</v>
      </c>
      <c r="C1490" s="25" t="s">
        <v>828</v>
      </c>
      <c r="D1490" s="25"/>
      <c r="E1490" s="25" t="s">
        <v>8</v>
      </c>
      <c r="F1490" s="25" t="s">
        <v>84</v>
      </c>
      <c r="G1490" s="26" t="s">
        <v>838</v>
      </c>
      <c r="H1490" s="26" t="s">
        <v>834</v>
      </c>
      <c r="I1490" s="25" t="str">
        <f t="shared" si="107"/>
        <v>Number of days HH consumed legumes / nuts / seeds (7 days) : Four days</v>
      </c>
      <c r="J1490" s="25" t="str">
        <f t="shared" si="108"/>
        <v>Number of days HH consumed legumes / nuts / seeds (7 days) : Four daysMale headed HH</v>
      </c>
      <c r="K1490" s="27">
        <f t="shared" si="109"/>
        <v>11.246624088711501</v>
      </c>
      <c r="L1490" s="79">
        <v>0.112466240887115</v>
      </c>
    </row>
    <row r="1491" spans="1:12" x14ac:dyDescent="0.3">
      <c r="A1491" s="25" t="s">
        <v>3</v>
      </c>
      <c r="B1491" s="25" t="s">
        <v>818</v>
      </c>
      <c r="C1491" s="25" t="s">
        <v>828</v>
      </c>
      <c r="D1491" s="25"/>
      <c r="E1491" s="25" t="s">
        <v>8</v>
      </c>
      <c r="F1491" s="25" t="s">
        <v>84</v>
      </c>
      <c r="G1491" s="26" t="s">
        <v>838</v>
      </c>
      <c r="H1491" s="26" t="s">
        <v>835</v>
      </c>
      <c r="I1491" s="25" t="str">
        <f t="shared" si="107"/>
        <v xml:space="preserve">Number of days HH consumed legumes / nuts / seeds (7 days) : Five days </v>
      </c>
      <c r="J1491" s="25" t="str">
        <f t="shared" si="108"/>
        <v>Number of days HH consumed legumes / nuts / seeds (7 days) : Five days Male headed HH</v>
      </c>
      <c r="K1491" s="27">
        <f t="shared" si="109"/>
        <v>10.0658679967776</v>
      </c>
      <c r="L1491" s="79">
        <v>0.100658679967776</v>
      </c>
    </row>
    <row r="1492" spans="1:12" x14ac:dyDescent="0.3">
      <c r="A1492" s="25" t="s">
        <v>3</v>
      </c>
      <c r="B1492" s="25" t="s">
        <v>818</v>
      </c>
      <c r="C1492" s="25" t="s">
        <v>828</v>
      </c>
      <c r="D1492" s="25"/>
      <c r="E1492" s="25" t="s">
        <v>8</v>
      </c>
      <c r="F1492" s="25" t="s">
        <v>84</v>
      </c>
      <c r="G1492" s="26" t="s">
        <v>838</v>
      </c>
      <c r="H1492" s="26" t="s">
        <v>836</v>
      </c>
      <c r="I1492" s="25" t="str">
        <f t="shared" si="107"/>
        <v>Number of days HH consumed legumes / nuts / seeds (7 days) : Six days</v>
      </c>
      <c r="J1492" s="25" t="str">
        <f t="shared" si="108"/>
        <v>Number of days HH consumed legumes / nuts / seeds (7 days) : Six daysMale headed HH</v>
      </c>
      <c r="K1492" s="27">
        <f t="shared" si="109"/>
        <v>1.51563466632331</v>
      </c>
      <c r="L1492" s="79">
        <v>1.51563466632331E-2</v>
      </c>
    </row>
    <row r="1493" spans="1:12" x14ac:dyDescent="0.3">
      <c r="A1493" s="25" t="s">
        <v>3</v>
      </c>
      <c r="B1493" s="25" t="s">
        <v>818</v>
      </c>
      <c r="C1493" s="25" t="s">
        <v>828</v>
      </c>
      <c r="D1493" s="25"/>
      <c r="E1493" s="25" t="s">
        <v>8</v>
      </c>
      <c r="F1493" s="25" t="s">
        <v>84</v>
      </c>
      <c r="G1493" s="26" t="s">
        <v>838</v>
      </c>
      <c r="H1493" s="26" t="s">
        <v>837</v>
      </c>
      <c r="I1493" s="25" t="str">
        <f t="shared" ref="I1493:I1556" si="110">CONCATENATE(G1493,H1493)</f>
        <v>Number of days HH consumed legumes / nuts / seeds (7 days) : Everyday</v>
      </c>
      <c r="J1493" s="25" t="str">
        <f t="shared" ref="J1493:J1556" si="111">CONCATENATE(G1493,H1493,F1493)</f>
        <v>Number of days HH consumed legumes / nuts / seeds (7 days) : EverydayMale headed HH</v>
      </c>
      <c r="K1493" s="27">
        <f>L1493*100</f>
        <v>7.1930074622618605</v>
      </c>
      <c r="L1493" s="79">
        <v>7.1930074622618606E-2</v>
      </c>
    </row>
    <row r="1494" spans="1:12" x14ac:dyDescent="0.3">
      <c r="A1494" s="25" t="s">
        <v>3</v>
      </c>
      <c r="B1494" s="25" t="s">
        <v>818</v>
      </c>
      <c r="C1494" s="25" t="s">
        <v>828</v>
      </c>
      <c r="D1494" s="25"/>
      <c r="E1494" s="25" t="s">
        <v>8</v>
      </c>
      <c r="F1494" s="25" t="s">
        <v>83</v>
      </c>
      <c r="G1494" s="26" t="s">
        <v>839</v>
      </c>
      <c r="H1494" s="26" t="s">
        <v>830</v>
      </c>
      <c r="I1494" s="25" t="str">
        <f t="shared" si="110"/>
        <v>Number of days HH consumed milk and other dairy products (7 days) : None</v>
      </c>
      <c r="J1494" s="25" t="str">
        <f t="shared" si="111"/>
        <v>Number of days HH consumed milk and other dairy products (7 days) : NoneFemale headed HH</v>
      </c>
      <c r="K1494" s="27">
        <f t="shared" ref="K1494:K1557" si="112">L1494*100</f>
        <v>15.682396854199199</v>
      </c>
      <c r="L1494" s="79">
        <v>0.15682396854199199</v>
      </c>
    </row>
    <row r="1495" spans="1:12" x14ac:dyDescent="0.3">
      <c r="A1495" s="25" t="s">
        <v>3</v>
      </c>
      <c r="B1495" s="25" t="s">
        <v>818</v>
      </c>
      <c r="C1495" s="25" t="s">
        <v>828</v>
      </c>
      <c r="D1495" s="25"/>
      <c r="E1495" s="25" t="s">
        <v>8</v>
      </c>
      <c r="F1495" s="25" t="s">
        <v>83</v>
      </c>
      <c r="G1495" s="26" t="s">
        <v>839</v>
      </c>
      <c r="H1495" s="26" t="s">
        <v>831</v>
      </c>
      <c r="I1495" s="25" t="str">
        <f t="shared" si="110"/>
        <v>Number of days HH consumed milk and other dairy products (7 days) : One day</v>
      </c>
      <c r="J1495" s="25" t="str">
        <f t="shared" si="111"/>
        <v>Number of days HH consumed milk and other dairy products (7 days) : One dayFemale headed HH</v>
      </c>
      <c r="K1495" s="27">
        <f t="shared" si="112"/>
        <v>18.910303635262903</v>
      </c>
      <c r="L1495" s="79">
        <v>0.18910303635262901</v>
      </c>
    </row>
    <row r="1496" spans="1:12" x14ac:dyDescent="0.3">
      <c r="A1496" s="25" t="s">
        <v>3</v>
      </c>
      <c r="B1496" s="25" t="s">
        <v>818</v>
      </c>
      <c r="C1496" s="25" t="s">
        <v>828</v>
      </c>
      <c r="D1496" s="25"/>
      <c r="E1496" s="25" t="s">
        <v>8</v>
      </c>
      <c r="F1496" s="25" t="s">
        <v>83</v>
      </c>
      <c r="G1496" s="26" t="s">
        <v>839</v>
      </c>
      <c r="H1496" s="26" t="s">
        <v>832</v>
      </c>
      <c r="I1496" s="25" t="str">
        <f t="shared" si="110"/>
        <v>Number of days HH consumed milk and other dairy products (7 days) : Two days</v>
      </c>
      <c r="J1496" s="25" t="str">
        <f t="shared" si="111"/>
        <v>Number of days HH consumed milk and other dairy products (7 days) : Two daysFemale headed HH</v>
      </c>
      <c r="K1496" s="27">
        <f t="shared" si="112"/>
        <v>19.9651609880652</v>
      </c>
      <c r="L1496" s="79">
        <v>0.199651609880652</v>
      </c>
    </row>
    <row r="1497" spans="1:12" x14ac:dyDescent="0.3">
      <c r="A1497" s="25" t="s">
        <v>3</v>
      </c>
      <c r="B1497" s="25" t="s">
        <v>818</v>
      </c>
      <c r="C1497" s="25" t="s">
        <v>828</v>
      </c>
      <c r="D1497" s="25"/>
      <c r="E1497" s="25" t="s">
        <v>8</v>
      </c>
      <c r="F1497" s="25" t="s">
        <v>83</v>
      </c>
      <c r="G1497" s="26" t="s">
        <v>839</v>
      </c>
      <c r="H1497" s="26" t="s">
        <v>833</v>
      </c>
      <c r="I1497" s="25" t="str">
        <f t="shared" si="110"/>
        <v>Number of days HH consumed milk and other dairy products (7 days) : Three days</v>
      </c>
      <c r="J1497" s="25" t="str">
        <f t="shared" si="111"/>
        <v>Number of days HH consumed milk and other dairy products (7 days) : Three daysFemale headed HH</v>
      </c>
      <c r="K1497" s="27">
        <f t="shared" si="112"/>
        <v>11.7445025769825</v>
      </c>
      <c r="L1497" s="79">
        <v>0.117445025769825</v>
      </c>
    </row>
    <row r="1498" spans="1:12" x14ac:dyDescent="0.3">
      <c r="A1498" s="25" t="s">
        <v>3</v>
      </c>
      <c r="B1498" s="25" t="s">
        <v>818</v>
      </c>
      <c r="C1498" s="25" t="s">
        <v>828</v>
      </c>
      <c r="D1498" s="25"/>
      <c r="E1498" s="25" t="s">
        <v>8</v>
      </c>
      <c r="F1498" s="25" t="s">
        <v>83</v>
      </c>
      <c r="G1498" s="26" t="s">
        <v>839</v>
      </c>
      <c r="H1498" s="26" t="s">
        <v>834</v>
      </c>
      <c r="I1498" s="25" t="str">
        <f t="shared" si="110"/>
        <v>Number of days HH consumed milk and other dairy products (7 days) : Four days</v>
      </c>
      <c r="J1498" s="25" t="str">
        <f t="shared" si="111"/>
        <v>Number of days HH consumed milk and other dairy products (7 days) : Four daysFemale headed HH</v>
      </c>
      <c r="K1498" s="27">
        <f t="shared" si="112"/>
        <v>6.7485242767861404</v>
      </c>
      <c r="L1498" s="79">
        <v>6.74852427678614E-2</v>
      </c>
    </row>
    <row r="1499" spans="1:12" x14ac:dyDescent="0.3">
      <c r="A1499" s="25" t="s">
        <v>3</v>
      </c>
      <c r="B1499" s="25" t="s">
        <v>818</v>
      </c>
      <c r="C1499" s="25" t="s">
        <v>828</v>
      </c>
      <c r="D1499" s="25"/>
      <c r="E1499" s="25" t="s">
        <v>8</v>
      </c>
      <c r="F1499" s="25" t="s">
        <v>83</v>
      </c>
      <c r="G1499" s="26" t="s">
        <v>839</v>
      </c>
      <c r="H1499" s="26" t="s">
        <v>835</v>
      </c>
      <c r="I1499" s="25" t="str">
        <f t="shared" si="110"/>
        <v xml:space="preserve">Number of days HH consumed milk and other dairy products (7 days) : Five days </v>
      </c>
      <c r="J1499" s="25" t="str">
        <f t="shared" si="111"/>
        <v>Number of days HH consumed milk and other dairy products (7 days) : Five days Female headed HH</v>
      </c>
      <c r="K1499" s="27">
        <f t="shared" si="112"/>
        <v>5.6414224700504301</v>
      </c>
      <c r="L1499" s="79">
        <v>5.6414224700504299E-2</v>
      </c>
    </row>
    <row r="1500" spans="1:12" x14ac:dyDescent="0.3">
      <c r="A1500" s="25" t="s">
        <v>3</v>
      </c>
      <c r="B1500" s="25" t="s">
        <v>818</v>
      </c>
      <c r="C1500" s="25" t="s">
        <v>828</v>
      </c>
      <c r="D1500" s="25"/>
      <c r="E1500" s="25" t="s">
        <v>8</v>
      </c>
      <c r="F1500" s="25" t="s">
        <v>83</v>
      </c>
      <c r="G1500" s="26" t="s">
        <v>839</v>
      </c>
      <c r="H1500" s="26" t="s">
        <v>836</v>
      </c>
      <c r="I1500" s="25" t="str">
        <f t="shared" si="110"/>
        <v>Number of days HH consumed milk and other dairy products (7 days) : Six days</v>
      </c>
      <c r="J1500" s="25" t="str">
        <f t="shared" si="111"/>
        <v>Number of days HH consumed milk and other dairy products (7 days) : Six daysFemale headed HH</v>
      </c>
      <c r="K1500" s="27">
        <f t="shared" si="112"/>
        <v>1.1644628404820299</v>
      </c>
      <c r="L1500" s="79">
        <v>1.1644628404820299E-2</v>
      </c>
    </row>
    <row r="1501" spans="1:12" x14ac:dyDescent="0.3">
      <c r="A1501" s="25" t="s">
        <v>3</v>
      </c>
      <c r="B1501" s="25" t="s">
        <v>818</v>
      </c>
      <c r="C1501" s="25" t="s">
        <v>828</v>
      </c>
      <c r="D1501" s="25"/>
      <c r="E1501" s="25" t="s">
        <v>8</v>
      </c>
      <c r="F1501" s="25" t="s">
        <v>83</v>
      </c>
      <c r="G1501" s="26" t="s">
        <v>839</v>
      </c>
      <c r="H1501" s="26" t="s">
        <v>837</v>
      </c>
      <c r="I1501" s="25" t="str">
        <f t="shared" si="110"/>
        <v>Number of days HH consumed milk and other dairy products (7 days) : Everyday</v>
      </c>
      <c r="J1501" s="25" t="str">
        <f t="shared" si="111"/>
        <v>Number of days HH consumed milk and other dairy products (7 days) : EverydayFemale headed HH</v>
      </c>
      <c r="K1501" s="27">
        <f t="shared" si="112"/>
        <v>20.143226358171599</v>
      </c>
      <c r="L1501" s="79">
        <v>0.20143226358171601</v>
      </c>
    </row>
    <row r="1502" spans="1:12" x14ac:dyDescent="0.3">
      <c r="A1502" s="25" t="s">
        <v>3</v>
      </c>
      <c r="B1502" s="25" t="s">
        <v>818</v>
      </c>
      <c r="C1502" s="25" t="s">
        <v>828</v>
      </c>
      <c r="D1502" s="25"/>
      <c r="E1502" s="25" t="s">
        <v>8</v>
      </c>
      <c r="F1502" s="25" t="s">
        <v>76</v>
      </c>
      <c r="G1502" s="26" t="s">
        <v>839</v>
      </c>
      <c r="H1502" s="26" t="s">
        <v>830</v>
      </c>
      <c r="I1502" s="25" t="str">
        <f t="shared" si="110"/>
        <v>Number of days HH consumed milk and other dairy products (7 days) : None</v>
      </c>
      <c r="J1502" s="25" t="str">
        <f t="shared" si="111"/>
        <v>Number of days HH consumed milk and other dairy products (7 days) : NoneMale and female co-headed HH</v>
      </c>
      <c r="K1502" s="27">
        <f t="shared" si="112"/>
        <v>15.146928279535398</v>
      </c>
      <c r="L1502" s="79">
        <v>0.15146928279535399</v>
      </c>
    </row>
    <row r="1503" spans="1:12" x14ac:dyDescent="0.3">
      <c r="A1503" s="25" t="s">
        <v>3</v>
      </c>
      <c r="B1503" s="25" t="s">
        <v>818</v>
      </c>
      <c r="C1503" s="25" t="s">
        <v>828</v>
      </c>
      <c r="D1503" s="25"/>
      <c r="E1503" s="25" t="s">
        <v>8</v>
      </c>
      <c r="F1503" s="25" t="s">
        <v>76</v>
      </c>
      <c r="G1503" s="26" t="s">
        <v>839</v>
      </c>
      <c r="H1503" s="26" t="s">
        <v>831</v>
      </c>
      <c r="I1503" s="25" t="str">
        <f t="shared" si="110"/>
        <v>Number of days HH consumed milk and other dairy products (7 days) : One day</v>
      </c>
      <c r="J1503" s="25" t="str">
        <f t="shared" si="111"/>
        <v>Number of days HH consumed milk and other dairy products (7 days) : One dayMale and female co-headed HH</v>
      </c>
      <c r="K1503" s="27">
        <f t="shared" si="112"/>
        <v>7.42018027575691</v>
      </c>
      <c r="L1503" s="79">
        <v>7.4201802757569102E-2</v>
      </c>
    </row>
    <row r="1504" spans="1:12" x14ac:dyDescent="0.3">
      <c r="A1504" s="25" t="s">
        <v>3</v>
      </c>
      <c r="B1504" s="25" t="s">
        <v>818</v>
      </c>
      <c r="C1504" s="25" t="s">
        <v>828</v>
      </c>
      <c r="D1504" s="25"/>
      <c r="E1504" s="25" t="s">
        <v>8</v>
      </c>
      <c r="F1504" s="25" t="s">
        <v>76</v>
      </c>
      <c r="G1504" s="26" t="s">
        <v>839</v>
      </c>
      <c r="H1504" s="26" t="s">
        <v>832</v>
      </c>
      <c r="I1504" s="25" t="str">
        <f t="shared" si="110"/>
        <v>Number of days HH consumed milk and other dairy products (7 days) : Two days</v>
      </c>
      <c r="J1504" s="25" t="str">
        <f t="shared" si="111"/>
        <v>Number of days HH consumed milk and other dairy products (7 days) : Two daysMale and female co-headed HH</v>
      </c>
      <c r="K1504" s="27">
        <f t="shared" si="112"/>
        <v>13.5608485804631</v>
      </c>
      <c r="L1504" s="79">
        <v>0.135608485804631</v>
      </c>
    </row>
    <row r="1505" spans="1:12" x14ac:dyDescent="0.3">
      <c r="A1505" s="25" t="s">
        <v>3</v>
      </c>
      <c r="B1505" s="25" t="s">
        <v>818</v>
      </c>
      <c r="C1505" s="25" t="s">
        <v>828</v>
      </c>
      <c r="D1505" s="25"/>
      <c r="E1505" s="25" t="s">
        <v>8</v>
      </c>
      <c r="F1505" s="25" t="s">
        <v>76</v>
      </c>
      <c r="G1505" s="26" t="s">
        <v>839</v>
      </c>
      <c r="H1505" s="26" t="s">
        <v>833</v>
      </c>
      <c r="I1505" s="25" t="str">
        <f t="shared" si="110"/>
        <v>Number of days HH consumed milk and other dairy products (7 days) : Three days</v>
      </c>
      <c r="J1505" s="25" t="str">
        <f t="shared" si="111"/>
        <v>Number of days HH consumed milk and other dairy products (7 days) : Three daysMale and female co-headed HH</v>
      </c>
      <c r="K1505" s="27">
        <f t="shared" si="112"/>
        <v>10.4788622738775</v>
      </c>
      <c r="L1505" s="79">
        <v>0.104788622738775</v>
      </c>
    </row>
    <row r="1506" spans="1:12" x14ac:dyDescent="0.3">
      <c r="A1506" s="25" t="s">
        <v>3</v>
      </c>
      <c r="B1506" s="25" t="s">
        <v>818</v>
      </c>
      <c r="C1506" s="25" t="s">
        <v>828</v>
      </c>
      <c r="D1506" s="25"/>
      <c r="E1506" s="25" t="s">
        <v>8</v>
      </c>
      <c r="F1506" s="25" t="s">
        <v>76</v>
      </c>
      <c r="G1506" s="26" t="s">
        <v>839</v>
      </c>
      <c r="H1506" s="26" t="s">
        <v>834</v>
      </c>
      <c r="I1506" s="25" t="str">
        <f t="shared" si="110"/>
        <v>Number of days HH consumed milk and other dairy products (7 days) : Four days</v>
      </c>
      <c r="J1506" s="25" t="str">
        <f t="shared" si="111"/>
        <v>Number of days HH consumed milk and other dairy products (7 days) : Four daysMale and female co-headed HH</v>
      </c>
      <c r="K1506" s="27">
        <f t="shared" si="112"/>
        <v>7.4380221936774404</v>
      </c>
      <c r="L1506" s="79">
        <v>7.4380221936774404E-2</v>
      </c>
    </row>
    <row r="1507" spans="1:12" x14ac:dyDescent="0.3">
      <c r="A1507" s="25" t="s">
        <v>3</v>
      </c>
      <c r="B1507" s="25" t="s">
        <v>818</v>
      </c>
      <c r="C1507" s="25" t="s">
        <v>828</v>
      </c>
      <c r="D1507" s="25"/>
      <c r="E1507" s="25" t="s">
        <v>8</v>
      </c>
      <c r="F1507" s="25" t="s">
        <v>76</v>
      </c>
      <c r="G1507" s="26" t="s">
        <v>839</v>
      </c>
      <c r="H1507" s="26" t="s">
        <v>835</v>
      </c>
      <c r="I1507" s="25" t="str">
        <f t="shared" si="110"/>
        <v xml:space="preserve">Number of days HH consumed milk and other dairy products (7 days) : Five days </v>
      </c>
      <c r="J1507" s="25" t="str">
        <f t="shared" si="111"/>
        <v>Number of days HH consumed milk and other dairy products (7 days) : Five days Male and female co-headed HH</v>
      </c>
      <c r="K1507" s="27">
        <f t="shared" si="112"/>
        <v>7.1634169607722304</v>
      </c>
      <c r="L1507" s="79">
        <v>7.1634169607722301E-2</v>
      </c>
    </row>
    <row r="1508" spans="1:12" x14ac:dyDescent="0.3">
      <c r="A1508" s="25" t="s">
        <v>3</v>
      </c>
      <c r="B1508" s="25" t="s">
        <v>818</v>
      </c>
      <c r="C1508" s="25" t="s">
        <v>828</v>
      </c>
      <c r="D1508" s="25"/>
      <c r="E1508" s="25" t="s">
        <v>8</v>
      </c>
      <c r="F1508" s="25" t="s">
        <v>76</v>
      </c>
      <c r="G1508" s="26" t="s">
        <v>839</v>
      </c>
      <c r="H1508" s="26" t="s">
        <v>836</v>
      </c>
      <c r="I1508" s="25" t="str">
        <f t="shared" si="110"/>
        <v>Number of days HH consumed milk and other dairy products (7 days) : Six days</v>
      </c>
      <c r="J1508" s="25" t="str">
        <f t="shared" si="111"/>
        <v>Number of days HH consumed milk and other dairy products (7 days) : Six daysMale and female co-headed HH</v>
      </c>
      <c r="K1508" s="27">
        <f t="shared" si="112"/>
        <v>1.4905593875582501</v>
      </c>
      <c r="L1508" s="79">
        <v>1.4905593875582501E-2</v>
      </c>
    </row>
    <row r="1509" spans="1:12" x14ac:dyDescent="0.3">
      <c r="A1509" s="25" t="s">
        <v>3</v>
      </c>
      <c r="B1509" s="25" t="s">
        <v>818</v>
      </c>
      <c r="C1509" s="25" t="s">
        <v>828</v>
      </c>
      <c r="D1509" s="25"/>
      <c r="E1509" s="25" t="s">
        <v>8</v>
      </c>
      <c r="F1509" s="25" t="s">
        <v>76</v>
      </c>
      <c r="G1509" s="26" t="s">
        <v>839</v>
      </c>
      <c r="H1509" s="26" t="s">
        <v>837</v>
      </c>
      <c r="I1509" s="25" t="str">
        <f t="shared" si="110"/>
        <v>Number of days HH consumed milk and other dairy products (7 days) : Everyday</v>
      </c>
      <c r="J1509" s="25" t="str">
        <f t="shared" si="111"/>
        <v>Number of days HH consumed milk and other dairy products (7 days) : EverydayMale and female co-headed HH</v>
      </c>
      <c r="K1509" s="27">
        <f t="shared" si="112"/>
        <v>37.301182048359102</v>
      </c>
      <c r="L1509" s="79">
        <v>0.37301182048359099</v>
      </c>
    </row>
    <row r="1510" spans="1:12" x14ac:dyDescent="0.3">
      <c r="A1510" s="25" t="s">
        <v>3</v>
      </c>
      <c r="B1510" s="25" t="s">
        <v>818</v>
      </c>
      <c r="C1510" s="25" t="s">
        <v>828</v>
      </c>
      <c r="D1510" s="25"/>
      <c r="E1510" s="25" t="s">
        <v>8</v>
      </c>
      <c r="F1510" s="25" t="s">
        <v>84</v>
      </c>
      <c r="G1510" s="26" t="s">
        <v>839</v>
      </c>
      <c r="H1510" s="26" t="s">
        <v>830</v>
      </c>
      <c r="I1510" s="25" t="str">
        <f t="shared" si="110"/>
        <v>Number of days HH consumed milk and other dairy products (7 days) : None</v>
      </c>
      <c r="J1510" s="25" t="str">
        <f t="shared" si="111"/>
        <v>Number of days HH consumed milk and other dairy products (7 days) : NoneMale headed HH</v>
      </c>
      <c r="K1510" s="27">
        <f t="shared" si="112"/>
        <v>14.235147967363901</v>
      </c>
      <c r="L1510" s="79">
        <v>0.14235147967363901</v>
      </c>
    </row>
    <row r="1511" spans="1:12" x14ac:dyDescent="0.3">
      <c r="A1511" s="25" t="s">
        <v>3</v>
      </c>
      <c r="B1511" s="25" t="s">
        <v>818</v>
      </c>
      <c r="C1511" s="25" t="s">
        <v>828</v>
      </c>
      <c r="D1511" s="25"/>
      <c r="E1511" s="25" t="s">
        <v>8</v>
      </c>
      <c r="F1511" s="25" t="s">
        <v>84</v>
      </c>
      <c r="G1511" s="26" t="s">
        <v>839</v>
      </c>
      <c r="H1511" s="26" t="s">
        <v>831</v>
      </c>
      <c r="I1511" s="25" t="str">
        <f t="shared" si="110"/>
        <v>Number of days HH consumed milk and other dairy products (7 days) : One day</v>
      </c>
      <c r="J1511" s="25" t="str">
        <f t="shared" si="111"/>
        <v>Number of days HH consumed milk and other dairy products (7 days) : One dayMale headed HH</v>
      </c>
      <c r="K1511" s="27">
        <f t="shared" si="112"/>
        <v>17.262560138275301</v>
      </c>
      <c r="L1511" s="79">
        <v>0.17262560138275301</v>
      </c>
    </row>
    <row r="1512" spans="1:12" x14ac:dyDescent="0.3">
      <c r="A1512" s="25" t="s">
        <v>3</v>
      </c>
      <c r="B1512" s="25" t="s">
        <v>818</v>
      </c>
      <c r="C1512" s="25" t="s">
        <v>828</v>
      </c>
      <c r="D1512" s="25"/>
      <c r="E1512" s="25" t="s">
        <v>8</v>
      </c>
      <c r="F1512" s="25" t="s">
        <v>84</v>
      </c>
      <c r="G1512" s="26" t="s">
        <v>839</v>
      </c>
      <c r="H1512" s="26" t="s">
        <v>832</v>
      </c>
      <c r="I1512" s="25" t="str">
        <f t="shared" si="110"/>
        <v>Number of days HH consumed milk and other dairy products (7 days) : Two days</v>
      </c>
      <c r="J1512" s="25" t="str">
        <f t="shared" si="111"/>
        <v>Number of days HH consumed milk and other dairy products (7 days) : Two daysMale headed HH</v>
      </c>
      <c r="K1512" s="27">
        <f t="shared" si="112"/>
        <v>19.3060785981401</v>
      </c>
      <c r="L1512" s="79">
        <v>0.193060785981401</v>
      </c>
    </row>
    <row r="1513" spans="1:12" x14ac:dyDescent="0.3">
      <c r="A1513" s="25" t="s">
        <v>3</v>
      </c>
      <c r="B1513" s="25" t="s">
        <v>818</v>
      </c>
      <c r="C1513" s="25" t="s">
        <v>828</v>
      </c>
      <c r="D1513" s="25"/>
      <c r="E1513" s="25" t="s">
        <v>8</v>
      </c>
      <c r="F1513" s="25" t="s">
        <v>84</v>
      </c>
      <c r="G1513" s="26" t="s">
        <v>839</v>
      </c>
      <c r="H1513" s="26" t="s">
        <v>833</v>
      </c>
      <c r="I1513" s="25" t="str">
        <f t="shared" si="110"/>
        <v>Number of days HH consumed milk and other dairy products (7 days) : Three days</v>
      </c>
      <c r="J1513" s="25" t="str">
        <f t="shared" si="111"/>
        <v>Number of days HH consumed milk and other dairy products (7 days) : Three daysMale headed HH</v>
      </c>
      <c r="K1513" s="27">
        <f t="shared" si="112"/>
        <v>12.9610484955159</v>
      </c>
      <c r="L1513" s="79">
        <v>0.12961048495515901</v>
      </c>
    </row>
    <row r="1514" spans="1:12" x14ac:dyDescent="0.3">
      <c r="A1514" s="84" t="s">
        <v>3</v>
      </c>
      <c r="B1514" s="25" t="s">
        <v>818</v>
      </c>
      <c r="C1514" s="25" t="s">
        <v>828</v>
      </c>
      <c r="D1514" s="25"/>
      <c r="E1514" s="25" t="s">
        <v>8</v>
      </c>
      <c r="F1514" s="25" t="s">
        <v>84</v>
      </c>
      <c r="G1514" s="26" t="s">
        <v>839</v>
      </c>
      <c r="H1514" s="26" t="s">
        <v>834</v>
      </c>
      <c r="I1514" s="25" t="str">
        <f t="shared" si="110"/>
        <v>Number of days HH consumed milk and other dairy products (7 days) : Four days</v>
      </c>
      <c r="J1514" s="25" t="str">
        <f t="shared" si="111"/>
        <v>Number of days HH consumed milk and other dairy products (7 days) : Four daysMale headed HH</v>
      </c>
      <c r="K1514" s="86">
        <f t="shared" si="112"/>
        <v>7.2105983346018903</v>
      </c>
      <c r="L1514" s="79">
        <v>7.2105983346018906E-2</v>
      </c>
    </row>
    <row r="1515" spans="1:12" x14ac:dyDescent="0.3">
      <c r="A1515" s="25" t="s">
        <v>3</v>
      </c>
      <c r="B1515" s="25" t="s">
        <v>818</v>
      </c>
      <c r="C1515" s="25" t="s">
        <v>828</v>
      </c>
      <c r="D1515" s="25"/>
      <c r="E1515" s="25" t="s">
        <v>8</v>
      </c>
      <c r="F1515" s="25" t="s">
        <v>84</v>
      </c>
      <c r="G1515" s="26" t="s">
        <v>839</v>
      </c>
      <c r="H1515" s="26" t="s">
        <v>835</v>
      </c>
      <c r="I1515" s="25" t="str">
        <f t="shared" si="110"/>
        <v xml:space="preserve">Number of days HH consumed milk and other dairy products (7 days) : Five days </v>
      </c>
      <c r="J1515" s="25" t="str">
        <f t="shared" si="111"/>
        <v>Number of days HH consumed milk and other dairy products (7 days) : Five days Male headed HH</v>
      </c>
      <c r="K1515" s="27">
        <f t="shared" si="112"/>
        <v>6.49372535247206</v>
      </c>
      <c r="L1515" s="79">
        <v>6.4937253524720601E-2</v>
      </c>
    </row>
    <row r="1516" spans="1:12" x14ac:dyDescent="0.3">
      <c r="A1516" s="25" t="s">
        <v>3</v>
      </c>
      <c r="B1516" s="25" t="s">
        <v>818</v>
      </c>
      <c r="C1516" s="25" t="s">
        <v>828</v>
      </c>
      <c r="D1516" s="25"/>
      <c r="E1516" s="25" t="s">
        <v>8</v>
      </c>
      <c r="F1516" s="25" t="s">
        <v>84</v>
      </c>
      <c r="G1516" s="26" t="s">
        <v>839</v>
      </c>
      <c r="H1516" s="26" t="s">
        <v>836</v>
      </c>
      <c r="I1516" s="25" t="str">
        <f t="shared" si="110"/>
        <v>Number of days HH consumed milk and other dairy products (7 days) : Six days</v>
      </c>
      <c r="J1516" s="25" t="str">
        <f t="shared" si="111"/>
        <v>Number of days HH consumed milk and other dairy products (7 days) : Six daysMale headed HH</v>
      </c>
      <c r="K1516" s="27">
        <f t="shared" si="112"/>
        <v>1.8134696917061599</v>
      </c>
      <c r="L1516" s="79">
        <v>1.8134696917061599E-2</v>
      </c>
    </row>
    <row r="1517" spans="1:12" x14ac:dyDescent="0.3">
      <c r="A1517" s="25" t="s">
        <v>3</v>
      </c>
      <c r="B1517" s="25" t="s">
        <v>818</v>
      </c>
      <c r="C1517" s="25" t="s">
        <v>828</v>
      </c>
      <c r="D1517" s="25"/>
      <c r="E1517" s="25" t="s">
        <v>8</v>
      </c>
      <c r="F1517" s="25" t="s">
        <v>84</v>
      </c>
      <c r="G1517" s="26" t="s">
        <v>839</v>
      </c>
      <c r="H1517" s="26" t="s">
        <v>837</v>
      </c>
      <c r="I1517" s="25" t="str">
        <f t="shared" si="110"/>
        <v>Number of days HH consumed milk and other dairy products (7 days) : Everyday</v>
      </c>
      <c r="J1517" s="25" t="str">
        <f t="shared" si="111"/>
        <v>Number of days HH consumed milk and other dairy products (7 days) : EverydayMale headed HH</v>
      </c>
      <c r="K1517" s="27">
        <f t="shared" si="112"/>
        <v>20.7173714219246</v>
      </c>
      <c r="L1517" s="79">
        <v>0.20717371421924599</v>
      </c>
    </row>
    <row r="1518" spans="1:12" x14ac:dyDescent="0.3">
      <c r="A1518" s="25" t="s">
        <v>3</v>
      </c>
      <c r="B1518" s="25" t="s">
        <v>818</v>
      </c>
      <c r="C1518" s="25" t="s">
        <v>828</v>
      </c>
      <c r="D1518" s="25"/>
      <c r="E1518" s="25" t="s">
        <v>8</v>
      </c>
      <c r="F1518" s="25" t="s">
        <v>83</v>
      </c>
      <c r="G1518" s="26" t="s">
        <v>840</v>
      </c>
      <c r="H1518" s="26" t="s">
        <v>830</v>
      </c>
      <c r="I1518" s="25" t="str">
        <f t="shared" si="110"/>
        <v>Number of days HH consumed meat, fish and eggs (7 days) : None</v>
      </c>
      <c r="J1518" s="25" t="str">
        <f t="shared" si="111"/>
        <v>Number of days HH consumed meat, fish and eggs (7 days) : NoneFemale headed HH</v>
      </c>
      <c r="K1518" s="27">
        <f t="shared" si="112"/>
        <v>30.700572570700903</v>
      </c>
      <c r="L1518" s="79">
        <v>0.30700572570700901</v>
      </c>
    </row>
    <row r="1519" spans="1:12" x14ac:dyDescent="0.3">
      <c r="A1519" s="25" t="s">
        <v>3</v>
      </c>
      <c r="B1519" s="25" t="s">
        <v>818</v>
      </c>
      <c r="C1519" s="25" t="s">
        <v>828</v>
      </c>
      <c r="D1519" s="25"/>
      <c r="E1519" s="25" t="s">
        <v>8</v>
      </c>
      <c r="F1519" s="25" t="s">
        <v>83</v>
      </c>
      <c r="G1519" s="26" t="s">
        <v>840</v>
      </c>
      <c r="H1519" s="26" t="s">
        <v>831</v>
      </c>
      <c r="I1519" s="25" t="str">
        <f t="shared" si="110"/>
        <v>Number of days HH consumed meat, fish and eggs (7 days) : One day</v>
      </c>
      <c r="J1519" s="25" t="str">
        <f t="shared" si="111"/>
        <v>Number of days HH consumed meat, fish and eggs (7 days) : One dayFemale headed HH</v>
      </c>
      <c r="K1519" s="27">
        <f t="shared" si="112"/>
        <v>37.133334205334499</v>
      </c>
      <c r="L1519" s="79">
        <v>0.37133334205334501</v>
      </c>
    </row>
    <row r="1520" spans="1:12" x14ac:dyDescent="0.3">
      <c r="A1520" s="25" t="s">
        <v>3</v>
      </c>
      <c r="B1520" s="25" t="s">
        <v>818</v>
      </c>
      <c r="C1520" s="25" t="s">
        <v>828</v>
      </c>
      <c r="D1520" s="25"/>
      <c r="E1520" s="25" t="s">
        <v>8</v>
      </c>
      <c r="F1520" s="25" t="s">
        <v>83</v>
      </c>
      <c r="G1520" s="26" t="s">
        <v>840</v>
      </c>
      <c r="H1520" s="26" t="s">
        <v>832</v>
      </c>
      <c r="I1520" s="25" t="str">
        <f t="shared" si="110"/>
        <v>Number of days HH consumed meat, fish and eggs (7 days) : Two days</v>
      </c>
      <c r="J1520" s="25" t="str">
        <f t="shared" si="111"/>
        <v>Number of days HH consumed meat, fish and eggs (7 days) : Two daysFemale headed HH</v>
      </c>
      <c r="K1520" s="27">
        <f t="shared" si="112"/>
        <v>15.3203960669048</v>
      </c>
      <c r="L1520" s="79">
        <v>0.15320396066904801</v>
      </c>
    </row>
    <row r="1521" spans="1:12" x14ac:dyDescent="0.3">
      <c r="A1521" s="25" t="s">
        <v>3</v>
      </c>
      <c r="B1521" s="25" t="s">
        <v>818</v>
      </c>
      <c r="C1521" s="25" t="s">
        <v>828</v>
      </c>
      <c r="D1521" s="25"/>
      <c r="E1521" s="25" t="s">
        <v>8</v>
      </c>
      <c r="F1521" s="25" t="s">
        <v>83</v>
      </c>
      <c r="G1521" s="26" t="s">
        <v>840</v>
      </c>
      <c r="H1521" s="26" t="s">
        <v>833</v>
      </c>
      <c r="I1521" s="25" t="str">
        <f t="shared" si="110"/>
        <v>Number of days HH consumed meat, fish and eggs (7 days) : Three days</v>
      </c>
      <c r="J1521" s="25" t="str">
        <f t="shared" si="111"/>
        <v>Number of days HH consumed meat, fish and eggs (7 days) : Three daysFemale headed HH</v>
      </c>
      <c r="K1521" s="27">
        <f t="shared" si="112"/>
        <v>7.0765269465048792</v>
      </c>
      <c r="L1521" s="79">
        <v>7.0765269465048797E-2</v>
      </c>
    </row>
    <row r="1522" spans="1:12" x14ac:dyDescent="0.3">
      <c r="A1522" s="25" t="s">
        <v>3</v>
      </c>
      <c r="B1522" s="25" t="s">
        <v>818</v>
      </c>
      <c r="C1522" s="25" t="s">
        <v>828</v>
      </c>
      <c r="D1522" s="25"/>
      <c r="E1522" s="25" t="s">
        <v>8</v>
      </c>
      <c r="F1522" s="25" t="s">
        <v>83</v>
      </c>
      <c r="G1522" s="26" t="s">
        <v>840</v>
      </c>
      <c r="H1522" s="26" t="s">
        <v>834</v>
      </c>
      <c r="I1522" s="25" t="str">
        <f t="shared" si="110"/>
        <v>Number of days HH consumed meat, fish and eggs (7 days) : Four days</v>
      </c>
      <c r="J1522" s="25" t="str">
        <f t="shared" si="111"/>
        <v>Number of days HH consumed meat, fish and eggs (7 days) : Four daysFemale headed HH</v>
      </c>
      <c r="K1522" s="27">
        <f t="shared" si="112"/>
        <v>3.66097811298979</v>
      </c>
      <c r="L1522" s="79">
        <v>3.6609781129897899E-2</v>
      </c>
    </row>
    <row r="1523" spans="1:12" x14ac:dyDescent="0.3">
      <c r="A1523" s="25" t="s">
        <v>3</v>
      </c>
      <c r="B1523" s="25" t="s">
        <v>818</v>
      </c>
      <c r="C1523" s="25" t="s">
        <v>828</v>
      </c>
      <c r="D1523" s="25"/>
      <c r="E1523" s="25" t="s">
        <v>8</v>
      </c>
      <c r="F1523" s="25" t="s">
        <v>83</v>
      </c>
      <c r="G1523" s="26" t="s">
        <v>840</v>
      </c>
      <c r="H1523" s="26" t="s">
        <v>835</v>
      </c>
      <c r="I1523" s="25" t="str">
        <f t="shared" si="110"/>
        <v xml:space="preserve">Number of days HH consumed meat, fish and eggs (7 days) : Five days </v>
      </c>
      <c r="J1523" s="25" t="str">
        <f t="shared" si="111"/>
        <v>Number of days HH consumed meat, fish and eggs (7 days) : Five days Female headed HH</v>
      </c>
      <c r="K1523" s="27">
        <f t="shared" si="112"/>
        <v>1.9491625379883</v>
      </c>
      <c r="L1523" s="79">
        <v>1.9491625379882999E-2</v>
      </c>
    </row>
    <row r="1524" spans="1:12" x14ac:dyDescent="0.3">
      <c r="A1524" s="25" t="s">
        <v>3</v>
      </c>
      <c r="B1524" s="25" t="s">
        <v>818</v>
      </c>
      <c r="C1524" s="25" t="s">
        <v>828</v>
      </c>
      <c r="D1524" s="25"/>
      <c r="E1524" s="25" t="s">
        <v>8</v>
      </c>
      <c r="F1524" s="25" t="s">
        <v>83</v>
      </c>
      <c r="G1524" s="26" t="s">
        <v>840</v>
      </c>
      <c r="H1524" s="26" t="s">
        <v>836</v>
      </c>
      <c r="I1524" s="25" t="str">
        <f t="shared" si="110"/>
        <v>Number of days HH consumed meat, fish and eggs (7 days) : Six days</v>
      </c>
      <c r="J1524" s="25" t="str">
        <f t="shared" si="111"/>
        <v>Number of days HH consumed meat, fish and eggs (7 days) : Six daysFemale headed HH</v>
      </c>
      <c r="K1524" s="27">
        <f t="shared" si="112"/>
        <v>0.57726589455295796</v>
      </c>
      <c r="L1524" s="79">
        <v>5.7726589455295799E-3</v>
      </c>
    </row>
    <row r="1525" spans="1:12" x14ac:dyDescent="0.3">
      <c r="A1525" s="25" t="s">
        <v>3</v>
      </c>
      <c r="B1525" s="25" t="s">
        <v>818</v>
      </c>
      <c r="C1525" s="25" t="s">
        <v>828</v>
      </c>
      <c r="D1525" s="25"/>
      <c r="E1525" s="25" t="s">
        <v>8</v>
      </c>
      <c r="F1525" s="25" t="s">
        <v>83</v>
      </c>
      <c r="G1525" s="26" t="s">
        <v>840</v>
      </c>
      <c r="H1525" s="26" t="s">
        <v>837</v>
      </c>
      <c r="I1525" s="25" t="str">
        <f t="shared" si="110"/>
        <v>Number of days HH consumed meat, fish and eggs (7 days) : Everyday</v>
      </c>
      <c r="J1525" s="25" t="str">
        <f t="shared" si="111"/>
        <v>Number of days HH consumed meat, fish and eggs (7 days) : EverydayFemale headed HH</v>
      </c>
      <c r="K1525" s="27">
        <f t="shared" si="112"/>
        <v>3.5817636650238396</v>
      </c>
      <c r="L1525" s="79">
        <v>3.5817636650238398E-2</v>
      </c>
    </row>
    <row r="1526" spans="1:12" x14ac:dyDescent="0.3">
      <c r="A1526" s="25" t="s">
        <v>3</v>
      </c>
      <c r="B1526" s="25" t="s">
        <v>818</v>
      </c>
      <c r="C1526" s="25" t="s">
        <v>828</v>
      </c>
      <c r="D1526" s="25"/>
      <c r="E1526" s="25" t="s">
        <v>8</v>
      </c>
      <c r="F1526" s="25" t="s">
        <v>76</v>
      </c>
      <c r="G1526" s="26" t="s">
        <v>840</v>
      </c>
      <c r="H1526" s="26" t="s">
        <v>830</v>
      </c>
      <c r="I1526" s="25" t="str">
        <f t="shared" si="110"/>
        <v>Number of days HH consumed meat, fish and eggs (7 days) : None</v>
      </c>
      <c r="J1526" s="25" t="str">
        <f t="shared" si="111"/>
        <v>Number of days HH consumed meat, fish and eggs (7 days) : NoneMale and female co-headed HH</v>
      </c>
      <c r="K1526" s="27">
        <f t="shared" si="112"/>
        <v>28.1935404350372</v>
      </c>
      <c r="L1526" s="79">
        <v>0.28193540435037201</v>
      </c>
    </row>
    <row r="1527" spans="1:12" x14ac:dyDescent="0.3">
      <c r="A1527" s="25" t="s">
        <v>3</v>
      </c>
      <c r="B1527" s="25" t="s">
        <v>818</v>
      </c>
      <c r="C1527" s="25" t="s">
        <v>828</v>
      </c>
      <c r="D1527" s="25"/>
      <c r="E1527" s="25" t="s">
        <v>8</v>
      </c>
      <c r="F1527" s="25" t="s">
        <v>76</v>
      </c>
      <c r="G1527" s="26" t="s">
        <v>840</v>
      </c>
      <c r="H1527" s="26" t="s">
        <v>831</v>
      </c>
      <c r="I1527" s="25" t="str">
        <f t="shared" si="110"/>
        <v>Number of days HH consumed meat, fish and eggs (7 days) : One day</v>
      </c>
      <c r="J1527" s="25" t="str">
        <f t="shared" si="111"/>
        <v>Number of days HH consumed meat, fish and eggs (7 days) : One dayMale and female co-headed HH</v>
      </c>
      <c r="K1527" s="27">
        <f t="shared" si="112"/>
        <v>32.729348778322496</v>
      </c>
      <c r="L1527" s="79">
        <v>0.32729348778322498</v>
      </c>
    </row>
    <row r="1528" spans="1:12" x14ac:dyDescent="0.3">
      <c r="A1528" s="25" t="s">
        <v>3</v>
      </c>
      <c r="B1528" s="25" t="s">
        <v>818</v>
      </c>
      <c r="C1528" s="25" t="s">
        <v>828</v>
      </c>
      <c r="D1528" s="25"/>
      <c r="E1528" s="25" t="s">
        <v>8</v>
      </c>
      <c r="F1528" s="25" t="s">
        <v>76</v>
      </c>
      <c r="G1528" s="26" t="s">
        <v>840</v>
      </c>
      <c r="H1528" s="26" t="s">
        <v>832</v>
      </c>
      <c r="I1528" s="25" t="str">
        <f t="shared" si="110"/>
        <v>Number of days HH consumed meat, fish and eggs (7 days) : Two days</v>
      </c>
      <c r="J1528" s="25" t="str">
        <f t="shared" si="111"/>
        <v>Number of days HH consumed meat, fish and eggs (7 days) : Two daysMale and female co-headed HH</v>
      </c>
      <c r="K1528" s="27">
        <f t="shared" si="112"/>
        <v>18.096097680189498</v>
      </c>
      <c r="L1528" s="79">
        <v>0.18096097680189499</v>
      </c>
    </row>
    <row r="1529" spans="1:12" x14ac:dyDescent="0.3">
      <c r="A1529" s="25" t="s">
        <v>3</v>
      </c>
      <c r="B1529" s="25" t="s">
        <v>818</v>
      </c>
      <c r="C1529" s="25" t="s">
        <v>828</v>
      </c>
      <c r="D1529" s="25"/>
      <c r="E1529" s="25" t="s">
        <v>8</v>
      </c>
      <c r="F1529" s="25" t="s">
        <v>76</v>
      </c>
      <c r="G1529" s="26" t="s">
        <v>840</v>
      </c>
      <c r="H1529" s="26" t="s">
        <v>833</v>
      </c>
      <c r="I1529" s="25" t="str">
        <f t="shared" si="110"/>
        <v>Number of days HH consumed meat, fish and eggs (7 days) : Three days</v>
      </c>
      <c r="J1529" s="25" t="str">
        <f t="shared" si="111"/>
        <v>Number of days HH consumed meat, fish and eggs (7 days) : Three daysMale and female co-headed HH</v>
      </c>
      <c r="K1529" s="27">
        <f t="shared" si="112"/>
        <v>12.1459863396302</v>
      </c>
      <c r="L1529" s="79">
        <v>0.12145986339630201</v>
      </c>
    </row>
    <row r="1530" spans="1:12" x14ac:dyDescent="0.3">
      <c r="A1530" s="25" t="s">
        <v>3</v>
      </c>
      <c r="B1530" s="25" t="s">
        <v>818</v>
      </c>
      <c r="C1530" s="25" t="s">
        <v>828</v>
      </c>
      <c r="D1530" s="25"/>
      <c r="E1530" s="25" t="s">
        <v>8</v>
      </c>
      <c r="F1530" s="25" t="s">
        <v>76</v>
      </c>
      <c r="G1530" s="26" t="s">
        <v>840</v>
      </c>
      <c r="H1530" s="26" t="s">
        <v>834</v>
      </c>
      <c r="I1530" s="25" t="str">
        <f t="shared" si="110"/>
        <v>Number of days HH consumed meat, fish and eggs (7 days) : Four days</v>
      </c>
      <c r="J1530" s="25" t="str">
        <f t="shared" si="111"/>
        <v>Number of days HH consumed meat, fish and eggs (7 days) : Four daysMale and female co-headed HH</v>
      </c>
      <c r="K1530" s="27">
        <f t="shared" si="112"/>
        <v>1.8771393218072301</v>
      </c>
      <c r="L1530" s="79">
        <v>1.8771393218072301E-2</v>
      </c>
    </row>
    <row r="1531" spans="1:12" x14ac:dyDescent="0.3">
      <c r="A1531" s="25" t="s">
        <v>3</v>
      </c>
      <c r="B1531" s="25" t="s">
        <v>818</v>
      </c>
      <c r="C1531" s="25" t="s">
        <v>828</v>
      </c>
      <c r="D1531" s="25"/>
      <c r="E1531" s="25" t="s">
        <v>8</v>
      </c>
      <c r="F1531" s="25" t="s">
        <v>76</v>
      </c>
      <c r="G1531" s="26" t="s">
        <v>840</v>
      </c>
      <c r="H1531" s="26" t="s">
        <v>835</v>
      </c>
      <c r="I1531" s="25" t="str">
        <f t="shared" si="110"/>
        <v xml:space="preserve">Number of days HH consumed meat, fish and eggs (7 days) : Five days </v>
      </c>
      <c r="J1531" s="25" t="str">
        <f t="shared" si="111"/>
        <v>Number of days HH consumed meat, fish and eggs (7 days) : Five days Male and female co-headed HH</v>
      </c>
      <c r="K1531" s="27">
        <f t="shared" si="112"/>
        <v>1.7267712720305199</v>
      </c>
      <c r="L1531" s="79">
        <v>1.7267712720305198E-2</v>
      </c>
    </row>
    <row r="1532" spans="1:12" x14ac:dyDescent="0.3">
      <c r="A1532" s="25" t="s">
        <v>3</v>
      </c>
      <c r="B1532" s="25" t="s">
        <v>818</v>
      </c>
      <c r="C1532" s="25" t="s">
        <v>828</v>
      </c>
      <c r="D1532" s="25"/>
      <c r="E1532" s="25" t="s">
        <v>8</v>
      </c>
      <c r="F1532" s="25" t="s">
        <v>76</v>
      </c>
      <c r="G1532" s="26" t="s">
        <v>840</v>
      </c>
      <c r="H1532" s="26" t="s">
        <v>836</v>
      </c>
      <c r="I1532" s="25" t="str">
        <f t="shared" si="110"/>
        <v>Number of days HH consumed meat, fish and eggs (7 days) : Six days</v>
      </c>
      <c r="J1532" s="25" t="str">
        <f t="shared" si="111"/>
        <v>Number of days HH consumed meat, fish and eggs (7 days) : Six daysMale and female co-headed HH</v>
      </c>
      <c r="K1532" s="27">
        <f t="shared" si="112"/>
        <v>0.19229046699004301</v>
      </c>
      <c r="L1532" s="79">
        <v>1.9229046699004301E-3</v>
      </c>
    </row>
    <row r="1533" spans="1:12" x14ac:dyDescent="0.3">
      <c r="A1533" s="25" t="s">
        <v>3</v>
      </c>
      <c r="B1533" s="25" t="s">
        <v>818</v>
      </c>
      <c r="C1533" s="25" t="s">
        <v>828</v>
      </c>
      <c r="D1533" s="25"/>
      <c r="E1533" s="25" t="s">
        <v>8</v>
      </c>
      <c r="F1533" s="25" t="s">
        <v>76</v>
      </c>
      <c r="G1533" s="26" t="s">
        <v>840</v>
      </c>
      <c r="H1533" s="26" t="s">
        <v>837</v>
      </c>
      <c r="I1533" s="25" t="str">
        <f t="shared" si="110"/>
        <v>Number of days HH consumed meat, fish and eggs (7 days) : Everyday</v>
      </c>
      <c r="J1533" s="25" t="str">
        <f t="shared" si="111"/>
        <v>Number of days HH consumed meat, fish and eggs (7 days) : EverydayMale and female co-headed HH</v>
      </c>
      <c r="K1533" s="27">
        <f t="shared" si="112"/>
        <v>5.0388257059928696</v>
      </c>
      <c r="L1533" s="79">
        <v>5.03882570599287E-2</v>
      </c>
    </row>
    <row r="1534" spans="1:12" x14ac:dyDescent="0.3">
      <c r="A1534" s="25" t="s">
        <v>3</v>
      </c>
      <c r="B1534" s="25" t="s">
        <v>818</v>
      </c>
      <c r="C1534" s="25" t="s">
        <v>828</v>
      </c>
      <c r="D1534" s="25"/>
      <c r="E1534" s="25" t="s">
        <v>8</v>
      </c>
      <c r="F1534" s="25" t="s">
        <v>84</v>
      </c>
      <c r="G1534" s="26" t="s">
        <v>840</v>
      </c>
      <c r="H1534" s="26" t="s">
        <v>830</v>
      </c>
      <c r="I1534" s="25" t="str">
        <f t="shared" si="110"/>
        <v>Number of days HH consumed meat, fish and eggs (7 days) : None</v>
      </c>
      <c r="J1534" s="25" t="str">
        <f t="shared" si="111"/>
        <v>Number of days HH consumed meat, fish and eggs (7 days) : NoneMale headed HH</v>
      </c>
      <c r="K1534" s="27">
        <f t="shared" si="112"/>
        <v>30.6686215929785</v>
      </c>
      <c r="L1534" s="79">
        <v>0.30668621592978501</v>
      </c>
    </row>
    <row r="1535" spans="1:12" x14ac:dyDescent="0.3">
      <c r="A1535" s="25" t="s">
        <v>3</v>
      </c>
      <c r="B1535" s="25" t="s">
        <v>818</v>
      </c>
      <c r="C1535" s="25" t="s">
        <v>828</v>
      </c>
      <c r="D1535" s="25"/>
      <c r="E1535" s="25" t="s">
        <v>8</v>
      </c>
      <c r="F1535" s="25" t="s">
        <v>84</v>
      </c>
      <c r="G1535" s="26" t="s">
        <v>840</v>
      </c>
      <c r="H1535" s="26" t="s">
        <v>831</v>
      </c>
      <c r="I1535" s="25" t="str">
        <f t="shared" si="110"/>
        <v>Number of days HH consumed meat, fish and eggs (7 days) : One day</v>
      </c>
      <c r="J1535" s="25" t="str">
        <f t="shared" si="111"/>
        <v>Number of days HH consumed meat, fish and eggs (7 days) : One dayMale headed HH</v>
      </c>
      <c r="K1535" s="27">
        <f t="shared" si="112"/>
        <v>34.493474094351399</v>
      </c>
      <c r="L1535" s="79">
        <v>0.34493474094351401</v>
      </c>
    </row>
    <row r="1536" spans="1:12" x14ac:dyDescent="0.3">
      <c r="A1536" s="25" t="s">
        <v>3</v>
      </c>
      <c r="B1536" s="25" t="s">
        <v>818</v>
      </c>
      <c r="C1536" s="25" t="s">
        <v>828</v>
      </c>
      <c r="D1536" s="25"/>
      <c r="E1536" s="25" t="s">
        <v>8</v>
      </c>
      <c r="F1536" s="25" t="s">
        <v>84</v>
      </c>
      <c r="G1536" s="26" t="s">
        <v>840</v>
      </c>
      <c r="H1536" s="26" t="s">
        <v>832</v>
      </c>
      <c r="I1536" s="25" t="str">
        <f t="shared" si="110"/>
        <v>Number of days HH consumed meat, fish and eggs (7 days) : Two days</v>
      </c>
      <c r="J1536" s="25" t="str">
        <f t="shared" si="111"/>
        <v>Number of days HH consumed meat, fish and eggs (7 days) : Two daysMale headed HH</v>
      </c>
      <c r="K1536" s="27">
        <f t="shared" si="112"/>
        <v>19.3768403818694</v>
      </c>
      <c r="L1536" s="79">
        <v>0.19376840381869401</v>
      </c>
    </row>
    <row r="1537" spans="1:12" x14ac:dyDescent="0.3">
      <c r="A1537" s="25" t="s">
        <v>3</v>
      </c>
      <c r="B1537" s="25" t="s">
        <v>818</v>
      </c>
      <c r="C1537" s="25" t="s">
        <v>828</v>
      </c>
      <c r="D1537" s="25"/>
      <c r="E1537" s="25" t="s">
        <v>8</v>
      </c>
      <c r="F1537" s="25" t="s">
        <v>84</v>
      </c>
      <c r="G1537" s="26" t="s">
        <v>840</v>
      </c>
      <c r="H1537" s="26" t="s">
        <v>833</v>
      </c>
      <c r="I1537" s="25" t="str">
        <f t="shared" si="110"/>
        <v>Number of days HH consumed meat, fish and eggs (7 days) : Three days</v>
      </c>
      <c r="J1537" s="25" t="str">
        <f t="shared" si="111"/>
        <v>Number of days HH consumed meat, fish and eggs (7 days) : Three daysMale headed HH</v>
      </c>
      <c r="K1537" s="27">
        <f t="shared" si="112"/>
        <v>7.5135553722498196</v>
      </c>
      <c r="L1537" s="79">
        <v>7.5135553722498194E-2</v>
      </c>
    </row>
    <row r="1538" spans="1:12" x14ac:dyDescent="0.3">
      <c r="A1538" s="25" t="s">
        <v>3</v>
      </c>
      <c r="B1538" s="25" t="s">
        <v>818</v>
      </c>
      <c r="C1538" s="25" t="s">
        <v>828</v>
      </c>
      <c r="D1538" s="25"/>
      <c r="E1538" s="25" t="s">
        <v>8</v>
      </c>
      <c r="F1538" s="25" t="s">
        <v>84</v>
      </c>
      <c r="G1538" s="26" t="s">
        <v>840</v>
      </c>
      <c r="H1538" s="26" t="s">
        <v>834</v>
      </c>
      <c r="I1538" s="25" t="str">
        <f t="shared" si="110"/>
        <v>Number of days HH consumed meat, fish and eggs (7 days) : Four days</v>
      </c>
      <c r="J1538" s="25" t="str">
        <f t="shared" si="111"/>
        <v>Number of days HH consumed meat, fish and eggs (7 days) : Four daysMale headed HH</v>
      </c>
      <c r="K1538" s="27">
        <f t="shared" si="112"/>
        <v>3.4593176360948399</v>
      </c>
      <c r="L1538" s="79">
        <v>3.4593176360948399E-2</v>
      </c>
    </row>
    <row r="1539" spans="1:12" x14ac:dyDescent="0.3">
      <c r="A1539" s="25" t="s">
        <v>3</v>
      </c>
      <c r="B1539" s="25" t="s">
        <v>818</v>
      </c>
      <c r="C1539" s="25" t="s">
        <v>828</v>
      </c>
      <c r="D1539" s="25"/>
      <c r="E1539" s="25" t="s">
        <v>8</v>
      </c>
      <c r="F1539" s="25" t="s">
        <v>84</v>
      </c>
      <c r="G1539" s="26" t="s">
        <v>840</v>
      </c>
      <c r="H1539" s="26" t="s">
        <v>835</v>
      </c>
      <c r="I1539" s="25" t="str">
        <f t="shared" si="110"/>
        <v xml:space="preserve">Number of days HH consumed meat, fish and eggs (7 days) : Five days </v>
      </c>
      <c r="J1539" s="25" t="str">
        <f t="shared" si="111"/>
        <v>Number of days HH consumed meat, fish and eggs (7 days) : Five days Male headed HH</v>
      </c>
      <c r="K1539" s="27">
        <f t="shared" si="112"/>
        <v>1.7116205221416401</v>
      </c>
      <c r="L1539" s="79">
        <v>1.7116205221416401E-2</v>
      </c>
    </row>
    <row r="1540" spans="1:12" x14ac:dyDescent="0.3">
      <c r="A1540" s="25" t="s">
        <v>3</v>
      </c>
      <c r="B1540" s="25" t="s">
        <v>818</v>
      </c>
      <c r="C1540" s="25" t="s">
        <v>828</v>
      </c>
      <c r="D1540" s="25"/>
      <c r="E1540" s="25" t="s">
        <v>8</v>
      </c>
      <c r="F1540" s="25" t="s">
        <v>84</v>
      </c>
      <c r="G1540" s="26" t="s">
        <v>840</v>
      </c>
      <c r="H1540" s="26" t="s">
        <v>836</v>
      </c>
      <c r="I1540" s="25" t="str">
        <f t="shared" si="110"/>
        <v>Number of days HH consumed meat, fish and eggs (7 days) : Six days</v>
      </c>
      <c r="J1540" s="25" t="str">
        <f t="shared" si="111"/>
        <v>Number of days HH consumed meat, fish and eggs (7 days) : Six daysMale headed HH</v>
      </c>
      <c r="K1540" s="27">
        <f t="shared" si="112"/>
        <v>0.203695597618158</v>
      </c>
      <c r="L1540" s="79">
        <v>2.03695597618158E-3</v>
      </c>
    </row>
    <row r="1541" spans="1:12" x14ac:dyDescent="0.3">
      <c r="A1541" s="25" t="s">
        <v>3</v>
      </c>
      <c r="B1541" s="25" t="s">
        <v>818</v>
      </c>
      <c r="C1541" s="25" t="s">
        <v>828</v>
      </c>
      <c r="D1541" s="25"/>
      <c r="E1541" s="25" t="s">
        <v>8</v>
      </c>
      <c r="F1541" s="25" t="s">
        <v>84</v>
      </c>
      <c r="G1541" s="26" t="s">
        <v>840</v>
      </c>
      <c r="H1541" s="26" t="s">
        <v>837</v>
      </c>
      <c r="I1541" s="25" t="str">
        <f t="shared" si="110"/>
        <v>Number of days HH consumed meat, fish and eggs (7 days) : Everyday</v>
      </c>
      <c r="J1541" s="25" t="str">
        <f t="shared" si="111"/>
        <v>Number of days HH consumed meat, fish and eggs (7 days) : EverydayMale headed HH</v>
      </c>
      <c r="K1541" s="27">
        <f t="shared" si="112"/>
        <v>2.5728748026962198</v>
      </c>
      <c r="L1541" s="79">
        <v>2.5728748026962199E-2</v>
      </c>
    </row>
    <row r="1542" spans="1:12" x14ac:dyDescent="0.3">
      <c r="A1542" s="25" t="s">
        <v>3</v>
      </c>
      <c r="B1542" s="25" t="s">
        <v>818</v>
      </c>
      <c r="C1542" s="25" t="s">
        <v>828</v>
      </c>
      <c r="D1542" s="25"/>
      <c r="E1542" s="25" t="s">
        <v>8</v>
      </c>
      <c r="F1542" s="25" t="s">
        <v>83</v>
      </c>
      <c r="G1542" s="26" t="s">
        <v>841</v>
      </c>
      <c r="H1542" s="26" t="s">
        <v>830</v>
      </c>
      <c r="I1542" s="25" t="str">
        <f t="shared" si="110"/>
        <v>Number of days HH consumed Vegetables and leaves (7 days) : None</v>
      </c>
      <c r="J1542" s="25" t="str">
        <f t="shared" si="111"/>
        <v>Number of days HH consumed Vegetables and leaves (7 days) : NoneFemale headed HH</v>
      </c>
      <c r="K1542" s="27">
        <f t="shared" si="112"/>
        <v>3.3883436697209204</v>
      </c>
      <c r="L1542" s="79">
        <v>3.3883436697209203E-2</v>
      </c>
    </row>
    <row r="1543" spans="1:12" x14ac:dyDescent="0.3">
      <c r="A1543" s="25" t="s">
        <v>3</v>
      </c>
      <c r="B1543" s="25" t="s">
        <v>818</v>
      </c>
      <c r="C1543" s="25" t="s">
        <v>828</v>
      </c>
      <c r="D1543" s="25"/>
      <c r="E1543" s="25" t="s">
        <v>8</v>
      </c>
      <c r="F1543" s="25" t="s">
        <v>83</v>
      </c>
      <c r="G1543" s="26" t="s">
        <v>841</v>
      </c>
      <c r="H1543" s="26" t="s">
        <v>831</v>
      </c>
      <c r="I1543" s="25" t="str">
        <f t="shared" si="110"/>
        <v>Number of days HH consumed Vegetables and leaves (7 days) : One day</v>
      </c>
      <c r="J1543" s="25" t="str">
        <f t="shared" si="111"/>
        <v>Number of days HH consumed Vegetables and leaves (7 days) : One dayFemale headed HH</v>
      </c>
      <c r="K1543" s="27">
        <f t="shared" si="112"/>
        <v>9.2477526605182696</v>
      </c>
      <c r="L1543" s="79">
        <v>9.24775266051827E-2</v>
      </c>
    </row>
    <row r="1544" spans="1:12" x14ac:dyDescent="0.3">
      <c r="A1544" s="25" t="s">
        <v>3</v>
      </c>
      <c r="B1544" s="25" t="s">
        <v>818</v>
      </c>
      <c r="C1544" s="25" t="s">
        <v>828</v>
      </c>
      <c r="D1544" s="25"/>
      <c r="E1544" s="25" t="s">
        <v>8</v>
      </c>
      <c r="F1544" s="25" t="s">
        <v>83</v>
      </c>
      <c r="G1544" s="26" t="s">
        <v>841</v>
      </c>
      <c r="H1544" s="26" t="s">
        <v>832</v>
      </c>
      <c r="I1544" s="25" t="str">
        <f t="shared" si="110"/>
        <v>Number of days HH consumed Vegetables and leaves (7 days) : Two days</v>
      </c>
      <c r="J1544" s="25" t="str">
        <f t="shared" si="111"/>
        <v>Number of days HH consumed Vegetables and leaves (7 days) : Two daysFemale headed HH</v>
      </c>
      <c r="K1544" s="27">
        <f t="shared" si="112"/>
        <v>12.906599540459601</v>
      </c>
      <c r="L1544" s="79">
        <v>0.12906599540459601</v>
      </c>
    </row>
    <row r="1545" spans="1:12" x14ac:dyDescent="0.3">
      <c r="A1545" s="25" t="s">
        <v>3</v>
      </c>
      <c r="B1545" s="25" t="s">
        <v>818</v>
      </c>
      <c r="C1545" s="25" t="s">
        <v>828</v>
      </c>
      <c r="D1545" s="25"/>
      <c r="E1545" s="25" t="s">
        <v>8</v>
      </c>
      <c r="F1545" s="25" t="s">
        <v>83</v>
      </c>
      <c r="G1545" s="26" t="s">
        <v>841</v>
      </c>
      <c r="H1545" s="26" t="s">
        <v>833</v>
      </c>
      <c r="I1545" s="25" t="str">
        <f t="shared" si="110"/>
        <v>Number of days HH consumed Vegetables and leaves (7 days) : Three days</v>
      </c>
      <c r="J1545" s="25" t="str">
        <f t="shared" si="111"/>
        <v>Number of days HH consumed Vegetables and leaves (7 days) : Three daysFemale headed HH</v>
      </c>
      <c r="K1545" s="27">
        <f t="shared" si="112"/>
        <v>18.794041660392999</v>
      </c>
      <c r="L1545" s="79">
        <v>0.18794041660392999</v>
      </c>
    </row>
    <row r="1546" spans="1:12" x14ac:dyDescent="0.3">
      <c r="A1546" s="25" t="s">
        <v>3</v>
      </c>
      <c r="B1546" s="25" t="s">
        <v>818</v>
      </c>
      <c r="C1546" s="25" t="s">
        <v>828</v>
      </c>
      <c r="D1546" s="25"/>
      <c r="E1546" s="25" t="s">
        <v>8</v>
      </c>
      <c r="F1546" s="25" t="s">
        <v>83</v>
      </c>
      <c r="G1546" s="26" t="s">
        <v>841</v>
      </c>
      <c r="H1546" s="26" t="s">
        <v>834</v>
      </c>
      <c r="I1546" s="25" t="str">
        <f t="shared" si="110"/>
        <v>Number of days HH consumed Vegetables and leaves (7 days) : Four days</v>
      </c>
      <c r="J1546" s="25" t="str">
        <f t="shared" si="111"/>
        <v>Number of days HH consumed Vegetables and leaves (7 days) : Four daysFemale headed HH</v>
      </c>
      <c r="K1546" s="27">
        <f t="shared" si="112"/>
        <v>17.249819407098599</v>
      </c>
      <c r="L1546" s="79">
        <v>0.17249819407098599</v>
      </c>
    </row>
    <row r="1547" spans="1:12" x14ac:dyDescent="0.3">
      <c r="A1547" s="25" t="s">
        <v>3</v>
      </c>
      <c r="B1547" s="25" t="s">
        <v>818</v>
      </c>
      <c r="C1547" s="25" t="s">
        <v>828</v>
      </c>
      <c r="D1547" s="25"/>
      <c r="E1547" s="25" t="s">
        <v>8</v>
      </c>
      <c r="F1547" s="25" t="s">
        <v>83</v>
      </c>
      <c r="G1547" s="26" t="s">
        <v>841</v>
      </c>
      <c r="H1547" s="26" t="s">
        <v>835</v>
      </c>
      <c r="I1547" s="25" t="str">
        <f t="shared" si="110"/>
        <v xml:space="preserve">Number of days HH consumed Vegetables and leaves (7 days) : Five days </v>
      </c>
      <c r="J1547" s="25" t="str">
        <f t="shared" si="111"/>
        <v>Number of days HH consumed Vegetables and leaves (7 days) : Five days Female headed HH</v>
      </c>
      <c r="K1547" s="27">
        <f t="shared" si="112"/>
        <v>12.2676431067968</v>
      </c>
      <c r="L1547" s="79">
        <v>0.12267643106796799</v>
      </c>
    </row>
    <row r="1548" spans="1:12" x14ac:dyDescent="0.3">
      <c r="A1548" s="25" t="s">
        <v>3</v>
      </c>
      <c r="B1548" s="25" t="s">
        <v>818</v>
      </c>
      <c r="C1548" s="25" t="s">
        <v>828</v>
      </c>
      <c r="D1548" s="25"/>
      <c r="E1548" s="25" t="s">
        <v>8</v>
      </c>
      <c r="F1548" s="25" t="s">
        <v>83</v>
      </c>
      <c r="G1548" s="26" t="s">
        <v>841</v>
      </c>
      <c r="H1548" s="26" t="s">
        <v>836</v>
      </c>
      <c r="I1548" s="25" t="str">
        <f t="shared" si="110"/>
        <v>Number of days HH consumed Vegetables and leaves (7 days) : Six days</v>
      </c>
      <c r="J1548" s="25" t="str">
        <f t="shared" si="111"/>
        <v>Number of days HH consumed Vegetables and leaves (7 days) : Six daysFemale headed HH</v>
      </c>
      <c r="K1548" s="27">
        <f t="shared" si="112"/>
        <v>3.1101383462292098</v>
      </c>
      <c r="L1548" s="79">
        <v>3.11013834622921E-2</v>
      </c>
    </row>
    <row r="1549" spans="1:12" x14ac:dyDescent="0.3">
      <c r="A1549" s="25" t="s">
        <v>3</v>
      </c>
      <c r="B1549" s="25" t="s">
        <v>818</v>
      </c>
      <c r="C1549" s="25" t="s">
        <v>828</v>
      </c>
      <c r="D1549" s="25"/>
      <c r="E1549" s="25" t="s">
        <v>8</v>
      </c>
      <c r="F1549" s="25" t="s">
        <v>83</v>
      </c>
      <c r="G1549" s="26" t="s">
        <v>841</v>
      </c>
      <c r="H1549" s="26" t="s">
        <v>837</v>
      </c>
      <c r="I1549" s="25" t="str">
        <f t="shared" si="110"/>
        <v>Number of days HH consumed Vegetables and leaves (7 days) : Everyday</v>
      </c>
      <c r="J1549" s="25" t="str">
        <f t="shared" si="111"/>
        <v>Number of days HH consumed Vegetables and leaves (7 days) : EverydayFemale headed HH</v>
      </c>
      <c r="K1549" s="27">
        <f t="shared" si="112"/>
        <v>23.035661608783599</v>
      </c>
      <c r="L1549" s="79">
        <v>0.230356616087836</v>
      </c>
    </row>
    <row r="1550" spans="1:12" x14ac:dyDescent="0.3">
      <c r="A1550" s="25" t="s">
        <v>3</v>
      </c>
      <c r="B1550" s="25" t="s">
        <v>818</v>
      </c>
      <c r="C1550" s="25" t="s">
        <v>828</v>
      </c>
      <c r="D1550" s="25"/>
      <c r="E1550" s="25" t="s">
        <v>8</v>
      </c>
      <c r="F1550" s="25" t="s">
        <v>76</v>
      </c>
      <c r="G1550" s="26" t="s">
        <v>841</v>
      </c>
      <c r="H1550" s="26" t="s">
        <v>830</v>
      </c>
      <c r="I1550" s="25" t="str">
        <f t="shared" si="110"/>
        <v>Number of days HH consumed Vegetables and leaves (7 days) : None</v>
      </c>
      <c r="J1550" s="25" t="str">
        <f t="shared" si="111"/>
        <v>Number of days HH consumed Vegetables and leaves (7 days) : NoneMale and female co-headed HH</v>
      </c>
      <c r="K1550" s="27">
        <f t="shared" si="112"/>
        <v>2.9417173492952</v>
      </c>
      <c r="L1550" s="79">
        <v>2.9417173492952E-2</v>
      </c>
    </row>
    <row r="1551" spans="1:12" x14ac:dyDescent="0.3">
      <c r="A1551" s="25" t="s">
        <v>3</v>
      </c>
      <c r="B1551" s="25" t="s">
        <v>818</v>
      </c>
      <c r="C1551" s="25" t="s">
        <v>828</v>
      </c>
      <c r="D1551" s="25"/>
      <c r="E1551" s="25" t="s">
        <v>8</v>
      </c>
      <c r="F1551" s="25" t="s">
        <v>76</v>
      </c>
      <c r="G1551" s="26" t="s">
        <v>841</v>
      </c>
      <c r="H1551" s="26" t="s">
        <v>831</v>
      </c>
      <c r="I1551" s="25" t="str">
        <f t="shared" si="110"/>
        <v>Number of days HH consumed Vegetables and leaves (7 days) : One day</v>
      </c>
      <c r="J1551" s="25" t="str">
        <f t="shared" si="111"/>
        <v>Number of days HH consumed Vegetables and leaves (7 days) : One dayMale and female co-headed HH</v>
      </c>
      <c r="K1551" s="27">
        <f t="shared" si="112"/>
        <v>6.5639956699476407</v>
      </c>
      <c r="L1551" s="79">
        <v>6.5639956699476407E-2</v>
      </c>
    </row>
    <row r="1552" spans="1:12" x14ac:dyDescent="0.3">
      <c r="A1552" s="25" t="s">
        <v>3</v>
      </c>
      <c r="B1552" s="25" t="s">
        <v>818</v>
      </c>
      <c r="C1552" s="25" t="s">
        <v>828</v>
      </c>
      <c r="D1552" s="25"/>
      <c r="E1552" s="25" t="s">
        <v>8</v>
      </c>
      <c r="F1552" s="25" t="s">
        <v>76</v>
      </c>
      <c r="G1552" s="26" t="s">
        <v>841</v>
      </c>
      <c r="H1552" s="26" t="s">
        <v>832</v>
      </c>
      <c r="I1552" s="25" t="str">
        <f t="shared" si="110"/>
        <v>Number of days HH consumed Vegetables and leaves (7 days) : Two days</v>
      </c>
      <c r="J1552" s="25" t="str">
        <f t="shared" si="111"/>
        <v>Number of days HH consumed Vegetables and leaves (7 days) : Two daysMale and female co-headed HH</v>
      </c>
      <c r="K1552" s="27">
        <f t="shared" si="112"/>
        <v>7.7905030417394796</v>
      </c>
      <c r="L1552" s="79">
        <v>7.7905030417394799E-2</v>
      </c>
    </row>
    <row r="1553" spans="1:12" x14ac:dyDescent="0.3">
      <c r="A1553" s="25" t="s">
        <v>3</v>
      </c>
      <c r="B1553" s="25" t="s">
        <v>818</v>
      </c>
      <c r="C1553" s="25" t="s">
        <v>828</v>
      </c>
      <c r="D1553" s="25"/>
      <c r="E1553" s="25" t="s">
        <v>8</v>
      </c>
      <c r="F1553" s="25" t="s">
        <v>76</v>
      </c>
      <c r="G1553" s="26" t="s">
        <v>841</v>
      </c>
      <c r="H1553" s="26" t="s">
        <v>833</v>
      </c>
      <c r="I1553" s="25" t="str">
        <f t="shared" si="110"/>
        <v>Number of days HH consumed Vegetables and leaves (7 days) : Three days</v>
      </c>
      <c r="J1553" s="25" t="str">
        <f t="shared" si="111"/>
        <v>Number of days HH consumed Vegetables and leaves (7 days) : Three daysMale and female co-headed HH</v>
      </c>
      <c r="K1553" s="27">
        <f t="shared" si="112"/>
        <v>11.6521104221616</v>
      </c>
      <c r="L1553" s="79">
        <v>0.116521104221616</v>
      </c>
    </row>
    <row r="1554" spans="1:12" x14ac:dyDescent="0.3">
      <c r="A1554" s="25" t="s">
        <v>3</v>
      </c>
      <c r="B1554" s="25" t="s">
        <v>818</v>
      </c>
      <c r="C1554" s="25" t="s">
        <v>828</v>
      </c>
      <c r="D1554" s="25"/>
      <c r="E1554" s="25" t="s">
        <v>8</v>
      </c>
      <c r="F1554" s="25" t="s">
        <v>76</v>
      </c>
      <c r="G1554" s="26" t="s">
        <v>841</v>
      </c>
      <c r="H1554" s="26" t="s">
        <v>834</v>
      </c>
      <c r="I1554" s="25" t="str">
        <f t="shared" si="110"/>
        <v>Number of days HH consumed Vegetables and leaves (7 days) : Four days</v>
      </c>
      <c r="J1554" s="25" t="str">
        <f t="shared" si="111"/>
        <v>Number of days HH consumed Vegetables and leaves (7 days) : Four daysMale and female co-headed HH</v>
      </c>
      <c r="K1554" s="27">
        <f t="shared" si="112"/>
        <v>14.5881931621846</v>
      </c>
      <c r="L1554" s="79">
        <v>0.14588193162184601</v>
      </c>
    </row>
    <row r="1555" spans="1:12" x14ac:dyDescent="0.3">
      <c r="A1555" s="25" t="s">
        <v>3</v>
      </c>
      <c r="B1555" s="25" t="s">
        <v>818</v>
      </c>
      <c r="C1555" s="25" t="s">
        <v>828</v>
      </c>
      <c r="D1555" s="25"/>
      <c r="E1555" s="25" t="s">
        <v>8</v>
      </c>
      <c r="F1555" s="25" t="s">
        <v>76</v>
      </c>
      <c r="G1555" s="26" t="s">
        <v>841</v>
      </c>
      <c r="H1555" s="26" t="s">
        <v>835</v>
      </c>
      <c r="I1555" s="25" t="str">
        <f t="shared" si="110"/>
        <v xml:space="preserve">Number of days HH consumed Vegetables and leaves (7 days) : Five days </v>
      </c>
      <c r="J1555" s="25" t="str">
        <f t="shared" si="111"/>
        <v>Number of days HH consumed Vegetables and leaves (7 days) : Five days Male and female co-headed HH</v>
      </c>
      <c r="K1555" s="27">
        <f t="shared" si="112"/>
        <v>13.5234895298533</v>
      </c>
      <c r="L1555" s="79">
        <v>0.135234895298533</v>
      </c>
    </row>
    <row r="1556" spans="1:12" x14ac:dyDescent="0.3">
      <c r="A1556" s="25" t="s">
        <v>3</v>
      </c>
      <c r="B1556" s="25" t="s">
        <v>818</v>
      </c>
      <c r="C1556" s="25" t="s">
        <v>828</v>
      </c>
      <c r="D1556" s="25"/>
      <c r="E1556" s="25" t="s">
        <v>8</v>
      </c>
      <c r="F1556" s="25" t="s">
        <v>76</v>
      </c>
      <c r="G1556" s="26" t="s">
        <v>841</v>
      </c>
      <c r="H1556" s="26" t="s">
        <v>836</v>
      </c>
      <c r="I1556" s="25" t="str">
        <f t="shared" si="110"/>
        <v>Number of days HH consumed Vegetables and leaves (7 days) : Six days</v>
      </c>
      <c r="J1556" s="25" t="str">
        <f t="shared" si="111"/>
        <v>Number of days HH consumed Vegetables and leaves (7 days) : Six daysMale and female co-headed HH</v>
      </c>
      <c r="K1556" s="27">
        <f t="shared" si="112"/>
        <v>1.9315942527846599</v>
      </c>
      <c r="L1556" s="79">
        <v>1.9315942527846599E-2</v>
      </c>
    </row>
    <row r="1557" spans="1:12" x14ac:dyDescent="0.3">
      <c r="A1557" s="25" t="s">
        <v>3</v>
      </c>
      <c r="B1557" s="25" t="s">
        <v>818</v>
      </c>
      <c r="C1557" s="25" t="s">
        <v>828</v>
      </c>
      <c r="D1557" s="25"/>
      <c r="E1557" s="25" t="s">
        <v>8</v>
      </c>
      <c r="F1557" s="25" t="s">
        <v>76</v>
      </c>
      <c r="G1557" s="26" t="s">
        <v>841</v>
      </c>
      <c r="H1557" s="26" t="s">
        <v>837</v>
      </c>
      <c r="I1557" s="25" t="str">
        <f t="shared" ref="I1557:I1567" si="113">CONCATENATE(G1557,H1557)</f>
        <v>Number of days HH consumed Vegetables and leaves (7 days) : Everyday</v>
      </c>
      <c r="J1557" s="25" t="str">
        <f t="shared" ref="J1557:J1567" si="114">CONCATENATE(G1557,H1557,F1557)</f>
        <v>Number of days HH consumed Vegetables and leaves (7 days) : EverydayMale and female co-headed HH</v>
      </c>
      <c r="K1557" s="27">
        <f t="shared" si="112"/>
        <v>41.008396572033604</v>
      </c>
      <c r="L1557" s="79">
        <v>0.41008396572033601</v>
      </c>
    </row>
    <row r="1558" spans="1:12" x14ac:dyDescent="0.3">
      <c r="A1558" s="25" t="s">
        <v>3</v>
      </c>
      <c r="B1558" s="25" t="s">
        <v>818</v>
      </c>
      <c r="C1558" s="25" t="s">
        <v>828</v>
      </c>
      <c r="D1558" s="25"/>
      <c r="E1558" s="25" t="s">
        <v>8</v>
      </c>
      <c r="F1558" s="25" t="s">
        <v>84</v>
      </c>
      <c r="G1558" s="26" t="s">
        <v>841</v>
      </c>
      <c r="H1558" s="26" t="s">
        <v>830</v>
      </c>
      <c r="I1558" s="25" t="str">
        <f t="shared" si="113"/>
        <v>Number of days HH consumed Vegetables and leaves (7 days) : None</v>
      </c>
      <c r="J1558" s="25" t="str">
        <f t="shared" si="114"/>
        <v>Number of days HH consumed Vegetables and leaves (7 days) : NoneMale headed HH</v>
      </c>
      <c r="K1558" s="27">
        <f t="shared" ref="K1558:K1562" si="115">L1558*100</f>
        <v>2.62591921953257</v>
      </c>
      <c r="L1558" s="79">
        <v>2.6259192195325701E-2</v>
      </c>
    </row>
    <row r="1559" spans="1:12" x14ac:dyDescent="0.3">
      <c r="A1559" s="25" t="s">
        <v>3</v>
      </c>
      <c r="B1559" s="25" t="s">
        <v>818</v>
      </c>
      <c r="C1559" s="25" t="s">
        <v>828</v>
      </c>
      <c r="D1559" s="25"/>
      <c r="E1559" s="25" t="s">
        <v>8</v>
      </c>
      <c r="F1559" s="25" t="s">
        <v>84</v>
      </c>
      <c r="G1559" s="26" t="s">
        <v>841</v>
      </c>
      <c r="H1559" s="26" t="s">
        <v>831</v>
      </c>
      <c r="I1559" s="25" t="str">
        <f t="shared" si="113"/>
        <v>Number of days HH consumed Vegetables and leaves (7 days) : One day</v>
      </c>
      <c r="J1559" s="25" t="str">
        <f t="shared" si="114"/>
        <v>Number of days HH consumed Vegetables and leaves (7 days) : One dayMale headed HH</v>
      </c>
      <c r="K1559" s="27">
        <f t="shared" si="115"/>
        <v>7.3286763820302205</v>
      </c>
      <c r="L1559" s="79">
        <v>7.3286763820302206E-2</v>
      </c>
    </row>
    <row r="1560" spans="1:12" x14ac:dyDescent="0.3">
      <c r="A1560" s="25" t="s">
        <v>3</v>
      </c>
      <c r="B1560" s="25" t="s">
        <v>818</v>
      </c>
      <c r="C1560" s="25" t="s">
        <v>828</v>
      </c>
      <c r="D1560" s="25"/>
      <c r="E1560" s="25" t="s">
        <v>8</v>
      </c>
      <c r="F1560" s="25" t="s">
        <v>84</v>
      </c>
      <c r="G1560" s="26" t="s">
        <v>841</v>
      </c>
      <c r="H1560" s="26" t="s">
        <v>832</v>
      </c>
      <c r="I1560" s="25" t="str">
        <f t="shared" si="113"/>
        <v>Number of days HH consumed Vegetables and leaves (7 days) : Two days</v>
      </c>
      <c r="J1560" s="25" t="str">
        <f t="shared" si="114"/>
        <v>Number of days HH consumed Vegetables and leaves (7 days) : Two daysMale headed HH</v>
      </c>
      <c r="K1560" s="27">
        <f t="shared" si="115"/>
        <v>14.895774370717499</v>
      </c>
      <c r="L1560" s="79">
        <v>0.14895774370717499</v>
      </c>
    </row>
    <row r="1561" spans="1:12" x14ac:dyDescent="0.3">
      <c r="A1561" s="25" t="s">
        <v>3</v>
      </c>
      <c r="B1561" s="25" t="s">
        <v>818</v>
      </c>
      <c r="C1561" s="25" t="s">
        <v>828</v>
      </c>
      <c r="D1561" s="25"/>
      <c r="E1561" s="25" t="s">
        <v>8</v>
      </c>
      <c r="F1561" s="25" t="s">
        <v>84</v>
      </c>
      <c r="G1561" s="26" t="s">
        <v>841</v>
      </c>
      <c r="H1561" s="26" t="s">
        <v>833</v>
      </c>
      <c r="I1561" s="25" t="str">
        <f t="shared" si="113"/>
        <v>Number of days HH consumed Vegetables and leaves (7 days) : Three days</v>
      </c>
      <c r="J1561" s="25" t="str">
        <f t="shared" si="114"/>
        <v>Number of days HH consumed Vegetables and leaves (7 days) : Three daysMale headed HH</v>
      </c>
      <c r="K1561" s="27">
        <f t="shared" si="115"/>
        <v>18.5373491438366</v>
      </c>
      <c r="L1561" s="79">
        <v>0.18537349143836601</v>
      </c>
    </row>
    <row r="1562" spans="1:12" x14ac:dyDescent="0.3">
      <c r="A1562" s="25" t="s">
        <v>3</v>
      </c>
      <c r="B1562" s="25" t="s">
        <v>818</v>
      </c>
      <c r="C1562" s="25" t="s">
        <v>828</v>
      </c>
      <c r="D1562" s="25"/>
      <c r="E1562" s="25" t="s">
        <v>8</v>
      </c>
      <c r="F1562" s="25" t="s">
        <v>84</v>
      </c>
      <c r="G1562" s="26" t="s">
        <v>841</v>
      </c>
      <c r="H1562" s="26" t="s">
        <v>834</v>
      </c>
      <c r="I1562" s="25" t="str">
        <f t="shared" si="113"/>
        <v>Number of days HH consumed Vegetables and leaves (7 days) : Four days</v>
      </c>
      <c r="J1562" s="25" t="str">
        <f t="shared" si="114"/>
        <v>Number of days HH consumed Vegetables and leaves (7 days) : Four daysMale headed HH</v>
      </c>
      <c r="K1562" s="27">
        <f t="shared" si="115"/>
        <v>15.557593939635799</v>
      </c>
      <c r="L1562" s="79">
        <v>0.155575939396358</v>
      </c>
    </row>
    <row r="1563" spans="1:12" x14ac:dyDescent="0.3">
      <c r="A1563" s="25" t="s">
        <v>3</v>
      </c>
      <c r="B1563" s="25" t="s">
        <v>818</v>
      </c>
      <c r="C1563" s="25" t="s">
        <v>828</v>
      </c>
      <c r="D1563" s="25"/>
      <c r="E1563" s="25" t="s">
        <v>8</v>
      </c>
      <c r="F1563" s="25" t="s">
        <v>84</v>
      </c>
      <c r="G1563" s="26" t="s">
        <v>841</v>
      </c>
      <c r="H1563" s="26" t="s">
        <v>835</v>
      </c>
      <c r="I1563" s="25" t="str">
        <f t="shared" si="113"/>
        <v xml:space="preserve">Number of days HH consumed Vegetables and leaves (7 days) : Five days </v>
      </c>
      <c r="J1563" s="25" t="str">
        <f t="shared" si="114"/>
        <v>Number of days HH consumed Vegetables and leaves (7 days) : Five days Male headed HH</v>
      </c>
      <c r="K1563" s="27">
        <f>L1563*100</f>
        <v>13.6454377016546</v>
      </c>
      <c r="L1563" s="79">
        <v>0.136454377016546</v>
      </c>
    </row>
    <row r="1564" spans="1:12" x14ac:dyDescent="0.3">
      <c r="A1564" s="25" t="s">
        <v>3</v>
      </c>
      <c r="B1564" s="25" t="s">
        <v>818</v>
      </c>
      <c r="C1564" s="25" t="s">
        <v>828</v>
      </c>
      <c r="D1564" s="25"/>
      <c r="E1564" s="25" t="s">
        <v>8</v>
      </c>
      <c r="F1564" s="25" t="s">
        <v>84</v>
      </c>
      <c r="G1564" s="26" t="s">
        <v>841</v>
      </c>
      <c r="H1564" s="26" t="s">
        <v>836</v>
      </c>
      <c r="I1564" s="25" t="str">
        <f t="shared" si="113"/>
        <v>Number of days HH consumed Vegetables and leaves (7 days) : Six days</v>
      </c>
      <c r="J1564" s="25" t="str">
        <f t="shared" si="114"/>
        <v>Number of days HH consumed Vegetables and leaves (7 days) : Six daysMale headed HH</v>
      </c>
      <c r="K1564" s="27">
        <f t="shared" ref="K1564:K1627" si="116">L1564*100</f>
        <v>3.6694448323944799</v>
      </c>
      <c r="L1564" s="79">
        <v>3.6694448323944799E-2</v>
      </c>
    </row>
    <row r="1565" spans="1:12" x14ac:dyDescent="0.3">
      <c r="A1565" s="25" t="s">
        <v>3</v>
      </c>
      <c r="B1565" s="25" t="s">
        <v>818</v>
      </c>
      <c r="C1565" s="25" t="s">
        <v>828</v>
      </c>
      <c r="D1565" s="25"/>
      <c r="E1565" s="25" t="s">
        <v>8</v>
      </c>
      <c r="F1565" s="25" t="s">
        <v>84</v>
      </c>
      <c r="G1565" s="26" t="s">
        <v>841</v>
      </c>
      <c r="H1565" s="26" t="s">
        <v>837</v>
      </c>
      <c r="I1565" s="25" t="str">
        <f t="shared" si="113"/>
        <v>Number of days HH consumed Vegetables and leaves (7 days) : Everyday</v>
      </c>
      <c r="J1565" s="25" t="str">
        <f t="shared" si="114"/>
        <v>Number of days HH consumed Vegetables and leaves (7 days) : EverydayMale headed HH</v>
      </c>
      <c r="K1565" s="27">
        <f t="shared" si="116"/>
        <v>23.7398044101982</v>
      </c>
      <c r="L1565" s="79">
        <v>0.23739804410198201</v>
      </c>
    </row>
    <row r="1566" spans="1:12" x14ac:dyDescent="0.3">
      <c r="A1566" s="25" t="s">
        <v>3</v>
      </c>
      <c r="B1566" s="25" t="s">
        <v>818</v>
      </c>
      <c r="C1566" s="25" t="s">
        <v>828</v>
      </c>
      <c r="D1566" s="25"/>
      <c r="E1566" s="25" t="s">
        <v>8</v>
      </c>
      <c r="F1566" s="25" t="s">
        <v>83</v>
      </c>
      <c r="G1566" s="26" t="s">
        <v>842</v>
      </c>
      <c r="H1566" s="26" t="s">
        <v>830</v>
      </c>
      <c r="I1566" s="25" t="str">
        <f t="shared" si="113"/>
        <v>Number of days HH consumed fruits (7days) : None</v>
      </c>
      <c r="J1566" s="25" t="str">
        <f t="shared" si="114"/>
        <v>Number of days HH consumed fruits (7days) : NoneFemale headed HH</v>
      </c>
      <c r="K1566" s="27">
        <f t="shared" si="116"/>
        <v>13.980812751311401</v>
      </c>
      <c r="L1566" s="79">
        <v>0.139808127513114</v>
      </c>
    </row>
    <row r="1567" spans="1:12" x14ac:dyDescent="0.3">
      <c r="A1567" s="25" t="s">
        <v>3</v>
      </c>
      <c r="B1567" s="25" t="s">
        <v>818</v>
      </c>
      <c r="C1567" s="25" t="s">
        <v>828</v>
      </c>
      <c r="D1567" s="25"/>
      <c r="E1567" s="25" t="s">
        <v>8</v>
      </c>
      <c r="F1567" s="25" t="s">
        <v>83</v>
      </c>
      <c r="G1567" s="26" t="s">
        <v>842</v>
      </c>
      <c r="H1567" s="26" t="s">
        <v>831</v>
      </c>
      <c r="I1567" s="25" t="str">
        <f t="shared" si="113"/>
        <v>Number of days HH consumed fruits (7days) : One day</v>
      </c>
      <c r="J1567" s="25" t="str">
        <f t="shared" si="114"/>
        <v>Number of days HH consumed fruits (7days) : One dayFemale headed HH</v>
      </c>
      <c r="K1567" s="27">
        <f t="shared" si="116"/>
        <v>20.482924735288101</v>
      </c>
      <c r="L1567" s="79">
        <v>0.20482924735288099</v>
      </c>
    </row>
    <row r="1568" spans="1:12" x14ac:dyDescent="0.3">
      <c r="A1568" s="25" t="s">
        <v>3</v>
      </c>
      <c r="B1568" s="25" t="s">
        <v>818</v>
      </c>
      <c r="C1568" s="25" t="s">
        <v>828</v>
      </c>
      <c r="D1568" s="25"/>
      <c r="E1568" s="25" t="s">
        <v>8</v>
      </c>
      <c r="F1568" s="25" t="s">
        <v>83</v>
      </c>
      <c r="G1568" s="26" t="s">
        <v>842</v>
      </c>
      <c r="H1568" s="26" t="s">
        <v>832</v>
      </c>
      <c r="I1568" s="25" t="str">
        <f>CONCATENATE(G1568,H1568)</f>
        <v>Number of days HH consumed fruits (7days) : Two days</v>
      </c>
      <c r="J1568" s="25" t="str">
        <f>CONCATENATE(G1568,H1568,F1568)</f>
        <v>Number of days HH consumed fruits (7days) : Two daysFemale headed HH</v>
      </c>
      <c r="K1568" s="27">
        <f t="shared" si="116"/>
        <v>22.791469993830802</v>
      </c>
      <c r="L1568" s="79">
        <v>0.22791469993830801</v>
      </c>
    </row>
    <row r="1569" spans="1:12" x14ac:dyDescent="0.3">
      <c r="A1569" s="25" t="s">
        <v>3</v>
      </c>
      <c r="B1569" s="25" t="s">
        <v>818</v>
      </c>
      <c r="C1569" s="25" t="s">
        <v>828</v>
      </c>
      <c r="D1569" s="25"/>
      <c r="E1569" s="25" t="s">
        <v>8</v>
      </c>
      <c r="F1569" s="25" t="s">
        <v>83</v>
      </c>
      <c r="G1569" s="26" t="s">
        <v>842</v>
      </c>
      <c r="H1569" s="26" t="s">
        <v>833</v>
      </c>
      <c r="I1569" s="25" t="str">
        <f>CONCATENATE(G1569,H1569)</f>
        <v>Number of days HH consumed fruits (7days) : Three days</v>
      </c>
      <c r="J1569" s="25" t="str">
        <f>CONCATENATE(G1569,H1569,F1569)</f>
        <v>Number of days HH consumed fruits (7days) : Three daysFemale headed HH</v>
      </c>
      <c r="K1569" s="27">
        <f t="shared" si="116"/>
        <v>12.9776720632451</v>
      </c>
      <c r="L1569" s="79">
        <v>0.12977672063245099</v>
      </c>
    </row>
    <row r="1570" spans="1:12" x14ac:dyDescent="0.3">
      <c r="A1570" s="25" t="s">
        <v>3</v>
      </c>
      <c r="B1570" s="25" t="s">
        <v>818</v>
      </c>
      <c r="C1570" s="25" t="s">
        <v>828</v>
      </c>
      <c r="D1570" s="25"/>
      <c r="E1570" s="25" t="s">
        <v>8</v>
      </c>
      <c r="F1570" s="25" t="s">
        <v>83</v>
      </c>
      <c r="G1570" s="26" t="s">
        <v>842</v>
      </c>
      <c r="H1570" s="26" t="s">
        <v>834</v>
      </c>
      <c r="I1570" s="25" t="str">
        <f>CONCATENATE(G1570,H1570)</f>
        <v>Number of days HH consumed fruits (7days) : Four days</v>
      </c>
      <c r="J1570" s="25" t="str">
        <f>CONCATENATE(G1570,H1570,F1570)</f>
        <v>Number of days HH consumed fruits (7days) : Four daysFemale headed HH</v>
      </c>
      <c r="K1570" s="27">
        <f t="shared" si="116"/>
        <v>7.5781876816323894</v>
      </c>
      <c r="L1570" s="79">
        <v>7.5781876816323895E-2</v>
      </c>
    </row>
    <row r="1571" spans="1:12" x14ac:dyDescent="0.3">
      <c r="A1571" s="25" t="s">
        <v>3</v>
      </c>
      <c r="B1571" s="25" t="s">
        <v>818</v>
      </c>
      <c r="C1571" s="25" t="s">
        <v>828</v>
      </c>
      <c r="D1571" s="25"/>
      <c r="E1571" s="25" t="s">
        <v>8</v>
      </c>
      <c r="F1571" s="25" t="s">
        <v>83</v>
      </c>
      <c r="G1571" s="26" t="s">
        <v>842</v>
      </c>
      <c r="H1571" s="26" t="s">
        <v>835</v>
      </c>
      <c r="I1571" s="25" t="str">
        <f>CONCATENATE(G1571,H1571)</f>
        <v xml:space="preserve">Number of days HH consumed fruits (7days) : Five days </v>
      </c>
      <c r="J1571" s="25" t="str">
        <f>CONCATENATE(G1571,H1571,F1571)</f>
        <v>Number of days HH consumed fruits (7days) : Five days Female headed HH</v>
      </c>
      <c r="K1571" s="27">
        <f t="shared" si="116"/>
        <v>5.6632380870311794</v>
      </c>
      <c r="L1571" s="79">
        <v>5.6632380870311798E-2</v>
      </c>
    </row>
    <row r="1572" spans="1:12" x14ac:dyDescent="0.3">
      <c r="A1572" s="25" t="s">
        <v>3</v>
      </c>
      <c r="B1572" s="25" t="s">
        <v>818</v>
      </c>
      <c r="C1572" s="25" t="s">
        <v>828</v>
      </c>
      <c r="D1572" s="25"/>
      <c r="E1572" s="25" t="s">
        <v>8</v>
      </c>
      <c r="F1572" s="25" t="s">
        <v>83</v>
      </c>
      <c r="G1572" s="26" t="s">
        <v>842</v>
      </c>
      <c r="H1572" s="26" t="s">
        <v>836</v>
      </c>
      <c r="I1572" s="25" t="str">
        <f t="shared" ref="I1572:I1635" si="117">CONCATENATE(G1572,H1572)</f>
        <v>Number of days HH consumed fruits (7days) : Six days</v>
      </c>
      <c r="J1572" s="25" t="str">
        <f t="shared" ref="J1572:J1635" si="118">CONCATENATE(G1572,H1572,F1572)</f>
        <v>Number of days HH consumed fruits (7days) : Six daysFemale headed HH</v>
      </c>
      <c r="K1572" s="27">
        <f t="shared" si="116"/>
        <v>1.02630033412821</v>
      </c>
      <c r="L1572" s="79">
        <v>1.02630033412821E-2</v>
      </c>
    </row>
    <row r="1573" spans="1:12" x14ac:dyDescent="0.3">
      <c r="A1573" s="25" t="s">
        <v>3</v>
      </c>
      <c r="B1573" s="25" t="s">
        <v>818</v>
      </c>
      <c r="C1573" s="25" t="s">
        <v>828</v>
      </c>
      <c r="D1573" s="25"/>
      <c r="E1573" s="25" t="s">
        <v>8</v>
      </c>
      <c r="F1573" s="25" t="s">
        <v>83</v>
      </c>
      <c r="G1573" s="26" t="s">
        <v>842</v>
      </c>
      <c r="H1573" s="26" t="s">
        <v>837</v>
      </c>
      <c r="I1573" s="25" t="str">
        <f t="shared" si="117"/>
        <v>Number of days HH consumed fruits (7days) : Everyday</v>
      </c>
      <c r="J1573" s="25" t="str">
        <f t="shared" si="118"/>
        <v>Number of days HH consumed fruits (7days) : EverydayFemale headed HH</v>
      </c>
      <c r="K1573" s="27">
        <f t="shared" si="116"/>
        <v>15.4993943535328</v>
      </c>
      <c r="L1573" s="79">
        <v>0.154993943535328</v>
      </c>
    </row>
    <row r="1574" spans="1:12" x14ac:dyDescent="0.3">
      <c r="A1574" s="25" t="s">
        <v>3</v>
      </c>
      <c r="B1574" s="25" t="s">
        <v>818</v>
      </c>
      <c r="C1574" s="25" t="s">
        <v>828</v>
      </c>
      <c r="D1574" s="25"/>
      <c r="E1574" s="25" t="s">
        <v>8</v>
      </c>
      <c r="F1574" s="25" t="s">
        <v>76</v>
      </c>
      <c r="G1574" s="26" t="s">
        <v>842</v>
      </c>
      <c r="H1574" s="26" t="s">
        <v>830</v>
      </c>
      <c r="I1574" s="25" t="str">
        <f t="shared" si="117"/>
        <v>Number of days HH consumed fruits (7days) : None</v>
      </c>
      <c r="J1574" s="25" t="str">
        <f t="shared" si="118"/>
        <v>Number of days HH consumed fruits (7days) : NoneMale and female co-headed HH</v>
      </c>
      <c r="K1574" s="27">
        <f t="shared" si="116"/>
        <v>16.3495336180724</v>
      </c>
      <c r="L1574" s="79">
        <v>0.16349533618072401</v>
      </c>
    </row>
    <row r="1575" spans="1:12" x14ac:dyDescent="0.3">
      <c r="A1575" s="25" t="s">
        <v>3</v>
      </c>
      <c r="B1575" s="25" t="s">
        <v>818</v>
      </c>
      <c r="C1575" s="25" t="s">
        <v>828</v>
      </c>
      <c r="D1575" s="25"/>
      <c r="E1575" s="25" t="s">
        <v>8</v>
      </c>
      <c r="F1575" s="25" t="s">
        <v>76</v>
      </c>
      <c r="G1575" s="26" t="s">
        <v>842</v>
      </c>
      <c r="H1575" s="26" t="s">
        <v>831</v>
      </c>
      <c r="I1575" s="25" t="str">
        <f t="shared" si="117"/>
        <v>Number of days HH consumed fruits (7days) : One day</v>
      </c>
      <c r="J1575" s="25" t="str">
        <f t="shared" si="118"/>
        <v>Number of days HH consumed fruits (7days) : One dayMale and female co-headed HH</v>
      </c>
      <c r="K1575" s="27">
        <f t="shared" si="116"/>
        <v>8.8970995933839792</v>
      </c>
      <c r="L1575" s="79">
        <v>8.8970995933839794E-2</v>
      </c>
    </row>
    <row r="1576" spans="1:12" x14ac:dyDescent="0.3">
      <c r="A1576" s="25" t="s">
        <v>3</v>
      </c>
      <c r="B1576" s="25" t="s">
        <v>818</v>
      </c>
      <c r="C1576" s="25" t="s">
        <v>828</v>
      </c>
      <c r="D1576" s="25"/>
      <c r="E1576" s="25" t="s">
        <v>8</v>
      </c>
      <c r="F1576" s="25" t="s">
        <v>76</v>
      </c>
      <c r="G1576" s="26" t="s">
        <v>842</v>
      </c>
      <c r="H1576" s="26" t="s">
        <v>832</v>
      </c>
      <c r="I1576" s="25" t="str">
        <f t="shared" si="117"/>
        <v>Number of days HH consumed fruits (7days) : Two days</v>
      </c>
      <c r="J1576" s="25" t="str">
        <f t="shared" si="118"/>
        <v>Number of days HH consumed fruits (7days) : Two daysMale and female co-headed HH</v>
      </c>
      <c r="K1576" s="27">
        <f t="shared" si="116"/>
        <v>14.469826029030699</v>
      </c>
      <c r="L1576" s="79">
        <v>0.144698260290307</v>
      </c>
    </row>
    <row r="1577" spans="1:12" x14ac:dyDescent="0.3">
      <c r="A1577" s="25" t="s">
        <v>3</v>
      </c>
      <c r="B1577" s="25" t="s">
        <v>818</v>
      </c>
      <c r="C1577" s="25" t="s">
        <v>828</v>
      </c>
      <c r="D1577" s="25"/>
      <c r="E1577" s="25" t="s">
        <v>8</v>
      </c>
      <c r="F1577" s="25" t="s">
        <v>76</v>
      </c>
      <c r="G1577" s="26" t="s">
        <v>842</v>
      </c>
      <c r="H1577" s="26" t="s">
        <v>833</v>
      </c>
      <c r="I1577" s="25" t="str">
        <f t="shared" si="117"/>
        <v>Number of days HH consumed fruits (7days) : Three days</v>
      </c>
      <c r="J1577" s="25" t="str">
        <f t="shared" si="118"/>
        <v>Number of days HH consumed fruits (7days) : Three daysMale and female co-headed HH</v>
      </c>
      <c r="K1577" s="27">
        <f t="shared" si="116"/>
        <v>13.021434604655299</v>
      </c>
      <c r="L1577" s="79">
        <v>0.13021434604655299</v>
      </c>
    </row>
    <row r="1578" spans="1:12" x14ac:dyDescent="0.3">
      <c r="A1578" s="25" t="s">
        <v>3</v>
      </c>
      <c r="B1578" s="25" t="s">
        <v>818</v>
      </c>
      <c r="C1578" s="25" t="s">
        <v>828</v>
      </c>
      <c r="D1578" s="25"/>
      <c r="E1578" s="25" t="s">
        <v>8</v>
      </c>
      <c r="F1578" s="25" t="s">
        <v>76</v>
      </c>
      <c r="G1578" s="26" t="s">
        <v>842</v>
      </c>
      <c r="H1578" s="26" t="s">
        <v>834</v>
      </c>
      <c r="I1578" s="25" t="str">
        <f t="shared" si="117"/>
        <v>Number of days HH consumed fruits (7days) : Four days</v>
      </c>
      <c r="J1578" s="25" t="str">
        <f t="shared" si="118"/>
        <v>Number of days HH consumed fruits (7days) : Four daysMale and female co-headed HH</v>
      </c>
      <c r="K1578" s="27">
        <f t="shared" si="116"/>
        <v>7.9557564125961999</v>
      </c>
      <c r="L1578" s="79">
        <v>7.9557564125962002E-2</v>
      </c>
    </row>
    <row r="1579" spans="1:12" x14ac:dyDescent="0.3">
      <c r="A1579" s="25" t="s">
        <v>3</v>
      </c>
      <c r="B1579" s="25" t="s">
        <v>818</v>
      </c>
      <c r="C1579" s="25" t="s">
        <v>828</v>
      </c>
      <c r="D1579" s="25"/>
      <c r="E1579" s="25" t="s">
        <v>8</v>
      </c>
      <c r="F1579" s="25" t="s">
        <v>76</v>
      </c>
      <c r="G1579" s="26" t="s">
        <v>842</v>
      </c>
      <c r="H1579" s="26" t="s">
        <v>835</v>
      </c>
      <c r="I1579" s="25" t="str">
        <f t="shared" si="117"/>
        <v xml:space="preserve">Number of days HH consumed fruits (7days) : Five days </v>
      </c>
      <c r="J1579" s="25" t="str">
        <f t="shared" si="118"/>
        <v>Number of days HH consumed fruits (7days) : Five days Male and female co-headed HH</v>
      </c>
      <c r="K1579" s="27">
        <f t="shared" si="116"/>
        <v>8.7743393768764602</v>
      </c>
      <c r="L1579" s="79">
        <v>8.7743393768764597E-2</v>
      </c>
    </row>
    <row r="1580" spans="1:12" x14ac:dyDescent="0.3">
      <c r="A1580" s="25" t="s">
        <v>3</v>
      </c>
      <c r="B1580" s="25" t="s">
        <v>818</v>
      </c>
      <c r="C1580" s="25" t="s">
        <v>828</v>
      </c>
      <c r="D1580" s="25"/>
      <c r="E1580" s="25" t="s">
        <v>8</v>
      </c>
      <c r="F1580" s="25" t="s">
        <v>76</v>
      </c>
      <c r="G1580" s="26" t="s">
        <v>842</v>
      </c>
      <c r="H1580" s="26" t="s">
        <v>836</v>
      </c>
      <c r="I1580" s="25" t="str">
        <f t="shared" si="117"/>
        <v>Number of days HH consumed fruits (7days) : Six days</v>
      </c>
      <c r="J1580" s="25" t="str">
        <f t="shared" si="118"/>
        <v>Number of days HH consumed fruits (7days) : Six daysMale and female co-headed HH</v>
      </c>
      <c r="K1580" s="27">
        <f t="shared" si="116"/>
        <v>1.4015179054484299</v>
      </c>
      <c r="L1580" s="79">
        <v>1.40151790544843E-2</v>
      </c>
    </row>
    <row r="1581" spans="1:12" x14ac:dyDescent="0.3">
      <c r="A1581" s="25" t="s">
        <v>3</v>
      </c>
      <c r="B1581" s="25" t="s">
        <v>818</v>
      </c>
      <c r="C1581" s="25" t="s">
        <v>828</v>
      </c>
      <c r="D1581" s="25"/>
      <c r="E1581" s="25" t="s">
        <v>8</v>
      </c>
      <c r="F1581" s="25" t="s">
        <v>76</v>
      </c>
      <c r="G1581" s="26" t="s">
        <v>842</v>
      </c>
      <c r="H1581" s="26" t="s">
        <v>837</v>
      </c>
      <c r="I1581" s="25" t="str">
        <f t="shared" si="117"/>
        <v>Number of days HH consumed fruits (7days) : Everyday</v>
      </c>
      <c r="J1581" s="25" t="str">
        <f t="shared" si="118"/>
        <v>Number of days HH consumed fruits (7days) : EverydayMale and female co-headed HH</v>
      </c>
      <c r="K1581" s="27">
        <f t="shared" si="116"/>
        <v>29.130492459936601</v>
      </c>
      <c r="L1581" s="79">
        <v>0.29130492459936602</v>
      </c>
    </row>
    <row r="1582" spans="1:12" x14ac:dyDescent="0.3">
      <c r="A1582" s="25" t="s">
        <v>3</v>
      </c>
      <c r="B1582" s="25" t="s">
        <v>818</v>
      </c>
      <c r="C1582" s="25" t="s">
        <v>828</v>
      </c>
      <c r="D1582" s="25"/>
      <c r="E1582" s="25" t="s">
        <v>8</v>
      </c>
      <c r="F1582" s="25" t="s">
        <v>84</v>
      </c>
      <c r="G1582" s="26" t="s">
        <v>842</v>
      </c>
      <c r="H1582" s="26" t="s">
        <v>830</v>
      </c>
      <c r="I1582" s="25" t="str">
        <f t="shared" si="117"/>
        <v>Number of days HH consumed fruits (7days) : None</v>
      </c>
      <c r="J1582" s="25" t="str">
        <f t="shared" si="118"/>
        <v>Number of days HH consumed fruits (7days) : NoneMale headed HH</v>
      </c>
      <c r="K1582" s="27">
        <f t="shared" si="116"/>
        <v>13.2072095096152</v>
      </c>
      <c r="L1582" s="79">
        <v>0.132072095096152</v>
      </c>
    </row>
    <row r="1583" spans="1:12" x14ac:dyDescent="0.3">
      <c r="A1583" s="25" t="s">
        <v>3</v>
      </c>
      <c r="B1583" s="25" t="s">
        <v>818</v>
      </c>
      <c r="C1583" s="25" t="s">
        <v>828</v>
      </c>
      <c r="D1583" s="25"/>
      <c r="E1583" s="25" t="s">
        <v>8</v>
      </c>
      <c r="F1583" s="25" t="s">
        <v>84</v>
      </c>
      <c r="G1583" s="26" t="s">
        <v>842</v>
      </c>
      <c r="H1583" s="26" t="s">
        <v>831</v>
      </c>
      <c r="I1583" s="25" t="str">
        <f t="shared" si="117"/>
        <v>Number of days HH consumed fruits (7days) : One day</v>
      </c>
      <c r="J1583" s="25" t="str">
        <f t="shared" si="118"/>
        <v>Number of days HH consumed fruits (7days) : One dayMale headed HH</v>
      </c>
      <c r="K1583" s="27">
        <f t="shared" si="116"/>
        <v>18.466939526070501</v>
      </c>
      <c r="L1583" s="79">
        <v>0.184669395260705</v>
      </c>
    </row>
    <row r="1584" spans="1:12" x14ac:dyDescent="0.3">
      <c r="A1584" s="25" t="s">
        <v>3</v>
      </c>
      <c r="B1584" s="25" t="s">
        <v>818</v>
      </c>
      <c r="C1584" s="25" t="s">
        <v>828</v>
      </c>
      <c r="D1584" s="25"/>
      <c r="E1584" s="25" t="s">
        <v>8</v>
      </c>
      <c r="F1584" s="25" t="s">
        <v>84</v>
      </c>
      <c r="G1584" s="26" t="s">
        <v>842</v>
      </c>
      <c r="H1584" s="26" t="s">
        <v>832</v>
      </c>
      <c r="I1584" s="25" t="str">
        <f t="shared" si="117"/>
        <v>Number of days HH consumed fruits (7days) : Two days</v>
      </c>
      <c r="J1584" s="25" t="str">
        <f t="shared" si="118"/>
        <v>Number of days HH consumed fruits (7days) : Two daysMale headed HH</v>
      </c>
      <c r="K1584" s="27">
        <f t="shared" si="116"/>
        <v>22.334720251339597</v>
      </c>
      <c r="L1584" s="79">
        <v>0.22334720251339599</v>
      </c>
    </row>
    <row r="1585" spans="1:12" x14ac:dyDescent="0.3">
      <c r="A1585" s="87" t="s">
        <v>3</v>
      </c>
      <c r="B1585" s="25" t="s">
        <v>818</v>
      </c>
      <c r="C1585" s="25" t="s">
        <v>828</v>
      </c>
      <c r="D1585" s="25"/>
      <c r="E1585" s="25" t="s">
        <v>8</v>
      </c>
      <c r="F1585" s="25" t="s">
        <v>84</v>
      </c>
      <c r="G1585" s="26" t="s">
        <v>842</v>
      </c>
      <c r="H1585" s="26" t="s">
        <v>833</v>
      </c>
      <c r="I1585" s="25" t="str">
        <f t="shared" si="117"/>
        <v>Number of days HH consumed fruits (7days) : Three days</v>
      </c>
      <c r="J1585" s="25" t="str">
        <f t="shared" si="118"/>
        <v>Number of days HH consumed fruits (7days) : Three daysMale headed HH</v>
      </c>
      <c r="K1585" s="88">
        <f t="shared" si="116"/>
        <v>16.592209033916401</v>
      </c>
      <c r="L1585" s="79">
        <v>0.165922090339164</v>
      </c>
    </row>
    <row r="1586" spans="1:12" x14ac:dyDescent="0.3">
      <c r="A1586" s="89" t="s">
        <v>3</v>
      </c>
      <c r="B1586" s="25" t="s">
        <v>818</v>
      </c>
      <c r="C1586" s="25" t="s">
        <v>828</v>
      </c>
      <c r="D1586" s="25"/>
      <c r="E1586" s="25" t="s">
        <v>8</v>
      </c>
      <c r="F1586" s="25" t="s">
        <v>84</v>
      </c>
      <c r="G1586" s="26" t="s">
        <v>842</v>
      </c>
      <c r="H1586" s="26" t="s">
        <v>834</v>
      </c>
      <c r="I1586" s="25" t="str">
        <f t="shared" si="117"/>
        <v>Number of days HH consumed fruits (7days) : Four days</v>
      </c>
      <c r="J1586" s="25" t="str">
        <f t="shared" si="118"/>
        <v>Number of days HH consumed fruits (7days) : Four daysMale headed HH</v>
      </c>
      <c r="K1586" s="88">
        <f t="shared" si="116"/>
        <v>7.94706001958345</v>
      </c>
      <c r="L1586" s="79">
        <v>7.9470600195834504E-2</v>
      </c>
    </row>
    <row r="1587" spans="1:12" x14ac:dyDescent="0.3">
      <c r="A1587" s="25" t="s">
        <v>3</v>
      </c>
      <c r="B1587" s="25" t="s">
        <v>818</v>
      </c>
      <c r="C1587" s="25" t="s">
        <v>828</v>
      </c>
      <c r="D1587" s="25"/>
      <c r="E1587" s="25" t="s">
        <v>8</v>
      </c>
      <c r="F1587" s="25" t="s">
        <v>84</v>
      </c>
      <c r="G1587" s="26" t="s">
        <v>842</v>
      </c>
      <c r="H1587" s="26" t="s">
        <v>835</v>
      </c>
      <c r="I1587" s="25" t="str">
        <f t="shared" si="117"/>
        <v xml:space="preserve">Number of days HH consumed fruits (7days) : Five days </v>
      </c>
      <c r="J1587" s="25" t="str">
        <f t="shared" si="118"/>
        <v>Number of days HH consumed fruits (7days) : Five days Male headed HH</v>
      </c>
      <c r="K1587" s="27">
        <f t="shared" si="116"/>
        <v>7.0719291823524904</v>
      </c>
      <c r="L1587" s="79">
        <v>7.0719291823524905E-2</v>
      </c>
    </row>
    <row r="1588" spans="1:12" x14ac:dyDescent="0.3">
      <c r="A1588" s="25" t="s">
        <v>3</v>
      </c>
      <c r="B1588" s="25" t="s">
        <v>818</v>
      </c>
      <c r="C1588" s="25" t="s">
        <v>828</v>
      </c>
      <c r="D1588" s="25"/>
      <c r="E1588" s="25" t="s">
        <v>8</v>
      </c>
      <c r="F1588" s="25" t="s">
        <v>84</v>
      </c>
      <c r="G1588" s="26" t="s">
        <v>842</v>
      </c>
      <c r="H1588" s="26" t="s">
        <v>836</v>
      </c>
      <c r="I1588" s="25" t="str">
        <f t="shared" si="117"/>
        <v>Number of days HH consumed fruits (7days) : Six days</v>
      </c>
      <c r="J1588" s="25" t="str">
        <f t="shared" si="118"/>
        <v>Number of days HH consumed fruits (7days) : Six daysMale headed HH</v>
      </c>
      <c r="K1588" s="27">
        <f t="shared" si="116"/>
        <v>0.88713062227872996</v>
      </c>
      <c r="L1588" s="79">
        <v>8.8713062227872997E-3</v>
      </c>
    </row>
    <row r="1589" spans="1:12" x14ac:dyDescent="0.3">
      <c r="A1589" s="25" t="s">
        <v>3</v>
      </c>
      <c r="B1589" s="25" t="s">
        <v>818</v>
      </c>
      <c r="C1589" s="25" t="s">
        <v>828</v>
      </c>
      <c r="D1589" s="25"/>
      <c r="E1589" s="25" t="s">
        <v>8</v>
      </c>
      <c r="F1589" s="25" t="s">
        <v>84</v>
      </c>
      <c r="G1589" s="26" t="s">
        <v>842</v>
      </c>
      <c r="H1589" s="26" t="s">
        <v>837</v>
      </c>
      <c r="I1589" s="25" t="str">
        <f t="shared" si="117"/>
        <v>Number of days HH consumed fruits (7days) : Everyday</v>
      </c>
      <c r="J1589" s="25" t="str">
        <f t="shared" si="118"/>
        <v>Number of days HH consumed fruits (7days) : EverydayMale headed HH</v>
      </c>
      <c r="K1589" s="27">
        <f t="shared" si="116"/>
        <v>13.4928018548436</v>
      </c>
      <c r="L1589" s="79">
        <v>0.134928018548436</v>
      </c>
    </row>
    <row r="1590" spans="1:12" x14ac:dyDescent="0.3">
      <c r="A1590" s="25" t="s">
        <v>3</v>
      </c>
      <c r="B1590" s="25" t="s">
        <v>818</v>
      </c>
      <c r="C1590" s="25" t="s">
        <v>828</v>
      </c>
      <c r="D1590" s="25"/>
      <c r="E1590" s="25" t="s">
        <v>8</v>
      </c>
      <c r="F1590" s="25" t="s">
        <v>83</v>
      </c>
      <c r="G1590" s="26" t="s">
        <v>843</v>
      </c>
      <c r="H1590" s="26" t="s">
        <v>830</v>
      </c>
      <c r="I1590" s="25" t="str">
        <f t="shared" si="117"/>
        <v>Number of days HH consumed oil, fat and butter (7days) : None</v>
      </c>
      <c r="J1590" s="25" t="str">
        <f t="shared" si="118"/>
        <v>Number of days HH consumed oil, fat and butter (7days) : NoneFemale headed HH</v>
      </c>
      <c r="K1590" s="27">
        <f t="shared" si="116"/>
        <v>5.4093958054458495</v>
      </c>
      <c r="L1590" s="79">
        <v>5.4093958054458498E-2</v>
      </c>
    </row>
    <row r="1591" spans="1:12" x14ac:dyDescent="0.3">
      <c r="A1591" s="25" t="s">
        <v>3</v>
      </c>
      <c r="B1591" s="25" t="s">
        <v>818</v>
      </c>
      <c r="C1591" s="25" t="s">
        <v>828</v>
      </c>
      <c r="D1591" s="25"/>
      <c r="E1591" s="25" t="s">
        <v>8</v>
      </c>
      <c r="F1591" s="25" t="s">
        <v>83</v>
      </c>
      <c r="G1591" s="26" t="s">
        <v>843</v>
      </c>
      <c r="H1591" s="26" t="s">
        <v>831</v>
      </c>
      <c r="I1591" s="25" t="str">
        <f t="shared" si="117"/>
        <v>Number of days HH consumed oil, fat and butter (7days) : One day</v>
      </c>
      <c r="J1591" s="25" t="str">
        <f t="shared" si="118"/>
        <v>Number of days HH consumed oil, fat and butter (7days) : One dayFemale headed HH</v>
      </c>
      <c r="K1591" s="27">
        <f t="shared" si="116"/>
        <v>15.185050010963799</v>
      </c>
      <c r="L1591" s="79">
        <v>0.15185050010963799</v>
      </c>
    </row>
    <row r="1592" spans="1:12" x14ac:dyDescent="0.3">
      <c r="A1592" s="25" t="s">
        <v>3</v>
      </c>
      <c r="B1592" s="25" t="s">
        <v>818</v>
      </c>
      <c r="C1592" s="25" t="s">
        <v>828</v>
      </c>
      <c r="D1592" s="25"/>
      <c r="E1592" s="25" t="s">
        <v>8</v>
      </c>
      <c r="F1592" s="25" t="s">
        <v>83</v>
      </c>
      <c r="G1592" s="26" t="s">
        <v>843</v>
      </c>
      <c r="H1592" s="26" t="s">
        <v>832</v>
      </c>
      <c r="I1592" s="25" t="str">
        <f t="shared" si="117"/>
        <v>Number of days HH consumed oil, fat and butter (7days) : Two days</v>
      </c>
      <c r="J1592" s="25" t="str">
        <f t="shared" si="118"/>
        <v>Number of days HH consumed oil, fat and butter (7days) : Two daysFemale headed HH</v>
      </c>
      <c r="K1592" s="27">
        <f t="shared" si="116"/>
        <v>12.349057134284299</v>
      </c>
      <c r="L1592" s="79">
        <v>0.123490571342843</v>
      </c>
    </row>
    <row r="1593" spans="1:12" x14ac:dyDescent="0.3">
      <c r="A1593" s="25" t="s">
        <v>3</v>
      </c>
      <c r="B1593" s="25" t="s">
        <v>818</v>
      </c>
      <c r="C1593" s="25" t="s">
        <v>828</v>
      </c>
      <c r="D1593" s="25"/>
      <c r="E1593" s="25" t="s">
        <v>8</v>
      </c>
      <c r="F1593" s="25" t="s">
        <v>83</v>
      </c>
      <c r="G1593" s="26" t="s">
        <v>843</v>
      </c>
      <c r="H1593" s="26" t="s">
        <v>833</v>
      </c>
      <c r="I1593" s="25" t="str">
        <f t="shared" si="117"/>
        <v>Number of days HH consumed oil, fat and butter (7days) : Three days</v>
      </c>
      <c r="J1593" s="25" t="str">
        <f t="shared" si="118"/>
        <v>Number of days HH consumed oil, fat and butter (7days) : Three daysFemale headed HH</v>
      </c>
      <c r="K1593" s="27">
        <f t="shared" si="116"/>
        <v>10.1022928815207</v>
      </c>
      <c r="L1593" s="79">
        <v>0.101022928815207</v>
      </c>
    </row>
    <row r="1594" spans="1:12" x14ac:dyDescent="0.3">
      <c r="A1594" s="25" t="s">
        <v>3</v>
      </c>
      <c r="B1594" s="25" t="s">
        <v>818</v>
      </c>
      <c r="C1594" s="25" t="s">
        <v>828</v>
      </c>
      <c r="D1594" s="25"/>
      <c r="E1594" s="25" t="s">
        <v>8</v>
      </c>
      <c r="F1594" s="25" t="s">
        <v>83</v>
      </c>
      <c r="G1594" s="26" t="s">
        <v>843</v>
      </c>
      <c r="H1594" s="26" t="s">
        <v>834</v>
      </c>
      <c r="I1594" s="25" t="str">
        <f t="shared" si="117"/>
        <v>Number of days HH consumed oil, fat and butter (7days) : Four days</v>
      </c>
      <c r="J1594" s="25" t="str">
        <f t="shared" si="118"/>
        <v>Number of days HH consumed oil, fat and butter (7days) : Four daysFemale headed HH</v>
      </c>
      <c r="K1594" s="27">
        <f t="shared" si="116"/>
        <v>7.0333714192226502</v>
      </c>
      <c r="L1594" s="79">
        <v>7.0333714192226504E-2</v>
      </c>
    </row>
    <row r="1595" spans="1:12" x14ac:dyDescent="0.3">
      <c r="A1595" s="25" t="s">
        <v>3</v>
      </c>
      <c r="B1595" s="25" t="s">
        <v>818</v>
      </c>
      <c r="C1595" s="25" t="s">
        <v>828</v>
      </c>
      <c r="D1595" s="25"/>
      <c r="E1595" s="25" t="s">
        <v>8</v>
      </c>
      <c r="F1595" s="25" t="s">
        <v>83</v>
      </c>
      <c r="G1595" s="26" t="s">
        <v>843</v>
      </c>
      <c r="H1595" s="26" t="s">
        <v>835</v>
      </c>
      <c r="I1595" s="25" t="str">
        <f t="shared" si="117"/>
        <v xml:space="preserve">Number of days HH consumed oil, fat and butter (7days) : Five days </v>
      </c>
      <c r="J1595" s="25" t="str">
        <f t="shared" si="118"/>
        <v>Number of days HH consumed oil, fat and butter (7days) : Five days Female headed HH</v>
      </c>
      <c r="K1595" s="27">
        <f t="shared" si="116"/>
        <v>9.2218077120675002</v>
      </c>
      <c r="L1595" s="79">
        <v>9.2218077120674993E-2</v>
      </c>
    </row>
    <row r="1596" spans="1:12" x14ac:dyDescent="0.3">
      <c r="A1596" s="25" t="s">
        <v>3</v>
      </c>
      <c r="B1596" s="25" t="s">
        <v>818</v>
      </c>
      <c r="C1596" s="25" t="s">
        <v>828</v>
      </c>
      <c r="D1596" s="25"/>
      <c r="E1596" s="25" t="s">
        <v>8</v>
      </c>
      <c r="F1596" s="25" t="s">
        <v>83</v>
      </c>
      <c r="G1596" s="26" t="s">
        <v>843</v>
      </c>
      <c r="H1596" s="26" t="s">
        <v>836</v>
      </c>
      <c r="I1596" s="25" t="str">
        <f t="shared" si="117"/>
        <v>Number of days HH consumed oil, fat and butter (7days) : Six days</v>
      </c>
      <c r="J1596" s="25" t="str">
        <f t="shared" si="118"/>
        <v>Number of days HH consumed oil, fat and butter (7days) : Six daysFemale headed HH</v>
      </c>
      <c r="K1596" s="27">
        <f t="shared" si="116"/>
        <v>4.7530196226373906</v>
      </c>
      <c r="L1596" s="79">
        <v>4.7530196226373903E-2</v>
      </c>
    </row>
    <row r="1597" spans="1:12" x14ac:dyDescent="0.3">
      <c r="A1597" s="25" t="s">
        <v>3</v>
      </c>
      <c r="B1597" s="25" t="s">
        <v>818</v>
      </c>
      <c r="C1597" s="25" t="s">
        <v>828</v>
      </c>
      <c r="D1597" s="25"/>
      <c r="E1597" s="25" t="s">
        <v>8</v>
      </c>
      <c r="F1597" s="25" t="s">
        <v>83</v>
      </c>
      <c r="G1597" s="26" t="s">
        <v>843</v>
      </c>
      <c r="H1597" s="26" t="s">
        <v>837</v>
      </c>
      <c r="I1597" s="25" t="str">
        <f t="shared" si="117"/>
        <v>Number of days HH consumed oil, fat and butter (7days) : Everyday</v>
      </c>
      <c r="J1597" s="25" t="str">
        <f t="shared" si="118"/>
        <v>Number of days HH consumed oil, fat and butter (7days) : EverydayFemale headed HH</v>
      </c>
      <c r="K1597" s="27">
        <f t="shared" si="116"/>
        <v>35.946005413857804</v>
      </c>
      <c r="L1597" s="79">
        <v>0.35946005413857801</v>
      </c>
    </row>
    <row r="1598" spans="1:12" x14ac:dyDescent="0.3">
      <c r="A1598" s="25" t="s">
        <v>3</v>
      </c>
      <c r="B1598" s="25" t="s">
        <v>818</v>
      </c>
      <c r="C1598" s="25" t="s">
        <v>828</v>
      </c>
      <c r="D1598" s="25"/>
      <c r="E1598" s="25" t="s">
        <v>8</v>
      </c>
      <c r="F1598" s="25" t="s">
        <v>76</v>
      </c>
      <c r="G1598" s="26" t="s">
        <v>843</v>
      </c>
      <c r="H1598" s="26" t="s">
        <v>830</v>
      </c>
      <c r="I1598" s="25" t="str">
        <f t="shared" si="117"/>
        <v>Number of days HH consumed oil, fat and butter (7days) : None</v>
      </c>
      <c r="J1598" s="25" t="str">
        <f t="shared" si="118"/>
        <v>Number of days HH consumed oil, fat and butter (7days) : NoneMale and female co-headed HH</v>
      </c>
      <c r="K1598" s="27">
        <f t="shared" si="116"/>
        <v>3.8873907589223302</v>
      </c>
      <c r="L1598" s="79">
        <v>3.8873907589223301E-2</v>
      </c>
    </row>
    <row r="1599" spans="1:12" x14ac:dyDescent="0.3">
      <c r="A1599" s="25" t="s">
        <v>3</v>
      </c>
      <c r="B1599" s="25" t="s">
        <v>818</v>
      </c>
      <c r="C1599" s="25" t="s">
        <v>828</v>
      </c>
      <c r="D1599" s="25"/>
      <c r="E1599" s="25" t="s">
        <v>8</v>
      </c>
      <c r="F1599" s="25" t="s">
        <v>76</v>
      </c>
      <c r="G1599" s="26" t="s">
        <v>843</v>
      </c>
      <c r="H1599" s="26" t="s">
        <v>831</v>
      </c>
      <c r="I1599" s="25" t="str">
        <f t="shared" si="117"/>
        <v>Number of days HH consumed oil, fat and butter (7days) : One day</v>
      </c>
      <c r="J1599" s="25" t="str">
        <f t="shared" si="118"/>
        <v>Number of days HH consumed oil, fat and butter (7days) : One dayMale and female co-headed HH</v>
      </c>
      <c r="K1599" s="27">
        <f t="shared" si="116"/>
        <v>4.1294493196883799</v>
      </c>
      <c r="L1599" s="79">
        <v>4.1294493196883802E-2</v>
      </c>
    </row>
    <row r="1600" spans="1:12" x14ac:dyDescent="0.3">
      <c r="A1600" s="25" t="s">
        <v>3</v>
      </c>
      <c r="B1600" s="25" t="s">
        <v>818</v>
      </c>
      <c r="C1600" s="25" t="s">
        <v>828</v>
      </c>
      <c r="D1600" s="25"/>
      <c r="E1600" s="25" t="s">
        <v>8</v>
      </c>
      <c r="F1600" s="25" t="s">
        <v>76</v>
      </c>
      <c r="G1600" s="26" t="s">
        <v>843</v>
      </c>
      <c r="H1600" s="26" t="s">
        <v>832</v>
      </c>
      <c r="I1600" s="25" t="str">
        <f t="shared" si="117"/>
        <v>Number of days HH consumed oil, fat and butter (7days) : Two days</v>
      </c>
      <c r="J1600" s="25" t="str">
        <f t="shared" si="118"/>
        <v>Number of days HH consumed oil, fat and butter (7days) : Two daysMale and female co-headed HH</v>
      </c>
      <c r="K1600" s="27">
        <f t="shared" si="116"/>
        <v>9.4784989428618101</v>
      </c>
      <c r="L1600" s="79">
        <v>9.4784989428618099E-2</v>
      </c>
    </row>
    <row r="1601" spans="1:12" x14ac:dyDescent="0.3">
      <c r="A1601" s="25" t="s">
        <v>3</v>
      </c>
      <c r="B1601" s="25" t="s">
        <v>818</v>
      </c>
      <c r="C1601" s="25" t="s">
        <v>828</v>
      </c>
      <c r="D1601" s="25"/>
      <c r="E1601" s="25" t="s">
        <v>8</v>
      </c>
      <c r="F1601" s="25" t="s">
        <v>76</v>
      </c>
      <c r="G1601" s="26" t="s">
        <v>843</v>
      </c>
      <c r="H1601" s="26" t="s">
        <v>833</v>
      </c>
      <c r="I1601" s="25" t="str">
        <f t="shared" si="117"/>
        <v>Number of days HH consumed oil, fat and butter (7days) : Three days</v>
      </c>
      <c r="J1601" s="25" t="str">
        <f t="shared" si="118"/>
        <v>Number of days HH consumed oil, fat and butter (7days) : Three daysMale and female co-headed HH</v>
      </c>
      <c r="K1601" s="27">
        <f t="shared" si="116"/>
        <v>6.01341488802192</v>
      </c>
      <c r="L1601" s="79">
        <v>6.0134148880219201E-2</v>
      </c>
    </row>
    <row r="1602" spans="1:12" x14ac:dyDescent="0.3">
      <c r="A1602" s="25" t="s">
        <v>3</v>
      </c>
      <c r="B1602" s="25" t="s">
        <v>818</v>
      </c>
      <c r="C1602" s="25" t="s">
        <v>828</v>
      </c>
      <c r="D1602" s="25"/>
      <c r="E1602" s="25" t="s">
        <v>8</v>
      </c>
      <c r="F1602" s="25" t="s">
        <v>76</v>
      </c>
      <c r="G1602" s="26" t="s">
        <v>843</v>
      </c>
      <c r="H1602" s="26" t="s">
        <v>834</v>
      </c>
      <c r="I1602" s="25" t="str">
        <f t="shared" si="117"/>
        <v>Number of days HH consumed oil, fat and butter (7days) : Four days</v>
      </c>
      <c r="J1602" s="25" t="str">
        <f t="shared" si="118"/>
        <v>Number of days HH consumed oil, fat and butter (7days) : Four daysMale and female co-headed HH</v>
      </c>
      <c r="K1602" s="27">
        <f t="shared" si="116"/>
        <v>5.1835661240815494</v>
      </c>
      <c r="L1602" s="79">
        <v>5.1835661240815498E-2</v>
      </c>
    </row>
    <row r="1603" spans="1:12" x14ac:dyDescent="0.3">
      <c r="A1603" s="25" t="s">
        <v>3</v>
      </c>
      <c r="B1603" s="25" t="s">
        <v>818</v>
      </c>
      <c r="C1603" s="25" t="s">
        <v>828</v>
      </c>
      <c r="D1603" s="25"/>
      <c r="E1603" s="25" t="s">
        <v>8</v>
      </c>
      <c r="F1603" s="25" t="s">
        <v>76</v>
      </c>
      <c r="G1603" s="26" t="s">
        <v>843</v>
      </c>
      <c r="H1603" s="26" t="s">
        <v>835</v>
      </c>
      <c r="I1603" s="25" t="str">
        <f t="shared" si="117"/>
        <v xml:space="preserve">Number of days HH consumed oil, fat and butter (7days) : Five days </v>
      </c>
      <c r="J1603" s="25" t="str">
        <f t="shared" si="118"/>
        <v>Number of days HH consumed oil, fat and butter (7days) : Five days Male and female co-headed HH</v>
      </c>
      <c r="K1603" s="27">
        <f t="shared" si="116"/>
        <v>9.37506158696619</v>
      </c>
      <c r="L1603" s="79">
        <v>9.3750615869661894E-2</v>
      </c>
    </row>
    <row r="1604" spans="1:12" x14ac:dyDescent="0.3">
      <c r="A1604" s="25" t="s">
        <v>3</v>
      </c>
      <c r="B1604" s="25" t="s">
        <v>818</v>
      </c>
      <c r="C1604" s="25" t="s">
        <v>828</v>
      </c>
      <c r="D1604" s="25"/>
      <c r="E1604" s="25" t="s">
        <v>8</v>
      </c>
      <c r="F1604" s="25" t="s">
        <v>76</v>
      </c>
      <c r="G1604" s="26" t="s">
        <v>843</v>
      </c>
      <c r="H1604" s="26" t="s">
        <v>836</v>
      </c>
      <c r="I1604" s="25" t="str">
        <f t="shared" si="117"/>
        <v>Number of days HH consumed oil, fat and butter (7days) : Six days</v>
      </c>
      <c r="J1604" s="25" t="str">
        <f t="shared" si="118"/>
        <v>Number of days HH consumed oil, fat and butter (7days) : Six daysMale and female co-headed HH</v>
      </c>
      <c r="K1604" s="27">
        <f t="shared" si="116"/>
        <v>2.2498822140971</v>
      </c>
      <c r="L1604" s="79">
        <v>2.2498822140971E-2</v>
      </c>
    </row>
    <row r="1605" spans="1:12" x14ac:dyDescent="0.3">
      <c r="A1605" s="25" t="s">
        <v>3</v>
      </c>
      <c r="B1605" s="25" t="s">
        <v>818</v>
      </c>
      <c r="C1605" s="25" t="s">
        <v>828</v>
      </c>
      <c r="D1605" s="25"/>
      <c r="E1605" s="25" t="s">
        <v>8</v>
      </c>
      <c r="F1605" s="25" t="s">
        <v>76</v>
      </c>
      <c r="G1605" s="26" t="s">
        <v>843</v>
      </c>
      <c r="H1605" s="26" t="s">
        <v>837</v>
      </c>
      <c r="I1605" s="25" t="str">
        <f t="shared" si="117"/>
        <v>Number of days HH consumed oil, fat and butter (7days) : Everyday</v>
      </c>
      <c r="J1605" s="25" t="str">
        <f t="shared" si="118"/>
        <v>Number of days HH consumed oil, fat and butter (7days) : EverydayMale and female co-headed HH</v>
      </c>
      <c r="K1605" s="27">
        <f t="shared" si="116"/>
        <v>59.682736165360694</v>
      </c>
      <c r="L1605" s="79">
        <v>0.59682736165360695</v>
      </c>
    </row>
    <row r="1606" spans="1:12" x14ac:dyDescent="0.3">
      <c r="A1606" s="25" t="s">
        <v>3</v>
      </c>
      <c r="B1606" s="25" t="s">
        <v>818</v>
      </c>
      <c r="C1606" s="25" t="s">
        <v>828</v>
      </c>
      <c r="D1606" s="25"/>
      <c r="E1606" s="25" t="s">
        <v>8</v>
      </c>
      <c r="F1606" s="25" t="s">
        <v>84</v>
      </c>
      <c r="G1606" s="26" t="s">
        <v>843</v>
      </c>
      <c r="H1606" s="26" t="s">
        <v>830</v>
      </c>
      <c r="I1606" s="25" t="str">
        <f t="shared" si="117"/>
        <v>Number of days HH consumed oil, fat and butter (7days) : None</v>
      </c>
      <c r="J1606" s="25" t="str">
        <f t="shared" si="118"/>
        <v>Number of days HH consumed oil, fat and butter (7days) : NoneMale headed HH</v>
      </c>
      <c r="K1606" s="27">
        <f t="shared" si="116"/>
        <v>5.54162133709844</v>
      </c>
      <c r="L1606" s="79">
        <v>5.5416213370984402E-2</v>
      </c>
    </row>
    <row r="1607" spans="1:12" x14ac:dyDescent="0.3">
      <c r="A1607" s="25" t="s">
        <v>3</v>
      </c>
      <c r="B1607" s="25" t="s">
        <v>818</v>
      </c>
      <c r="C1607" s="25" t="s">
        <v>828</v>
      </c>
      <c r="D1607" s="25"/>
      <c r="E1607" s="25" t="s">
        <v>8</v>
      </c>
      <c r="F1607" s="25" t="s">
        <v>84</v>
      </c>
      <c r="G1607" s="26" t="s">
        <v>843</v>
      </c>
      <c r="H1607" s="26" t="s">
        <v>831</v>
      </c>
      <c r="I1607" s="25" t="str">
        <f t="shared" si="117"/>
        <v>Number of days HH consumed oil, fat and butter (7days) : One day</v>
      </c>
      <c r="J1607" s="25" t="str">
        <f t="shared" si="118"/>
        <v>Number of days HH consumed oil, fat and butter (7days) : One dayMale headed HH</v>
      </c>
      <c r="K1607" s="27">
        <f t="shared" si="116"/>
        <v>12.517210729710801</v>
      </c>
      <c r="L1607" s="79">
        <v>0.12517210729710801</v>
      </c>
    </row>
    <row r="1608" spans="1:12" x14ac:dyDescent="0.3">
      <c r="A1608" s="25" t="s">
        <v>3</v>
      </c>
      <c r="B1608" s="25" t="s">
        <v>818</v>
      </c>
      <c r="C1608" s="25" t="s">
        <v>828</v>
      </c>
      <c r="D1608" s="25"/>
      <c r="E1608" s="25" t="s">
        <v>8</v>
      </c>
      <c r="F1608" s="25" t="s">
        <v>84</v>
      </c>
      <c r="G1608" s="26" t="s">
        <v>843</v>
      </c>
      <c r="H1608" s="26" t="s">
        <v>832</v>
      </c>
      <c r="I1608" s="25" t="str">
        <f t="shared" si="117"/>
        <v>Number of days HH consumed oil, fat and butter (7days) : Two days</v>
      </c>
      <c r="J1608" s="25" t="str">
        <f t="shared" si="118"/>
        <v>Number of days HH consumed oil, fat and butter (7days) : Two daysMale headed HH</v>
      </c>
      <c r="K1608" s="27">
        <f t="shared" si="116"/>
        <v>13.676939996714299</v>
      </c>
      <c r="L1608" s="79">
        <v>0.13676939996714299</v>
      </c>
    </row>
    <row r="1609" spans="1:12" x14ac:dyDescent="0.3">
      <c r="A1609" s="25" t="s">
        <v>3</v>
      </c>
      <c r="B1609" s="25" t="s">
        <v>818</v>
      </c>
      <c r="C1609" s="25" t="s">
        <v>828</v>
      </c>
      <c r="D1609" s="25"/>
      <c r="E1609" s="25" t="s">
        <v>8</v>
      </c>
      <c r="F1609" s="25" t="s">
        <v>84</v>
      </c>
      <c r="G1609" s="26" t="s">
        <v>843</v>
      </c>
      <c r="H1609" s="26" t="s">
        <v>833</v>
      </c>
      <c r="I1609" s="25" t="str">
        <f t="shared" si="117"/>
        <v>Number of days HH consumed oil, fat and butter (7days) : Three days</v>
      </c>
      <c r="J1609" s="25" t="str">
        <f t="shared" si="118"/>
        <v>Number of days HH consumed oil, fat and butter (7days) : Three daysMale headed HH</v>
      </c>
      <c r="K1609" s="27">
        <f t="shared" si="116"/>
        <v>10.4449078145517</v>
      </c>
      <c r="L1609" s="79">
        <v>0.104449078145517</v>
      </c>
    </row>
    <row r="1610" spans="1:12" x14ac:dyDescent="0.3">
      <c r="A1610" s="25" t="s">
        <v>3</v>
      </c>
      <c r="B1610" s="25" t="s">
        <v>818</v>
      </c>
      <c r="C1610" s="25" t="s">
        <v>828</v>
      </c>
      <c r="D1610" s="25"/>
      <c r="E1610" s="25" t="s">
        <v>8</v>
      </c>
      <c r="F1610" s="25" t="s">
        <v>84</v>
      </c>
      <c r="G1610" s="26" t="s">
        <v>843</v>
      </c>
      <c r="H1610" s="26" t="s">
        <v>834</v>
      </c>
      <c r="I1610" s="25" t="str">
        <f t="shared" si="117"/>
        <v>Number of days HH consumed oil, fat and butter (7days) : Four days</v>
      </c>
      <c r="J1610" s="25" t="str">
        <f t="shared" si="118"/>
        <v>Number of days HH consumed oil, fat and butter (7days) : Four daysMale headed HH</v>
      </c>
      <c r="K1610" s="27">
        <f t="shared" si="116"/>
        <v>7.2570473732362304</v>
      </c>
      <c r="L1610" s="79">
        <v>7.2570473732362306E-2</v>
      </c>
    </row>
    <row r="1611" spans="1:12" x14ac:dyDescent="0.3">
      <c r="A1611" s="25" t="s">
        <v>3</v>
      </c>
      <c r="B1611" s="25" t="s">
        <v>818</v>
      </c>
      <c r="C1611" s="25" t="s">
        <v>828</v>
      </c>
      <c r="D1611" s="25"/>
      <c r="E1611" s="25" t="s">
        <v>8</v>
      </c>
      <c r="F1611" s="25" t="s">
        <v>84</v>
      </c>
      <c r="G1611" s="26" t="s">
        <v>843</v>
      </c>
      <c r="H1611" s="26" t="s">
        <v>835</v>
      </c>
      <c r="I1611" s="25" t="str">
        <f t="shared" si="117"/>
        <v xml:space="preserve">Number of days HH consumed oil, fat and butter (7days) : Five days </v>
      </c>
      <c r="J1611" s="25" t="str">
        <f t="shared" si="118"/>
        <v>Number of days HH consumed oil, fat and butter (7days) : Five days Male headed HH</v>
      </c>
      <c r="K1611" s="27">
        <f t="shared" si="116"/>
        <v>9.037146085813049</v>
      </c>
      <c r="L1611" s="79">
        <v>9.0371460858130498E-2</v>
      </c>
    </row>
    <row r="1612" spans="1:12" x14ac:dyDescent="0.3">
      <c r="A1612" s="25" t="s">
        <v>3</v>
      </c>
      <c r="B1612" s="25" t="s">
        <v>818</v>
      </c>
      <c r="C1612" s="25" t="s">
        <v>828</v>
      </c>
      <c r="D1612" s="25"/>
      <c r="E1612" s="25" t="s">
        <v>8</v>
      </c>
      <c r="F1612" s="25" t="s">
        <v>84</v>
      </c>
      <c r="G1612" s="26" t="s">
        <v>843</v>
      </c>
      <c r="H1612" s="26" t="s">
        <v>836</v>
      </c>
      <c r="I1612" s="25" t="str">
        <f t="shared" si="117"/>
        <v>Number of days HH consumed oil, fat and butter (7days) : Six days</v>
      </c>
      <c r="J1612" s="25" t="str">
        <f t="shared" si="118"/>
        <v>Number of days HH consumed oil, fat and butter (7days) : Six daysMale headed HH</v>
      </c>
      <c r="K1612" s="27">
        <f t="shared" si="116"/>
        <v>3.1063438153038501</v>
      </c>
      <c r="L1612" s="79">
        <v>3.1063438153038501E-2</v>
      </c>
    </row>
    <row r="1613" spans="1:12" x14ac:dyDescent="0.3">
      <c r="A1613" s="25" t="s">
        <v>3</v>
      </c>
      <c r="B1613" s="25" t="s">
        <v>818</v>
      </c>
      <c r="C1613" s="25" t="s">
        <v>828</v>
      </c>
      <c r="D1613" s="25"/>
      <c r="E1613" s="25" t="s">
        <v>8</v>
      </c>
      <c r="F1613" s="25" t="s">
        <v>84</v>
      </c>
      <c r="G1613" s="26" t="s">
        <v>843</v>
      </c>
      <c r="H1613" s="26" t="s">
        <v>837</v>
      </c>
      <c r="I1613" s="25" t="str">
        <f t="shared" si="117"/>
        <v>Number of days HH consumed oil, fat and butter (7days) : Everyday</v>
      </c>
      <c r="J1613" s="25" t="str">
        <f t="shared" si="118"/>
        <v>Number of days HH consumed oil, fat and butter (7days) : EverydayMale headed HH</v>
      </c>
      <c r="K1613" s="27">
        <f t="shared" si="116"/>
        <v>38.418782847571499</v>
      </c>
      <c r="L1613" s="79">
        <v>0.38418782847571498</v>
      </c>
    </row>
    <row r="1614" spans="1:12" x14ac:dyDescent="0.3">
      <c r="A1614" s="25" t="s">
        <v>3</v>
      </c>
      <c r="B1614" s="25" t="s">
        <v>818</v>
      </c>
      <c r="C1614" s="25" t="s">
        <v>828</v>
      </c>
      <c r="D1614" s="25"/>
      <c r="E1614" s="25" t="s">
        <v>8</v>
      </c>
      <c r="F1614" s="25" t="s">
        <v>83</v>
      </c>
      <c r="G1614" s="26" t="s">
        <v>844</v>
      </c>
      <c r="H1614" s="26" t="s">
        <v>830</v>
      </c>
      <c r="I1614" s="25" t="str">
        <f t="shared" si="117"/>
        <v>Number of days HH consumed sugar or sweets (7days) : None</v>
      </c>
      <c r="J1614" s="25" t="str">
        <f t="shared" si="118"/>
        <v>Number of days HH consumed sugar or sweets (7days) : NoneFemale headed HH</v>
      </c>
      <c r="K1614" s="27">
        <f t="shared" si="116"/>
        <v>21.749581493993901</v>
      </c>
      <c r="L1614" s="79">
        <v>0.217495814939939</v>
      </c>
    </row>
    <row r="1615" spans="1:12" x14ac:dyDescent="0.3">
      <c r="A1615" s="25" t="s">
        <v>3</v>
      </c>
      <c r="B1615" s="25" t="s">
        <v>818</v>
      </c>
      <c r="C1615" s="25" t="s">
        <v>828</v>
      </c>
      <c r="D1615" s="25"/>
      <c r="E1615" s="25" t="s">
        <v>8</v>
      </c>
      <c r="F1615" s="25" t="s">
        <v>83</v>
      </c>
      <c r="G1615" s="26" t="s">
        <v>844</v>
      </c>
      <c r="H1615" s="26" t="s">
        <v>831</v>
      </c>
      <c r="I1615" s="25" t="str">
        <f t="shared" si="117"/>
        <v>Number of days HH consumed sugar or sweets (7days) : One day</v>
      </c>
      <c r="J1615" s="25" t="str">
        <f t="shared" si="118"/>
        <v>Number of days HH consumed sugar or sweets (7days) : One dayFemale headed HH</v>
      </c>
      <c r="K1615" s="27">
        <f t="shared" si="116"/>
        <v>16.656073513135599</v>
      </c>
      <c r="L1615" s="79">
        <v>0.166560735131356</v>
      </c>
    </row>
    <row r="1616" spans="1:12" x14ac:dyDescent="0.3">
      <c r="A1616" s="25" t="s">
        <v>3</v>
      </c>
      <c r="B1616" s="25" t="s">
        <v>818</v>
      </c>
      <c r="C1616" s="25" t="s">
        <v>828</v>
      </c>
      <c r="D1616" s="25"/>
      <c r="E1616" s="25" t="s">
        <v>8</v>
      </c>
      <c r="F1616" s="25" t="s">
        <v>83</v>
      </c>
      <c r="G1616" s="26" t="s">
        <v>844</v>
      </c>
      <c r="H1616" s="26" t="s">
        <v>832</v>
      </c>
      <c r="I1616" s="25" t="str">
        <f t="shared" si="117"/>
        <v>Number of days HH consumed sugar or sweets (7days) : Two days</v>
      </c>
      <c r="J1616" s="25" t="str">
        <f t="shared" si="118"/>
        <v>Number of days HH consumed sugar or sweets (7days) : Two daysFemale headed HH</v>
      </c>
      <c r="K1616" s="27">
        <f t="shared" si="116"/>
        <v>17.101181642003098</v>
      </c>
      <c r="L1616" s="79">
        <v>0.17101181642003099</v>
      </c>
    </row>
    <row r="1617" spans="1:12" x14ac:dyDescent="0.3">
      <c r="A1617" s="25" t="s">
        <v>3</v>
      </c>
      <c r="B1617" s="25" t="s">
        <v>818</v>
      </c>
      <c r="C1617" s="25" t="s">
        <v>828</v>
      </c>
      <c r="D1617" s="25"/>
      <c r="E1617" s="25" t="s">
        <v>8</v>
      </c>
      <c r="F1617" s="25" t="s">
        <v>83</v>
      </c>
      <c r="G1617" s="26" t="s">
        <v>844</v>
      </c>
      <c r="H1617" s="26" t="s">
        <v>833</v>
      </c>
      <c r="I1617" s="25" t="str">
        <f t="shared" si="117"/>
        <v>Number of days HH consumed sugar or sweets (7days) : Three days</v>
      </c>
      <c r="J1617" s="25" t="str">
        <f t="shared" si="118"/>
        <v>Number of days HH consumed sugar or sweets (7days) : Three daysFemale headed HH</v>
      </c>
      <c r="K1617" s="27">
        <f t="shared" si="116"/>
        <v>8.5139599512532804</v>
      </c>
      <c r="L1617" s="79">
        <v>8.5139599512532804E-2</v>
      </c>
    </row>
    <row r="1618" spans="1:12" x14ac:dyDescent="0.3">
      <c r="A1618" s="25" t="s">
        <v>3</v>
      </c>
      <c r="B1618" s="25" t="s">
        <v>818</v>
      </c>
      <c r="C1618" s="25" t="s">
        <v>828</v>
      </c>
      <c r="D1618" s="25"/>
      <c r="E1618" s="25" t="s">
        <v>8</v>
      </c>
      <c r="F1618" s="25" t="s">
        <v>83</v>
      </c>
      <c r="G1618" s="26" t="s">
        <v>844</v>
      </c>
      <c r="H1618" s="26" t="s">
        <v>834</v>
      </c>
      <c r="I1618" s="25" t="str">
        <f t="shared" si="117"/>
        <v>Number of days HH consumed sugar or sweets (7days) : Four days</v>
      </c>
      <c r="J1618" s="25" t="str">
        <f t="shared" si="118"/>
        <v>Number of days HH consumed sugar or sweets (7days) : Four daysFemale headed HH</v>
      </c>
      <c r="K1618" s="27">
        <f t="shared" si="116"/>
        <v>5.3167673268346896</v>
      </c>
      <c r="L1618" s="79">
        <v>5.3167673268346899E-2</v>
      </c>
    </row>
    <row r="1619" spans="1:12" x14ac:dyDescent="0.3">
      <c r="A1619" s="25" t="s">
        <v>3</v>
      </c>
      <c r="B1619" s="25" t="s">
        <v>818</v>
      </c>
      <c r="C1619" s="25" t="s">
        <v>828</v>
      </c>
      <c r="D1619" s="25"/>
      <c r="E1619" s="25" t="s">
        <v>8</v>
      </c>
      <c r="F1619" s="25" t="s">
        <v>83</v>
      </c>
      <c r="G1619" s="26" t="s">
        <v>844</v>
      </c>
      <c r="H1619" s="26" t="s">
        <v>835</v>
      </c>
      <c r="I1619" s="25" t="str">
        <f t="shared" si="117"/>
        <v xml:space="preserve">Number of days HH consumed sugar or sweets (7days) : Five days </v>
      </c>
      <c r="J1619" s="25" t="str">
        <f t="shared" si="118"/>
        <v>Number of days HH consumed sugar or sweets (7days) : Five days Female headed HH</v>
      </c>
      <c r="K1619" s="27">
        <f t="shared" si="116"/>
        <v>6.2424060602390901</v>
      </c>
      <c r="L1619" s="79">
        <v>6.2424060602390898E-2</v>
      </c>
    </row>
    <row r="1620" spans="1:12" x14ac:dyDescent="0.3">
      <c r="A1620" s="25" t="s">
        <v>3</v>
      </c>
      <c r="B1620" s="25" t="s">
        <v>818</v>
      </c>
      <c r="C1620" s="25" t="s">
        <v>828</v>
      </c>
      <c r="D1620" s="25"/>
      <c r="E1620" s="25" t="s">
        <v>8</v>
      </c>
      <c r="F1620" s="25" t="s">
        <v>83</v>
      </c>
      <c r="G1620" s="26" t="s">
        <v>844</v>
      </c>
      <c r="H1620" s="26" t="s">
        <v>836</v>
      </c>
      <c r="I1620" s="25" t="str">
        <f t="shared" si="117"/>
        <v>Number of days HH consumed sugar or sweets (7days) : Six days</v>
      </c>
      <c r="J1620" s="25" t="str">
        <f t="shared" si="118"/>
        <v>Number of days HH consumed sugar or sweets (7days) : Six daysFemale headed HH</v>
      </c>
      <c r="K1620" s="27">
        <f t="shared" si="116"/>
        <v>0.32880700263372098</v>
      </c>
      <c r="L1620" s="79">
        <v>3.2880700263372099E-3</v>
      </c>
    </row>
    <row r="1621" spans="1:12" x14ac:dyDescent="0.3">
      <c r="A1621" s="25" t="s">
        <v>3</v>
      </c>
      <c r="B1621" s="25" t="s">
        <v>818</v>
      </c>
      <c r="C1621" s="25" t="s">
        <v>828</v>
      </c>
      <c r="D1621" s="25"/>
      <c r="E1621" s="25" t="s">
        <v>8</v>
      </c>
      <c r="F1621" s="25" t="s">
        <v>83</v>
      </c>
      <c r="G1621" s="26" t="s">
        <v>844</v>
      </c>
      <c r="H1621" s="26" t="s">
        <v>837</v>
      </c>
      <c r="I1621" s="25" t="str">
        <f t="shared" si="117"/>
        <v>Number of days HH consumed sugar or sweets (7days) : Everyday</v>
      </c>
      <c r="J1621" s="25" t="str">
        <f t="shared" si="118"/>
        <v>Number of days HH consumed sugar or sweets (7days) : EverydayFemale headed HH</v>
      </c>
      <c r="K1621" s="27">
        <f t="shared" si="116"/>
        <v>24.091223009906599</v>
      </c>
      <c r="L1621" s="79">
        <v>0.24091223009906601</v>
      </c>
    </row>
    <row r="1622" spans="1:12" x14ac:dyDescent="0.3">
      <c r="A1622" s="25" t="s">
        <v>3</v>
      </c>
      <c r="B1622" s="25" t="s">
        <v>818</v>
      </c>
      <c r="C1622" s="25" t="s">
        <v>828</v>
      </c>
      <c r="D1622" s="25"/>
      <c r="E1622" s="25" t="s">
        <v>8</v>
      </c>
      <c r="F1622" s="25" t="s">
        <v>76</v>
      </c>
      <c r="G1622" s="26" t="s">
        <v>844</v>
      </c>
      <c r="H1622" s="26" t="s">
        <v>830</v>
      </c>
      <c r="I1622" s="25" t="str">
        <f t="shared" si="117"/>
        <v>Number of days HH consumed sugar or sweets (7days) : None</v>
      </c>
      <c r="J1622" s="25" t="str">
        <f t="shared" si="118"/>
        <v>Number of days HH consumed sugar or sweets (7days) : NoneMale and female co-headed HH</v>
      </c>
      <c r="K1622" s="27">
        <f t="shared" si="116"/>
        <v>14.3139087204056</v>
      </c>
      <c r="L1622" s="79">
        <v>0.14313908720405599</v>
      </c>
    </row>
    <row r="1623" spans="1:12" x14ac:dyDescent="0.3">
      <c r="A1623" s="25" t="s">
        <v>3</v>
      </c>
      <c r="B1623" s="25" t="s">
        <v>818</v>
      </c>
      <c r="C1623" s="25" t="s">
        <v>828</v>
      </c>
      <c r="D1623" s="25"/>
      <c r="E1623" s="25" t="s">
        <v>8</v>
      </c>
      <c r="F1623" s="25" t="s">
        <v>76</v>
      </c>
      <c r="G1623" s="26" t="s">
        <v>844</v>
      </c>
      <c r="H1623" s="26" t="s">
        <v>831</v>
      </c>
      <c r="I1623" s="25" t="str">
        <f t="shared" si="117"/>
        <v>Number of days HH consumed sugar or sweets (7days) : One day</v>
      </c>
      <c r="J1623" s="25" t="str">
        <f t="shared" si="118"/>
        <v>Number of days HH consumed sugar or sweets (7days) : One dayMale and female co-headed HH</v>
      </c>
      <c r="K1623" s="27">
        <f t="shared" si="116"/>
        <v>8.56530262954481</v>
      </c>
      <c r="L1623" s="79">
        <v>8.5653026295448104E-2</v>
      </c>
    </row>
    <row r="1624" spans="1:12" x14ac:dyDescent="0.3">
      <c r="A1624" s="25" t="s">
        <v>3</v>
      </c>
      <c r="B1624" s="25" t="s">
        <v>818</v>
      </c>
      <c r="C1624" s="25" t="s">
        <v>828</v>
      </c>
      <c r="D1624" s="25"/>
      <c r="E1624" s="25" t="s">
        <v>8</v>
      </c>
      <c r="F1624" s="25" t="s">
        <v>76</v>
      </c>
      <c r="G1624" s="26" t="s">
        <v>844</v>
      </c>
      <c r="H1624" s="26" t="s">
        <v>832</v>
      </c>
      <c r="I1624" s="25" t="str">
        <f t="shared" si="117"/>
        <v>Number of days HH consumed sugar or sweets (7days) : Two days</v>
      </c>
      <c r="J1624" s="25" t="str">
        <f t="shared" si="118"/>
        <v>Number of days HH consumed sugar or sweets (7days) : Two daysMale and female co-headed HH</v>
      </c>
      <c r="K1624" s="27">
        <f t="shared" si="116"/>
        <v>14.082139457931401</v>
      </c>
      <c r="L1624" s="79">
        <v>0.140821394579314</v>
      </c>
    </row>
    <row r="1625" spans="1:12" x14ac:dyDescent="0.3">
      <c r="A1625" s="25" t="s">
        <v>3</v>
      </c>
      <c r="B1625" s="25" t="s">
        <v>818</v>
      </c>
      <c r="C1625" s="25" t="s">
        <v>828</v>
      </c>
      <c r="D1625" s="25"/>
      <c r="E1625" s="25" t="s">
        <v>8</v>
      </c>
      <c r="F1625" s="25" t="s">
        <v>76</v>
      </c>
      <c r="G1625" s="26" t="s">
        <v>844</v>
      </c>
      <c r="H1625" s="26" t="s">
        <v>833</v>
      </c>
      <c r="I1625" s="25" t="str">
        <f t="shared" si="117"/>
        <v>Number of days HH consumed sugar or sweets (7days) : Three days</v>
      </c>
      <c r="J1625" s="25" t="str">
        <f t="shared" si="118"/>
        <v>Number of days HH consumed sugar or sweets (7days) : Three daysMale and female co-headed HH</v>
      </c>
      <c r="K1625" s="27">
        <f t="shared" si="116"/>
        <v>14.779206972626699</v>
      </c>
      <c r="L1625" s="79">
        <v>0.14779206972626699</v>
      </c>
    </row>
    <row r="1626" spans="1:12" x14ac:dyDescent="0.3">
      <c r="A1626" s="25" t="s">
        <v>3</v>
      </c>
      <c r="B1626" s="25" t="s">
        <v>818</v>
      </c>
      <c r="C1626" s="25" t="s">
        <v>828</v>
      </c>
      <c r="D1626" s="25"/>
      <c r="E1626" s="25" t="s">
        <v>8</v>
      </c>
      <c r="F1626" s="25" t="s">
        <v>76</v>
      </c>
      <c r="G1626" s="26" t="s">
        <v>844</v>
      </c>
      <c r="H1626" s="26" t="s">
        <v>834</v>
      </c>
      <c r="I1626" s="25" t="str">
        <f t="shared" si="117"/>
        <v>Number of days HH consumed sugar or sweets (7days) : Four days</v>
      </c>
      <c r="J1626" s="25" t="str">
        <f t="shared" si="118"/>
        <v>Number of days HH consumed sugar or sweets (7days) : Four daysMale and female co-headed HH</v>
      </c>
      <c r="K1626" s="27">
        <f t="shared" si="116"/>
        <v>2.6371653922149001</v>
      </c>
      <c r="L1626" s="79">
        <v>2.6371653922149001E-2</v>
      </c>
    </row>
    <row r="1627" spans="1:12" x14ac:dyDescent="0.3">
      <c r="A1627" s="25" t="s">
        <v>3</v>
      </c>
      <c r="B1627" s="25" t="s">
        <v>818</v>
      </c>
      <c r="C1627" s="25" t="s">
        <v>828</v>
      </c>
      <c r="D1627" s="25"/>
      <c r="E1627" s="25" t="s">
        <v>8</v>
      </c>
      <c r="F1627" s="25" t="s">
        <v>76</v>
      </c>
      <c r="G1627" s="26" t="s">
        <v>844</v>
      </c>
      <c r="H1627" s="26" t="s">
        <v>835</v>
      </c>
      <c r="I1627" s="25" t="str">
        <f t="shared" si="117"/>
        <v xml:space="preserve">Number of days HH consumed sugar or sweets (7days) : Five days </v>
      </c>
      <c r="J1627" s="25" t="str">
        <f t="shared" si="118"/>
        <v>Number of days HH consumed sugar or sweets (7days) : Five days Male and female co-headed HH</v>
      </c>
      <c r="K1627" s="27">
        <f t="shared" si="116"/>
        <v>6.1183532118417299</v>
      </c>
      <c r="L1627" s="79">
        <v>6.1183532118417303E-2</v>
      </c>
    </row>
    <row r="1628" spans="1:12" x14ac:dyDescent="0.3">
      <c r="A1628" s="25" t="s">
        <v>3</v>
      </c>
      <c r="B1628" s="25" t="s">
        <v>818</v>
      </c>
      <c r="C1628" s="25" t="s">
        <v>828</v>
      </c>
      <c r="D1628" s="25"/>
      <c r="E1628" s="25" t="s">
        <v>8</v>
      </c>
      <c r="F1628" s="25" t="s">
        <v>76</v>
      </c>
      <c r="G1628" s="26" t="s">
        <v>844</v>
      </c>
      <c r="H1628" s="26" t="s">
        <v>836</v>
      </c>
      <c r="I1628" s="25" t="str">
        <f t="shared" si="117"/>
        <v>Number of days HH consumed sugar or sweets (7days) : Six days</v>
      </c>
      <c r="J1628" s="25" t="str">
        <f t="shared" si="118"/>
        <v>Number of days HH consumed sugar or sweets (7days) : Six daysMale and female co-headed HH</v>
      </c>
      <c r="K1628" s="27">
        <f t="shared" ref="K1628:K1691" si="119">L1628*100</f>
        <v>1.66389122693906</v>
      </c>
      <c r="L1628" s="79">
        <v>1.6638912269390599E-2</v>
      </c>
    </row>
    <row r="1629" spans="1:12" x14ac:dyDescent="0.3">
      <c r="A1629" s="25" t="s">
        <v>3</v>
      </c>
      <c r="B1629" s="25" t="s">
        <v>818</v>
      </c>
      <c r="C1629" s="25" t="s">
        <v>828</v>
      </c>
      <c r="D1629" s="25"/>
      <c r="E1629" s="25" t="s">
        <v>8</v>
      </c>
      <c r="F1629" s="25" t="s">
        <v>76</v>
      </c>
      <c r="G1629" s="26" t="s">
        <v>844</v>
      </c>
      <c r="H1629" s="26" t="s">
        <v>837</v>
      </c>
      <c r="I1629" s="25" t="str">
        <f t="shared" si="117"/>
        <v>Number of days HH consumed sugar or sweets (7days) : Everyday</v>
      </c>
      <c r="J1629" s="25" t="str">
        <f t="shared" si="118"/>
        <v>Number of days HH consumed sugar or sweets (7days) : EverydayMale and female co-headed HH</v>
      </c>
      <c r="K1629" s="27">
        <f t="shared" si="119"/>
        <v>37.8400323884958</v>
      </c>
      <c r="L1629" s="79">
        <v>0.37840032388495798</v>
      </c>
    </row>
    <row r="1630" spans="1:12" x14ac:dyDescent="0.3">
      <c r="A1630" s="25" t="s">
        <v>3</v>
      </c>
      <c r="B1630" s="25" t="s">
        <v>818</v>
      </c>
      <c r="C1630" s="25" t="s">
        <v>828</v>
      </c>
      <c r="D1630" s="25"/>
      <c r="E1630" s="25" t="s">
        <v>8</v>
      </c>
      <c r="F1630" s="25" t="s">
        <v>84</v>
      </c>
      <c r="G1630" s="26" t="s">
        <v>844</v>
      </c>
      <c r="H1630" s="26" t="s">
        <v>830</v>
      </c>
      <c r="I1630" s="25" t="str">
        <f t="shared" si="117"/>
        <v>Number of days HH consumed sugar or sweets (7days) : None</v>
      </c>
      <c r="J1630" s="25" t="str">
        <f t="shared" si="118"/>
        <v>Number of days HH consumed sugar or sweets (7days) : NoneMale headed HH</v>
      </c>
      <c r="K1630" s="27">
        <f t="shared" si="119"/>
        <v>20.4746009477435</v>
      </c>
      <c r="L1630" s="79">
        <v>0.20474600947743499</v>
      </c>
    </row>
    <row r="1631" spans="1:12" x14ac:dyDescent="0.3">
      <c r="A1631" s="25" t="s">
        <v>3</v>
      </c>
      <c r="B1631" s="25" t="s">
        <v>818</v>
      </c>
      <c r="C1631" s="25" t="s">
        <v>828</v>
      </c>
      <c r="D1631" s="25"/>
      <c r="E1631" s="25" t="s">
        <v>8</v>
      </c>
      <c r="F1631" s="25" t="s">
        <v>84</v>
      </c>
      <c r="G1631" s="26" t="s">
        <v>844</v>
      </c>
      <c r="H1631" s="26" t="s">
        <v>831</v>
      </c>
      <c r="I1631" s="25" t="str">
        <f t="shared" si="117"/>
        <v>Number of days HH consumed sugar or sweets (7days) : One day</v>
      </c>
      <c r="J1631" s="25" t="str">
        <f t="shared" si="118"/>
        <v>Number of days HH consumed sugar or sweets (7days) : One dayMale headed HH</v>
      </c>
      <c r="K1631" s="27">
        <f t="shared" si="119"/>
        <v>17.505392421376602</v>
      </c>
      <c r="L1631" s="79">
        <v>0.175053924213766</v>
      </c>
    </row>
    <row r="1632" spans="1:12" x14ac:dyDescent="0.3">
      <c r="A1632" s="25" t="s">
        <v>3</v>
      </c>
      <c r="B1632" s="25" t="s">
        <v>818</v>
      </c>
      <c r="C1632" s="25" t="s">
        <v>828</v>
      </c>
      <c r="D1632" s="25"/>
      <c r="E1632" s="25" t="s">
        <v>8</v>
      </c>
      <c r="F1632" s="25" t="s">
        <v>84</v>
      </c>
      <c r="G1632" s="26" t="s">
        <v>844</v>
      </c>
      <c r="H1632" s="26" t="s">
        <v>832</v>
      </c>
      <c r="I1632" s="25" t="str">
        <f t="shared" si="117"/>
        <v>Number of days HH consumed sugar or sweets (7days) : Two days</v>
      </c>
      <c r="J1632" s="25" t="str">
        <f t="shared" si="118"/>
        <v>Number of days HH consumed sugar or sweets (7days) : Two daysMale headed HH</v>
      </c>
      <c r="K1632" s="27">
        <f t="shared" si="119"/>
        <v>17.7192478553062</v>
      </c>
      <c r="L1632" s="79">
        <v>0.177192478553062</v>
      </c>
    </row>
    <row r="1633" spans="1:12" x14ac:dyDescent="0.3">
      <c r="A1633" s="25" t="s">
        <v>3</v>
      </c>
      <c r="B1633" s="25" t="s">
        <v>818</v>
      </c>
      <c r="C1633" s="25" t="s">
        <v>828</v>
      </c>
      <c r="D1633" s="25"/>
      <c r="E1633" s="25" t="s">
        <v>8</v>
      </c>
      <c r="F1633" s="25" t="s">
        <v>84</v>
      </c>
      <c r="G1633" s="26" t="s">
        <v>844</v>
      </c>
      <c r="H1633" s="26" t="s">
        <v>833</v>
      </c>
      <c r="I1633" s="25" t="str">
        <f t="shared" si="117"/>
        <v>Number of days HH consumed sugar or sweets (7days) : Three days</v>
      </c>
      <c r="J1633" s="25" t="str">
        <f t="shared" si="118"/>
        <v>Number of days HH consumed sugar or sweets (7days) : Three daysMale headed HH</v>
      </c>
      <c r="K1633" s="27">
        <f t="shared" si="119"/>
        <v>10.7705098196225</v>
      </c>
      <c r="L1633" s="79">
        <v>0.10770509819622499</v>
      </c>
    </row>
    <row r="1634" spans="1:12" x14ac:dyDescent="0.3">
      <c r="A1634" s="25" t="s">
        <v>3</v>
      </c>
      <c r="B1634" s="25" t="s">
        <v>818</v>
      </c>
      <c r="C1634" s="25" t="s">
        <v>828</v>
      </c>
      <c r="D1634" s="25"/>
      <c r="E1634" s="25" t="s">
        <v>8</v>
      </c>
      <c r="F1634" s="25" t="s">
        <v>84</v>
      </c>
      <c r="G1634" s="26" t="s">
        <v>844</v>
      </c>
      <c r="H1634" s="26" t="s">
        <v>834</v>
      </c>
      <c r="I1634" s="25" t="str">
        <f t="shared" si="117"/>
        <v>Number of days HH consumed sugar or sweets (7days) : Four days</v>
      </c>
      <c r="J1634" s="25" t="str">
        <f t="shared" si="118"/>
        <v>Number of days HH consumed sugar or sweets (7days) : Four daysMale headed HH</v>
      </c>
      <c r="K1634" s="27">
        <f t="shared" si="119"/>
        <v>4.5318445912008096</v>
      </c>
      <c r="L1634" s="79">
        <v>4.53184459120081E-2</v>
      </c>
    </row>
    <row r="1635" spans="1:12" x14ac:dyDescent="0.3">
      <c r="A1635" s="25" t="s">
        <v>3</v>
      </c>
      <c r="B1635" s="25" t="s">
        <v>818</v>
      </c>
      <c r="C1635" s="25" t="s">
        <v>828</v>
      </c>
      <c r="D1635" s="25"/>
      <c r="E1635" s="25" t="s">
        <v>8</v>
      </c>
      <c r="F1635" s="25" t="s">
        <v>84</v>
      </c>
      <c r="G1635" s="26" t="s">
        <v>844</v>
      </c>
      <c r="H1635" s="26" t="s">
        <v>835</v>
      </c>
      <c r="I1635" s="25" t="str">
        <f t="shared" si="117"/>
        <v xml:space="preserve">Number of days HH consumed sugar or sweets (7days) : Five days </v>
      </c>
      <c r="J1635" s="25" t="str">
        <f t="shared" si="118"/>
        <v>Number of days HH consumed sugar or sweets (7days) : Five days Male headed HH</v>
      </c>
      <c r="K1635" s="27">
        <f t="shared" si="119"/>
        <v>5.5805333217243298</v>
      </c>
      <c r="L1635" s="79">
        <v>5.5805333217243298E-2</v>
      </c>
    </row>
    <row r="1636" spans="1:12" x14ac:dyDescent="0.3">
      <c r="A1636" s="25" t="s">
        <v>3</v>
      </c>
      <c r="B1636" s="25" t="s">
        <v>818</v>
      </c>
      <c r="C1636" s="25" t="s">
        <v>828</v>
      </c>
      <c r="D1636" s="25"/>
      <c r="E1636" s="25" t="s">
        <v>8</v>
      </c>
      <c r="F1636" s="25" t="s">
        <v>84</v>
      </c>
      <c r="G1636" s="26" t="s">
        <v>844</v>
      </c>
      <c r="H1636" s="26" t="s">
        <v>836</v>
      </c>
      <c r="I1636" s="25" t="str">
        <f t="shared" ref="I1636:I1699" si="120">CONCATENATE(G1636,H1636)</f>
        <v>Number of days HH consumed sugar or sweets (7days) : Six days</v>
      </c>
      <c r="J1636" s="25" t="str">
        <f t="shared" ref="J1636:J1699" si="121">CONCATENATE(G1636,H1636,F1636)</f>
        <v>Number of days HH consumed sugar or sweets (7days) : Six daysMale headed HH</v>
      </c>
      <c r="K1636" s="27">
        <f t="shared" si="119"/>
        <v>0.97695033467609105</v>
      </c>
      <c r="L1636" s="79">
        <v>9.7695033467609105E-3</v>
      </c>
    </row>
    <row r="1637" spans="1:12" x14ac:dyDescent="0.3">
      <c r="A1637" s="25" t="s">
        <v>3</v>
      </c>
      <c r="B1637" s="25" t="s">
        <v>818</v>
      </c>
      <c r="C1637" s="25" t="s">
        <v>828</v>
      </c>
      <c r="D1637" s="25"/>
      <c r="E1637" s="25" t="s">
        <v>8</v>
      </c>
      <c r="F1637" s="25" t="s">
        <v>84</v>
      </c>
      <c r="G1637" s="26" t="s">
        <v>844</v>
      </c>
      <c r="H1637" s="26" t="s">
        <v>837</v>
      </c>
      <c r="I1637" s="25" t="str">
        <f t="shared" si="120"/>
        <v>Number of days HH consumed sugar or sweets (7days) : Everyday</v>
      </c>
      <c r="J1637" s="25" t="str">
        <f t="shared" si="121"/>
        <v>Number of days HH consumed sugar or sweets (7days) : EverydayMale headed HH</v>
      </c>
      <c r="K1637" s="27">
        <f t="shared" si="119"/>
        <v>22.440920708350003</v>
      </c>
      <c r="L1637" s="79">
        <v>0.22440920708350001</v>
      </c>
    </row>
    <row r="1638" spans="1:12" x14ac:dyDescent="0.3">
      <c r="A1638" s="25" t="s">
        <v>3</v>
      </c>
      <c r="B1638" s="25" t="s">
        <v>818</v>
      </c>
      <c r="C1638" s="25" t="s">
        <v>828</v>
      </c>
      <c r="D1638" s="25"/>
      <c r="E1638" s="25" t="s">
        <v>8</v>
      </c>
      <c r="F1638" s="25" t="s">
        <v>83</v>
      </c>
      <c r="G1638" s="26" t="s">
        <v>845</v>
      </c>
      <c r="H1638" s="26" t="s">
        <v>830</v>
      </c>
      <c r="I1638" s="25" t="str">
        <f t="shared" si="120"/>
        <v>Number of days HH consumed condiments, spices (7days) : None</v>
      </c>
      <c r="J1638" s="25" t="str">
        <f t="shared" si="121"/>
        <v>Number of days HH consumed condiments, spices (7days) : NoneFemale headed HH</v>
      </c>
      <c r="K1638" s="27">
        <f t="shared" si="119"/>
        <v>3.1411931257183201</v>
      </c>
      <c r="L1638" s="79">
        <v>3.1411931257183202E-2</v>
      </c>
    </row>
    <row r="1639" spans="1:12" x14ac:dyDescent="0.3">
      <c r="A1639" s="25" t="s">
        <v>3</v>
      </c>
      <c r="B1639" s="25" t="s">
        <v>818</v>
      </c>
      <c r="C1639" s="25" t="s">
        <v>828</v>
      </c>
      <c r="D1639" s="25"/>
      <c r="E1639" s="25" t="s">
        <v>8</v>
      </c>
      <c r="F1639" s="25" t="s">
        <v>83</v>
      </c>
      <c r="G1639" s="26" t="s">
        <v>845</v>
      </c>
      <c r="H1639" s="26" t="s">
        <v>831</v>
      </c>
      <c r="I1639" s="25" t="str">
        <f t="shared" si="120"/>
        <v>Number of days HH consumed condiments, spices (7days) : One day</v>
      </c>
      <c r="J1639" s="25" t="str">
        <f t="shared" si="121"/>
        <v>Number of days HH consumed condiments, spices (7days) : One dayFemale headed HH</v>
      </c>
      <c r="K1639" s="27">
        <f t="shared" si="119"/>
        <v>5.14758985700532</v>
      </c>
      <c r="L1639" s="79">
        <v>5.1475898570053198E-2</v>
      </c>
    </row>
    <row r="1640" spans="1:12" x14ac:dyDescent="0.3">
      <c r="A1640" s="25" t="s">
        <v>3</v>
      </c>
      <c r="B1640" s="25" t="s">
        <v>818</v>
      </c>
      <c r="C1640" s="25" t="s">
        <v>828</v>
      </c>
      <c r="D1640" s="25"/>
      <c r="E1640" s="25" t="s">
        <v>8</v>
      </c>
      <c r="F1640" s="25" t="s">
        <v>83</v>
      </c>
      <c r="G1640" s="26" t="s">
        <v>845</v>
      </c>
      <c r="H1640" s="26" t="s">
        <v>832</v>
      </c>
      <c r="I1640" s="25" t="str">
        <f t="shared" si="120"/>
        <v>Number of days HH consumed condiments, spices (7days) : Two days</v>
      </c>
      <c r="J1640" s="25" t="str">
        <f t="shared" si="121"/>
        <v>Number of days HH consumed condiments, spices (7days) : Two daysFemale headed HH</v>
      </c>
      <c r="K1640" s="27">
        <f t="shared" si="119"/>
        <v>8.9124065099703209</v>
      </c>
      <c r="L1640" s="79">
        <v>8.9124065099703206E-2</v>
      </c>
    </row>
    <row r="1641" spans="1:12" x14ac:dyDescent="0.3">
      <c r="A1641" s="25" t="s">
        <v>3</v>
      </c>
      <c r="B1641" s="25" t="s">
        <v>818</v>
      </c>
      <c r="C1641" s="25" t="s">
        <v>828</v>
      </c>
      <c r="D1641" s="25"/>
      <c r="E1641" s="25" t="s">
        <v>8</v>
      </c>
      <c r="F1641" s="25" t="s">
        <v>83</v>
      </c>
      <c r="G1641" s="26" t="s">
        <v>845</v>
      </c>
      <c r="H1641" s="26" t="s">
        <v>833</v>
      </c>
      <c r="I1641" s="25" t="str">
        <f t="shared" si="120"/>
        <v>Number of days HH consumed condiments, spices (7days) : Three days</v>
      </c>
      <c r="J1641" s="25" t="str">
        <f t="shared" si="121"/>
        <v>Number of days HH consumed condiments, spices (7days) : Three daysFemale headed HH</v>
      </c>
      <c r="K1641" s="27">
        <f t="shared" si="119"/>
        <v>9.8675583143624799</v>
      </c>
      <c r="L1641" s="79">
        <v>9.8675583143624804E-2</v>
      </c>
    </row>
    <row r="1642" spans="1:12" x14ac:dyDescent="0.3">
      <c r="A1642" s="25" t="s">
        <v>3</v>
      </c>
      <c r="B1642" s="25" t="s">
        <v>818</v>
      </c>
      <c r="C1642" s="25" t="s">
        <v>828</v>
      </c>
      <c r="D1642" s="25"/>
      <c r="E1642" s="25" t="s">
        <v>8</v>
      </c>
      <c r="F1642" s="25" t="s">
        <v>83</v>
      </c>
      <c r="G1642" s="26" t="s">
        <v>845</v>
      </c>
      <c r="H1642" s="26" t="s">
        <v>834</v>
      </c>
      <c r="I1642" s="25" t="str">
        <f t="shared" si="120"/>
        <v>Number of days HH consumed condiments, spices (7days) : Four days</v>
      </c>
      <c r="J1642" s="25" t="str">
        <f t="shared" si="121"/>
        <v>Number of days HH consumed condiments, spices (7days) : Four daysFemale headed HH</v>
      </c>
      <c r="K1642" s="27">
        <f t="shared" si="119"/>
        <v>7.8857467371000496</v>
      </c>
      <c r="L1642" s="79">
        <v>7.8857467371000495E-2</v>
      </c>
    </row>
    <row r="1643" spans="1:12" x14ac:dyDescent="0.3">
      <c r="A1643" s="25" t="s">
        <v>3</v>
      </c>
      <c r="B1643" s="25" t="s">
        <v>818</v>
      </c>
      <c r="C1643" s="25" t="s">
        <v>828</v>
      </c>
      <c r="D1643" s="25"/>
      <c r="E1643" s="25" t="s">
        <v>8</v>
      </c>
      <c r="F1643" s="25" t="s">
        <v>83</v>
      </c>
      <c r="G1643" s="26" t="s">
        <v>845</v>
      </c>
      <c r="H1643" s="26" t="s">
        <v>835</v>
      </c>
      <c r="I1643" s="25" t="str">
        <f t="shared" si="120"/>
        <v xml:space="preserve">Number of days HH consumed condiments, spices (7days) : Five days </v>
      </c>
      <c r="J1643" s="25" t="str">
        <f t="shared" si="121"/>
        <v>Number of days HH consumed condiments, spices (7days) : Five days Female headed HH</v>
      </c>
      <c r="K1643" s="27">
        <f t="shared" si="119"/>
        <v>10.454549299296</v>
      </c>
      <c r="L1643" s="79">
        <v>0.10454549299296</v>
      </c>
    </row>
    <row r="1644" spans="1:12" x14ac:dyDescent="0.3">
      <c r="A1644" s="25" t="s">
        <v>3</v>
      </c>
      <c r="B1644" s="25" t="s">
        <v>818</v>
      </c>
      <c r="C1644" s="25" t="s">
        <v>828</v>
      </c>
      <c r="D1644" s="25"/>
      <c r="E1644" s="25" t="s">
        <v>8</v>
      </c>
      <c r="F1644" s="25" t="s">
        <v>83</v>
      </c>
      <c r="G1644" s="26" t="s">
        <v>845</v>
      </c>
      <c r="H1644" s="26" t="s">
        <v>836</v>
      </c>
      <c r="I1644" s="25" t="str">
        <f t="shared" si="120"/>
        <v>Number of days HH consumed condiments, spices (7days) : Six days</v>
      </c>
      <c r="J1644" s="25" t="str">
        <f t="shared" si="121"/>
        <v>Number of days HH consumed condiments, spices (7days) : Six daysFemale headed HH</v>
      </c>
      <c r="K1644" s="27">
        <f t="shared" si="119"/>
        <v>4.87344582869272</v>
      </c>
      <c r="L1644" s="79">
        <v>4.8734458286927199E-2</v>
      </c>
    </row>
    <row r="1645" spans="1:12" x14ac:dyDescent="0.3">
      <c r="A1645" s="25" t="s">
        <v>3</v>
      </c>
      <c r="B1645" s="25" t="s">
        <v>818</v>
      </c>
      <c r="C1645" s="25" t="s">
        <v>828</v>
      </c>
      <c r="D1645" s="25"/>
      <c r="E1645" s="25" t="s">
        <v>8</v>
      </c>
      <c r="F1645" s="25" t="s">
        <v>83</v>
      </c>
      <c r="G1645" s="26" t="s">
        <v>845</v>
      </c>
      <c r="H1645" s="26" t="s">
        <v>837</v>
      </c>
      <c r="I1645" s="25" t="str">
        <f t="shared" si="120"/>
        <v>Number of days HH consumed condiments, spices (7days) : Everyday</v>
      </c>
      <c r="J1645" s="25" t="str">
        <f t="shared" si="121"/>
        <v>Number of days HH consumed condiments, spices (7days) : EverydayFemale headed HH</v>
      </c>
      <c r="K1645" s="27">
        <f t="shared" si="119"/>
        <v>49.717510327854804</v>
      </c>
      <c r="L1645" s="79">
        <v>0.49717510327854803</v>
      </c>
    </row>
    <row r="1646" spans="1:12" x14ac:dyDescent="0.3">
      <c r="A1646" s="25" t="s">
        <v>3</v>
      </c>
      <c r="B1646" s="25" t="s">
        <v>818</v>
      </c>
      <c r="C1646" s="25" t="s">
        <v>828</v>
      </c>
      <c r="D1646" s="25"/>
      <c r="E1646" s="25" t="s">
        <v>8</v>
      </c>
      <c r="F1646" s="25" t="s">
        <v>76</v>
      </c>
      <c r="G1646" s="26" t="s">
        <v>845</v>
      </c>
      <c r="H1646" s="26" t="s">
        <v>830</v>
      </c>
      <c r="I1646" s="25" t="str">
        <f t="shared" si="120"/>
        <v>Number of days HH consumed condiments, spices (7days) : None</v>
      </c>
      <c r="J1646" s="25" t="str">
        <f t="shared" si="121"/>
        <v>Number of days HH consumed condiments, spices (7days) : NoneMale and female co-headed HH</v>
      </c>
      <c r="K1646" s="27">
        <f t="shared" si="119"/>
        <v>2.0650199450387601</v>
      </c>
      <c r="L1646" s="79">
        <v>2.06501994503876E-2</v>
      </c>
    </row>
    <row r="1647" spans="1:12" x14ac:dyDescent="0.3">
      <c r="A1647" s="25" t="s">
        <v>3</v>
      </c>
      <c r="B1647" s="25" t="s">
        <v>818</v>
      </c>
      <c r="C1647" s="25" t="s">
        <v>828</v>
      </c>
      <c r="D1647" s="25"/>
      <c r="E1647" s="25" t="s">
        <v>8</v>
      </c>
      <c r="F1647" s="25" t="s">
        <v>76</v>
      </c>
      <c r="G1647" s="26" t="s">
        <v>845</v>
      </c>
      <c r="H1647" s="26" t="s">
        <v>831</v>
      </c>
      <c r="I1647" s="25" t="str">
        <f t="shared" si="120"/>
        <v>Number of days HH consumed condiments, spices (7days) : One day</v>
      </c>
      <c r="J1647" s="25" t="str">
        <f t="shared" si="121"/>
        <v>Number of days HH consumed condiments, spices (7days) : One dayMale and female co-headed HH</v>
      </c>
      <c r="K1647" s="27">
        <f t="shared" si="119"/>
        <v>3.1985236653268099</v>
      </c>
      <c r="L1647" s="79">
        <v>3.19852366532681E-2</v>
      </c>
    </row>
    <row r="1648" spans="1:12" x14ac:dyDescent="0.3">
      <c r="A1648" s="25" t="s">
        <v>3</v>
      </c>
      <c r="B1648" s="25" t="s">
        <v>818</v>
      </c>
      <c r="C1648" s="25" t="s">
        <v>828</v>
      </c>
      <c r="D1648" s="25"/>
      <c r="E1648" s="25" t="s">
        <v>8</v>
      </c>
      <c r="F1648" s="25" t="s">
        <v>76</v>
      </c>
      <c r="G1648" s="26" t="s">
        <v>845</v>
      </c>
      <c r="H1648" s="26" t="s">
        <v>832</v>
      </c>
      <c r="I1648" s="25" t="str">
        <f t="shared" si="120"/>
        <v>Number of days HH consumed condiments, spices (7days) : Two days</v>
      </c>
      <c r="J1648" s="25" t="str">
        <f t="shared" si="121"/>
        <v>Number of days HH consumed condiments, spices (7days) : Two daysMale and female co-headed HH</v>
      </c>
      <c r="K1648" s="27">
        <f t="shared" si="119"/>
        <v>6.9327650832373298</v>
      </c>
      <c r="L1648" s="79">
        <v>6.93276508323733E-2</v>
      </c>
    </row>
    <row r="1649" spans="1:12" x14ac:dyDescent="0.3">
      <c r="A1649" s="25" t="s">
        <v>3</v>
      </c>
      <c r="B1649" s="25" t="s">
        <v>818</v>
      </c>
      <c r="C1649" s="25" t="s">
        <v>828</v>
      </c>
      <c r="D1649" s="25"/>
      <c r="E1649" s="25" t="s">
        <v>8</v>
      </c>
      <c r="F1649" s="25" t="s">
        <v>76</v>
      </c>
      <c r="G1649" s="26" t="s">
        <v>845</v>
      </c>
      <c r="H1649" s="26" t="s">
        <v>833</v>
      </c>
      <c r="I1649" s="25" t="str">
        <f t="shared" si="120"/>
        <v>Number of days HH consumed condiments, spices (7days) : Three days</v>
      </c>
      <c r="J1649" s="25" t="str">
        <f t="shared" si="121"/>
        <v>Number of days HH consumed condiments, spices (7days) : Three daysMale and female co-headed HH</v>
      </c>
      <c r="K1649" s="27">
        <f t="shared" si="119"/>
        <v>4.6540527181272502</v>
      </c>
      <c r="L1649" s="79">
        <v>4.6540527181272502E-2</v>
      </c>
    </row>
    <row r="1650" spans="1:12" x14ac:dyDescent="0.3">
      <c r="A1650" s="25" t="s">
        <v>3</v>
      </c>
      <c r="B1650" s="25" t="s">
        <v>818</v>
      </c>
      <c r="C1650" s="25" t="s">
        <v>828</v>
      </c>
      <c r="D1650" s="25"/>
      <c r="E1650" s="25" t="s">
        <v>8</v>
      </c>
      <c r="F1650" s="25" t="s">
        <v>76</v>
      </c>
      <c r="G1650" s="26" t="s">
        <v>845</v>
      </c>
      <c r="H1650" s="26" t="s">
        <v>834</v>
      </c>
      <c r="I1650" s="25" t="str">
        <f t="shared" si="120"/>
        <v>Number of days HH consumed condiments, spices (7days) : Four days</v>
      </c>
      <c r="J1650" s="25" t="str">
        <f t="shared" si="121"/>
        <v>Number of days HH consumed condiments, spices (7days) : Four daysMale and female co-headed HH</v>
      </c>
      <c r="K1650" s="27">
        <f t="shared" si="119"/>
        <v>6.1735661726549402</v>
      </c>
      <c r="L1650" s="79">
        <v>6.1735661726549401E-2</v>
      </c>
    </row>
    <row r="1651" spans="1:12" x14ac:dyDescent="0.3">
      <c r="A1651" s="25" t="s">
        <v>3</v>
      </c>
      <c r="B1651" s="25" t="s">
        <v>818</v>
      </c>
      <c r="C1651" s="25" t="s">
        <v>828</v>
      </c>
      <c r="D1651" s="25"/>
      <c r="E1651" s="25" t="s">
        <v>8</v>
      </c>
      <c r="F1651" s="25" t="s">
        <v>76</v>
      </c>
      <c r="G1651" s="26" t="s">
        <v>845</v>
      </c>
      <c r="H1651" s="26" t="s">
        <v>835</v>
      </c>
      <c r="I1651" s="25" t="str">
        <f t="shared" si="120"/>
        <v xml:space="preserve">Number of days HH consumed condiments, spices (7days) : Five days </v>
      </c>
      <c r="J1651" s="25" t="str">
        <f t="shared" si="121"/>
        <v>Number of days HH consumed condiments, spices (7days) : Five days Male and female co-headed HH</v>
      </c>
      <c r="K1651" s="27">
        <f t="shared" si="119"/>
        <v>6.5398283781873898</v>
      </c>
      <c r="L1651" s="79">
        <v>6.53982837818739E-2</v>
      </c>
    </row>
    <row r="1652" spans="1:12" x14ac:dyDescent="0.3">
      <c r="A1652" s="25" t="s">
        <v>3</v>
      </c>
      <c r="B1652" s="25" t="s">
        <v>818</v>
      </c>
      <c r="C1652" s="25" t="s">
        <v>828</v>
      </c>
      <c r="D1652" s="25"/>
      <c r="E1652" s="25" t="s">
        <v>8</v>
      </c>
      <c r="F1652" s="25" t="s">
        <v>76</v>
      </c>
      <c r="G1652" s="26" t="s">
        <v>845</v>
      </c>
      <c r="H1652" s="26" t="s">
        <v>836</v>
      </c>
      <c r="I1652" s="25" t="str">
        <f t="shared" si="120"/>
        <v>Number of days HH consumed condiments, spices (7days) : Six days</v>
      </c>
      <c r="J1652" s="25" t="str">
        <f t="shared" si="121"/>
        <v>Number of days HH consumed condiments, spices (7days) : Six daysMale and female co-headed HH</v>
      </c>
      <c r="K1652" s="27">
        <f t="shared" si="119"/>
        <v>2.4181209267644501</v>
      </c>
      <c r="L1652" s="79">
        <v>2.4181209267644499E-2</v>
      </c>
    </row>
    <row r="1653" spans="1:12" x14ac:dyDescent="0.3">
      <c r="A1653" s="25" t="s">
        <v>3</v>
      </c>
      <c r="B1653" s="25" t="s">
        <v>818</v>
      </c>
      <c r="C1653" s="25" t="s">
        <v>828</v>
      </c>
      <c r="D1653" s="25"/>
      <c r="E1653" s="25" t="s">
        <v>8</v>
      </c>
      <c r="F1653" s="25" t="s">
        <v>76</v>
      </c>
      <c r="G1653" s="26" t="s">
        <v>845</v>
      </c>
      <c r="H1653" s="26" t="s">
        <v>837</v>
      </c>
      <c r="I1653" s="25" t="str">
        <f t="shared" si="120"/>
        <v>Number of days HH consumed condiments, spices (7days) : Everyday</v>
      </c>
      <c r="J1653" s="25" t="str">
        <f t="shared" si="121"/>
        <v>Number of days HH consumed condiments, spices (7days) : EverydayMale and female co-headed HH</v>
      </c>
      <c r="K1653" s="27">
        <f t="shared" si="119"/>
        <v>68.018123110663097</v>
      </c>
      <c r="L1653" s="79">
        <v>0.68018123110663098</v>
      </c>
    </row>
    <row r="1654" spans="1:12" x14ac:dyDescent="0.3">
      <c r="A1654" s="25" t="s">
        <v>3</v>
      </c>
      <c r="B1654" s="25" t="s">
        <v>818</v>
      </c>
      <c r="C1654" s="25" t="s">
        <v>828</v>
      </c>
      <c r="D1654" s="25"/>
      <c r="E1654" s="25" t="s">
        <v>8</v>
      </c>
      <c r="F1654" s="25" t="s">
        <v>84</v>
      </c>
      <c r="G1654" s="26" t="s">
        <v>845</v>
      </c>
      <c r="H1654" s="26" t="s">
        <v>830</v>
      </c>
      <c r="I1654" s="25" t="str">
        <f t="shared" si="120"/>
        <v>Number of days HH consumed condiments, spices (7days) : None</v>
      </c>
      <c r="J1654" s="25" t="str">
        <f t="shared" si="121"/>
        <v>Number of days HH consumed condiments, spices (7days) : NoneMale headed HH</v>
      </c>
      <c r="K1654" s="27">
        <f t="shared" si="119"/>
        <v>2.6543397385098499</v>
      </c>
      <c r="L1654" s="79">
        <v>2.6543397385098502E-2</v>
      </c>
    </row>
    <row r="1655" spans="1:12" x14ac:dyDescent="0.3">
      <c r="A1655" s="25" t="s">
        <v>3</v>
      </c>
      <c r="B1655" s="25" t="s">
        <v>818</v>
      </c>
      <c r="C1655" s="25" t="s">
        <v>828</v>
      </c>
      <c r="D1655" s="25"/>
      <c r="E1655" s="25" t="s">
        <v>8</v>
      </c>
      <c r="F1655" s="25" t="s">
        <v>84</v>
      </c>
      <c r="G1655" s="26" t="s">
        <v>845</v>
      </c>
      <c r="H1655" s="26" t="s">
        <v>831</v>
      </c>
      <c r="I1655" s="25" t="str">
        <f t="shared" si="120"/>
        <v>Number of days HH consumed condiments, spices (7days) : One day</v>
      </c>
      <c r="J1655" s="25" t="str">
        <f t="shared" si="121"/>
        <v>Number of days HH consumed condiments, spices (7days) : One dayMale headed HH</v>
      </c>
      <c r="K1655" s="27">
        <f t="shared" si="119"/>
        <v>6.48955199686415</v>
      </c>
      <c r="L1655" s="79">
        <v>6.4895519968641499E-2</v>
      </c>
    </row>
    <row r="1656" spans="1:12" x14ac:dyDescent="0.3">
      <c r="A1656" s="25" t="s">
        <v>3</v>
      </c>
      <c r="B1656" s="25" t="s">
        <v>818</v>
      </c>
      <c r="C1656" s="25" t="s">
        <v>828</v>
      </c>
      <c r="D1656" s="25"/>
      <c r="E1656" s="25" t="s">
        <v>8</v>
      </c>
      <c r="F1656" s="25" t="s">
        <v>84</v>
      </c>
      <c r="G1656" s="26" t="s">
        <v>845</v>
      </c>
      <c r="H1656" s="26" t="s">
        <v>832</v>
      </c>
      <c r="I1656" s="25" t="str">
        <f t="shared" si="120"/>
        <v>Number of days HH consumed condiments, spices (7days) : Two days</v>
      </c>
      <c r="J1656" s="25" t="str">
        <f t="shared" si="121"/>
        <v>Number of days HH consumed condiments, spices (7days) : Two daysMale headed HH</v>
      </c>
      <c r="K1656" s="27">
        <f t="shared" si="119"/>
        <v>7.76000267260331</v>
      </c>
      <c r="L1656" s="79">
        <v>7.7600026726033097E-2</v>
      </c>
    </row>
    <row r="1657" spans="1:12" x14ac:dyDescent="0.3">
      <c r="A1657" s="25" t="s">
        <v>3</v>
      </c>
      <c r="B1657" s="25" t="s">
        <v>818</v>
      </c>
      <c r="C1657" s="25" t="s">
        <v>828</v>
      </c>
      <c r="D1657" s="25"/>
      <c r="E1657" s="25" t="s">
        <v>8</v>
      </c>
      <c r="F1657" s="25" t="s">
        <v>84</v>
      </c>
      <c r="G1657" s="26" t="s">
        <v>845</v>
      </c>
      <c r="H1657" s="26" t="s">
        <v>833</v>
      </c>
      <c r="I1657" s="25" t="str">
        <f t="shared" si="120"/>
        <v>Number of days HH consumed condiments, spices (7days) : Three days</v>
      </c>
      <c r="J1657" s="25" t="str">
        <f t="shared" si="121"/>
        <v>Number of days HH consumed condiments, spices (7days) : Three daysMale headed HH</v>
      </c>
      <c r="K1657" s="27">
        <f t="shared" si="119"/>
        <v>8.9770562728211907</v>
      </c>
      <c r="L1657" s="79">
        <v>8.9770562728211906E-2</v>
      </c>
    </row>
    <row r="1658" spans="1:12" x14ac:dyDescent="0.3">
      <c r="A1658" s="25" t="s">
        <v>3</v>
      </c>
      <c r="B1658" s="25" t="s">
        <v>818</v>
      </c>
      <c r="C1658" s="25" t="s">
        <v>828</v>
      </c>
      <c r="D1658" s="25"/>
      <c r="E1658" s="25" t="s">
        <v>8</v>
      </c>
      <c r="F1658" s="25" t="s">
        <v>84</v>
      </c>
      <c r="G1658" s="26" t="s">
        <v>845</v>
      </c>
      <c r="H1658" s="26" t="s">
        <v>834</v>
      </c>
      <c r="I1658" s="25" t="str">
        <f t="shared" si="120"/>
        <v>Number of days HH consumed condiments, spices (7days) : Four days</v>
      </c>
      <c r="J1658" s="25" t="str">
        <f t="shared" si="121"/>
        <v>Number of days HH consumed condiments, spices (7days) : Four daysMale headed HH</v>
      </c>
      <c r="K1658" s="27">
        <f t="shared" si="119"/>
        <v>8.0818272424664297</v>
      </c>
      <c r="L1658" s="79">
        <v>8.08182724246643E-2</v>
      </c>
    </row>
    <row r="1659" spans="1:12" x14ac:dyDescent="0.3">
      <c r="A1659" s="25" t="s">
        <v>3</v>
      </c>
      <c r="B1659" s="25" t="s">
        <v>818</v>
      </c>
      <c r="C1659" s="25" t="s">
        <v>828</v>
      </c>
      <c r="D1659" s="25"/>
      <c r="E1659" s="25" t="s">
        <v>8</v>
      </c>
      <c r="F1659" s="25" t="s">
        <v>84</v>
      </c>
      <c r="G1659" s="26" t="s">
        <v>845</v>
      </c>
      <c r="H1659" s="26" t="s">
        <v>835</v>
      </c>
      <c r="I1659" s="25" t="str">
        <f t="shared" si="120"/>
        <v xml:space="preserve">Number of days HH consumed condiments, spices (7days) : Five days </v>
      </c>
      <c r="J1659" s="25" t="str">
        <f t="shared" si="121"/>
        <v>Number of days HH consumed condiments, spices (7days) : Five days Male headed HH</v>
      </c>
      <c r="K1659" s="27">
        <f t="shared" si="119"/>
        <v>9.95865552920616</v>
      </c>
      <c r="L1659" s="79">
        <v>9.9586555292061604E-2</v>
      </c>
    </row>
    <row r="1660" spans="1:12" x14ac:dyDescent="0.3">
      <c r="A1660" s="25" t="s">
        <v>3</v>
      </c>
      <c r="B1660" s="25" t="s">
        <v>818</v>
      </c>
      <c r="C1660" s="25" t="s">
        <v>828</v>
      </c>
      <c r="D1660" s="25"/>
      <c r="E1660" s="25" t="s">
        <v>8</v>
      </c>
      <c r="F1660" s="25" t="s">
        <v>84</v>
      </c>
      <c r="G1660" s="26" t="s">
        <v>845</v>
      </c>
      <c r="H1660" s="26" t="s">
        <v>836</v>
      </c>
      <c r="I1660" s="25" t="str">
        <f t="shared" si="120"/>
        <v>Number of days HH consumed condiments, spices (7days) : Six days</v>
      </c>
      <c r="J1660" s="25" t="str">
        <f t="shared" si="121"/>
        <v>Number of days HH consumed condiments, spices (7days) : Six daysMale headed HH</v>
      </c>
      <c r="K1660" s="27">
        <f t="shared" si="119"/>
        <v>4.8323534203287002</v>
      </c>
      <c r="L1660" s="79">
        <v>4.8323534203287E-2</v>
      </c>
    </row>
    <row r="1661" spans="1:12" x14ac:dyDescent="0.3">
      <c r="A1661" s="25" t="s">
        <v>3</v>
      </c>
      <c r="B1661" s="25" t="s">
        <v>818</v>
      </c>
      <c r="C1661" s="25" t="s">
        <v>828</v>
      </c>
      <c r="D1661" s="25"/>
      <c r="E1661" s="25" t="s">
        <v>8</v>
      </c>
      <c r="F1661" s="25" t="s">
        <v>84</v>
      </c>
      <c r="G1661" s="26" t="s">
        <v>845</v>
      </c>
      <c r="H1661" s="26" t="s">
        <v>837</v>
      </c>
      <c r="I1661" s="25" t="str">
        <f t="shared" si="120"/>
        <v>Number of days HH consumed condiments, spices (7days) : Everyday</v>
      </c>
      <c r="J1661" s="25" t="str">
        <f t="shared" si="121"/>
        <v>Number of days HH consumed condiments, spices (7days) : EverydayMale headed HH</v>
      </c>
      <c r="K1661" s="27">
        <f t="shared" si="119"/>
        <v>51.2462131272002</v>
      </c>
      <c r="L1661" s="79">
        <v>0.51246213127200202</v>
      </c>
    </row>
    <row r="1662" spans="1:12" x14ac:dyDescent="0.3">
      <c r="A1662" s="25" t="s">
        <v>3</v>
      </c>
      <c r="B1662" s="25" t="s">
        <v>846</v>
      </c>
      <c r="D1662" s="25" t="s">
        <v>847</v>
      </c>
      <c r="E1662" s="25" t="s">
        <v>8</v>
      </c>
      <c r="F1662" s="25" t="s">
        <v>83</v>
      </c>
      <c r="G1662" s="26" t="s">
        <v>848</v>
      </c>
      <c r="H1662" s="26" t="s">
        <v>187</v>
      </c>
      <c r="I1662" s="25" t="str">
        <f t="shared" si="120"/>
        <v>Children under 24 months using infant formula : Yes</v>
      </c>
      <c r="J1662" s="25" t="str">
        <f t="shared" si="121"/>
        <v>Children under 24 months using infant formula : YesFemale headed HH</v>
      </c>
      <c r="K1662" s="27">
        <f t="shared" si="119"/>
        <v>100</v>
      </c>
      <c r="L1662" s="79">
        <v>1</v>
      </c>
    </row>
    <row r="1663" spans="1:12" x14ac:dyDescent="0.3">
      <c r="A1663" s="25" t="s">
        <v>3</v>
      </c>
      <c r="B1663" s="25" t="s">
        <v>846</v>
      </c>
      <c r="D1663" s="25" t="s">
        <v>847</v>
      </c>
      <c r="E1663" s="25" t="s">
        <v>8</v>
      </c>
      <c r="F1663" s="25" t="s">
        <v>83</v>
      </c>
      <c r="G1663" s="26" t="s">
        <v>848</v>
      </c>
      <c r="H1663" s="26" t="s">
        <v>186</v>
      </c>
      <c r="I1663" s="25" t="str">
        <f t="shared" si="120"/>
        <v>Children under 24 months using infant formula : No</v>
      </c>
      <c r="J1663" s="25" t="str">
        <f t="shared" si="121"/>
        <v>Children under 24 months using infant formula : NoFemale headed HH</v>
      </c>
      <c r="K1663" s="27">
        <f t="shared" si="119"/>
        <v>0</v>
      </c>
      <c r="L1663" s="24">
        <v>0</v>
      </c>
    </row>
    <row r="1664" spans="1:12" x14ac:dyDescent="0.3">
      <c r="A1664" s="84" t="s">
        <v>3</v>
      </c>
      <c r="B1664" s="25" t="s">
        <v>846</v>
      </c>
      <c r="D1664" s="25" t="s">
        <v>847</v>
      </c>
      <c r="E1664" s="25" t="s">
        <v>8</v>
      </c>
      <c r="F1664" s="25" t="s">
        <v>76</v>
      </c>
      <c r="G1664" s="26" t="s">
        <v>848</v>
      </c>
      <c r="H1664" s="26" t="s">
        <v>187</v>
      </c>
      <c r="I1664" s="25" t="str">
        <f t="shared" si="120"/>
        <v>Children under 24 months using infant formula : Yes</v>
      </c>
      <c r="J1664" s="25" t="str">
        <f t="shared" si="121"/>
        <v>Children under 24 months using infant formula : YesMale and female co-headed HH</v>
      </c>
      <c r="K1664" s="86">
        <f t="shared" si="119"/>
        <v>71.2852620523919</v>
      </c>
      <c r="L1664" s="79">
        <v>0.71285262052391896</v>
      </c>
    </row>
    <row r="1665" spans="1:12" x14ac:dyDescent="0.3">
      <c r="A1665" s="25" t="s">
        <v>3</v>
      </c>
      <c r="B1665" s="25" t="s">
        <v>846</v>
      </c>
      <c r="D1665" s="25" t="s">
        <v>847</v>
      </c>
      <c r="E1665" s="25" t="s">
        <v>8</v>
      </c>
      <c r="F1665" s="25" t="s">
        <v>76</v>
      </c>
      <c r="G1665" s="26" t="s">
        <v>848</v>
      </c>
      <c r="H1665" s="26" t="s">
        <v>186</v>
      </c>
      <c r="I1665" s="25" t="str">
        <f t="shared" si="120"/>
        <v>Children under 24 months using infant formula : No</v>
      </c>
      <c r="J1665" s="25" t="str">
        <f t="shared" si="121"/>
        <v>Children under 24 months using infant formula : NoMale and female co-headed HH</v>
      </c>
      <c r="K1665" s="27">
        <f t="shared" si="119"/>
        <v>28.7147379476081</v>
      </c>
      <c r="L1665" s="79">
        <v>0.28714737947608099</v>
      </c>
    </row>
    <row r="1666" spans="1:12" x14ac:dyDescent="0.3">
      <c r="A1666" s="25" t="s">
        <v>3</v>
      </c>
      <c r="B1666" s="25" t="s">
        <v>846</v>
      </c>
      <c r="D1666" s="25" t="s">
        <v>847</v>
      </c>
      <c r="E1666" s="25" t="s">
        <v>8</v>
      </c>
      <c r="F1666" s="25" t="s">
        <v>84</v>
      </c>
      <c r="G1666" s="26" t="s">
        <v>848</v>
      </c>
      <c r="H1666" s="26" t="s">
        <v>187</v>
      </c>
      <c r="I1666" s="25" t="str">
        <f t="shared" si="120"/>
        <v>Children under 24 months using infant formula : Yes</v>
      </c>
      <c r="J1666" s="25" t="str">
        <f t="shared" si="121"/>
        <v>Children under 24 months using infant formula : YesMale headed HH</v>
      </c>
      <c r="K1666" s="27">
        <f t="shared" si="119"/>
        <v>75.889527713892505</v>
      </c>
      <c r="L1666" s="79">
        <v>0.75889527713892502</v>
      </c>
    </row>
    <row r="1667" spans="1:12" x14ac:dyDescent="0.3">
      <c r="A1667" s="25" t="s">
        <v>3</v>
      </c>
      <c r="B1667" s="25" t="s">
        <v>846</v>
      </c>
      <c r="D1667" s="25" t="s">
        <v>847</v>
      </c>
      <c r="E1667" s="25" t="s">
        <v>8</v>
      </c>
      <c r="F1667" s="25" t="s">
        <v>84</v>
      </c>
      <c r="G1667" s="26" t="s">
        <v>848</v>
      </c>
      <c r="H1667" s="26" t="s">
        <v>186</v>
      </c>
      <c r="I1667" s="25" t="str">
        <f t="shared" si="120"/>
        <v>Children under 24 months using infant formula : No</v>
      </c>
      <c r="J1667" s="25" t="str">
        <f t="shared" si="121"/>
        <v>Children under 24 months using infant formula : NoMale headed HH</v>
      </c>
      <c r="K1667" s="27">
        <f t="shared" si="119"/>
        <v>24.110472286107502</v>
      </c>
      <c r="L1667" s="79">
        <v>0.24110472286107501</v>
      </c>
    </row>
    <row r="1668" spans="1:12" x14ac:dyDescent="0.3">
      <c r="A1668" s="25" t="s">
        <v>3</v>
      </c>
      <c r="B1668" s="25" t="s">
        <v>818</v>
      </c>
      <c r="C1668" s="25"/>
      <c r="D1668" s="25"/>
      <c r="E1668" s="25" t="s">
        <v>8</v>
      </c>
      <c r="F1668" s="25" t="s">
        <v>83</v>
      </c>
      <c r="G1668" s="26" t="s">
        <v>849</v>
      </c>
      <c r="H1668" s="79" t="s">
        <v>188</v>
      </c>
      <c r="I1668" s="25" t="str">
        <f t="shared" si="120"/>
        <v>No food to eat of any kind in your house because of lack of resources to get food (30 days) : Decline to answer</v>
      </c>
      <c r="J1668" s="25" t="str">
        <f t="shared" si="121"/>
        <v>No food to eat of any kind in your house because of lack of resources to get food (30 days) : Decline to answerFemale headed HH</v>
      </c>
      <c r="K1668" s="27">
        <f t="shared" si="119"/>
        <v>0.37789475828539898</v>
      </c>
      <c r="L1668" s="79">
        <v>3.7789475828539898E-3</v>
      </c>
    </row>
    <row r="1669" spans="1:12" x14ac:dyDescent="0.3">
      <c r="A1669" s="25" t="s">
        <v>3</v>
      </c>
      <c r="B1669" s="25" t="s">
        <v>818</v>
      </c>
      <c r="C1669" s="25"/>
      <c r="D1669" s="25"/>
      <c r="E1669" s="25" t="s">
        <v>8</v>
      </c>
      <c r="F1669" s="25" t="s">
        <v>83</v>
      </c>
      <c r="G1669" s="26" t="s">
        <v>849</v>
      </c>
      <c r="H1669" s="79" t="s">
        <v>185</v>
      </c>
      <c r="I1669" s="25" t="str">
        <f t="shared" si="120"/>
        <v>No food to eat of any kind in your house because of lack of resources to get food (30 days) : Don't know</v>
      </c>
      <c r="J1669" s="25" t="str">
        <f t="shared" si="121"/>
        <v>No food to eat of any kind in your house because of lack of resources to get food (30 days) : Don't knowFemale headed HH</v>
      </c>
      <c r="K1669" s="27">
        <f t="shared" si="119"/>
        <v>7.6943120473698903E-2</v>
      </c>
      <c r="L1669" s="79">
        <v>7.6943120473698897E-4</v>
      </c>
    </row>
    <row r="1670" spans="1:12" x14ac:dyDescent="0.3">
      <c r="A1670" s="25" t="s">
        <v>3</v>
      </c>
      <c r="B1670" s="25" t="s">
        <v>818</v>
      </c>
      <c r="C1670" s="25"/>
      <c r="D1670" s="25"/>
      <c r="E1670" s="25" t="s">
        <v>8</v>
      </c>
      <c r="F1670" s="25" t="s">
        <v>83</v>
      </c>
      <c r="G1670" s="26" t="s">
        <v>849</v>
      </c>
      <c r="H1670" s="79" t="s">
        <v>186</v>
      </c>
      <c r="I1670" s="25" t="str">
        <f t="shared" si="120"/>
        <v>No food to eat of any kind in your house because of lack of resources to get food (30 days) : No</v>
      </c>
      <c r="J1670" s="25" t="str">
        <f t="shared" si="121"/>
        <v>No food to eat of any kind in your house because of lack of resources to get food (30 days) : NoFemale headed HH</v>
      </c>
      <c r="K1670" s="27">
        <f t="shared" si="119"/>
        <v>68.810378894633089</v>
      </c>
      <c r="L1670" s="79">
        <v>0.68810378894633095</v>
      </c>
    </row>
    <row r="1671" spans="1:12" x14ac:dyDescent="0.3">
      <c r="A1671" s="25" t="s">
        <v>3</v>
      </c>
      <c r="B1671" s="25" t="s">
        <v>818</v>
      </c>
      <c r="C1671" s="25"/>
      <c r="D1671" s="25"/>
      <c r="E1671" s="25" t="s">
        <v>8</v>
      </c>
      <c r="F1671" s="25" t="s">
        <v>83</v>
      </c>
      <c r="G1671" s="26" t="s">
        <v>849</v>
      </c>
      <c r="H1671" s="79" t="s">
        <v>187</v>
      </c>
      <c r="I1671" s="25" t="str">
        <f t="shared" si="120"/>
        <v>No food to eat of any kind in your house because of lack of resources to get food (30 days) : Yes</v>
      </c>
      <c r="J1671" s="25" t="str">
        <f t="shared" si="121"/>
        <v>No food to eat of any kind in your house because of lack of resources to get food (30 days) : YesFemale headed HH</v>
      </c>
      <c r="K1671" s="27">
        <f t="shared" si="119"/>
        <v>30.734783226607799</v>
      </c>
      <c r="L1671" s="79">
        <v>0.30734783226607798</v>
      </c>
    </row>
    <row r="1672" spans="1:12" x14ac:dyDescent="0.3">
      <c r="A1672" s="25" t="s">
        <v>3</v>
      </c>
      <c r="B1672" s="25" t="s">
        <v>818</v>
      </c>
      <c r="C1672" s="25"/>
      <c r="D1672" s="25"/>
      <c r="E1672" s="25" t="s">
        <v>8</v>
      </c>
      <c r="F1672" s="25" t="s">
        <v>76</v>
      </c>
      <c r="G1672" s="26" t="s">
        <v>849</v>
      </c>
      <c r="H1672" s="79" t="s">
        <v>188</v>
      </c>
      <c r="I1672" s="25" t="str">
        <f t="shared" si="120"/>
        <v>No food to eat of any kind in your house because of lack of resources to get food (30 days) : Decline to answer</v>
      </c>
      <c r="J1672" s="25" t="str">
        <f t="shared" si="121"/>
        <v>No food to eat of any kind in your house because of lack of resources to get food (30 days) : Decline to answerMale and female co-headed HH</v>
      </c>
      <c r="K1672" s="27">
        <f t="shared" si="119"/>
        <v>1.3254264449668101</v>
      </c>
      <c r="L1672" s="79">
        <v>1.32542644496681E-2</v>
      </c>
    </row>
    <row r="1673" spans="1:12" x14ac:dyDescent="0.3">
      <c r="A1673" s="25" t="s">
        <v>3</v>
      </c>
      <c r="B1673" s="25" t="s">
        <v>818</v>
      </c>
      <c r="C1673" s="25"/>
      <c r="D1673" s="25"/>
      <c r="E1673" s="25" t="s">
        <v>8</v>
      </c>
      <c r="F1673" s="25" t="s">
        <v>76</v>
      </c>
      <c r="G1673" s="26" t="s">
        <v>849</v>
      </c>
      <c r="H1673" s="79" t="s">
        <v>185</v>
      </c>
      <c r="I1673" s="25" t="str">
        <f t="shared" si="120"/>
        <v>No food to eat of any kind in your house because of lack of resources to get food (30 days) : Don't know</v>
      </c>
      <c r="J1673" s="25" t="str">
        <f t="shared" si="121"/>
        <v>No food to eat of any kind in your house because of lack of resources to get food (30 days) : Don't knowMale and female co-headed HH</v>
      </c>
      <c r="K1673" s="27">
        <f t="shared" si="119"/>
        <v>0</v>
      </c>
      <c r="L1673" s="24">
        <v>0</v>
      </c>
    </row>
    <row r="1674" spans="1:12" x14ac:dyDescent="0.3">
      <c r="A1674" s="25" t="s">
        <v>3</v>
      </c>
      <c r="B1674" s="25" t="s">
        <v>818</v>
      </c>
      <c r="C1674" s="25"/>
      <c r="D1674" s="25"/>
      <c r="E1674" s="25" t="s">
        <v>8</v>
      </c>
      <c r="F1674" s="25" t="s">
        <v>76</v>
      </c>
      <c r="G1674" s="26" t="s">
        <v>849</v>
      </c>
      <c r="H1674" s="79" t="s">
        <v>186</v>
      </c>
      <c r="I1674" s="25" t="str">
        <f t="shared" si="120"/>
        <v>No food to eat of any kind in your house because of lack of resources to get food (30 days) : No</v>
      </c>
      <c r="J1674" s="25" t="str">
        <f t="shared" si="121"/>
        <v>No food to eat of any kind in your house because of lack of resources to get food (30 days) : NoMale and female co-headed HH</v>
      </c>
      <c r="K1674" s="27">
        <f t="shared" si="119"/>
        <v>61.054345632546003</v>
      </c>
      <c r="L1674" s="79">
        <v>0.61054345632546003</v>
      </c>
    </row>
    <row r="1675" spans="1:12" x14ac:dyDescent="0.3">
      <c r="A1675" s="25" t="s">
        <v>3</v>
      </c>
      <c r="B1675" s="25" t="s">
        <v>818</v>
      </c>
      <c r="C1675" s="25"/>
      <c r="D1675" s="25"/>
      <c r="E1675" s="25" t="s">
        <v>8</v>
      </c>
      <c r="F1675" s="25" t="s">
        <v>76</v>
      </c>
      <c r="G1675" s="26" t="s">
        <v>849</v>
      </c>
      <c r="H1675" s="79" t="s">
        <v>187</v>
      </c>
      <c r="I1675" s="25" t="str">
        <f t="shared" si="120"/>
        <v>No food to eat of any kind in your house because of lack of resources to get food (30 days) : Yes</v>
      </c>
      <c r="J1675" s="25" t="str">
        <f t="shared" si="121"/>
        <v>No food to eat of any kind in your house because of lack of resources to get food (30 days) : YesMale and female co-headed HH</v>
      </c>
      <c r="K1675" s="27">
        <f t="shared" si="119"/>
        <v>37.620227922487196</v>
      </c>
      <c r="L1675" s="79">
        <v>0.37620227922487198</v>
      </c>
    </row>
    <row r="1676" spans="1:12" x14ac:dyDescent="0.3">
      <c r="A1676" s="25" t="s">
        <v>3</v>
      </c>
      <c r="B1676" s="25" t="s">
        <v>818</v>
      </c>
      <c r="C1676" s="25"/>
      <c r="D1676" s="25"/>
      <c r="E1676" s="25" t="s">
        <v>8</v>
      </c>
      <c r="F1676" s="25" t="s">
        <v>84</v>
      </c>
      <c r="G1676" s="26" t="s">
        <v>849</v>
      </c>
      <c r="H1676" s="79" t="s">
        <v>188</v>
      </c>
      <c r="I1676" s="25" t="str">
        <f t="shared" si="120"/>
        <v>No food to eat of any kind in your house because of lack of resources to get food (30 days) : Decline to answer</v>
      </c>
      <c r="J1676" s="25" t="str">
        <f t="shared" si="121"/>
        <v>No food to eat of any kind in your house because of lack of resources to get food (30 days) : Decline to answerMale headed HH</v>
      </c>
      <c r="K1676" s="27">
        <f t="shared" si="119"/>
        <v>0.43067552860556502</v>
      </c>
      <c r="L1676" s="79">
        <v>4.3067552860556503E-3</v>
      </c>
    </row>
    <row r="1677" spans="1:12" x14ac:dyDescent="0.3">
      <c r="A1677" s="25" t="s">
        <v>3</v>
      </c>
      <c r="B1677" s="25" t="s">
        <v>818</v>
      </c>
      <c r="C1677" s="25"/>
      <c r="D1677" s="25"/>
      <c r="E1677" s="25" t="s">
        <v>8</v>
      </c>
      <c r="F1677" s="25" t="s">
        <v>84</v>
      </c>
      <c r="G1677" s="26" t="s">
        <v>849</v>
      </c>
      <c r="H1677" s="79" t="s">
        <v>185</v>
      </c>
      <c r="I1677" s="25" t="str">
        <f t="shared" si="120"/>
        <v>No food to eat of any kind in your house because of lack of resources to get food (30 days) : Don't know</v>
      </c>
      <c r="J1677" s="25" t="str">
        <f t="shared" si="121"/>
        <v>No food to eat of any kind in your house because of lack of resources to get food (30 days) : Don't knowMale headed HH</v>
      </c>
      <c r="K1677" s="27">
        <f t="shared" si="119"/>
        <v>0.27769762466113596</v>
      </c>
      <c r="L1677" s="79">
        <v>2.7769762466113598E-3</v>
      </c>
    </row>
    <row r="1678" spans="1:12" x14ac:dyDescent="0.3">
      <c r="A1678" s="25" t="s">
        <v>3</v>
      </c>
      <c r="B1678" s="25" t="s">
        <v>818</v>
      </c>
      <c r="C1678" s="25"/>
      <c r="D1678" s="25"/>
      <c r="E1678" s="25" t="s">
        <v>8</v>
      </c>
      <c r="F1678" s="25" t="s">
        <v>84</v>
      </c>
      <c r="G1678" s="26" t="s">
        <v>849</v>
      </c>
      <c r="H1678" s="79" t="s">
        <v>186</v>
      </c>
      <c r="I1678" s="25" t="str">
        <f t="shared" si="120"/>
        <v>No food to eat of any kind in your house because of lack of resources to get food (30 days) : No</v>
      </c>
      <c r="J1678" s="25" t="str">
        <f t="shared" si="121"/>
        <v>No food to eat of any kind in your house because of lack of resources to get food (30 days) : NoMale headed HH</v>
      </c>
      <c r="K1678" s="27">
        <f t="shared" si="119"/>
        <v>64.979318727351597</v>
      </c>
      <c r="L1678" s="79">
        <v>0.64979318727351598</v>
      </c>
    </row>
    <row r="1679" spans="1:12" x14ac:dyDescent="0.3">
      <c r="A1679" s="25" t="s">
        <v>3</v>
      </c>
      <c r="B1679" s="25" t="s">
        <v>818</v>
      </c>
      <c r="C1679" s="25"/>
      <c r="D1679" s="25"/>
      <c r="E1679" s="25" t="s">
        <v>8</v>
      </c>
      <c r="F1679" s="25" t="s">
        <v>84</v>
      </c>
      <c r="G1679" s="26" t="s">
        <v>849</v>
      </c>
      <c r="H1679" s="79" t="s">
        <v>187</v>
      </c>
      <c r="I1679" s="25" t="str">
        <f t="shared" si="120"/>
        <v>No food to eat of any kind in your house because of lack of resources to get food (30 days) : Yes</v>
      </c>
      <c r="J1679" s="25" t="str">
        <f t="shared" si="121"/>
        <v>No food to eat of any kind in your house because of lack of resources to get food (30 days) : YesMale headed HH</v>
      </c>
      <c r="K1679" s="27">
        <f t="shared" si="119"/>
        <v>34.312308119381704</v>
      </c>
      <c r="L1679" s="79">
        <v>0.34312308119381701</v>
      </c>
    </row>
    <row r="1680" spans="1:12" x14ac:dyDescent="0.3">
      <c r="A1680" s="25" t="s">
        <v>3</v>
      </c>
      <c r="B1680" s="25" t="s">
        <v>818</v>
      </c>
      <c r="C1680" s="25"/>
      <c r="D1680" s="25" t="s">
        <v>850</v>
      </c>
      <c r="E1680" s="25" t="s">
        <v>8</v>
      </c>
      <c r="F1680" s="25" t="s">
        <v>83</v>
      </c>
      <c r="G1680" s="26" t="s">
        <v>851</v>
      </c>
      <c r="H1680" s="79" t="s">
        <v>188</v>
      </c>
      <c r="I1680" s="25" t="str">
        <f t="shared" si="120"/>
        <v>Recurrence of not food of any kind in the 30 days prior to data collection : Decline to answer</v>
      </c>
      <c r="J1680" s="25" t="str">
        <f t="shared" si="121"/>
        <v>Recurrence of not food of any kind in the 30 days prior to data collection : Decline to answerFemale headed HH</v>
      </c>
      <c r="K1680" s="27">
        <f t="shared" si="119"/>
        <v>0</v>
      </c>
      <c r="L1680" s="24">
        <v>0</v>
      </c>
    </row>
    <row r="1681" spans="1:12" x14ac:dyDescent="0.3">
      <c r="A1681" s="25" t="s">
        <v>3</v>
      </c>
      <c r="B1681" s="25" t="s">
        <v>818</v>
      </c>
      <c r="C1681" s="25"/>
      <c r="D1681" s="25" t="s">
        <v>850</v>
      </c>
      <c r="E1681" s="25" t="s">
        <v>8</v>
      </c>
      <c r="F1681" s="25" t="s">
        <v>83</v>
      </c>
      <c r="G1681" s="26" t="s">
        <v>851</v>
      </c>
      <c r="H1681" s="79" t="s">
        <v>185</v>
      </c>
      <c r="I1681" s="25" t="str">
        <f t="shared" si="120"/>
        <v>Recurrence of not food of any kind in the 30 days prior to data collection : Don't know</v>
      </c>
      <c r="J1681" s="25" t="str">
        <f t="shared" si="121"/>
        <v>Recurrence of not food of any kind in the 30 days prior to data collection : Don't knowFemale headed HH</v>
      </c>
      <c r="K1681" s="27">
        <f t="shared" si="119"/>
        <v>1.6541697384833201</v>
      </c>
      <c r="L1681" s="79">
        <v>1.6541697384833201E-2</v>
      </c>
    </row>
    <row r="1682" spans="1:12" x14ac:dyDescent="0.3">
      <c r="A1682" s="25" t="s">
        <v>3</v>
      </c>
      <c r="B1682" s="25" t="s">
        <v>818</v>
      </c>
      <c r="C1682" s="25"/>
      <c r="D1682" s="25" t="s">
        <v>850</v>
      </c>
      <c r="E1682" s="25" t="s">
        <v>8</v>
      </c>
      <c r="F1682" s="25" t="s">
        <v>83</v>
      </c>
      <c r="G1682" s="26" t="s">
        <v>851</v>
      </c>
      <c r="H1682" s="79" t="s">
        <v>852</v>
      </c>
      <c r="I1682" s="25" t="str">
        <f t="shared" si="120"/>
        <v>Recurrence of not food of any kind in the 30 days prior to data collection : Often (10+ times)</v>
      </c>
      <c r="J1682" s="25" t="str">
        <f t="shared" si="121"/>
        <v>Recurrence of not food of any kind in the 30 days prior to data collection : Often (10+ times)Female headed HH</v>
      </c>
      <c r="K1682" s="27">
        <f t="shared" si="119"/>
        <v>24.8401018681358</v>
      </c>
      <c r="L1682" s="79">
        <v>0.248401018681358</v>
      </c>
    </row>
    <row r="1683" spans="1:12" x14ac:dyDescent="0.3">
      <c r="A1683" s="25" t="s">
        <v>3</v>
      </c>
      <c r="B1683" s="25" t="s">
        <v>818</v>
      </c>
      <c r="C1683" s="25"/>
      <c r="D1683" s="25" t="s">
        <v>850</v>
      </c>
      <c r="E1683" s="25" t="s">
        <v>8</v>
      </c>
      <c r="F1683" s="25" t="s">
        <v>83</v>
      </c>
      <c r="G1683" s="26" t="s">
        <v>851</v>
      </c>
      <c r="H1683" s="79" t="s">
        <v>853</v>
      </c>
      <c r="I1683" s="25" t="str">
        <f t="shared" si="120"/>
        <v>Recurrence of not food of any kind in the 30 days prior to data collection : Rarely (1-2 times)</v>
      </c>
      <c r="J1683" s="25" t="str">
        <f t="shared" si="121"/>
        <v>Recurrence of not food of any kind in the 30 days prior to data collection : Rarely (1-2 times)Female headed HH</v>
      </c>
      <c r="K1683" s="27">
        <f t="shared" si="119"/>
        <v>28.078300545990498</v>
      </c>
      <c r="L1683" s="79">
        <v>0.28078300545990498</v>
      </c>
    </row>
    <row r="1684" spans="1:12" x14ac:dyDescent="0.3">
      <c r="A1684" s="25" t="s">
        <v>3</v>
      </c>
      <c r="B1684" s="25" t="s">
        <v>818</v>
      </c>
      <c r="C1684" s="25"/>
      <c r="D1684" s="25" t="s">
        <v>850</v>
      </c>
      <c r="E1684" s="25" t="s">
        <v>8</v>
      </c>
      <c r="F1684" s="25" t="s">
        <v>83</v>
      </c>
      <c r="G1684" s="26" t="s">
        <v>851</v>
      </c>
      <c r="H1684" s="79" t="s">
        <v>854</v>
      </c>
      <c r="I1684" s="25" t="str">
        <f t="shared" si="120"/>
        <v>Recurrence of not food of any kind in the 30 days prior to data collection : Sometimes (3-10 times)</v>
      </c>
      <c r="J1684" s="25" t="str">
        <f t="shared" si="121"/>
        <v>Recurrence of not food of any kind in the 30 days prior to data collection : Sometimes (3-10 times)Female headed HH</v>
      </c>
      <c r="K1684" s="27">
        <f t="shared" si="119"/>
        <v>45.427427847390398</v>
      </c>
      <c r="L1684" s="79">
        <v>0.454274278473904</v>
      </c>
    </row>
    <row r="1685" spans="1:12" x14ac:dyDescent="0.3">
      <c r="A1685" s="25" t="s">
        <v>3</v>
      </c>
      <c r="B1685" s="25" t="s">
        <v>818</v>
      </c>
      <c r="C1685" s="25"/>
      <c r="D1685" s="25" t="s">
        <v>850</v>
      </c>
      <c r="E1685" s="25" t="s">
        <v>8</v>
      </c>
      <c r="F1685" s="25" t="s">
        <v>76</v>
      </c>
      <c r="G1685" s="26" t="s">
        <v>851</v>
      </c>
      <c r="H1685" s="79" t="s">
        <v>188</v>
      </c>
      <c r="I1685" s="25" t="str">
        <f t="shared" si="120"/>
        <v>Recurrence of not food of any kind in the 30 days prior to data collection : Decline to answer</v>
      </c>
      <c r="J1685" s="25" t="str">
        <f t="shared" si="121"/>
        <v>Recurrence of not food of any kind in the 30 days prior to data collection : Decline to answerMale and female co-headed HH</v>
      </c>
      <c r="K1685" s="27">
        <f t="shared" si="119"/>
        <v>1.0490437281313401</v>
      </c>
      <c r="L1685" s="79">
        <v>1.04904372813134E-2</v>
      </c>
    </row>
    <row r="1686" spans="1:12" x14ac:dyDescent="0.3">
      <c r="A1686" s="25" t="s">
        <v>3</v>
      </c>
      <c r="B1686" s="25" t="s">
        <v>818</v>
      </c>
      <c r="C1686" s="25"/>
      <c r="D1686" s="25" t="s">
        <v>850</v>
      </c>
      <c r="E1686" s="25" t="s">
        <v>8</v>
      </c>
      <c r="F1686" s="25" t="s">
        <v>76</v>
      </c>
      <c r="G1686" s="26" t="s">
        <v>851</v>
      </c>
      <c r="H1686" s="79" t="s">
        <v>185</v>
      </c>
      <c r="I1686" s="25" t="str">
        <f t="shared" si="120"/>
        <v>Recurrence of not food of any kind in the 30 days prior to data collection : Don't know</v>
      </c>
      <c r="J1686" s="25" t="str">
        <f t="shared" si="121"/>
        <v>Recurrence of not food of any kind in the 30 days prior to data collection : Don't knowMale and female co-headed HH</v>
      </c>
      <c r="K1686" s="27">
        <f t="shared" si="119"/>
        <v>0.84367649113448206</v>
      </c>
      <c r="L1686" s="79">
        <v>8.4367649113448202E-3</v>
      </c>
    </row>
    <row r="1687" spans="1:12" x14ac:dyDescent="0.3">
      <c r="A1687" s="25" t="s">
        <v>3</v>
      </c>
      <c r="B1687" s="25" t="s">
        <v>818</v>
      </c>
      <c r="C1687" s="25"/>
      <c r="D1687" s="25" t="s">
        <v>850</v>
      </c>
      <c r="E1687" s="25" t="s">
        <v>8</v>
      </c>
      <c r="F1687" s="25" t="s">
        <v>76</v>
      </c>
      <c r="G1687" s="26" t="s">
        <v>851</v>
      </c>
      <c r="H1687" s="79" t="s">
        <v>852</v>
      </c>
      <c r="I1687" s="25" t="str">
        <f t="shared" si="120"/>
        <v>Recurrence of not food of any kind in the 30 days prior to data collection : Often (10+ times)</v>
      </c>
      <c r="J1687" s="25" t="str">
        <f t="shared" si="121"/>
        <v>Recurrence of not food of any kind in the 30 days prior to data collection : Often (10+ times)Male and female co-headed HH</v>
      </c>
      <c r="K1687" s="27">
        <f t="shared" si="119"/>
        <v>33.876321214445397</v>
      </c>
      <c r="L1687" s="79">
        <v>0.33876321214445398</v>
      </c>
    </row>
    <row r="1688" spans="1:12" x14ac:dyDescent="0.3">
      <c r="A1688" s="25" t="s">
        <v>3</v>
      </c>
      <c r="B1688" s="25" t="s">
        <v>818</v>
      </c>
      <c r="C1688" s="25"/>
      <c r="D1688" s="25" t="s">
        <v>850</v>
      </c>
      <c r="E1688" s="25" t="s">
        <v>8</v>
      </c>
      <c r="F1688" s="25" t="s">
        <v>76</v>
      </c>
      <c r="G1688" s="26" t="s">
        <v>851</v>
      </c>
      <c r="H1688" s="79" t="s">
        <v>853</v>
      </c>
      <c r="I1688" s="25" t="str">
        <f t="shared" si="120"/>
        <v>Recurrence of not food of any kind in the 30 days prior to data collection : Rarely (1-2 times)</v>
      </c>
      <c r="J1688" s="25" t="str">
        <f t="shared" si="121"/>
        <v>Recurrence of not food of any kind in the 30 days prior to data collection : Rarely (1-2 times)Male and female co-headed HH</v>
      </c>
      <c r="K1688" s="27">
        <f t="shared" si="119"/>
        <v>14.230274516660598</v>
      </c>
      <c r="L1688" s="79">
        <v>0.14230274516660599</v>
      </c>
    </row>
    <row r="1689" spans="1:12" x14ac:dyDescent="0.3">
      <c r="A1689" s="25" t="s">
        <v>3</v>
      </c>
      <c r="B1689" s="25" t="s">
        <v>818</v>
      </c>
      <c r="C1689" s="25"/>
      <c r="D1689" s="25" t="s">
        <v>850</v>
      </c>
      <c r="E1689" s="25" t="s">
        <v>8</v>
      </c>
      <c r="F1689" s="25" t="s">
        <v>76</v>
      </c>
      <c r="G1689" s="26" t="s">
        <v>851</v>
      </c>
      <c r="H1689" s="79" t="s">
        <v>854</v>
      </c>
      <c r="I1689" s="25" t="str">
        <f t="shared" si="120"/>
        <v>Recurrence of not food of any kind in the 30 days prior to data collection : Sometimes (3-10 times)</v>
      </c>
      <c r="J1689" s="25" t="str">
        <f t="shared" si="121"/>
        <v>Recurrence of not food of any kind in the 30 days prior to data collection : Sometimes (3-10 times)Male and female co-headed HH</v>
      </c>
      <c r="K1689" s="27">
        <f t="shared" si="119"/>
        <v>50.000684049628298</v>
      </c>
      <c r="L1689" s="79">
        <v>0.50000684049628297</v>
      </c>
    </row>
    <row r="1690" spans="1:12" x14ac:dyDescent="0.3">
      <c r="A1690" s="25" t="s">
        <v>3</v>
      </c>
      <c r="B1690" s="25" t="s">
        <v>818</v>
      </c>
      <c r="C1690" s="25"/>
      <c r="D1690" s="25" t="s">
        <v>850</v>
      </c>
      <c r="E1690" s="25" t="s">
        <v>8</v>
      </c>
      <c r="F1690" s="25" t="s">
        <v>84</v>
      </c>
      <c r="G1690" s="26" t="s">
        <v>851</v>
      </c>
      <c r="H1690" s="79" t="s">
        <v>188</v>
      </c>
      <c r="I1690" s="25" t="str">
        <f t="shared" si="120"/>
        <v>Recurrence of not food of any kind in the 30 days prior to data collection : Decline to answer</v>
      </c>
      <c r="J1690" s="25" t="str">
        <f t="shared" si="121"/>
        <v>Recurrence of not food of any kind in the 30 days prior to data collection : Decline to answerMale headed HH</v>
      </c>
      <c r="K1690" s="27">
        <f t="shared" si="119"/>
        <v>0.50125862094728402</v>
      </c>
      <c r="L1690" s="79">
        <v>5.0125862094728404E-3</v>
      </c>
    </row>
    <row r="1691" spans="1:12" x14ac:dyDescent="0.3">
      <c r="A1691" s="25" t="s">
        <v>3</v>
      </c>
      <c r="B1691" s="25" t="s">
        <v>818</v>
      </c>
      <c r="C1691" s="25"/>
      <c r="D1691" s="25" t="s">
        <v>850</v>
      </c>
      <c r="E1691" s="25" t="s">
        <v>8</v>
      </c>
      <c r="F1691" s="25" t="s">
        <v>84</v>
      </c>
      <c r="G1691" s="26" t="s">
        <v>851</v>
      </c>
      <c r="H1691" s="79" t="s">
        <v>185</v>
      </c>
      <c r="I1691" s="25" t="str">
        <f t="shared" si="120"/>
        <v>Recurrence of not food of any kind in the 30 days prior to data collection : Don't know</v>
      </c>
      <c r="J1691" s="25" t="str">
        <f t="shared" si="121"/>
        <v>Recurrence of not food of any kind in the 30 days prior to data collection : Don't knowMale headed HH</v>
      </c>
      <c r="K1691" s="27">
        <f t="shared" si="119"/>
        <v>1.2215100324866299</v>
      </c>
      <c r="L1691" s="79">
        <v>1.22151003248663E-2</v>
      </c>
    </row>
    <row r="1692" spans="1:12" x14ac:dyDescent="0.3">
      <c r="A1692" s="25" t="s">
        <v>3</v>
      </c>
      <c r="B1692" s="25" t="s">
        <v>818</v>
      </c>
      <c r="C1692" s="25"/>
      <c r="D1692" s="25" t="s">
        <v>850</v>
      </c>
      <c r="E1692" s="25" t="s">
        <v>8</v>
      </c>
      <c r="F1692" s="25" t="s">
        <v>84</v>
      </c>
      <c r="G1692" s="26" t="s">
        <v>851</v>
      </c>
      <c r="H1692" s="79" t="s">
        <v>852</v>
      </c>
      <c r="I1692" s="25" t="str">
        <f t="shared" si="120"/>
        <v>Recurrence of not food of any kind in the 30 days prior to data collection : Often (10+ times)</v>
      </c>
      <c r="J1692" s="25" t="str">
        <f t="shared" si="121"/>
        <v>Recurrence of not food of any kind in the 30 days prior to data collection : Often (10+ times)Male headed HH</v>
      </c>
      <c r="K1692" s="27">
        <f t="shared" ref="K1692:K1698" si="122">L1692*100</f>
        <v>22.206679647983098</v>
      </c>
      <c r="L1692" s="79">
        <v>0.22206679647983099</v>
      </c>
    </row>
    <row r="1693" spans="1:12" x14ac:dyDescent="0.3">
      <c r="A1693" s="25" t="s">
        <v>3</v>
      </c>
      <c r="B1693" s="25" t="s">
        <v>818</v>
      </c>
      <c r="C1693" s="25"/>
      <c r="D1693" s="25" t="s">
        <v>850</v>
      </c>
      <c r="E1693" s="25" t="s">
        <v>8</v>
      </c>
      <c r="F1693" s="25" t="s">
        <v>84</v>
      </c>
      <c r="G1693" s="26" t="s">
        <v>851</v>
      </c>
      <c r="H1693" s="79" t="s">
        <v>853</v>
      </c>
      <c r="I1693" s="25" t="str">
        <f t="shared" si="120"/>
        <v>Recurrence of not food of any kind in the 30 days prior to data collection : Rarely (1-2 times)</v>
      </c>
      <c r="J1693" s="25" t="str">
        <f t="shared" si="121"/>
        <v>Recurrence of not food of any kind in the 30 days prior to data collection : Rarely (1-2 times)Male headed HH</v>
      </c>
      <c r="K1693" s="27">
        <f t="shared" si="122"/>
        <v>33.000257880581103</v>
      </c>
      <c r="L1693" s="79">
        <v>0.33000257880581102</v>
      </c>
    </row>
    <row r="1694" spans="1:12" x14ac:dyDescent="0.3">
      <c r="A1694" s="25" t="s">
        <v>3</v>
      </c>
      <c r="B1694" s="25" t="s">
        <v>818</v>
      </c>
      <c r="C1694" s="25"/>
      <c r="D1694" s="25" t="s">
        <v>850</v>
      </c>
      <c r="E1694" s="25" t="s">
        <v>8</v>
      </c>
      <c r="F1694" s="25" t="s">
        <v>84</v>
      </c>
      <c r="G1694" s="26" t="s">
        <v>851</v>
      </c>
      <c r="H1694" s="79" t="s">
        <v>854</v>
      </c>
      <c r="I1694" s="25" t="str">
        <f t="shared" si="120"/>
        <v>Recurrence of not food of any kind in the 30 days prior to data collection : Sometimes (3-10 times)</v>
      </c>
      <c r="J1694" s="25" t="str">
        <f t="shared" si="121"/>
        <v>Recurrence of not food of any kind in the 30 days prior to data collection : Sometimes (3-10 times)Male headed HH</v>
      </c>
      <c r="K1694" s="27">
        <f t="shared" si="122"/>
        <v>43.0702938180019</v>
      </c>
      <c r="L1694" s="79">
        <v>0.43070293818001898</v>
      </c>
    </row>
    <row r="1695" spans="1:12" x14ac:dyDescent="0.3">
      <c r="A1695" s="25" t="s">
        <v>3</v>
      </c>
      <c r="B1695" s="25" t="s">
        <v>818</v>
      </c>
      <c r="C1695" s="25"/>
      <c r="D1695" s="25"/>
      <c r="E1695" s="25" t="s">
        <v>8</v>
      </c>
      <c r="F1695" s="25" t="s">
        <v>83</v>
      </c>
      <c r="G1695" s="26" t="s">
        <v>855</v>
      </c>
      <c r="H1695" s="79" t="s">
        <v>188</v>
      </c>
      <c r="I1695" s="25" t="str">
        <f t="shared" si="120"/>
        <v>Household member go to sleep at night hungry because there was not enough food (30 days) : Decline to answer</v>
      </c>
      <c r="J1695" s="25" t="str">
        <f t="shared" si="121"/>
        <v>Household member go to sleep at night hungry because there was not enough food (30 days) : Decline to answerFemale headed HH</v>
      </c>
      <c r="K1695" s="27">
        <f t="shared" si="122"/>
        <v>0.78422072491378803</v>
      </c>
      <c r="L1695" s="79">
        <v>7.8422072491378808E-3</v>
      </c>
    </row>
    <row r="1696" spans="1:12" x14ac:dyDescent="0.3">
      <c r="A1696" s="25" t="s">
        <v>3</v>
      </c>
      <c r="B1696" s="25" t="s">
        <v>818</v>
      </c>
      <c r="C1696" s="25"/>
      <c r="D1696" s="25"/>
      <c r="E1696" s="25" t="s">
        <v>8</v>
      </c>
      <c r="F1696" s="25" t="s">
        <v>83</v>
      </c>
      <c r="G1696" s="26" t="s">
        <v>855</v>
      </c>
      <c r="H1696" s="79" t="s">
        <v>185</v>
      </c>
      <c r="I1696" s="25" t="str">
        <f t="shared" si="120"/>
        <v>Household member go to sleep at night hungry because there was not enough food (30 days) : Don't know</v>
      </c>
      <c r="J1696" s="25" t="str">
        <f t="shared" si="121"/>
        <v>Household member go to sleep at night hungry because there was not enough food (30 days) : Don't knowFemale headed HH</v>
      </c>
      <c r="K1696" s="27">
        <f t="shared" si="122"/>
        <v>0.18103891389740501</v>
      </c>
      <c r="L1696" s="79">
        <v>1.8103891389740501E-3</v>
      </c>
    </row>
    <row r="1697" spans="1:12" x14ac:dyDescent="0.3">
      <c r="A1697" s="25" t="s">
        <v>3</v>
      </c>
      <c r="B1697" s="25" t="s">
        <v>818</v>
      </c>
      <c r="C1697" s="25"/>
      <c r="D1697" s="25"/>
      <c r="E1697" s="25" t="s">
        <v>8</v>
      </c>
      <c r="F1697" s="25" t="s">
        <v>83</v>
      </c>
      <c r="G1697" s="26" t="s">
        <v>855</v>
      </c>
      <c r="H1697" s="79" t="s">
        <v>186</v>
      </c>
      <c r="I1697" s="25" t="str">
        <f t="shared" si="120"/>
        <v>Household member go to sleep at night hungry because there was not enough food (30 days) : No</v>
      </c>
      <c r="J1697" s="25" t="str">
        <f t="shared" si="121"/>
        <v>Household member go to sleep at night hungry because there was not enough food (30 days) : NoFemale headed HH</v>
      </c>
      <c r="K1697" s="27">
        <f t="shared" si="122"/>
        <v>86.862505904039693</v>
      </c>
      <c r="L1697" s="79">
        <v>0.868625059040397</v>
      </c>
    </row>
    <row r="1698" spans="1:12" x14ac:dyDescent="0.3">
      <c r="A1698" s="25" t="s">
        <v>3</v>
      </c>
      <c r="B1698" s="25" t="s">
        <v>818</v>
      </c>
      <c r="C1698" s="25"/>
      <c r="D1698" s="25"/>
      <c r="E1698" s="25" t="s">
        <v>8</v>
      </c>
      <c r="F1698" s="25" t="s">
        <v>83</v>
      </c>
      <c r="G1698" s="26" t="s">
        <v>855</v>
      </c>
      <c r="H1698" s="79" t="s">
        <v>187</v>
      </c>
      <c r="I1698" s="25" t="str">
        <f t="shared" si="120"/>
        <v>Household member go to sleep at night hungry because there was not enough food (30 days) : Yes</v>
      </c>
      <c r="J1698" s="25" t="str">
        <f t="shared" si="121"/>
        <v>Household member go to sleep at night hungry because there was not enough food (30 days) : YesFemale headed HH</v>
      </c>
      <c r="K1698" s="27">
        <f t="shared" si="122"/>
        <v>12.1722344571491</v>
      </c>
      <c r="L1698" s="79">
        <v>0.121722344571491</v>
      </c>
    </row>
    <row r="1699" spans="1:12" x14ac:dyDescent="0.3">
      <c r="A1699" s="25" t="s">
        <v>3</v>
      </c>
      <c r="B1699" s="25" t="s">
        <v>818</v>
      </c>
      <c r="C1699" s="25"/>
      <c r="D1699" s="25"/>
      <c r="E1699" s="25" t="s">
        <v>8</v>
      </c>
      <c r="F1699" s="25" t="s">
        <v>76</v>
      </c>
      <c r="G1699" s="26" t="s">
        <v>855</v>
      </c>
      <c r="H1699" s="79" t="s">
        <v>188</v>
      </c>
      <c r="I1699" s="25" t="str">
        <f t="shared" si="120"/>
        <v>Household member go to sleep at night hungry because there was not enough food (30 days) : Decline to answer</v>
      </c>
      <c r="J1699" s="25" t="str">
        <f t="shared" si="121"/>
        <v>Household member go to sleep at night hungry because there was not enough food (30 days) : Decline to answerMale and female co-headed HH</v>
      </c>
      <c r="K1699" s="27">
        <f>L1699*100</f>
        <v>0.61440076145981593</v>
      </c>
      <c r="L1699" s="79">
        <v>6.1440076145981596E-3</v>
      </c>
    </row>
    <row r="1700" spans="1:12" x14ac:dyDescent="0.3">
      <c r="A1700" s="25" t="s">
        <v>3</v>
      </c>
      <c r="B1700" s="25" t="s">
        <v>818</v>
      </c>
      <c r="C1700" s="25"/>
      <c r="D1700" s="25"/>
      <c r="E1700" s="25" t="s">
        <v>8</v>
      </c>
      <c r="F1700" s="25" t="s">
        <v>76</v>
      </c>
      <c r="G1700" s="26" t="s">
        <v>855</v>
      </c>
      <c r="H1700" s="79" t="s">
        <v>185</v>
      </c>
      <c r="I1700" s="25" t="str">
        <f t="shared" ref="I1700:I1763" si="123">CONCATENATE(G1700,H1700)</f>
        <v>Household member go to sleep at night hungry because there was not enough food (30 days) : Don't know</v>
      </c>
      <c r="J1700" s="25" t="str">
        <f t="shared" ref="J1700:J1763" si="124">CONCATENATE(G1700,H1700,F1700)</f>
        <v>Household member go to sleep at night hungry because there was not enough food (30 days) : Don't knowMale and female co-headed HH</v>
      </c>
      <c r="K1700" s="27">
        <f>L1700*100</f>
        <v>7.4936950501901606E-2</v>
      </c>
      <c r="L1700" s="79">
        <v>7.4936950501901603E-4</v>
      </c>
    </row>
    <row r="1701" spans="1:12" x14ac:dyDescent="0.3">
      <c r="A1701" s="25" t="s">
        <v>3</v>
      </c>
      <c r="B1701" s="25" t="s">
        <v>818</v>
      </c>
      <c r="C1701" s="25"/>
      <c r="D1701" s="25"/>
      <c r="E1701" s="25" t="s">
        <v>8</v>
      </c>
      <c r="F1701" s="25" t="s">
        <v>76</v>
      </c>
      <c r="G1701" s="26" t="s">
        <v>855</v>
      </c>
      <c r="H1701" s="79" t="s">
        <v>186</v>
      </c>
      <c r="I1701" s="25" t="str">
        <f t="shared" si="123"/>
        <v>Household member go to sleep at night hungry because there was not enough food (30 days) : No</v>
      </c>
      <c r="J1701" s="25" t="str">
        <f t="shared" si="124"/>
        <v>Household member go to sleep at night hungry because there was not enough food (30 days) : NoMale and female co-headed HH</v>
      </c>
      <c r="K1701" s="27">
        <f>L1701*100</f>
        <v>92.379344853621902</v>
      </c>
      <c r="L1701" s="79">
        <v>0.92379344853621903</v>
      </c>
    </row>
    <row r="1702" spans="1:12" x14ac:dyDescent="0.3">
      <c r="A1702" s="25" t="s">
        <v>3</v>
      </c>
      <c r="B1702" s="25" t="s">
        <v>818</v>
      </c>
      <c r="C1702" s="25"/>
      <c r="D1702" s="25"/>
      <c r="E1702" s="25" t="s">
        <v>8</v>
      </c>
      <c r="F1702" s="25" t="s">
        <v>76</v>
      </c>
      <c r="G1702" s="26" t="s">
        <v>855</v>
      </c>
      <c r="H1702" s="79" t="s">
        <v>187</v>
      </c>
      <c r="I1702" s="25" t="str">
        <f t="shared" si="123"/>
        <v>Household member go to sleep at night hungry because there was not enough food (30 days) : Yes</v>
      </c>
      <c r="J1702" s="25" t="str">
        <f t="shared" si="124"/>
        <v>Household member go to sleep at night hungry because there was not enough food (30 days) : YesMale and female co-headed HH</v>
      </c>
      <c r="K1702" s="27">
        <f t="shared" ref="K1702:K1765" si="125">L1702*100</f>
        <v>6.9313174344164299</v>
      </c>
      <c r="L1702" s="79">
        <v>6.9313174344164299E-2</v>
      </c>
    </row>
    <row r="1703" spans="1:12" x14ac:dyDescent="0.3">
      <c r="A1703" s="25" t="s">
        <v>3</v>
      </c>
      <c r="B1703" s="25" t="s">
        <v>818</v>
      </c>
      <c r="C1703" s="25"/>
      <c r="D1703" s="25"/>
      <c r="E1703" s="25" t="s">
        <v>8</v>
      </c>
      <c r="F1703" s="25" t="s">
        <v>84</v>
      </c>
      <c r="G1703" s="26" t="s">
        <v>855</v>
      </c>
      <c r="H1703" s="79" t="s">
        <v>188</v>
      </c>
      <c r="I1703" s="25" t="str">
        <f t="shared" si="123"/>
        <v>Household member go to sleep at night hungry because there was not enough food (30 days) : Decline to answer</v>
      </c>
      <c r="J1703" s="25" t="str">
        <f t="shared" si="124"/>
        <v>Household member go to sleep at night hungry because there was not enough food (30 days) : Decline to answerMale headed HH</v>
      </c>
      <c r="K1703" s="27">
        <f t="shared" si="125"/>
        <v>0.63543344399291302</v>
      </c>
      <c r="L1703" s="79">
        <v>6.3543344399291301E-3</v>
      </c>
    </row>
    <row r="1704" spans="1:12" x14ac:dyDescent="0.3">
      <c r="A1704" s="25" t="s">
        <v>3</v>
      </c>
      <c r="B1704" s="25" t="s">
        <v>818</v>
      </c>
      <c r="C1704" s="25"/>
      <c r="D1704" s="25"/>
      <c r="E1704" s="25" t="s">
        <v>8</v>
      </c>
      <c r="F1704" s="25" t="s">
        <v>84</v>
      </c>
      <c r="G1704" s="26" t="s">
        <v>855</v>
      </c>
      <c r="H1704" s="79" t="s">
        <v>185</v>
      </c>
      <c r="I1704" s="25" t="str">
        <f t="shared" si="123"/>
        <v>Household member go to sleep at night hungry because there was not enough food (30 days) : Don't know</v>
      </c>
      <c r="J1704" s="25" t="str">
        <f t="shared" si="124"/>
        <v>Household member go to sleep at night hungry because there was not enough food (30 days) : Don't knowMale headed HH</v>
      </c>
      <c r="K1704" s="27">
        <f t="shared" si="125"/>
        <v>0.434714741937341</v>
      </c>
      <c r="L1704" s="79">
        <v>4.3471474193734101E-3</v>
      </c>
    </row>
    <row r="1705" spans="1:12" x14ac:dyDescent="0.3">
      <c r="A1705" s="25" t="s">
        <v>3</v>
      </c>
      <c r="B1705" s="25" t="s">
        <v>818</v>
      </c>
      <c r="C1705" s="25"/>
      <c r="D1705" s="25"/>
      <c r="E1705" s="25" t="s">
        <v>8</v>
      </c>
      <c r="F1705" s="25" t="s">
        <v>84</v>
      </c>
      <c r="G1705" s="26" t="s">
        <v>855</v>
      </c>
      <c r="H1705" s="79" t="s">
        <v>186</v>
      </c>
      <c r="I1705" s="25" t="str">
        <f t="shared" si="123"/>
        <v>Household member go to sleep at night hungry because there was not enough food (30 days) : No</v>
      </c>
      <c r="J1705" s="25" t="str">
        <f t="shared" si="124"/>
        <v>Household member go to sleep at night hungry because there was not enough food (30 days) : NoMale headed HH</v>
      </c>
      <c r="K1705" s="27">
        <f t="shared" si="125"/>
        <v>87.822204267498307</v>
      </c>
      <c r="L1705" s="79">
        <v>0.87822204267498305</v>
      </c>
    </row>
    <row r="1706" spans="1:12" x14ac:dyDescent="0.3">
      <c r="A1706" s="25" t="s">
        <v>3</v>
      </c>
      <c r="B1706" s="25" t="s">
        <v>818</v>
      </c>
      <c r="C1706" s="25"/>
      <c r="D1706" s="25"/>
      <c r="E1706" s="25" t="s">
        <v>8</v>
      </c>
      <c r="F1706" s="25" t="s">
        <v>84</v>
      </c>
      <c r="G1706" s="26" t="s">
        <v>855</v>
      </c>
      <c r="H1706" s="79" t="s">
        <v>187</v>
      </c>
      <c r="I1706" s="25" t="str">
        <f t="shared" si="123"/>
        <v>Household member go to sleep at night hungry because there was not enough food (30 days) : Yes</v>
      </c>
      <c r="J1706" s="25" t="str">
        <f t="shared" si="124"/>
        <v>Household member go to sleep at night hungry because there was not enough food (30 days) : YesMale headed HH</v>
      </c>
      <c r="K1706" s="27">
        <f t="shared" si="125"/>
        <v>11.1076475465714</v>
      </c>
      <c r="L1706" s="79">
        <v>0.111076475465714</v>
      </c>
    </row>
    <row r="1707" spans="1:12" x14ac:dyDescent="0.3">
      <c r="A1707" s="25" t="s">
        <v>3</v>
      </c>
      <c r="B1707" s="25" t="s">
        <v>818</v>
      </c>
      <c r="C1707" s="25"/>
      <c r="D1707" s="25" t="s">
        <v>856</v>
      </c>
      <c r="E1707" s="25" t="s">
        <v>8</v>
      </c>
      <c r="F1707" s="25" t="s">
        <v>83</v>
      </c>
      <c r="G1707" s="26" t="s">
        <v>857</v>
      </c>
      <c r="H1707" s="79" t="s">
        <v>188</v>
      </c>
      <c r="I1707" s="25" t="str">
        <f t="shared" si="123"/>
        <v>Recurrence of going to sleep hungry in the 30 days prior to data collection : Decline to answer</v>
      </c>
      <c r="J1707" s="25" t="str">
        <f t="shared" si="124"/>
        <v>Recurrence of going to sleep hungry in the 30 days prior to data collection : Decline to answerFemale headed HH</v>
      </c>
      <c r="K1707" s="27">
        <f t="shared" si="125"/>
        <v>0</v>
      </c>
      <c r="L1707" s="79">
        <v>0</v>
      </c>
    </row>
    <row r="1708" spans="1:12" x14ac:dyDescent="0.3">
      <c r="A1708" s="25" t="s">
        <v>3</v>
      </c>
      <c r="B1708" s="25" t="s">
        <v>818</v>
      </c>
      <c r="C1708" s="25"/>
      <c r="D1708" s="25" t="s">
        <v>856</v>
      </c>
      <c r="E1708" s="25" t="s">
        <v>8</v>
      </c>
      <c r="F1708" s="25" t="s">
        <v>83</v>
      </c>
      <c r="G1708" s="26" t="s">
        <v>857</v>
      </c>
      <c r="H1708" s="79" t="s">
        <v>185</v>
      </c>
      <c r="I1708" s="25" t="str">
        <f t="shared" si="123"/>
        <v>Recurrence of going to sleep hungry in the 30 days prior to data collection : Don't know</v>
      </c>
      <c r="J1708" s="25" t="str">
        <f t="shared" si="124"/>
        <v>Recurrence of going to sleep hungry in the 30 days prior to data collection : Don't knowFemale headed HH</v>
      </c>
      <c r="K1708" s="27">
        <f t="shared" si="125"/>
        <v>1.0349739092693599</v>
      </c>
      <c r="L1708" s="79">
        <v>1.0349739092693599E-2</v>
      </c>
    </row>
    <row r="1709" spans="1:12" x14ac:dyDescent="0.3">
      <c r="A1709" s="25" t="s">
        <v>3</v>
      </c>
      <c r="B1709" s="25" t="s">
        <v>818</v>
      </c>
      <c r="C1709" s="25"/>
      <c r="D1709" s="25" t="s">
        <v>856</v>
      </c>
      <c r="E1709" s="25" t="s">
        <v>8</v>
      </c>
      <c r="F1709" s="25" t="s">
        <v>83</v>
      </c>
      <c r="G1709" s="26" t="s">
        <v>857</v>
      </c>
      <c r="H1709" s="79" t="s">
        <v>852</v>
      </c>
      <c r="I1709" s="25" t="str">
        <f t="shared" si="123"/>
        <v>Recurrence of going to sleep hungry in the 30 days prior to data collection : Often (10+ times)</v>
      </c>
      <c r="J1709" s="25" t="str">
        <f t="shared" si="124"/>
        <v>Recurrence of going to sleep hungry in the 30 days prior to data collection : Often (10+ times)Female headed HH</v>
      </c>
      <c r="K1709" s="27">
        <f t="shared" si="125"/>
        <v>17.606154269367501</v>
      </c>
      <c r="L1709" s="79">
        <v>0.17606154269367499</v>
      </c>
    </row>
    <row r="1710" spans="1:12" x14ac:dyDescent="0.3">
      <c r="A1710" s="25" t="s">
        <v>3</v>
      </c>
      <c r="B1710" s="25" t="s">
        <v>818</v>
      </c>
      <c r="C1710" s="25"/>
      <c r="D1710" s="25" t="s">
        <v>856</v>
      </c>
      <c r="E1710" s="25" t="s">
        <v>8</v>
      </c>
      <c r="F1710" s="25" t="s">
        <v>83</v>
      </c>
      <c r="G1710" s="26" t="s">
        <v>857</v>
      </c>
      <c r="H1710" s="79" t="s">
        <v>853</v>
      </c>
      <c r="I1710" s="25" t="str">
        <f t="shared" si="123"/>
        <v>Recurrence of going to sleep hungry in the 30 days prior to data collection : Rarely (1-2 times)</v>
      </c>
      <c r="J1710" s="25" t="str">
        <f t="shared" si="124"/>
        <v>Recurrence of going to sleep hungry in the 30 days prior to data collection : Rarely (1-2 times)Female headed HH</v>
      </c>
      <c r="K1710" s="27">
        <f t="shared" si="125"/>
        <v>33.857267167341597</v>
      </c>
      <c r="L1710" s="79">
        <v>0.33857267167341598</v>
      </c>
    </row>
    <row r="1711" spans="1:12" x14ac:dyDescent="0.3">
      <c r="A1711" s="25" t="s">
        <v>3</v>
      </c>
      <c r="B1711" s="25" t="s">
        <v>818</v>
      </c>
      <c r="C1711" s="25"/>
      <c r="D1711" s="25" t="s">
        <v>856</v>
      </c>
      <c r="E1711" s="25" t="s">
        <v>8</v>
      </c>
      <c r="F1711" s="25" t="s">
        <v>83</v>
      </c>
      <c r="G1711" s="26" t="s">
        <v>857</v>
      </c>
      <c r="H1711" s="79" t="s">
        <v>854</v>
      </c>
      <c r="I1711" s="25" t="str">
        <f t="shared" si="123"/>
        <v>Recurrence of going to sleep hungry in the 30 days prior to data collection : Sometimes (3-10 times)</v>
      </c>
      <c r="J1711" s="25" t="str">
        <f t="shared" si="124"/>
        <v>Recurrence of going to sleep hungry in the 30 days prior to data collection : Sometimes (3-10 times)Female headed HH</v>
      </c>
      <c r="K1711" s="27">
        <f t="shared" si="125"/>
        <v>47.501604654021598</v>
      </c>
      <c r="L1711" s="79">
        <v>0.47501604654021601</v>
      </c>
    </row>
    <row r="1712" spans="1:12" x14ac:dyDescent="0.3">
      <c r="A1712" s="25" t="s">
        <v>3</v>
      </c>
      <c r="B1712" s="25" t="s">
        <v>818</v>
      </c>
      <c r="C1712" s="25"/>
      <c r="D1712" s="25" t="s">
        <v>856</v>
      </c>
      <c r="E1712" s="25" t="s">
        <v>8</v>
      </c>
      <c r="F1712" s="25" t="s">
        <v>76</v>
      </c>
      <c r="G1712" s="26" t="s">
        <v>857</v>
      </c>
      <c r="H1712" s="79" t="s">
        <v>188</v>
      </c>
      <c r="I1712" s="25" t="str">
        <f t="shared" si="123"/>
        <v>Recurrence of going to sleep hungry in the 30 days prior to data collection : Decline to answer</v>
      </c>
      <c r="J1712" s="25" t="str">
        <f t="shared" si="124"/>
        <v>Recurrence of going to sleep hungry in the 30 days prior to data collection : Decline to answerMale and female co-headed HH</v>
      </c>
      <c r="K1712" s="27">
        <f t="shared" si="125"/>
        <v>0</v>
      </c>
      <c r="L1712" s="24">
        <v>0</v>
      </c>
    </row>
    <row r="1713" spans="1:12" x14ac:dyDescent="0.3">
      <c r="A1713" s="25" t="s">
        <v>3</v>
      </c>
      <c r="B1713" s="25" t="s">
        <v>818</v>
      </c>
      <c r="C1713" s="25"/>
      <c r="D1713" s="25" t="s">
        <v>856</v>
      </c>
      <c r="E1713" s="25" t="s">
        <v>8</v>
      </c>
      <c r="F1713" s="25" t="s">
        <v>76</v>
      </c>
      <c r="G1713" s="26" t="s">
        <v>857</v>
      </c>
      <c r="H1713" s="79" t="s">
        <v>185</v>
      </c>
      <c r="I1713" s="25" t="str">
        <f t="shared" si="123"/>
        <v>Recurrence of going to sleep hungry in the 30 days prior to data collection : Don't know</v>
      </c>
      <c r="J1713" s="25" t="str">
        <f t="shared" si="124"/>
        <v>Recurrence of going to sleep hungry in the 30 days prior to data collection : Don't knowMale and female co-headed HH</v>
      </c>
      <c r="K1713" s="27">
        <f t="shared" si="125"/>
        <v>0</v>
      </c>
      <c r="L1713" s="24">
        <v>0</v>
      </c>
    </row>
    <row r="1714" spans="1:12" x14ac:dyDescent="0.3">
      <c r="A1714" s="25" t="s">
        <v>3</v>
      </c>
      <c r="B1714" s="25" t="s">
        <v>818</v>
      </c>
      <c r="C1714" s="25"/>
      <c r="D1714" s="25" t="s">
        <v>856</v>
      </c>
      <c r="E1714" s="25" t="s">
        <v>8</v>
      </c>
      <c r="F1714" s="25" t="s">
        <v>76</v>
      </c>
      <c r="G1714" s="26" t="s">
        <v>857</v>
      </c>
      <c r="H1714" s="79" t="s">
        <v>852</v>
      </c>
      <c r="I1714" s="25" t="str">
        <f t="shared" si="123"/>
        <v>Recurrence of going to sleep hungry in the 30 days prior to data collection : Often (10+ times)</v>
      </c>
      <c r="J1714" s="25" t="str">
        <f t="shared" si="124"/>
        <v>Recurrence of going to sleep hungry in the 30 days prior to data collection : Often (10+ times)Male and female co-headed HH</v>
      </c>
      <c r="K1714" s="27">
        <f t="shared" si="125"/>
        <v>10.053456595390401</v>
      </c>
      <c r="L1714" s="79">
        <v>0.100534565953904</v>
      </c>
    </row>
    <row r="1715" spans="1:12" x14ac:dyDescent="0.3">
      <c r="A1715" s="25" t="s">
        <v>3</v>
      </c>
      <c r="B1715" s="25" t="s">
        <v>818</v>
      </c>
      <c r="C1715" s="25"/>
      <c r="D1715" s="25" t="s">
        <v>856</v>
      </c>
      <c r="E1715" s="25" t="s">
        <v>8</v>
      </c>
      <c r="F1715" s="25" t="s">
        <v>76</v>
      </c>
      <c r="G1715" s="26" t="s">
        <v>857</v>
      </c>
      <c r="H1715" s="79" t="s">
        <v>853</v>
      </c>
      <c r="I1715" s="25" t="str">
        <f t="shared" si="123"/>
        <v>Recurrence of going to sleep hungry in the 30 days prior to data collection : Rarely (1-2 times)</v>
      </c>
      <c r="J1715" s="25" t="str">
        <f t="shared" si="124"/>
        <v>Recurrence of going to sleep hungry in the 30 days prior to data collection : Rarely (1-2 times)Male and female co-headed HH</v>
      </c>
      <c r="K1715" s="27">
        <f t="shared" si="125"/>
        <v>32.075105867320701</v>
      </c>
      <c r="L1715" s="79">
        <v>0.32075105867320702</v>
      </c>
    </row>
    <row r="1716" spans="1:12" x14ac:dyDescent="0.3">
      <c r="A1716" s="25" t="s">
        <v>3</v>
      </c>
      <c r="B1716" s="25" t="s">
        <v>818</v>
      </c>
      <c r="C1716" s="25"/>
      <c r="D1716" s="25" t="s">
        <v>856</v>
      </c>
      <c r="E1716" s="25" t="s">
        <v>8</v>
      </c>
      <c r="F1716" s="25" t="s">
        <v>76</v>
      </c>
      <c r="G1716" s="26" t="s">
        <v>857</v>
      </c>
      <c r="H1716" s="79" t="s">
        <v>854</v>
      </c>
      <c r="I1716" s="25" t="str">
        <f t="shared" si="123"/>
        <v>Recurrence of going to sleep hungry in the 30 days prior to data collection : Sometimes (3-10 times)</v>
      </c>
      <c r="J1716" s="25" t="str">
        <f t="shared" si="124"/>
        <v>Recurrence of going to sleep hungry in the 30 days prior to data collection : Sometimes (3-10 times)Male and female co-headed HH</v>
      </c>
      <c r="K1716" s="27">
        <f t="shared" si="125"/>
        <v>57.871437537289005</v>
      </c>
      <c r="L1716" s="79">
        <v>0.57871437537289006</v>
      </c>
    </row>
    <row r="1717" spans="1:12" x14ac:dyDescent="0.3">
      <c r="A1717" s="25" t="s">
        <v>3</v>
      </c>
      <c r="B1717" s="25" t="s">
        <v>818</v>
      </c>
      <c r="C1717" s="25"/>
      <c r="D1717" s="25" t="s">
        <v>856</v>
      </c>
      <c r="E1717" s="25" t="s">
        <v>8</v>
      </c>
      <c r="F1717" s="25" t="s">
        <v>84</v>
      </c>
      <c r="G1717" s="26" t="s">
        <v>857</v>
      </c>
      <c r="H1717" s="79" t="s">
        <v>188</v>
      </c>
      <c r="I1717" s="25" t="str">
        <f t="shared" si="123"/>
        <v>Recurrence of going to sleep hungry in the 30 days prior to data collection : Decline to answer</v>
      </c>
      <c r="J1717" s="25" t="str">
        <f t="shared" si="124"/>
        <v>Recurrence of going to sleep hungry in the 30 days prior to data collection : Decline to answerMale headed HH</v>
      </c>
      <c r="K1717" s="27">
        <f t="shared" si="125"/>
        <v>1.7521964550015201</v>
      </c>
      <c r="L1717" s="79">
        <v>1.7521964550015201E-2</v>
      </c>
    </row>
    <row r="1718" spans="1:12" x14ac:dyDescent="0.3">
      <c r="A1718" s="25" t="s">
        <v>3</v>
      </c>
      <c r="B1718" s="25" t="s">
        <v>818</v>
      </c>
      <c r="C1718" s="25"/>
      <c r="D1718" s="25" t="s">
        <v>856</v>
      </c>
      <c r="E1718" s="25" t="s">
        <v>8</v>
      </c>
      <c r="F1718" s="25" t="s">
        <v>84</v>
      </c>
      <c r="G1718" s="26" t="s">
        <v>857</v>
      </c>
      <c r="H1718" s="79" t="s">
        <v>185</v>
      </c>
      <c r="I1718" s="25" t="str">
        <f t="shared" si="123"/>
        <v>Recurrence of going to sleep hungry in the 30 days prior to data collection : Don't know</v>
      </c>
      <c r="J1718" s="25" t="str">
        <f t="shared" si="124"/>
        <v>Recurrence of going to sleep hungry in the 30 days prior to data collection : Don't knowMale headed HH</v>
      </c>
      <c r="K1718" s="27">
        <f t="shared" si="125"/>
        <v>0.65197448996066298</v>
      </c>
      <c r="L1718" s="79">
        <v>6.5197448996066297E-3</v>
      </c>
    </row>
    <row r="1719" spans="1:12" x14ac:dyDescent="0.3">
      <c r="A1719" s="25" t="s">
        <v>3</v>
      </c>
      <c r="B1719" s="25" t="s">
        <v>818</v>
      </c>
      <c r="C1719" s="25"/>
      <c r="D1719" s="25" t="s">
        <v>856</v>
      </c>
      <c r="E1719" s="25" t="s">
        <v>8</v>
      </c>
      <c r="F1719" s="25" t="s">
        <v>84</v>
      </c>
      <c r="G1719" s="26" t="s">
        <v>857</v>
      </c>
      <c r="H1719" s="79" t="s">
        <v>852</v>
      </c>
      <c r="I1719" s="25" t="str">
        <f t="shared" si="123"/>
        <v>Recurrence of going to sleep hungry in the 30 days prior to data collection : Often (10+ times)</v>
      </c>
      <c r="J1719" s="25" t="str">
        <f t="shared" si="124"/>
        <v>Recurrence of going to sleep hungry in the 30 days prior to data collection : Often (10+ times)Male headed HH</v>
      </c>
      <c r="K1719" s="27">
        <f t="shared" si="125"/>
        <v>12.7375228706463</v>
      </c>
      <c r="L1719" s="79">
        <v>0.12737522870646301</v>
      </c>
    </row>
    <row r="1720" spans="1:12" x14ac:dyDescent="0.3">
      <c r="A1720" s="25" t="s">
        <v>3</v>
      </c>
      <c r="B1720" s="25" t="s">
        <v>818</v>
      </c>
      <c r="C1720" s="25"/>
      <c r="D1720" s="25" t="s">
        <v>856</v>
      </c>
      <c r="E1720" s="25" t="s">
        <v>8</v>
      </c>
      <c r="F1720" s="25" t="s">
        <v>84</v>
      </c>
      <c r="G1720" s="26" t="s">
        <v>857</v>
      </c>
      <c r="H1720" s="79" t="s">
        <v>853</v>
      </c>
      <c r="I1720" s="25" t="str">
        <f t="shared" si="123"/>
        <v>Recurrence of going to sleep hungry in the 30 days prior to data collection : Rarely (1-2 times)</v>
      </c>
      <c r="J1720" s="25" t="str">
        <f t="shared" si="124"/>
        <v>Recurrence of going to sleep hungry in the 30 days prior to data collection : Rarely (1-2 times)Male headed HH</v>
      </c>
      <c r="K1720" s="27">
        <f t="shared" si="125"/>
        <v>41.418261282208405</v>
      </c>
      <c r="L1720" s="79">
        <v>0.41418261282208402</v>
      </c>
    </row>
    <row r="1721" spans="1:12" x14ac:dyDescent="0.3">
      <c r="A1721" s="25" t="s">
        <v>3</v>
      </c>
      <c r="B1721" s="25" t="s">
        <v>818</v>
      </c>
      <c r="C1721" s="25"/>
      <c r="D1721" s="25" t="s">
        <v>856</v>
      </c>
      <c r="E1721" s="25" t="s">
        <v>8</v>
      </c>
      <c r="F1721" s="25" t="s">
        <v>84</v>
      </c>
      <c r="G1721" s="26" t="s">
        <v>857</v>
      </c>
      <c r="H1721" s="79" t="s">
        <v>854</v>
      </c>
      <c r="I1721" s="25" t="str">
        <f t="shared" si="123"/>
        <v>Recurrence of going to sleep hungry in the 30 days prior to data collection : Sometimes (3-10 times)</v>
      </c>
      <c r="J1721" s="25" t="str">
        <f t="shared" si="124"/>
        <v>Recurrence of going to sleep hungry in the 30 days prior to data collection : Sometimes (3-10 times)Male headed HH</v>
      </c>
      <c r="K1721" s="27">
        <f t="shared" si="125"/>
        <v>43.440044902183104</v>
      </c>
      <c r="L1721" s="79">
        <v>0.434400449021831</v>
      </c>
    </row>
    <row r="1722" spans="1:12" x14ac:dyDescent="0.3">
      <c r="A1722" s="25" t="s">
        <v>3</v>
      </c>
      <c r="B1722" s="25" t="s">
        <v>818</v>
      </c>
      <c r="C1722" s="25"/>
      <c r="D1722" s="25"/>
      <c r="E1722" s="25" t="s">
        <v>8</v>
      </c>
      <c r="F1722" s="25" t="s">
        <v>83</v>
      </c>
      <c r="G1722" s="25" t="s">
        <v>858</v>
      </c>
      <c r="H1722" s="79" t="s">
        <v>188</v>
      </c>
      <c r="I1722" s="25" t="str">
        <f t="shared" si="123"/>
        <v>At least one household member go a whole day and night without eating anything at all because there was not enough food (30 days) : Decline to answer</v>
      </c>
      <c r="J1722" s="25" t="str">
        <f t="shared" si="124"/>
        <v>At least one household member go a whole day and night without eating anything at all because there was not enough food (30 days) : Decline to answerFemale headed HH</v>
      </c>
      <c r="K1722" s="27">
        <f t="shared" si="125"/>
        <v>0.78422072491378803</v>
      </c>
      <c r="L1722" s="79">
        <v>7.8422072491378808E-3</v>
      </c>
    </row>
    <row r="1723" spans="1:12" x14ac:dyDescent="0.3">
      <c r="A1723" s="25" t="s">
        <v>3</v>
      </c>
      <c r="B1723" s="25" t="s">
        <v>818</v>
      </c>
      <c r="C1723" s="25"/>
      <c r="D1723" s="25"/>
      <c r="E1723" s="25" t="s">
        <v>8</v>
      </c>
      <c r="F1723" s="25" t="s">
        <v>83</v>
      </c>
      <c r="G1723" s="25" t="s">
        <v>858</v>
      </c>
      <c r="H1723" s="79" t="s">
        <v>185</v>
      </c>
      <c r="I1723" s="25" t="str">
        <f t="shared" si="123"/>
        <v>At least one household member go a whole day and night without eating anything at all because there was not enough food (30 days) : Don't know</v>
      </c>
      <c r="J1723" s="25" t="str">
        <f t="shared" si="124"/>
        <v>At least one household member go a whole day and night without eating anything at all because there was not enough food (30 days) : Don't knowFemale headed HH</v>
      </c>
      <c r="K1723" s="27">
        <f t="shared" si="125"/>
        <v>0.18103891389740501</v>
      </c>
      <c r="L1723" s="79">
        <v>1.8103891389740501E-3</v>
      </c>
    </row>
    <row r="1724" spans="1:12" x14ac:dyDescent="0.3">
      <c r="A1724" s="25" t="s">
        <v>3</v>
      </c>
      <c r="B1724" s="25" t="s">
        <v>818</v>
      </c>
      <c r="C1724" s="25"/>
      <c r="D1724" s="25"/>
      <c r="E1724" s="25" t="s">
        <v>8</v>
      </c>
      <c r="F1724" s="25" t="s">
        <v>83</v>
      </c>
      <c r="G1724" s="25" t="s">
        <v>858</v>
      </c>
      <c r="H1724" s="79" t="s">
        <v>186</v>
      </c>
      <c r="I1724" s="25" t="str">
        <f t="shared" si="123"/>
        <v>At least one household member go a whole day and night without eating anything at all because there was not enough food (30 days) : No</v>
      </c>
      <c r="J1724" s="25" t="str">
        <f t="shared" si="124"/>
        <v>At least one household member go a whole day and night without eating anything at all because there was not enough food (30 days) : NoFemale headed HH</v>
      </c>
      <c r="K1724" s="27">
        <f t="shared" si="125"/>
        <v>86.862505904039693</v>
      </c>
      <c r="L1724" s="79">
        <v>0.868625059040397</v>
      </c>
    </row>
    <row r="1725" spans="1:12" x14ac:dyDescent="0.3">
      <c r="A1725" s="25" t="s">
        <v>3</v>
      </c>
      <c r="B1725" s="25" t="s">
        <v>818</v>
      </c>
      <c r="C1725" s="25"/>
      <c r="D1725" s="25"/>
      <c r="E1725" s="25" t="s">
        <v>8</v>
      </c>
      <c r="F1725" s="25" t="s">
        <v>83</v>
      </c>
      <c r="G1725" s="25" t="s">
        <v>858</v>
      </c>
      <c r="H1725" s="79" t="s">
        <v>187</v>
      </c>
      <c r="I1725" s="25" t="str">
        <f t="shared" si="123"/>
        <v>At least one household member go a whole day and night without eating anything at all because there was not enough food (30 days) : Yes</v>
      </c>
      <c r="J1725" s="25" t="str">
        <f t="shared" si="124"/>
        <v>At least one household member go a whole day and night without eating anything at all because there was not enough food (30 days) : YesFemale headed HH</v>
      </c>
      <c r="K1725" s="27">
        <f t="shared" si="125"/>
        <v>12.1722344571491</v>
      </c>
      <c r="L1725" s="79">
        <v>0.121722344571491</v>
      </c>
    </row>
    <row r="1726" spans="1:12" x14ac:dyDescent="0.3">
      <c r="A1726" s="25" t="s">
        <v>3</v>
      </c>
      <c r="B1726" s="25" t="s">
        <v>818</v>
      </c>
      <c r="C1726" s="25"/>
      <c r="D1726" s="25"/>
      <c r="E1726" s="25" t="s">
        <v>8</v>
      </c>
      <c r="F1726" s="25" t="s">
        <v>76</v>
      </c>
      <c r="G1726" s="25" t="s">
        <v>858</v>
      </c>
      <c r="H1726" s="79" t="s">
        <v>188</v>
      </c>
      <c r="I1726" s="25" t="str">
        <f t="shared" si="123"/>
        <v>At least one household member go a whole day and night without eating anything at all because there was not enough food (30 days) : Decline to answer</v>
      </c>
      <c r="J1726" s="25" t="str">
        <f t="shared" si="124"/>
        <v>At least one household member go a whole day and night without eating anything at all because there was not enough food (30 days) : Decline to answerMale and female co-headed HH</v>
      </c>
      <c r="K1726" s="27">
        <f t="shared" si="125"/>
        <v>0.61440076145981593</v>
      </c>
      <c r="L1726" s="79">
        <v>6.1440076145981596E-3</v>
      </c>
    </row>
    <row r="1727" spans="1:12" x14ac:dyDescent="0.3">
      <c r="A1727" s="25" t="s">
        <v>3</v>
      </c>
      <c r="B1727" s="25" t="s">
        <v>818</v>
      </c>
      <c r="C1727" s="25"/>
      <c r="D1727" s="25"/>
      <c r="E1727" s="25" t="s">
        <v>8</v>
      </c>
      <c r="F1727" s="25" t="s">
        <v>76</v>
      </c>
      <c r="G1727" s="25" t="s">
        <v>858</v>
      </c>
      <c r="H1727" s="79" t="s">
        <v>185</v>
      </c>
      <c r="I1727" s="25" t="str">
        <f t="shared" si="123"/>
        <v>At least one household member go a whole day and night without eating anything at all because there was not enough food (30 days) : Don't know</v>
      </c>
      <c r="J1727" s="25" t="str">
        <f t="shared" si="124"/>
        <v>At least one household member go a whole day and night without eating anything at all because there was not enough food (30 days) : Don't knowMale and female co-headed HH</v>
      </c>
      <c r="K1727" s="27">
        <f t="shared" si="125"/>
        <v>7.4936950501901606E-2</v>
      </c>
      <c r="L1727" s="79">
        <v>7.4936950501901603E-4</v>
      </c>
    </row>
    <row r="1728" spans="1:12" x14ac:dyDescent="0.3">
      <c r="A1728" s="25" t="s">
        <v>3</v>
      </c>
      <c r="B1728" s="25" t="s">
        <v>818</v>
      </c>
      <c r="C1728" s="25"/>
      <c r="D1728" s="25"/>
      <c r="E1728" s="25" t="s">
        <v>8</v>
      </c>
      <c r="F1728" s="25" t="s">
        <v>76</v>
      </c>
      <c r="G1728" s="25" t="s">
        <v>858</v>
      </c>
      <c r="H1728" s="79" t="s">
        <v>186</v>
      </c>
      <c r="I1728" s="25" t="str">
        <f t="shared" si="123"/>
        <v>At least one household member go a whole day and night without eating anything at all because there was not enough food (30 days) : No</v>
      </c>
      <c r="J1728" s="25" t="str">
        <f t="shared" si="124"/>
        <v>At least one household member go a whole day and night without eating anything at all because there was not enough food (30 days) : NoMale and female co-headed HH</v>
      </c>
      <c r="K1728" s="27">
        <f t="shared" si="125"/>
        <v>92.379344853621902</v>
      </c>
      <c r="L1728" s="79">
        <v>0.92379344853621903</v>
      </c>
    </row>
    <row r="1729" spans="1:12" x14ac:dyDescent="0.3">
      <c r="A1729" s="25" t="s">
        <v>3</v>
      </c>
      <c r="B1729" s="25" t="s">
        <v>818</v>
      </c>
      <c r="C1729" s="25"/>
      <c r="D1729" s="25"/>
      <c r="E1729" s="25" t="s">
        <v>8</v>
      </c>
      <c r="F1729" s="25" t="s">
        <v>76</v>
      </c>
      <c r="G1729" s="25" t="s">
        <v>858</v>
      </c>
      <c r="H1729" s="79" t="s">
        <v>187</v>
      </c>
      <c r="I1729" s="25" t="str">
        <f t="shared" si="123"/>
        <v>At least one household member go a whole day and night without eating anything at all because there was not enough food (30 days) : Yes</v>
      </c>
      <c r="J1729" s="25" t="str">
        <f t="shared" si="124"/>
        <v>At least one household member go a whole day and night without eating anything at all because there was not enough food (30 days) : YesMale and female co-headed HH</v>
      </c>
      <c r="K1729" s="27">
        <f t="shared" si="125"/>
        <v>6.9313174344164299</v>
      </c>
      <c r="L1729" s="79">
        <v>6.9313174344164299E-2</v>
      </c>
    </row>
    <row r="1730" spans="1:12" x14ac:dyDescent="0.3">
      <c r="A1730" s="25" t="s">
        <v>3</v>
      </c>
      <c r="B1730" s="25" t="s">
        <v>818</v>
      </c>
      <c r="C1730" s="25"/>
      <c r="D1730" s="25"/>
      <c r="E1730" s="25" t="s">
        <v>8</v>
      </c>
      <c r="F1730" s="25" t="s">
        <v>84</v>
      </c>
      <c r="G1730" s="25" t="s">
        <v>858</v>
      </c>
      <c r="H1730" s="79" t="s">
        <v>188</v>
      </c>
      <c r="I1730" s="25" t="str">
        <f t="shared" si="123"/>
        <v>At least one household member go a whole day and night without eating anything at all because there was not enough food (30 days) : Decline to answer</v>
      </c>
      <c r="J1730" s="25" t="str">
        <f t="shared" si="124"/>
        <v>At least one household member go a whole day and night without eating anything at all because there was not enough food (30 days) : Decline to answerMale headed HH</v>
      </c>
      <c r="K1730" s="27">
        <f t="shared" si="125"/>
        <v>0.63543344399291302</v>
      </c>
      <c r="L1730" s="79">
        <v>6.3543344399291301E-3</v>
      </c>
    </row>
    <row r="1731" spans="1:12" x14ac:dyDescent="0.3">
      <c r="A1731" s="25" t="s">
        <v>3</v>
      </c>
      <c r="B1731" s="25" t="s">
        <v>818</v>
      </c>
      <c r="C1731" s="25"/>
      <c r="D1731" s="25"/>
      <c r="E1731" s="25" t="s">
        <v>8</v>
      </c>
      <c r="F1731" s="25" t="s">
        <v>84</v>
      </c>
      <c r="G1731" s="25" t="s">
        <v>858</v>
      </c>
      <c r="H1731" s="79" t="s">
        <v>185</v>
      </c>
      <c r="I1731" s="25" t="str">
        <f t="shared" si="123"/>
        <v>At least one household member go a whole day and night without eating anything at all because there was not enough food (30 days) : Don't know</v>
      </c>
      <c r="J1731" s="25" t="str">
        <f t="shared" si="124"/>
        <v>At least one household member go a whole day and night without eating anything at all because there was not enough food (30 days) : Don't knowMale headed HH</v>
      </c>
      <c r="K1731" s="27">
        <f t="shared" si="125"/>
        <v>0.434714741937341</v>
      </c>
      <c r="L1731" s="79">
        <v>4.3471474193734101E-3</v>
      </c>
    </row>
    <row r="1732" spans="1:12" x14ac:dyDescent="0.3">
      <c r="A1732" s="25" t="s">
        <v>3</v>
      </c>
      <c r="B1732" s="25" t="s">
        <v>818</v>
      </c>
      <c r="C1732" s="25"/>
      <c r="D1732" s="25"/>
      <c r="E1732" s="25" t="s">
        <v>8</v>
      </c>
      <c r="F1732" s="25" t="s">
        <v>84</v>
      </c>
      <c r="G1732" s="25" t="s">
        <v>858</v>
      </c>
      <c r="H1732" s="79" t="s">
        <v>186</v>
      </c>
      <c r="I1732" s="25" t="str">
        <f t="shared" si="123"/>
        <v>At least one household member go a whole day and night without eating anything at all because there was not enough food (30 days) : No</v>
      </c>
      <c r="J1732" s="25" t="str">
        <f t="shared" si="124"/>
        <v>At least one household member go a whole day and night without eating anything at all because there was not enough food (30 days) : NoMale headed HH</v>
      </c>
      <c r="K1732" s="27">
        <f t="shared" si="125"/>
        <v>87.822204267498307</v>
      </c>
      <c r="L1732" s="79">
        <v>0.87822204267498305</v>
      </c>
    </row>
    <row r="1733" spans="1:12" x14ac:dyDescent="0.3">
      <c r="A1733" s="25" t="s">
        <v>3</v>
      </c>
      <c r="B1733" s="25" t="s">
        <v>818</v>
      </c>
      <c r="C1733" s="25"/>
      <c r="D1733" s="25"/>
      <c r="E1733" s="25" t="s">
        <v>8</v>
      </c>
      <c r="F1733" s="25" t="s">
        <v>84</v>
      </c>
      <c r="G1733" s="25" t="s">
        <v>858</v>
      </c>
      <c r="H1733" s="79" t="s">
        <v>187</v>
      </c>
      <c r="I1733" s="25" t="str">
        <f t="shared" si="123"/>
        <v>At least one household member go a whole day and night without eating anything at all because there was not enough food (30 days) : Yes</v>
      </c>
      <c r="J1733" s="25" t="str">
        <f t="shared" si="124"/>
        <v>At least one household member go a whole day and night without eating anything at all because there was not enough food (30 days) : YesMale headed HH</v>
      </c>
      <c r="K1733" s="27">
        <f t="shared" si="125"/>
        <v>11.1076475465714</v>
      </c>
      <c r="L1733" s="79">
        <v>0.111076475465714</v>
      </c>
    </row>
    <row r="1734" spans="1:12" x14ac:dyDescent="0.3">
      <c r="A1734" s="25" t="s">
        <v>3</v>
      </c>
      <c r="B1734" s="25" t="s">
        <v>818</v>
      </c>
      <c r="C1734" s="25"/>
      <c r="D1734" s="25" t="s">
        <v>859</v>
      </c>
      <c r="E1734" s="25" t="s">
        <v>8</v>
      </c>
      <c r="F1734" s="25" t="s">
        <v>83</v>
      </c>
      <c r="G1734" s="26" t="s">
        <v>860</v>
      </c>
      <c r="H1734" s="79" t="s">
        <v>188</v>
      </c>
      <c r="I1734" s="25" t="str">
        <f t="shared" si="123"/>
        <v>Recurrence of not eating anything a whole day and night in the 30 days prior to data collection : Decline to answer</v>
      </c>
      <c r="J1734" s="25" t="str">
        <f t="shared" si="124"/>
        <v>Recurrence of not eating anything a whole day and night in the 30 days prior to data collection : Decline to answerFemale headed HH</v>
      </c>
      <c r="K1734" s="27">
        <f t="shared" si="125"/>
        <v>0</v>
      </c>
      <c r="L1734" s="79">
        <v>0</v>
      </c>
    </row>
    <row r="1735" spans="1:12" x14ac:dyDescent="0.3">
      <c r="A1735" s="25" t="s">
        <v>3</v>
      </c>
      <c r="B1735" s="25" t="s">
        <v>818</v>
      </c>
      <c r="C1735" s="25"/>
      <c r="D1735" s="25" t="s">
        <v>856</v>
      </c>
      <c r="E1735" s="25" t="s">
        <v>8</v>
      </c>
      <c r="F1735" s="25" t="s">
        <v>83</v>
      </c>
      <c r="G1735" s="26" t="s">
        <v>860</v>
      </c>
      <c r="H1735" s="79" t="s">
        <v>185</v>
      </c>
      <c r="I1735" s="25" t="str">
        <f t="shared" si="123"/>
        <v>Recurrence of not eating anything a whole day and night in the 30 days prior to data collection : Don't know</v>
      </c>
      <c r="J1735" s="25" t="str">
        <f t="shared" si="124"/>
        <v>Recurrence of not eating anything a whole day and night in the 30 days prior to data collection : Don't knowFemale headed HH</v>
      </c>
      <c r="K1735" s="27">
        <f t="shared" si="125"/>
        <v>0</v>
      </c>
      <c r="L1735" s="79">
        <v>0</v>
      </c>
    </row>
    <row r="1736" spans="1:12" x14ac:dyDescent="0.3">
      <c r="A1736" s="25" t="s">
        <v>3</v>
      </c>
      <c r="B1736" s="25" t="s">
        <v>818</v>
      </c>
      <c r="C1736" s="25"/>
      <c r="D1736" s="25" t="s">
        <v>856</v>
      </c>
      <c r="E1736" s="25" t="s">
        <v>8</v>
      </c>
      <c r="F1736" s="25" t="s">
        <v>83</v>
      </c>
      <c r="G1736" s="26" t="s">
        <v>860</v>
      </c>
      <c r="H1736" s="79" t="s">
        <v>852</v>
      </c>
      <c r="I1736" s="25" t="str">
        <f t="shared" si="123"/>
        <v>Recurrence of not eating anything a whole day and night in the 30 days prior to data collection : Often (10+ times)</v>
      </c>
      <c r="J1736" s="25" t="str">
        <f t="shared" si="124"/>
        <v>Recurrence of not eating anything a whole day and night in the 30 days prior to data collection : Often (10+ times)Female headed HH</v>
      </c>
      <c r="K1736" s="27">
        <f t="shared" si="125"/>
        <v>16.273323689570702</v>
      </c>
      <c r="L1736" s="79">
        <v>0.16273323689570701</v>
      </c>
    </row>
    <row r="1737" spans="1:12" x14ac:dyDescent="0.3">
      <c r="A1737" s="25" t="s">
        <v>3</v>
      </c>
      <c r="B1737" s="25" t="s">
        <v>818</v>
      </c>
      <c r="C1737" s="25"/>
      <c r="D1737" s="25" t="s">
        <v>856</v>
      </c>
      <c r="E1737" s="25" t="s">
        <v>8</v>
      </c>
      <c r="F1737" s="25" t="s">
        <v>83</v>
      </c>
      <c r="G1737" s="26" t="s">
        <v>860</v>
      </c>
      <c r="H1737" s="79" t="s">
        <v>853</v>
      </c>
      <c r="I1737" s="25" t="str">
        <f t="shared" si="123"/>
        <v>Recurrence of not eating anything a whole day and night in the 30 days prior to data collection : Rarely (1-2 times)</v>
      </c>
      <c r="J1737" s="25" t="str">
        <f t="shared" si="124"/>
        <v>Recurrence of not eating anything a whole day and night in the 30 days prior to data collection : Rarely (1-2 times)Female headed HH</v>
      </c>
      <c r="K1737" s="27">
        <f t="shared" si="125"/>
        <v>38.874699146627599</v>
      </c>
      <c r="L1737" s="79">
        <v>0.388746991466276</v>
      </c>
    </row>
    <row r="1738" spans="1:12" x14ac:dyDescent="0.3">
      <c r="A1738" s="25" t="s">
        <v>3</v>
      </c>
      <c r="B1738" s="25" t="s">
        <v>818</v>
      </c>
      <c r="C1738" s="25"/>
      <c r="D1738" s="25" t="s">
        <v>856</v>
      </c>
      <c r="E1738" s="25" t="s">
        <v>8</v>
      </c>
      <c r="F1738" s="25" t="s">
        <v>83</v>
      </c>
      <c r="G1738" s="26" t="s">
        <v>860</v>
      </c>
      <c r="H1738" s="79" t="s">
        <v>854</v>
      </c>
      <c r="I1738" s="25" t="str">
        <f t="shared" si="123"/>
        <v>Recurrence of not eating anything a whole day and night in the 30 days prior to data collection : Sometimes (3-10 times)</v>
      </c>
      <c r="J1738" s="25" t="str">
        <f t="shared" si="124"/>
        <v>Recurrence of not eating anything a whole day and night in the 30 days prior to data collection : Sometimes (3-10 times)Female headed HH</v>
      </c>
      <c r="K1738" s="27">
        <f t="shared" si="125"/>
        <v>44.851977163801699</v>
      </c>
      <c r="L1738" s="79">
        <v>0.44851977163801698</v>
      </c>
    </row>
    <row r="1739" spans="1:12" x14ac:dyDescent="0.3">
      <c r="A1739" s="25" t="s">
        <v>3</v>
      </c>
      <c r="B1739" s="25" t="s">
        <v>818</v>
      </c>
      <c r="C1739" s="25"/>
      <c r="D1739" s="25" t="s">
        <v>856</v>
      </c>
      <c r="E1739" s="25" t="s">
        <v>8</v>
      </c>
      <c r="F1739" s="25" t="s">
        <v>76</v>
      </c>
      <c r="G1739" s="26" t="s">
        <v>860</v>
      </c>
      <c r="H1739" s="79" t="s">
        <v>188</v>
      </c>
      <c r="I1739" s="25" t="str">
        <f t="shared" si="123"/>
        <v>Recurrence of not eating anything a whole day and night in the 30 days prior to data collection : Decline to answer</v>
      </c>
      <c r="J1739" s="25" t="str">
        <f t="shared" si="124"/>
        <v>Recurrence of not eating anything a whole day and night in the 30 days prior to data collection : Decline to answerMale and female co-headed HH</v>
      </c>
      <c r="K1739" s="27">
        <f t="shared" si="125"/>
        <v>0</v>
      </c>
      <c r="L1739" s="24">
        <v>0</v>
      </c>
    </row>
    <row r="1740" spans="1:12" x14ac:dyDescent="0.3">
      <c r="A1740" s="25" t="s">
        <v>3</v>
      </c>
      <c r="B1740" s="25" t="s">
        <v>818</v>
      </c>
      <c r="C1740" s="25"/>
      <c r="D1740" s="25" t="s">
        <v>856</v>
      </c>
      <c r="E1740" s="25" t="s">
        <v>8</v>
      </c>
      <c r="F1740" s="25" t="s">
        <v>76</v>
      </c>
      <c r="G1740" s="26" t="s">
        <v>860</v>
      </c>
      <c r="H1740" s="79" t="s">
        <v>185</v>
      </c>
      <c r="I1740" s="25" t="str">
        <f t="shared" si="123"/>
        <v>Recurrence of not eating anything a whole day and night in the 30 days prior to data collection : Don't know</v>
      </c>
      <c r="J1740" s="25" t="str">
        <f t="shared" si="124"/>
        <v>Recurrence of not eating anything a whole day and night in the 30 days prior to data collection : Don't knowMale and female co-headed HH</v>
      </c>
      <c r="K1740" s="27">
        <f t="shared" si="125"/>
        <v>0</v>
      </c>
      <c r="L1740" s="24">
        <v>0</v>
      </c>
    </row>
    <row r="1741" spans="1:12" x14ac:dyDescent="0.3">
      <c r="A1741" s="25" t="s">
        <v>3</v>
      </c>
      <c r="B1741" s="25" t="s">
        <v>818</v>
      </c>
      <c r="C1741" s="25"/>
      <c r="D1741" s="25" t="s">
        <v>856</v>
      </c>
      <c r="E1741" s="25" t="s">
        <v>8</v>
      </c>
      <c r="F1741" s="25" t="s">
        <v>76</v>
      </c>
      <c r="G1741" s="26" t="s">
        <v>860</v>
      </c>
      <c r="H1741" s="79" t="s">
        <v>852</v>
      </c>
      <c r="I1741" s="25" t="str">
        <f t="shared" si="123"/>
        <v>Recurrence of not eating anything a whole day and night in the 30 days prior to data collection : Often (10+ times)</v>
      </c>
      <c r="J1741" s="25" t="str">
        <f t="shared" si="124"/>
        <v>Recurrence of not eating anything a whole day and night in the 30 days prior to data collection : Often (10+ times)Male and female co-headed HH</v>
      </c>
      <c r="K1741" s="27">
        <f t="shared" si="125"/>
        <v>7.8067337063432607</v>
      </c>
      <c r="L1741" s="79">
        <v>7.8067337063432607E-2</v>
      </c>
    </row>
    <row r="1742" spans="1:12" x14ac:dyDescent="0.3">
      <c r="A1742" s="25" t="s">
        <v>3</v>
      </c>
      <c r="B1742" s="25" t="s">
        <v>818</v>
      </c>
      <c r="C1742" s="25"/>
      <c r="D1742" s="25" t="s">
        <v>856</v>
      </c>
      <c r="E1742" s="25" t="s">
        <v>8</v>
      </c>
      <c r="F1742" s="25" t="s">
        <v>76</v>
      </c>
      <c r="G1742" s="26" t="s">
        <v>860</v>
      </c>
      <c r="H1742" s="79" t="s">
        <v>853</v>
      </c>
      <c r="I1742" s="25" t="str">
        <f t="shared" si="123"/>
        <v>Recurrence of not eating anything a whole day and night in the 30 days prior to data collection : Rarely (1-2 times)</v>
      </c>
      <c r="J1742" s="25" t="str">
        <f t="shared" si="124"/>
        <v>Recurrence of not eating anything a whole day and night in the 30 days prior to data collection : Rarely (1-2 times)Male and female co-headed HH</v>
      </c>
      <c r="K1742" s="27">
        <f t="shared" si="125"/>
        <v>56.263335767872306</v>
      </c>
      <c r="L1742" s="79">
        <v>0.56263335767872302</v>
      </c>
    </row>
    <row r="1743" spans="1:12" x14ac:dyDescent="0.3">
      <c r="A1743" s="25" t="s">
        <v>3</v>
      </c>
      <c r="B1743" s="25" t="s">
        <v>818</v>
      </c>
      <c r="C1743" s="25"/>
      <c r="D1743" s="25" t="s">
        <v>856</v>
      </c>
      <c r="E1743" s="25" t="s">
        <v>8</v>
      </c>
      <c r="F1743" s="25" t="s">
        <v>76</v>
      </c>
      <c r="G1743" s="26" t="s">
        <v>860</v>
      </c>
      <c r="H1743" s="79" t="s">
        <v>854</v>
      </c>
      <c r="I1743" s="25" t="str">
        <f t="shared" si="123"/>
        <v>Recurrence of not eating anything a whole day and night in the 30 days prior to data collection : Sometimes (3-10 times)</v>
      </c>
      <c r="J1743" s="25" t="str">
        <f t="shared" si="124"/>
        <v>Recurrence of not eating anything a whole day and night in the 30 days prior to data collection : Sometimes (3-10 times)Male and female co-headed HH</v>
      </c>
      <c r="K1743" s="27">
        <f t="shared" si="125"/>
        <v>35.9299305257844</v>
      </c>
      <c r="L1743" s="79">
        <v>0.35929930525784398</v>
      </c>
    </row>
    <row r="1744" spans="1:12" x14ac:dyDescent="0.3">
      <c r="A1744" s="25" t="s">
        <v>3</v>
      </c>
      <c r="B1744" s="25" t="s">
        <v>818</v>
      </c>
      <c r="C1744" s="25"/>
      <c r="D1744" s="25" t="s">
        <v>856</v>
      </c>
      <c r="E1744" s="25" t="s">
        <v>8</v>
      </c>
      <c r="F1744" s="25" t="s">
        <v>84</v>
      </c>
      <c r="G1744" s="26" t="s">
        <v>860</v>
      </c>
      <c r="H1744" s="79" t="s">
        <v>188</v>
      </c>
      <c r="I1744" s="25" t="str">
        <f t="shared" si="123"/>
        <v>Recurrence of not eating anything a whole day and night in the 30 days prior to data collection : Decline to answer</v>
      </c>
      <c r="J1744" s="25" t="str">
        <f t="shared" si="124"/>
        <v>Recurrence of not eating anything a whole day and night in the 30 days prior to data collection : Decline to answerMale headed HH</v>
      </c>
      <c r="K1744" s="27">
        <f t="shared" si="125"/>
        <v>1.7618942464877803</v>
      </c>
      <c r="L1744" s="79">
        <v>1.7618942464877801E-2</v>
      </c>
    </row>
    <row r="1745" spans="1:12" x14ac:dyDescent="0.3">
      <c r="A1745" s="25" t="s">
        <v>3</v>
      </c>
      <c r="B1745" s="25" t="s">
        <v>818</v>
      </c>
      <c r="C1745" s="25"/>
      <c r="D1745" s="25" t="s">
        <v>856</v>
      </c>
      <c r="E1745" s="25" t="s">
        <v>8</v>
      </c>
      <c r="F1745" s="25" t="s">
        <v>84</v>
      </c>
      <c r="G1745" s="26" t="s">
        <v>860</v>
      </c>
      <c r="H1745" s="79" t="s">
        <v>185</v>
      </c>
      <c r="I1745" s="25" t="str">
        <f t="shared" si="123"/>
        <v>Recurrence of not eating anything a whole day and night in the 30 days prior to data collection : Don't know</v>
      </c>
      <c r="J1745" s="25" t="str">
        <f t="shared" si="124"/>
        <v>Recurrence of not eating anything a whole day and night in the 30 days prior to data collection : Don't knowMale headed HH</v>
      </c>
      <c r="K1745" s="27">
        <f t="shared" si="125"/>
        <v>0.172294762718151</v>
      </c>
      <c r="L1745" s="79">
        <v>1.7229476271815099E-3</v>
      </c>
    </row>
    <row r="1746" spans="1:12" x14ac:dyDescent="0.3">
      <c r="A1746" s="25" t="s">
        <v>3</v>
      </c>
      <c r="B1746" s="25" t="s">
        <v>818</v>
      </c>
      <c r="C1746" s="25"/>
      <c r="D1746" s="25" t="s">
        <v>856</v>
      </c>
      <c r="E1746" s="25" t="s">
        <v>8</v>
      </c>
      <c r="F1746" s="25" t="s">
        <v>84</v>
      </c>
      <c r="G1746" s="26" t="s">
        <v>860</v>
      </c>
      <c r="H1746" s="79" t="s">
        <v>852</v>
      </c>
      <c r="I1746" s="25" t="str">
        <f t="shared" si="123"/>
        <v>Recurrence of not eating anything a whole day and night in the 30 days prior to data collection : Often (10+ times)</v>
      </c>
      <c r="J1746" s="25" t="str">
        <f t="shared" si="124"/>
        <v>Recurrence of not eating anything a whole day and night in the 30 days prior to data collection : Often (10+ times)Male headed HH</v>
      </c>
      <c r="K1746" s="27">
        <f t="shared" si="125"/>
        <v>14.175457603778099</v>
      </c>
      <c r="L1746" s="79">
        <v>0.14175457603778099</v>
      </c>
    </row>
    <row r="1747" spans="1:12" x14ac:dyDescent="0.3">
      <c r="A1747" s="25" t="s">
        <v>3</v>
      </c>
      <c r="B1747" s="25" t="s">
        <v>818</v>
      </c>
      <c r="C1747" s="25"/>
      <c r="D1747" s="25" t="s">
        <v>856</v>
      </c>
      <c r="E1747" s="25" t="s">
        <v>8</v>
      </c>
      <c r="F1747" s="25" t="s">
        <v>84</v>
      </c>
      <c r="G1747" s="26" t="s">
        <v>860</v>
      </c>
      <c r="H1747" s="79" t="s">
        <v>853</v>
      </c>
      <c r="I1747" s="25" t="str">
        <f t="shared" si="123"/>
        <v>Recurrence of not eating anything a whole day and night in the 30 days prior to data collection : Rarely (1-2 times)</v>
      </c>
      <c r="J1747" s="25" t="str">
        <f t="shared" si="124"/>
        <v>Recurrence of not eating anything a whole day and night in the 30 days prior to data collection : Rarely (1-2 times)Male headed HH</v>
      </c>
      <c r="K1747" s="27">
        <f t="shared" si="125"/>
        <v>39.431062825174401</v>
      </c>
      <c r="L1747" s="79">
        <v>0.39431062825174401</v>
      </c>
    </row>
    <row r="1748" spans="1:12" x14ac:dyDescent="0.3">
      <c r="A1748" s="25" t="s">
        <v>3</v>
      </c>
      <c r="B1748" s="25" t="s">
        <v>818</v>
      </c>
      <c r="C1748" s="25"/>
      <c r="D1748" s="25" t="s">
        <v>856</v>
      </c>
      <c r="E1748" s="25" t="s">
        <v>8</v>
      </c>
      <c r="F1748" s="25" t="s">
        <v>84</v>
      </c>
      <c r="G1748" s="26" t="s">
        <v>860</v>
      </c>
      <c r="H1748" s="79" t="s">
        <v>854</v>
      </c>
      <c r="I1748" s="25" t="str">
        <f t="shared" si="123"/>
        <v>Recurrence of not eating anything a whole day and night in the 30 days prior to data collection : Sometimes (3-10 times)</v>
      </c>
      <c r="J1748" s="25" t="str">
        <f t="shared" si="124"/>
        <v>Recurrence of not eating anything a whole day and night in the 30 days prior to data collection : Sometimes (3-10 times)Male headed HH</v>
      </c>
      <c r="K1748" s="27">
        <f t="shared" si="125"/>
        <v>44.459290561841499</v>
      </c>
      <c r="L1748" s="79">
        <v>0.44459290561841502</v>
      </c>
    </row>
    <row r="1749" spans="1:12" x14ac:dyDescent="0.3">
      <c r="A1749" s="25" t="s">
        <v>3</v>
      </c>
      <c r="B1749" s="25" t="s">
        <v>818</v>
      </c>
      <c r="C1749" s="25"/>
      <c r="D1749" s="25"/>
      <c r="E1749" s="25" t="s">
        <v>8</v>
      </c>
      <c r="F1749" s="25" t="s">
        <v>83</v>
      </c>
      <c r="G1749" s="25" t="s">
        <v>861</v>
      </c>
      <c r="H1749" s="79" t="s">
        <v>188</v>
      </c>
      <c r="I1749" s="25" t="str">
        <f t="shared" si="123"/>
        <v>At least on member of the household reduced food expenditures because there was not enough food or money to buy it (30 days) : Decline to answer</v>
      </c>
      <c r="J1749" s="25" t="str">
        <f t="shared" si="124"/>
        <v>At least on member of the household reduced food expenditures because there was not enough food or money to buy it (30 days) : Decline to answerFemale headed HH</v>
      </c>
      <c r="K1749" s="27">
        <f t="shared" si="125"/>
        <v>3.23022062536691E-2</v>
      </c>
      <c r="L1749" s="79">
        <v>3.2302206253669101E-4</v>
      </c>
    </row>
    <row r="1750" spans="1:12" x14ac:dyDescent="0.3">
      <c r="A1750" s="25" t="s">
        <v>3</v>
      </c>
      <c r="B1750" s="25" t="s">
        <v>818</v>
      </c>
      <c r="C1750" s="25"/>
      <c r="D1750" s="25"/>
      <c r="E1750" s="25" t="s">
        <v>8</v>
      </c>
      <c r="F1750" s="25" t="s">
        <v>83</v>
      </c>
      <c r="G1750" s="25" t="s">
        <v>861</v>
      </c>
      <c r="H1750" s="79" t="s">
        <v>185</v>
      </c>
      <c r="I1750" s="25" t="str">
        <f t="shared" si="123"/>
        <v>At least on member of the household reduced food expenditures because there was not enough food or money to buy it (30 days) : Don't know</v>
      </c>
      <c r="J1750" s="25" t="str">
        <f t="shared" si="124"/>
        <v>At least on member of the household reduced food expenditures because there was not enough food or money to buy it (30 days) : Don't knowFemale headed HH</v>
      </c>
      <c r="K1750" s="27">
        <f t="shared" si="125"/>
        <v>4.85987690054994E-2</v>
      </c>
      <c r="L1750" s="79">
        <v>4.85987690054994E-4</v>
      </c>
    </row>
    <row r="1751" spans="1:12" x14ac:dyDescent="0.3">
      <c r="A1751" s="25" t="s">
        <v>3</v>
      </c>
      <c r="B1751" s="25" t="s">
        <v>818</v>
      </c>
      <c r="C1751" s="25"/>
      <c r="D1751" s="25"/>
      <c r="E1751" s="25" t="s">
        <v>8</v>
      </c>
      <c r="F1751" s="25" t="s">
        <v>83</v>
      </c>
      <c r="G1751" s="25" t="s">
        <v>861</v>
      </c>
      <c r="H1751" s="79" t="s">
        <v>235</v>
      </c>
      <c r="I1751" s="25" t="str">
        <f t="shared" si="123"/>
        <v>At least on member of the household reduced food expenditures because there was not enough food or money to buy it (30 days) : Not applicable</v>
      </c>
      <c r="J1751" s="25" t="str">
        <f t="shared" si="124"/>
        <v>At least on member of the household reduced food expenditures because there was not enough food or money to buy it (30 days) : Not applicableFemale headed HH</v>
      </c>
      <c r="K1751" s="27">
        <f t="shared" si="125"/>
        <v>4.4410776133858905</v>
      </c>
      <c r="L1751" s="79">
        <v>4.4410776133858902E-2</v>
      </c>
    </row>
    <row r="1752" spans="1:12" x14ac:dyDescent="0.3">
      <c r="A1752" s="25" t="s">
        <v>3</v>
      </c>
      <c r="B1752" s="25" t="s">
        <v>818</v>
      </c>
      <c r="C1752" s="25"/>
      <c r="D1752" s="25"/>
      <c r="E1752" s="25" t="s">
        <v>8</v>
      </c>
      <c r="F1752" s="25" t="s">
        <v>83</v>
      </c>
      <c r="G1752" s="25" t="s">
        <v>861</v>
      </c>
      <c r="H1752" s="79" t="s">
        <v>862</v>
      </c>
      <c r="I1752" s="25" t="str">
        <f t="shared" si="123"/>
        <v>At least on member of the household reduced food expenditures because there was not enough food or money to buy it (30 days) : No, already did</v>
      </c>
      <c r="J1752" s="25" t="str">
        <f t="shared" si="124"/>
        <v>At least on member of the household reduced food expenditures because there was not enough food or money to buy it (30 days) : No, already didFemale headed HH</v>
      </c>
      <c r="K1752" s="27">
        <f t="shared" si="125"/>
        <v>2.83140118961198</v>
      </c>
      <c r="L1752" s="79">
        <v>2.83140118961198E-2</v>
      </c>
    </row>
    <row r="1753" spans="1:12" x14ac:dyDescent="0.3">
      <c r="A1753" s="25" t="s">
        <v>3</v>
      </c>
      <c r="B1753" s="25" t="s">
        <v>818</v>
      </c>
      <c r="C1753" s="25"/>
      <c r="D1753" s="25"/>
      <c r="E1753" s="25" t="s">
        <v>8</v>
      </c>
      <c r="F1753" s="25" t="s">
        <v>83</v>
      </c>
      <c r="G1753" s="25" t="s">
        <v>861</v>
      </c>
      <c r="H1753" s="79" t="s">
        <v>863</v>
      </c>
      <c r="I1753" s="25" t="str">
        <f t="shared" si="123"/>
        <v>At least on member of the household reduced food expenditures because there was not enough food or money to buy it (30 days) : No, no one in the household did</v>
      </c>
      <c r="J1753" s="25" t="str">
        <f t="shared" si="124"/>
        <v>At least on member of the household reduced food expenditures because there was not enough food or money to buy it (30 days) : No, no one in the household didFemale headed HH</v>
      </c>
      <c r="K1753" s="27">
        <f t="shared" si="125"/>
        <v>9.0567257652591291</v>
      </c>
      <c r="L1753" s="79">
        <v>9.0567257652591299E-2</v>
      </c>
    </row>
    <row r="1754" spans="1:12" x14ac:dyDescent="0.3">
      <c r="A1754" s="25" t="s">
        <v>3</v>
      </c>
      <c r="B1754" s="25" t="s">
        <v>818</v>
      </c>
      <c r="C1754" s="25"/>
      <c r="D1754" s="25"/>
      <c r="E1754" s="25" t="s">
        <v>8</v>
      </c>
      <c r="F1754" s="25" t="s">
        <v>83</v>
      </c>
      <c r="G1754" s="25" t="s">
        <v>861</v>
      </c>
      <c r="H1754" s="79" t="s">
        <v>187</v>
      </c>
      <c r="I1754" s="25" t="str">
        <f t="shared" si="123"/>
        <v>At least on member of the household reduced food expenditures because there was not enough food or money to buy it (30 days) : Yes</v>
      </c>
      <c r="J1754" s="25" t="str">
        <f t="shared" si="124"/>
        <v>At least on member of the household reduced food expenditures because there was not enough food or money to buy it (30 days) : YesFemale headed HH</v>
      </c>
      <c r="K1754" s="27">
        <f t="shared" si="125"/>
        <v>83.589894456483805</v>
      </c>
      <c r="L1754" s="79">
        <v>0.83589894456483804</v>
      </c>
    </row>
    <row r="1755" spans="1:12" x14ac:dyDescent="0.3">
      <c r="A1755" s="25" t="s">
        <v>3</v>
      </c>
      <c r="B1755" s="25" t="s">
        <v>818</v>
      </c>
      <c r="C1755" s="25"/>
      <c r="D1755" s="25"/>
      <c r="E1755" s="25" t="s">
        <v>8</v>
      </c>
      <c r="F1755" s="25" t="s">
        <v>76</v>
      </c>
      <c r="G1755" s="25" t="s">
        <v>861</v>
      </c>
      <c r="H1755" s="79" t="s">
        <v>188</v>
      </c>
      <c r="I1755" s="25" t="str">
        <f t="shared" si="123"/>
        <v>At least on member of the household reduced food expenditures because there was not enough food or money to buy it (30 days) : Decline to answer</v>
      </c>
      <c r="J1755" s="25" t="str">
        <f t="shared" si="124"/>
        <v>At least on member of the household reduced food expenditures because there was not enough food or money to buy it (30 days) : Decline to answerMale and female co-headed HH</v>
      </c>
      <c r="K1755" s="27">
        <f t="shared" si="125"/>
        <v>0</v>
      </c>
      <c r="L1755" s="24">
        <v>0</v>
      </c>
    </row>
    <row r="1756" spans="1:12" x14ac:dyDescent="0.3">
      <c r="A1756" s="25" t="s">
        <v>3</v>
      </c>
      <c r="B1756" s="25" t="s">
        <v>818</v>
      </c>
      <c r="C1756" s="25"/>
      <c r="D1756" s="25"/>
      <c r="E1756" s="25" t="s">
        <v>8</v>
      </c>
      <c r="F1756" s="25" t="s">
        <v>76</v>
      </c>
      <c r="G1756" s="25" t="s">
        <v>861</v>
      </c>
      <c r="H1756" s="79" t="s">
        <v>185</v>
      </c>
      <c r="I1756" s="25" t="str">
        <f t="shared" si="123"/>
        <v>At least on member of the household reduced food expenditures because there was not enough food or money to buy it (30 days) : Don't know</v>
      </c>
      <c r="J1756" s="25" t="str">
        <f t="shared" si="124"/>
        <v>At least on member of the household reduced food expenditures because there was not enough food or money to buy it (30 days) : Don't knowMale and female co-headed HH</v>
      </c>
      <c r="K1756" s="27">
        <f t="shared" si="125"/>
        <v>0</v>
      </c>
      <c r="L1756" s="24">
        <v>0</v>
      </c>
    </row>
    <row r="1757" spans="1:12" x14ac:dyDescent="0.3">
      <c r="A1757" s="25" t="s">
        <v>3</v>
      </c>
      <c r="B1757" s="25" t="s">
        <v>818</v>
      </c>
      <c r="C1757" s="25"/>
      <c r="D1757" s="25"/>
      <c r="E1757" s="25" t="s">
        <v>8</v>
      </c>
      <c r="F1757" s="25" t="s">
        <v>76</v>
      </c>
      <c r="G1757" s="25" t="s">
        <v>861</v>
      </c>
      <c r="H1757" s="79" t="s">
        <v>235</v>
      </c>
      <c r="I1757" s="25" t="str">
        <f t="shared" si="123"/>
        <v>At least on member of the household reduced food expenditures because there was not enough food or money to buy it (30 days) : Not applicable</v>
      </c>
      <c r="J1757" s="25" t="str">
        <f t="shared" si="124"/>
        <v>At least on member of the household reduced food expenditures because there was not enough food or money to buy it (30 days) : Not applicableMale and female co-headed HH</v>
      </c>
      <c r="K1757" s="27">
        <f t="shared" si="125"/>
        <v>2.1367690295791602</v>
      </c>
      <c r="L1757" s="79">
        <v>2.1367690295791601E-2</v>
      </c>
    </row>
    <row r="1758" spans="1:12" x14ac:dyDescent="0.3">
      <c r="A1758" s="25" t="s">
        <v>3</v>
      </c>
      <c r="B1758" s="25" t="s">
        <v>818</v>
      </c>
      <c r="C1758" s="25"/>
      <c r="D1758" s="25"/>
      <c r="E1758" s="25" t="s">
        <v>8</v>
      </c>
      <c r="F1758" s="25" t="s">
        <v>76</v>
      </c>
      <c r="G1758" s="25" t="s">
        <v>861</v>
      </c>
      <c r="H1758" s="79" t="s">
        <v>862</v>
      </c>
      <c r="I1758" s="25" t="str">
        <f t="shared" si="123"/>
        <v>At least on member of the household reduced food expenditures because there was not enough food or money to buy it (30 days) : No, already did</v>
      </c>
      <c r="J1758" s="25" t="str">
        <f t="shared" si="124"/>
        <v>At least on member of the household reduced food expenditures because there was not enough food or money to buy it (30 days) : No, already didMale and female co-headed HH</v>
      </c>
      <c r="K1758" s="27">
        <f t="shared" si="125"/>
        <v>2.3154093358183698</v>
      </c>
      <c r="L1758" s="79">
        <v>2.3154093358183699E-2</v>
      </c>
    </row>
    <row r="1759" spans="1:12" x14ac:dyDescent="0.3">
      <c r="A1759" s="25" t="s">
        <v>3</v>
      </c>
      <c r="B1759" s="25" t="s">
        <v>818</v>
      </c>
      <c r="C1759" s="25"/>
      <c r="D1759" s="25"/>
      <c r="E1759" s="25" t="s">
        <v>8</v>
      </c>
      <c r="F1759" s="25" t="s">
        <v>76</v>
      </c>
      <c r="G1759" s="25" t="s">
        <v>861</v>
      </c>
      <c r="H1759" s="79" t="s">
        <v>863</v>
      </c>
      <c r="I1759" s="25" t="str">
        <f t="shared" si="123"/>
        <v>At least on member of the household reduced food expenditures because there was not enough food or money to buy it (30 days) : No, no one in the household did</v>
      </c>
      <c r="J1759" s="25" t="str">
        <f t="shared" si="124"/>
        <v>At least on member of the household reduced food expenditures because there was not enough food or money to buy it (30 days) : No, no one in the household didMale and female co-headed HH</v>
      </c>
      <c r="K1759" s="27">
        <f t="shared" si="125"/>
        <v>11.8433444061695</v>
      </c>
      <c r="L1759" s="79">
        <v>0.118433444061695</v>
      </c>
    </row>
    <row r="1760" spans="1:12" x14ac:dyDescent="0.3">
      <c r="A1760" s="25" t="s">
        <v>3</v>
      </c>
      <c r="B1760" s="25" t="s">
        <v>818</v>
      </c>
      <c r="C1760" s="25"/>
      <c r="D1760" s="25"/>
      <c r="E1760" s="25" t="s">
        <v>8</v>
      </c>
      <c r="F1760" s="25" t="s">
        <v>76</v>
      </c>
      <c r="G1760" s="25" t="s">
        <v>861</v>
      </c>
      <c r="H1760" s="79" t="s">
        <v>187</v>
      </c>
      <c r="I1760" s="25" t="str">
        <f t="shared" si="123"/>
        <v>At least on member of the household reduced food expenditures because there was not enough food or money to buy it (30 days) : Yes</v>
      </c>
      <c r="J1760" s="25" t="str">
        <f t="shared" si="124"/>
        <v>At least on member of the household reduced food expenditures because there was not enough food or money to buy it (30 days) : YesMale and female co-headed HH</v>
      </c>
      <c r="K1760" s="27">
        <f t="shared" si="125"/>
        <v>83.704477228433007</v>
      </c>
      <c r="L1760" s="79">
        <v>0.83704477228433005</v>
      </c>
    </row>
    <row r="1761" spans="1:12" x14ac:dyDescent="0.3">
      <c r="A1761" s="25" t="s">
        <v>3</v>
      </c>
      <c r="B1761" s="25" t="s">
        <v>818</v>
      </c>
      <c r="C1761" s="25"/>
      <c r="D1761" s="25"/>
      <c r="E1761" s="25" t="s">
        <v>8</v>
      </c>
      <c r="F1761" s="25" t="s">
        <v>84</v>
      </c>
      <c r="G1761" s="25" t="s">
        <v>861</v>
      </c>
      <c r="H1761" s="79" t="s">
        <v>188</v>
      </c>
      <c r="I1761" s="25" t="str">
        <f t="shared" si="123"/>
        <v>At least on member of the household reduced food expenditures because there was not enough food or money to buy it (30 days) : Decline to answer</v>
      </c>
      <c r="J1761" s="25" t="str">
        <f t="shared" si="124"/>
        <v>At least on member of the household reduced food expenditures because there was not enough food or money to buy it (30 days) : Decline to answerMale headed HH</v>
      </c>
      <c r="K1761" s="27">
        <f t="shared" si="125"/>
        <v>0.158944468675217</v>
      </c>
      <c r="L1761" s="79">
        <v>1.5894446867521701E-3</v>
      </c>
    </row>
    <row r="1762" spans="1:12" x14ac:dyDescent="0.3">
      <c r="A1762" s="25" t="s">
        <v>3</v>
      </c>
      <c r="B1762" s="25" t="s">
        <v>818</v>
      </c>
      <c r="C1762" s="25"/>
      <c r="D1762" s="25"/>
      <c r="E1762" s="25" t="s">
        <v>8</v>
      </c>
      <c r="F1762" s="25" t="s">
        <v>84</v>
      </c>
      <c r="G1762" s="25" t="s">
        <v>861</v>
      </c>
      <c r="H1762" s="79" t="s">
        <v>185</v>
      </c>
      <c r="I1762" s="25" t="str">
        <f t="shared" si="123"/>
        <v>At least on member of the household reduced food expenditures because there was not enough food or money to buy it (30 days) : Don't know</v>
      </c>
      <c r="J1762" s="25" t="str">
        <f t="shared" si="124"/>
        <v>At least on member of the household reduced food expenditures because there was not enough food or money to buy it (30 days) : Don't knowMale headed HH</v>
      </c>
      <c r="K1762" s="27">
        <f t="shared" si="125"/>
        <v>0.117767407148281</v>
      </c>
      <c r="L1762" s="79">
        <v>1.17767407148281E-3</v>
      </c>
    </row>
    <row r="1763" spans="1:12" x14ac:dyDescent="0.3">
      <c r="A1763" s="25" t="s">
        <v>3</v>
      </c>
      <c r="B1763" s="25" t="s">
        <v>818</v>
      </c>
      <c r="C1763" s="25"/>
      <c r="D1763" s="25"/>
      <c r="E1763" s="25" t="s">
        <v>8</v>
      </c>
      <c r="F1763" s="25" t="s">
        <v>84</v>
      </c>
      <c r="G1763" s="25" t="s">
        <v>861</v>
      </c>
      <c r="H1763" s="79" t="s">
        <v>235</v>
      </c>
      <c r="I1763" s="25" t="str">
        <f t="shared" si="123"/>
        <v>At least on member of the household reduced food expenditures because there was not enough food or money to buy it (30 days) : Not applicable</v>
      </c>
      <c r="J1763" s="25" t="str">
        <f t="shared" si="124"/>
        <v>At least on member of the household reduced food expenditures because there was not enough food or money to buy it (30 days) : Not applicableMale headed HH</v>
      </c>
      <c r="K1763" s="27">
        <f t="shared" si="125"/>
        <v>3.9704652488258803</v>
      </c>
      <c r="L1763" s="79">
        <v>3.9704652488258801E-2</v>
      </c>
    </row>
    <row r="1764" spans="1:12" x14ac:dyDescent="0.3">
      <c r="A1764" s="25" t="s">
        <v>3</v>
      </c>
      <c r="B1764" s="25" t="s">
        <v>818</v>
      </c>
      <c r="C1764" s="25"/>
      <c r="D1764" s="25"/>
      <c r="E1764" s="25" t="s">
        <v>8</v>
      </c>
      <c r="F1764" s="25" t="s">
        <v>84</v>
      </c>
      <c r="G1764" s="25" t="s">
        <v>861</v>
      </c>
      <c r="H1764" s="79" t="s">
        <v>862</v>
      </c>
      <c r="I1764" s="25" t="str">
        <f t="shared" ref="I1764:I1820" si="126">CONCATENATE(G1764,H1764)</f>
        <v>At least on member of the household reduced food expenditures because there was not enough food or money to buy it (30 days) : No, already did</v>
      </c>
      <c r="J1764" s="25" t="str">
        <f t="shared" ref="J1764:J1820" si="127">CONCATENATE(G1764,H1764,F1764)</f>
        <v>At least on member of the household reduced food expenditures because there was not enough food or money to buy it (30 days) : No, already didMale headed HH</v>
      </c>
      <c r="K1764" s="27">
        <f t="shared" si="125"/>
        <v>3.4761605321081301</v>
      </c>
      <c r="L1764" s="79">
        <v>3.4761605321081301E-2</v>
      </c>
    </row>
    <row r="1765" spans="1:12" x14ac:dyDescent="0.3">
      <c r="A1765" s="25" t="s">
        <v>3</v>
      </c>
      <c r="B1765" s="25" t="s">
        <v>818</v>
      </c>
      <c r="C1765" s="25"/>
      <c r="D1765" s="25"/>
      <c r="E1765" s="25" t="s">
        <v>8</v>
      </c>
      <c r="F1765" s="25" t="s">
        <v>84</v>
      </c>
      <c r="G1765" s="25" t="s">
        <v>861</v>
      </c>
      <c r="H1765" s="79" t="s">
        <v>863</v>
      </c>
      <c r="I1765" s="25" t="str">
        <f t="shared" si="126"/>
        <v>At least on member of the household reduced food expenditures because there was not enough food or money to buy it (30 days) : No, no one in the household did</v>
      </c>
      <c r="J1765" s="25" t="str">
        <f t="shared" si="127"/>
        <v>At least on member of the household reduced food expenditures because there was not enough food or money to buy it (30 days) : No, no one in the household didMale headed HH</v>
      </c>
      <c r="K1765" s="27">
        <f t="shared" si="125"/>
        <v>8.3736561213712388</v>
      </c>
      <c r="L1765" s="79">
        <v>8.3736561213712396E-2</v>
      </c>
    </row>
    <row r="1766" spans="1:12" x14ac:dyDescent="0.3">
      <c r="A1766" s="25" t="s">
        <v>3</v>
      </c>
      <c r="B1766" s="25" t="s">
        <v>818</v>
      </c>
      <c r="C1766" s="25"/>
      <c r="D1766" s="25"/>
      <c r="E1766" s="25" t="s">
        <v>8</v>
      </c>
      <c r="F1766" s="25" t="s">
        <v>84</v>
      </c>
      <c r="G1766" s="25" t="s">
        <v>861</v>
      </c>
      <c r="H1766" s="79" t="s">
        <v>187</v>
      </c>
      <c r="I1766" s="25" t="str">
        <f t="shared" si="126"/>
        <v>At least on member of the household reduced food expenditures because there was not enough food or money to buy it (30 days) : Yes</v>
      </c>
      <c r="J1766" s="25" t="str">
        <f t="shared" si="127"/>
        <v>At least on member of the household reduced food expenditures because there was not enough food or money to buy it (30 days) : YesMale headed HH</v>
      </c>
      <c r="K1766" s="27">
        <f t="shared" ref="K1766:K1820" si="128">L1766*100</f>
        <v>83.903006221871195</v>
      </c>
      <c r="L1766" s="79">
        <v>0.83903006221871201</v>
      </c>
    </row>
    <row r="1767" spans="1:12" x14ac:dyDescent="0.3">
      <c r="A1767" s="25" t="s">
        <v>3</v>
      </c>
      <c r="B1767" s="25" t="s">
        <v>818</v>
      </c>
      <c r="C1767" s="25"/>
      <c r="D1767" s="25"/>
      <c r="E1767" s="25" t="s">
        <v>8</v>
      </c>
      <c r="F1767" s="25" t="s">
        <v>83</v>
      </c>
      <c r="G1767" s="25" t="s">
        <v>864</v>
      </c>
      <c r="H1767" s="79" t="s">
        <v>188</v>
      </c>
      <c r="I1767" s="25" t="str">
        <f>CONCATENATE(G1767,H1767)</f>
        <v>At least on member of the household Bought food on credit and/or borrowed money to purchase food (30 days) : Decline to answer</v>
      </c>
      <c r="J1767" s="25" t="str">
        <f t="shared" si="127"/>
        <v>At least on member of the household Bought food on credit and/or borrowed money to purchase food (30 days) : Decline to answerFemale headed HH</v>
      </c>
      <c r="K1767" s="27">
        <f>L1767*100</f>
        <v>0.180416706678068</v>
      </c>
      <c r="L1767" s="79">
        <v>1.8041670667806799E-3</v>
      </c>
    </row>
    <row r="1768" spans="1:12" x14ac:dyDescent="0.3">
      <c r="A1768" s="25" t="s">
        <v>3</v>
      </c>
      <c r="B1768" s="25" t="s">
        <v>818</v>
      </c>
      <c r="C1768" s="25"/>
      <c r="D1768" s="25"/>
      <c r="E1768" s="25" t="s">
        <v>8</v>
      </c>
      <c r="F1768" s="25" t="s">
        <v>83</v>
      </c>
      <c r="G1768" s="25" t="s">
        <v>864</v>
      </c>
      <c r="H1768" s="79" t="s">
        <v>185</v>
      </c>
      <c r="I1768" s="25" t="str">
        <f t="shared" si="126"/>
        <v>At least on member of the household Bought food on credit and/or borrowed money to purchase food (30 days) : Don't know</v>
      </c>
      <c r="J1768" s="25" t="str">
        <f>CONCATENATE(G1768,H1768,F1768)</f>
        <v>At least on member of the household Bought food on credit and/or borrowed money to purchase food (30 days) : Don't knowFemale headed HH</v>
      </c>
      <c r="K1768" s="27">
        <f>L1768*100</f>
        <v>0.52752173378837808</v>
      </c>
      <c r="L1768" s="79">
        <v>5.2752173378837804E-3</v>
      </c>
    </row>
    <row r="1769" spans="1:12" x14ac:dyDescent="0.3">
      <c r="A1769" s="25" t="s">
        <v>3</v>
      </c>
      <c r="B1769" s="25" t="s">
        <v>818</v>
      </c>
      <c r="C1769" s="25"/>
      <c r="D1769" s="25"/>
      <c r="E1769" s="25" t="s">
        <v>8</v>
      </c>
      <c r="F1769" s="25" t="s">
        <v>83</v>
      </c>
      <c r="G1769" s="25" t="s">
        <v>864</v>
      </c>
      <c r="H1769" s="79" t="s">
        <v>235</v>
      </c>
      <c r="I1769" s="25" t="str">
        <f t="shared" si="126"/>
        <v>At least on member of the household Bought food on credit and/or borrowed money to purchase food (30 days) : Not applicable</v>
      </c>
      <c r="J1769" s="25" t="str">
        <f t="shared" si="127"/>
        <v>At least on member of the household Bought food on credit and/or borrowed money to purchase food (30 days) : Not applicableFemale headed HH</v>
      </c>
      <c r="K1769" s="27">
        <f t="shared" si="128"/>
        <v>17.516524632770899</v>
      </c>
      <c r="L1769" s="79">
        <v>0.175165246327709</v>
      </c>
    </row>
    <row r="1770" spans="1:12" x14ac:dyDescent="0.3">
      <c r="A1770" s="25" t="s">
        <v>3</v>
      </c>
      <c r="B1770" s="25" t="s">
        <v>818</v>
      </c>
      <c r="C1770" s="25"/>
      <c r="D1770" s="25"/>
      <c r="E1770" s="25" t="s">
        <v>8</v>
      </c>
      <c r="F1770" s="25" t="s">
        <v>83</v>
      </c>
      <c r="G1770" s="25" t="s">
        <v>864</v>
      </c>
      <c r="H1770" s="79" t="s">
        <v>862</v>
      </c>
      <c r="I1770" s="25" t="str">
        <f t="shared" si="126"/>
        <v>At least on member of the household Bought food on credit and/or borrowed money to purchase food (30 days) : No, already did</v>
      </c>
      <c r="J1770" s="25" t="str">
        <f t="shared" si="127"/>
        <v>At least on member of the household Bought food on credit and/or borrowed money to purchase food (30 days) : No, already didFemale headed HH</v>
      </c>
      <c r="K1770" s="27">
        <f t="shared" si="128"/>
        <v>6.9793218897909899</v>
      </c>
      <c r="L1770" s="79">
        <v>6.9793218897909903E-2</v>
      </c>
    </row>
    <row r="1771" spans="1:12" x14ac:dyDescent="0.3">
      <c r="A1771" s="25" t="s">
        <v>3</v>
      </c>
      <c r="B1771" s="25" t="s">
        <v>818</v>
      </c>
      <c r="C1771" s="25"/>
      <c r="D1771" s="25"/>
      <c r="E1771" s="25" t="s">
        <v>8</v>
      </c>
      <c r="F1771" s="25" t="s">
        <v>83</v>
      </c>
      <c r="G1771" s="25" t="s">
        <v>864</v>
      </c>
      <c r="H1771" s="79" t="s">
        <v>863</v>
      </c>
      <c r="I1771" s="25" t="str">
        <f t="shared" si="126"/>
        <v>At least on member of the household Bought food on credit and/or borrowed money to purchase food (30 days) : No, no one in the household did</v>
      </c>
      <c r="J1771" s="25" t="str">
        <f t="shared" si="127"/>
        <v>At least on member of the household Bought food on credit and/or borrowed money to purchase food (30 days) : No, no one in the household didFemale headed HH</v>
      </c>
      <c r="K1771" s="27">
        <f t="shared" si="128"/>
        <v>40.570572883701104</v>
      </c>
      <c r="L1771" s="79">
        <v>0.405705728837011</v>
      </c>
    </row>
    <row r="1772" spans="1:12" x14ac:dyDescent="0.3">
      <c r="A1772" s="25" t="s">
        <v>3</v>
      </c>
      <c r="B1772" s="25" t="s">
        <v>818</v>
      </c>
      <c r="C1772" s="25"/>
      <c r="D1772" s="25"/>
      <c r="E1772" s="25" t="s">
        <v>8</v>
      </c>
      <c r="F1772" s="25" t="s">
        <v>83</v>
      </c>
      <c r="G1772" s="25" t="s">
        <v>864</v>
      </c>
      <c r="H1772" s="79" t="s">
        <v>187</v>
      </c>
      <c r="I1772" s="25" t="str">
        <f t="shared" si="126"/>
        <v>At least on member of the household Bought food on credit and/or borrowed money to purchase food (30 days) : Yes</v>
      </c>
      <c r="J1772" s="25" t="str">
        <f t="shared" si="127"/>
        <v>At least on member of the household Bought food on credit and/or borrowed money to purchase food (30 days) : YesFemale headed HH</v>
      </c>
      <c r="K1772" s="27">
        <f t="shared" si="128"/>
        <v>34.225642153270606</v>
      </c>
      <c r="L1772" s="79">
        <v>0.34225642153270602</v>
      </c>
    </row>
    <row r="1773" spans="1:12" x14ac:dyDescent="0.3">
      <c r="A1773" s="25" t="s">
        <v>3</v>
      </c>
      <c r="B1773" s="25" t="s">
        <v>818</v>
      </c>
      <c r="C1773" s="25"/>
      <c r="D1773" s="25"/>
      <c r="E1773" s="25" t="s">
        <v>8</v>
      </c>
      <c r="F1773" s="25" t="s">
        <v>76</v>
      </c>
      <c r="G1773" s="25" t="s">
        <v>864</v>
      </c>
      <c r="H1773" s="79" t="s">
        <v>188</v>
      </c>
      <c r="I1773" s="25" t="str">
        <f t="shared" si="126"/>
        <v>At least on member of the household Bought food on credit and/or borrowed money to purchase food (30 days) : Decline to answer</v>
      </c>
      <c r="J1773" s="25" t="str">
        <f t="shared" si="127"/>
        <v>At least on member of the household Bought food on credit and/or borrowed money to purchase food (30 days) : Decline to answerMale and female co-headed HH</v>
      </c>
      <c r="K1773" s="27">
        <f t="shared" si="128"/>
        <v>0</v>
      </c>
      <c r="L1773" s="24">
        <v>0</v>
      </c>
    </row>
    <row r="1774" spans="1:12" x14ac:dyDescent="0.3">
      <c r="A1774" s="25" t="s">
        <v>3</v>
      </c>
      <c r="B1774" s="25" t="s">
        <v>818</v>
      </c>
      <c r="C1774" s="25"/>
      <c r="D1774" s="25"/>
      <c r="E1774" s="25" t="s">
        <v>8</v>
      </c>
      <c r="F1774" s="25" t="s">
        <v>76</v>
      </c>
      <c r="G1774" s="25" t="s">
        <v>864</v>
      </c>
      <c r="H1774" s="79" t="s">
        <v>185</v>
      </c>
      <c r="I1774" s="25" t="str">
        <f t="shared" si="126"/>
        <v>At least on member of the household Bought food on credit and/or borrowed money to purchase food (30 days) : Don't know</v>
      </c>
      <c r="J1774" s="25" t="str">
        <f t="shared" si="127"/>
        <v>At least on member of the household Bought food on credit and/or borrowed money to purchase food (30 days) : Don't knowMale and female co-headed HH</v>
      </c>
      <c r="K1774" s="27">
        <f t="shared" si="128"/>
        <v>0</v>
      </c>
      <c r="L1774" s="24">
        <v>0</v>
      </c>
    </row>
    <row r="1775" spans="1:12" x14ac:dyDescent="0.3">
      <c r="A1775" s="25" t="s">
        <v>3</v>
      </c>
      <c r="B1775" s="25" t="s">
        <v>818</v>
      </c>
      <c r="C1775" s="25"/>
      <c r="D1775" s="25"/>
      <c r="E1775" s="25" t="s">
        <v>8</v>
      </c>
      <c r="F1775" s="25" t="s">
        <v>76</v>
      </c>
      <c r="G1775" s="25" t="s">
        <v>864</v>
      </c>
      <c r="H1775" s="79" t="s">
        <v>235</v>
      </c>
      <c r="I1775" s="25" t="str">
        <f t="shared" si="126"/>
        <v>At least on member of the household Bought food on credit and/or borrowed money to purchase food (30 days) : Not applicable</v>
      </c>
      <c r="J1775" s="25" t="str">
        <f t="shared" si="127"/>
        <v>At least on member of the household Bought food on credit and/or borrowed money to purchase food (30 days) : Not applicableMale and female co-headed HH</v>
      </c>
      <c r="K1775" s="27">
        <f t="shared" si="128"/>
        <v>5.9730734116653101</v>
      </c>
      <c r="L1775" s="79">
        <v>5.9730734116653098E-2</v>
      </c>
    </row>
    <row r="1776" spans="1:12" x14ac:dyDescent="0.3">
      <c r="A1776" s="25" t="s">
        <v>3</v>
      </c>
      <c r="B1776" s="25" t="s">
        <v>818</v>
      </c>
      <c r="C1776" s="25"/>
      <c r="D1776" s="25"/>
      <c r="E1776" s="25" t="s">
        <v>8</v>
      </c>
      <c r="F1776" s="25" t="s">
        <v>76</v>
      </c>
      <c r="G1776" s="25" t="s">
        <v>864</v>
      </c>
      <c r="H1776" s="79" t="s">
        <v>862</v>
      </c>
      <c r="I1776" s="25" t="str">
        <f t="shared" si="126"/>
        <v>At least on member of the household Bought food on credit and/or borrowed money to purchase food (30 days) : No, already did</v>
      </c>
      <c r="J1776" s="25" t="str">
        <f t="shared" si="127"/>
        <v>At least on member of the household Bought food on credit and/or borrowed money to purchase food (30 days) : No, already didMale and female co-headed HH</v>
      </c>
      <c r="K1776" s="27">
        <f t="shared" si="128"/>
        <v>8.0140947572622103</v>
      </c>
      <c r="L1776" s="79">
        <v>8.0140947572622107E-2</v>
      </c>
    </row>
    <row r="1777" spans="1:12" x14ac:dyDescent="0.3">
      <c r="A1777" s="25" t="s">
        <v>3</v>
      </c>
      <c r="B1777" s="25" t="s">
        <v>818</v>
      </c>
      <c r="C1777" s="25"/>
      <c r="D1777" s="25"/>
      <c r="E1777" s="25" t="s">
        <v>8</v>
      </c>
      <c r="F1777" s="25" t="s">
        <v>76</v>
      </c>
      <c r="G1777" s="25" t="s">
        <v>864</v>
      </c>
      <c r="H1777" s="79" t="s">
        <v>863</v>
      </c>
      <c r="I1777" s="25" t="str">
        <f t="shared" si="126"/>
        <v>At least on member of the household Bought food on credit and/or borrowed money to purchase food (30 days) : No, no one in the household did</v>
      </c>
      <c r="J1777" s="25" t="str">
        <f t="shared" si="127"/>
        <v>At least on member of the household Bought food on credit and/or borrowed money to purchase food (30 days) : No, no one in the household didMale and female co-headed HH</v>
      </c>
      <c r="K1777" s="27">
        <f t="shared" si="128"/>
        <v>51.129032631427897</v>
      </c>
      <c r="L1777" s="79">
        <v>0.51129032631427895</v>
      </c>
    </row>
    <row r="1778" spans="1:12" x14ac:dyDescent="0.3">
      <c r="A1778" s="25" t="s">
        <v>3</v>
      </c>
      <c r="B1778" s="25" t="s">
        <v>818</v>
      </c>
      <c r="C1778" s="25"/>
      <c r="D1778" s="25"/>
      <c r="E1778" s="25" t="s">
        <v>8</v>
      </c>
      <c r="F1778" s="25" t="s">
        <v>76</v>
      </c>
      <c r="G1778" s="25" t="s">
        <v>864</v>
      </c>
      <c r="H1778" s="79" t="s">
        <v>187</v>
      </c>
      <c r="I1778" s="25" t="str">
        <f t="shared" si="126"/>
        <v>At least on member of the household Bought food on credit and/or borrowed money to purchase food (30 days) : Yes</v>
      </c>
      <c r="J1778" s="25" t="str">
        <f t="shared" si="127"/>
        <v>At least on member of the household Bought food on credit and/or borrowed money to purchase food (30 days) : YesMale and female co-headed HH</v>
      </c>
      <c r="K1778" s="27">
        <f t="shared" si="128"/>
        <v>34.883799199644599</v>
      </c>
      <c r="L1778" s="79">
        <v>0.348837991996446</v>
      </c>
    </row>
    <row r="1779" spans="1:12" x14ac:dyDescent="0.3">
      <c r="A1779" s="25" t="s">
        <v>3</v>
      </c>
      <c r="B1779" s="25" t="s">
        <v>818</v>
      </c>
      <c r="C1779" s="25"/>
      <c r="D1779" s="25"/>
      <c r="E1779" s="25" t="s">
        <v>8</v>
      </c>
      <c r="F1779" s="25" t="s">
        <v>84</v>
      </c>
      <c r="G1779" s="25" t="s">
        <v>864</v>
      </c>
      <c r="H1779" s="79" t="s">
        <v>188</v>
      </c>
      <c r="I1779" s="25" t="str">
        <f t="shared" si="126"/>
        <v>At least on member of the household Bought food on credit and/or borrowed money to purchase food (30 days) : Decline to answer</v>
      </c>
      <c r="J1779" s="25" t="str">
        <f t="shared" si="127"/>
        <v>At least on member of the household Bought food on credit and/or borrowed money to purchase food (30 days) : Decline to answerMale headed HH</v>
      </c>
      <c r="K1779" s="27">
        <f t="shared" si="128"/>
        <v>0.23951500592436697</v>
      </c>
      <c r="L1779" s="79">
        <v>2.3951500592436698E-3</v>
      </c>
    </row>
    <row r="1780" spans="1:12" x14ac:dyDescent="0.3">
      <c r="A1780" s="25" t="s">
        <v>3</v>
      </c>
      <c r="B1780" s="25" t="s">
        <v>818</v>
      </c>
      <c r="C1780" s="25"/>
      <c r="D1780" s="25"/>
      <c r="E1780" s="25" t="s">
        <v>8</v>
      </c>
      <c r="F1780" s="25" t="s">
        <v>84</v>
      </c>
      <c r="G1780" s="25" t="s">
        <v>864</v>
      </c>
      <c r="H1780" s="79" t="s">
        <v>185</v>
      </c>
      <c r="I1780" s="25" t="str">
        <f t="shared" si="126"/>
        <v>At least on member of the household Bought food on credit and/or borrowed money to purchase food (30 days) : Don't know</v>
      </c>
      <c r="J1780" s="25" t="str">
        <f t="shared" si="127"/>
        <v>At least on member of the household Bought food on credit and/or borrowed money to purchase food (30 days) : Don't knowMale headed HH</v>
      </c>
      <c r="K1780" s="27">
        <f t="shared" si="128"/>
        <v>0.29185144324926399</v>
      </c>
      <c r="L1780" s="79">
        <v>2.9185144324926399E-3</v>
      </c>
    </row>
    <row r="1781" spans="1:12" x14ac:dyDescent="0.3">
      <c r="A1781" s="25" t="s">
        <v>3</v>
      </c>
      <c r="B1781" s="25" t="s">
        <v>818</v>
      </c>
      <c r="C1781" s="25"/>
      <c r="D1781" s="25"/>
      <c r="E1781" s="25" t="s">
        <v>8</v>
      </c>
      <c r="F1781" s="25" t="s">
        <v>84</v>
      </c>
      <c r="G1781" s="25" t="s">
        <v>864</v>
      </c>
      <c r="H1781" s="79" t="s">
        <v>235</v>
      </c>
      <c r="I1781" s="25" t="str">
        <f t="shared" si="126"/>
        <v>At least on member of the household Bought food on credit and/or borrowed money to purchase food (30 days) : Not applicable</v>
      </c>
      <c r="J1781" s="25" t="str">
        <f t="shared" si="127"/>
        <v>At least on member of the household Bought food on credit and/or borrowed money to purchase food (30 days) : Not applicableMale headed HH</v>
      </c>
      <c r="K1781" s="27">
        <f t="shared" si="128"/>
        <v>17.378714114607501</v>
      </c>
      <c r="L1781" s="79">
        <v>0.17378714114607499</v>
      </c>
    </row>
    <row r="1782" spans="1:12" x14ac:dyDescent="0.3">
      <c r="A1782" s="25" t="s">
        <v>3</v>
      </c>
      <c r="B1782" s="25" t="s">
        <v>818</v>
      </c>
      <c r="C1782" s="25"/>
      <c r="D1782" s="25"/>
      <c r="E1782" s="25" t="s">
        <v>8</v>
      </c>
      <c r="F1782" s="25" t="s">
        <v>84</v>
      </c>
      <c r="G1782" s="25" t="s">
        <v>864</v>
      </c>
      <c r="H1782" s="79" t="s">
        <v>862</v>
      </c>
      <c r="I1782" s="25" t="str">
        <f t="shared" si="126"/>
        <v>At least on member of the household Bought food on credit and/or borrowed money to purchase food (30 days) : No, already did</v>
      </c>
      <c r="J1782" s="25" t="str">
        <f t="shared" si="127"/>
        <v>At least on member of the household Bought food on credit and/or borrowed money to purchase food (30 days) : No, already didMale headed HH</v>
      </c>
      <c r="K1782" s="27">
        <f t="shared" si="128"/>
        <v>7.67691986150537</v>
      </c>
      <c r="L1782" s="79">
        <v>7.6769198615053699E-2</v>
      </c>
    </row>
    <row r="1783" spans="1:12" x14ac:dyDescent="0.3">
      <c r="A1783" s="25" t="s">
        <v>3</v>
      </c>
      <c r="B1783" s="25" t="s">
        <v>818</v>
      </c>
      <c r="C1783" s="25"/>
      <c r="D1783" s="25"/>
      <c r="E1783" s="25" t="s">
        <v>8</v>
      </c>
      <c r="F1783" s="25" t="s">
        <v>84</v>
      </c>
      <c r="G1783" s="25" t="s">
        <v>864</v>
      </c>
      <c r="H1783" s="79" t="s">
        <v>863</v>
      </c>
      <c r="I1783" s="25" t="str">
        <f t="shared" si="126"/>
        <v>At least on member of the household Bought food on credit and/or borrowed money to purchase food (30 days) : No, no one in the household did</v>
      </c>
      <c r="J1783" s="25" t="str">
        <f t="shared" si="127"/>
        <v>At least on member of the household Bought food on credit and/or borrowed money to purchase food (30 days) : No, no one in the household didMale headed HH</v>
      </c>
      <c r="K1783" s="27">
        <f t="shared" si="128"/>
        <v>38.6818425979625</v>
      </c>
      <c r="L1783" s="79">
        <v>0.38681842597962501</v>
      </c>
    </row>
    <row r="1784" spans="1:12" x14ac:dyDescent="0.3">
      <c r="A1784" s="25" t="s">
        <v>3</v>
      </c>
      <c r="B1784" s="25" t="s">
        <v>818</v>
      </c>
      <c r="C1784" s="25"/>
      <c r="D1784" s="25"/>
      <c r="E1784" s="25" t="s">
        <v>8</v>
      </c>
      <c r="F1784" s="25" t="s">
        <v>84</v>
      </c>
      <c r="G1784" s="25" t="s">
        <v>864</v>
      </c>
      <c r="H1784" s="79" t="s">
        <v>187</v>
      </c>
      <c r="I1784" s="25" t="str">
        <f t="shared" si="126"/>
        <v>At least on member of the household Bought food on credit and/or borrowed money to purchase food (30 days) : Yes</v>
      </c>
      <c r="J1784" s="25" t="str">
        <f t="shared" si="127"/>
        <v>At least on member of the household Bought food on credit and/or borrowed money to purchase food (30 days) : YesMale headed HH</v>
      </c>
      <c r="K1784" s="27">
        <f t="shared" si="128"/>
        <v>35.731156976751002</v>
      </c>
      <c r="L1784" s="79">
        <v>0.35731156976751</v>
      </c>
    </row>
    <row r="1785" spans="1:12" x14ac:dyDescent="0.3">
      <c r="A1785" s="25" t="s">
        <v>3</v>
      </c>
      <c r="B1785" s="25" t="s">
        <v>818</v>
      </c>
      <c r="C1785" s="25"/>
      <c r="D1785" s="25"/>
      <c r="E1785" s="25" t="s">
        <v>8</v>
      </c>
      <c r="F1785" s="25" t="s">
        <v>83</v>
      </c>
      <c r="G1785" s="25" t="s">
        <v>865</v>
      </c>
      <c r="H1785" s="79" t="s">
        <v>188</v>
      </c>
      <c r="I1785" s="25" t="str">
        <f t="shared" si="126"/>
        <v>At least on member of the household Spent some or all of the household savings (30 days) : Decline to answer</v>
      </c>
      <c r="J1785" s="25" t="str">
        <f t="shared" si="127"/>
        <v>At least on member of the household Spent some or all of the household savings (30 days) : Decline to answerFemale headed HH</v>
      </c>
      <c r="K1785" s="27">
        <f t="shared" si="128"/>
        <v>0.19913816275149501</v>
      </c>
      <c r="L1785" s="79">
        <v>1.9913816275149501E-3</v>
      </c>
    </row>
    <row r="1786" spans="1:12" x14ac:dyDescent="0.3">
      <c r="A1786" s="25" t="s">
        <v>3</v>
      </c>
      <c r="B1786" s="25" t="s">
        <v>818</v>
      </c>
      <c r="C1786" s="25"/>
      <c r="D1786" s="25"/>
      <c r="E1786" s="25" t="s">
        <v>8</v>
      </c>
      <c r="F1786" s="25" t="s">
        <v>83</v>
      </c>
      <c r="G1786" s="25" t="s">
        <v>865</v>
      </c>
      <c r="H1786" s="79" t="s">
        <v>185</v>
      </c>
      <c r="I1786" s="25" t="str">
        <f t="shared" si="126"/>
        <v>At least on member of the household Spent some or all of the household savings (30 days) : Don't know</v>
      </c>
      <c r="J1786" s="25" t="str">
        <f t="shared" si="127"/>
        <v>At least on member of the household Spent some or all of the household savings (30 days) : Don't knowFemale headed HH</v>
      </c>
      <c r="K1786" s="27">
        <f t="shared" si="128"/>
        <v>0.54341703753901405</v>
      </c>
      <c r="L1786" s="79">
        <v>5.4341703753901403E-3</v>
      </c>
    </row>
    <row r="1787" spans="1:12" x14ac:dyDescent="0.3">
      <c r="A1787" s="25" t="s">
        <v>3</v>
      </c>
      <c r="B1787" s="25" t="s">
        <v>818</v>
      </c>
      <c r="C1787" s="25"/>
      <c r="D1787" s="25"/>
      <c r="E1787" s="25" t="s">
        <v>8</v>
      </c>
      <c r="F1787" s="25" t="s">
        <v>83</v>
      </c>
      <c r="G1787" s="25" t="s">
        <v>865</v>
      </c>
      <c r="H1787" s="79" t="s">
        <v>235</v>
      </c>
      <c r="I1787" s="25" t="str">
        <f t="shared" si="126"/>
        <v>At least on member of the household Spent some or all of the household savings (30 days) : Not applicable</v>
      </c>
      <c r="J1787" s="25" t="str">
        <f t="shared" si="127"/>
        <v>At least on member of the household Spent some or all of the household savings (30 days) : Not applicableFemale headed HH</v>
      </c>
      <c r="K1787" s="27">
        <f t="shared" si="128"/>
        <v>27.873945495857399</v>
      </c>
      <c r="L1787" s="79">
        <v>0.278739454958574</v>
      </c>
    </row>
    <row r="1788" spans="1:12" x14ac:dyDescent="0.3">
      <c r="A1788" s="25" t="s">
        <v>3</v>
      </c>
      <c r="B1788" s="25" t="s">
        <v>818</v>
      </c>
      <c r="C1788" s="25"/>
      <c r="D1788" s="25"/>
      <c r="E1788" s="25" t="s">
        <v>8</v>
      </c>
      <c r="F1788" s="25" t="s">
        <v>83</v>
      </c>
      <c r="G1788" s="25" t="s">
        <v>865</v>
      </c>
      <c r="H1788" s="79" t="s">
        <v>862</v>
      </c>
      <c r="I1788" s="25" t="str">
        <f t="shared" si="126"/>
        <v>At least on member of the household Spent some or all of the household savings (30 days) : No, already did</v>
      </c>
      <c r="J1788" s="25" t="str">
        <f t="shared" si="127"/>
        <v>At least on member of the household Spent some or all of the household savings (30 days) : No, already didFemale headed HH</v>
      </c>
      <c r="K1788" s="27">
        <f t="shared" si="128"/>
        <v>9.2854206352545106</v>
      </c>
      <c r="L1788" s="79">
        <v>9.2854206352545099E-2</v>
      </c>
    </row>
    <row r="1789" spans="1:12" x14ac:dyDescent="0.3">
      <c r="A1789" s="25" t="s">
        <v>3</v>
      </c>
      <c r="B1789" s="25" t="s">
        <v>818</v>
      </c>
      <c r="C1789" s="25"/>
      <c r="D1789" s="25"/>
      <c r="E1789" s="25" t="s">
        <v>8</v>
      </c>
      <c r="F1789" s="25" t="s">
        <v>83</v>
      </c>
      <c r="G1789" s="25" t="s">
        <v>865</v>
      </c>
      <c r="H1789" s="79" t="s">
        <v>863</v>
      </c>
      <c r="I1789" s="25" t="str">
        <f t="shared" si="126"/>
        <v>At least on member of the household Spent some or all of the household savings (30 days) : No, no one in the household did</v>
      </c>
      <c r="J1789" s="25" t="str">
        <f t="shared" si="127"/>
        <v>At least on member of the household Spent some or all of the household savings (30 days) : No, no one in the household didFemale headed HH</v>
      </c>
      <c r="K1789" s="27">
        <f t="shared" si="128"/>
        <v>20.755627032883201</v>
      </c>
      <c r="L1789" s="79">
        <v>0.207556270328832</v>
      </c>
    </row>
    <row r="1790" spans="1:12" x14ac:dyDescent="0.3">
      <c r="A1790" s="25" t="s">
        <v>3</v>
      </c>
      <c r="B1790" s="25" t="s">
        <v>818</v>
      </c>
      <c r="C1790" s="25"/>
      <c r="D1790" s="25"/>
      <c r="E1790" s="25" t="s">
        <v>8</v>
      </c>
      <c r="F1790" s="25" t="s">
        <v>83</v>
      </c>
      <c r="G1790" s="25" t="s">
        <v>865</v>
      </c>
      <c r="H1790" s="79" t="s">
        <v>187</v>
      </c>
      <c r="I1790" s="25" t="str">
        <f t="shared" si="126"/>
        <v>At least on member of the household Spent some or all of the household savings (30 days) : Yes</v>
      </c>
      <c r="J1790" s="25" t="str">
        <f t="shared" si="127"/>
        <v>At least on member of the household Spent some or all of the household savings (30 days) : YesFemale headed HH</v>
      </c>
      <c r="K1790" s="27">
        <f t="shared" si="128"/>
        <v>41.342451635714298</v>
      </c>
      <c r="L1790" s="79">
        <v>0.413424516357143</v>
      </c>
    </row>
    <row r="1791" spans="1:12" x14ac:dyDescent="0.3">
      <c r="A1791" s="25" t="s">
        <v>3</v>
      </c>
      <c r="B1791" s="25" t="s">
        <v>818</v>
      </c>
      <c r="C1791" s="25"/>
      <c r="D1791" s="25"/>
      <c r="E1791" s="25" t="s">
        <v>8</v>
      </c>
      <c r="F1791" s="25" t="s">
        <v>76</v>
      </c>
      <c r="G1791" s="25" t="s">
        <v>865</v>
      </c>
      <c r="H1791" s="79" t="s">
        <v>188</v>
      </c>
      <c r="I1791" s="25" t="str">
        <f t="shared" si="126"/>
        <v>At least on member of the household Spent some or all of the household savings (30 days) : Decline to answer</v>
      </c>
      <c r="J1791" s="25" t="str">
        <f t="shared" si="127"/>
        <v>At least on member of the household Spent some or all of the household savings (30 days) : Decline to answerMale and female co-headed HH</v>
      </c>
      <c r="K1791" s="27">
        <f t="shared" si="128"/>
        <v>0</v>
      </c>
      <c r="L1791" s="24">
        <v>0</v>
      </c>
    </row>
    <row r="1792" spans="1:12" x14ac:dyDescent="0.3">
      <c r="A1792" s="25" t="s">
        <v>3</v>
      </c>
      <c r="B1792" s="25" t="s">
        <v>818</v>
      </c>
      <c r="C1792" s="25"/>
      <c r="D1792" s="25"/>
      <c r="E1792" s="25" t="s">
        <v>8</v>
      </c>
      <c r="F1792" s="25" t="s">
        <v>76</v>
      </c>
      <c r="G1792" s="25" t="s">
        <v>865</v>
      </c>
      <c r="H1792" s="79" t="s">
        <v>185</v>
      </c>
      <c r="I1792" s="25" t="str">
        <f t="shared" si="126"/>
        <v>At least on member of the household Spent some or all of the household savings (30 days) : Don't know</v>
      </c>
      <c r="J1792" s="25" t="str">
        <f t="shared" si="127"/>
        <v>At least on member of the household Spent some or all of the household savings (30 days) : Don't knowMale and female co-headed HH</v>
      </c>
      <c r="K1792" s="27">
        <f t="shared" si="128"/>
        <v>1.0471814018746999</v>
      </c>
      <c r="L1792" s="79">
        <v>1.0471814018747E-2</v>
      </c>
    </row>
    <row r="1793" spans="1:12" x14ac:dyDescent="0.3">
      <c r="A1793" s="25" t="s">
        <v>3</v>
      </c>
      <c r="B1793" s="25" t="s">
        <v>818</v>
      </c>
      <c r="C1793" s="25"/>
      <c r="D1793" s="25"/>
      <c r="E1793" s="25" t="s">
        <v>8</v>
      </c>
      <c r="F1793" s="25" t="s">
        <v>76</v>
      </c>
      <c r="G1793" s="25" t="s">
        <v>865</v>
      </c>
      <c r="H1793" s="79" t="s">
        <v>235</v>
      </c>
      <c r="I1793" s="25" t="str">
        <f t="shared" si="126"/>
        <v>At least on member of the household Spent some or all of the household savings (30 days) : Not applicable</v>
      </c>
      <c r="J1793" s="25" t="str">
        <f t="shared" si="127"/>
        <v>At least on member of the household Spent some or all of the household savings (30 days) : Not applicableMale and female co-headed HH</v>
      </c>
      <c r="K1793" s="27">
        <f t="shared" si="128"/>
        <v>9.8844951797534701</v>
      </c>
      <c r="L1793" s="79">
        <v>9.8844951797534705E-2</v>
      </c>
    </row>
    <row r="1794" spans="1:12" x14ac:dyDescent="0.3">
      <c r="A1794" s="25" t="s">
        <v>3</v>
      </c>
      <c r="B1794" s="25" t="s">
        <v>818</v>
      </c>
      <c r="C1794" s="25"/>
      <c r="D1794" s="25"/>
      <c r="E1794" s="25" t="s">
        <v>8</v>
      </c>
      <c r="F1794" s="25" t="s">
        <v>76</v>
      </c>
      <c r="G1794" s="25" t="s">
        <v>865</v>
      </c>
      <c r="H1794" s="79" t="s">
        <v>862</v>
      </c>
      <c r="I1794" s="25" t="str">
        <f t="shared" si="126"/>
        <v>At least on member of the household Spent some or all of the household savings (30 days) : No, already did</v>
      </c>
      <c r="J1794" s="25" t="str">
        <f t="shared" si="127"/>
        <v>At least on member of the household Spent some or all of the household savings (30 days) : No, already didMale and female co-headed HH</v>
      </c>
      <c r="K1794" s="27">
        <f t="shared" si="128"/>
        <v>17.821558064730699</v>
      </c>
      <c r="L1794" s="79">
        <v>0.178215580647307</v>
      </c>
    </row>
    <row r="1795" spans="1:12" x14ac:dyDescent="0.3">
      <c r="A1795" s="25" t="s">
        <v>3</v>
      </c>
      <c r="B1795" s="25" t="s">
        <v>818</v>
      </c>
      <c r="C1795" s="25"/>
      <c r="D1795" s="25"/>
      <c r="E1795" s="25" t="s">
        <v>8</v>
      </c>
      <c r="F1795" s="25" t="s">
        <v>76</v>
      </c>
      <c r="G1795" s="25" t="s">
        <v>865</v>
      </c>
      <c r="H1795" s="79" t="s">
        <v>863</v>
      </c>
      <c r="I1795" s="25" t="str">
        <f t="shared" si="126"/>
        <v>At least on member of the household Spent some or all of the household savings (30 days) : No, no one in the household did</v>
      </c>
      <c r="J1795" s="25" t="str">
        <f t="shared" si="127"/>
        <v>At least on member of the household Spent some or all of the household savings (30 days) : No, no one in the household didMale and female co-headed HH</v>
      </c>
      <c r="K1795" s="27">
        <f t="shared" si="128"/>
        <v>31.903240093254698</v>
      </c>
      <c r="L1795" s="79">
        <v>0.31903240093254698</v>
      </c>
    </row>
    <row r="1796" spans="1:12" x14ac:dyDescent="0.3">
      <c r="A1796" s="25" t="s">
        <v>3</v>
      </c>
      <c r="B1796" s="25" t="s">
        <v>818</v>
      </c>
      <c r="C1796" s="25"/>
      <c r="D1796" s="25"/>
      <c r="E1796" s="25" t="s">
        <v>8</v>
      </c>
      <c r="F1796" s="25" t="s">
        <v>76</v>
      </c>
      <c r="G1796" s="25" t="s">
        <v>865</v>
      </c>
      <c r="H1796" s="79" t="s">
        <v>187</v>
      </c>
      <c r="I1796" s="25" t="str">
        <f t="shared" si="126"/>
        <v>At least on member of the household Spent some or all of the household savings (30 days) : Yes</v>
      </c>
      <c r="J1796" s="25" t="str">
        <f t="shared" si="127"/>
        <v>At least on member of the household Spent some or all of the household savings (30 days) : YesMale and female co-headed HH</v>
      </c>
      <c r="K1796" s="27">
        <f t="shared" si="128"/>
        <v>39.3435252603864</v>
      </c>
      <c r="L1796" s="79">
        <v>0.39343525260386403</v>
      </c>
    </row>
    <row r="1797" spans="1:12" x14ac:dyDescent="0.3">
      <c r="A1797" s="25" t="s">
        <v>3</v>
      </c>
      <c r="B1797" s="25" t="s">
        <v>818</v>
      </c>
      <c r="C1797" s="25"/>
      <c r="D1797" s="25"/>
      <c r="E1797" s="25" t="s">
        <v>8</v>
      </c>
      <c r="F1797" s="25" t="s">
        <v>84</v>
      </c>
      <c r="G1797" s="25" t="s">
        <v>865</v>
      </c>
      <c r="H1797" s="79" t="s">
        <v>188</v>
      </c>
      <c r="I1797" s="25" t="str">
        <f t="shared" si="126"/>
        <v>At least on member of the household Spent some or all of the household savings (30 days) : Decline to answer</v>
      </c>
      <c r="J1797" s="25" t="str">
        <f t="shared" si="127"/>
        <v>At least on member of the household Spent some or all of the household savings (30 days) : Decline to answerMale headed HH</v>
      </c>
      <c r="K1797" s="27">
        <f t="shared" si="128"/>
        <v>0.16846430689327802</v>
      </c>
      <c r="L1797" s="79">
        <v>1.68464306893278E-3</v>
      </c>
    </row>
    <row r="1798" spans="1:12" x14ac:dyDescent="0.3">
      <c r="A1798" s="25" t="s">
        <v>3</v>
      </c>
      <c r="B1798" s="25" t="s">
        <v>818</v>
      </c>
      <c r="C1798" s="25"/>
      <c r="D1798" s="25"/>
      <c r="E1798" s="25" t="s">
        <v>8</v>
      </c>
      <c r="F1798" s="25" t="s">
        <v>84</v>
      </c>
      <c r="G1798" s="25" t="s">
        <v>865</v>
      </c>
      <c r="H1798" s="79" t="s">
        <v>185</v>
      </c>
      <c r="I1798" s="25" t="str">
        <f t="shared" si="126"/>
        <v>At least on member of the household Spent some or all of the household savings (30 days) : Don't know</v>
      </c>
      <c r="J1798" s="25" t="str">
        <f t="shared" si="127"/>
        <v>At least on member of the household Spent some or all of the household savings (30 days) : Don't knowMale headed HH</v>
      </c>
      <c r="K1798" s="27">
        <f t="shared" si="128"/>
        <v>0.29337718332305102</v>
      </c>
      <c r="L1798" s="79">
        <v>2.9337718332305101E-3</v>
      </c>
    </row>
    <row r="1799" spans="1:12" x14ac:dyDescent="0.3">
      <c r="A1799" s="25" t="s">
        <v>3</v>
      </c>
      <c r="B1799" s="25" t="s">
        <v>818</v>
      </c>
      <c r="C1799" s="25"/>
      <c r="D1799" s="25"/>
      <c r="E1799" s="25" t="s">
        <v>8</v>
      </c>
      <c r="F1799" s="25" t="s">
        <v>84</v>
      </c>
      <c r="G1799" s="25" t="s">
        <v>865</v>
      </c>
      <c r="H1799" s="79" t="s">
        <v>235</v>
      </c>
      <c r="I1799" s="25" t="str">
        <f t="shared" si="126"/>
        <v>At least on member of the household Spent some or all of the household savings (30 days) : Not applicable</v>
      </c>
      <c r="J1799" s="25" t="str">
        <f t="shared" si="127"/>
        <v>At least on member of the household Spent some or all of the household savings (30 days) : Not applicableMale headed HH</v>
      </c>
      <c r="K1799" s="27">
        <f t="shared" si="128"/>
        <v>23.4943096290345</v>
      </c>
      <c r="L1799" s="79">
        <v>0.23494309629034499</v>
      </c>
    </row>
    <row r="1800" spans="1:12" x14ac:dyDescent="0.3">
      <c r="A1800" s="25" t="s">
        <v>3</v>
      </c>
      <c r="B1800" s="25" t="s">
        <v>818</v>
      </c>
      <c r="C1800" s="25"/>
      <c r="D1800" s="25"/>
      <c r="E1800" s="25" t="s">
        <v>8</v>
      </c>
      <c r="F1800" s="25" t="s">
        <v>84</v>
      </c>
      <c r="G1800" s="25" t="s">
        <v>865</v>
      </c>
      <c r="H1800" s="79" t="s">
        <v>862</v>
      </c>
      <c r="I1800" s="25" t="str">
        <f t="shared" si="126"/>
        <v>At least on member of the household Spent some or all of the household savings (30 days) : No, already did</v>
      </c>
      <c r="J1800" s="25" t="str">
        <f t="shared" si="127"/>
        <v>At least on member of the household Spent some or all of the household savings (30 days) : No, already didMale headed HH</v>
      </c>
      <c r="K1800" s="27">
        <f t="shared" si="128"/>
        <v>8.4507146052426094</v>
      </c>
      <c r="L1800" s="79">
        <v>8.4507146052426096E-2</v>
      </c>
    </row>
    <row r="1801" spans="1:12" x14ac:dyDescent="0.3">
      <c r="A1801" s="25" t="s">
        <v>3</v>
      </c>
      <c r="B1801" s="25" t="s">
        <v>818</v>
      </c>
      <c r="C1801" s="25"/>
      <c r="D1801" s="25"/>
      <c r="E1801" s="25" t="s">
        <v>8</v>
      </c>
      <c r="F1801" s="25" t="s">
        <v>84</v>
      </c>
      <c r="G1801" s="25" t="s">
        <v>865</v>
      </c>
      <c r="H1801" s="79" t="s">
        <v>863</v>
      </c>
      <c r="I1801" s="25" t="str">
        <f t="shared" si="126"/>
        <v>At least on member of the household Spent some or all of the household savings (30 days) : No, no one in the household did</v>
      </c>
      <c r="J1801" s="25" t="str">
        <f t="shared" si="127"/>
        <v>At least on member of the household Spent some or all of the household savings (30 days) : No, no one in the household didMale headed HH</v>
      </c>
      <c r="K1801" s="27">
        <f t="shared" si="128"/>
        <v>21.6024226242656</v>
      </c>
      <c r="L1801" s="79">
        <v>0.21602422624265599</v>
      </c>
    </row>
    <row r="1802" spans="1:12" x14ac:dyDescent="0.3">
      <c r="A1802" s="25" t="s">
        <v>3</v>
      </c>
      <c r="B1802" s="25" t="s">
        <v>818</v>
      </c>
      <c r="C1802" s="25"/>
      <c r="D1802" s="25"/>
      <c r="E1802" s="25" t="s">
        <v>8</v>
      </c>
      <c r="F1802" s="25" t="s">
        <v>84</v>
      </c>
      <c r="G1802" s="25" t="s">
        <v>865</v>
      </c>
      <c r="H1802" s="79" t="s">
        <v>187</v>
      </c>
      <c r="I1802" s="25" t="str">
        <f t="shared" si="126"/>
        <v>At least on member of the household Spent some or all of the household savings (30 days) : Yes</v>
      </c>
      <c r="J1802" s="25" t="str">
        <f t="shared" si="127"/>
        <v>At least on member of the household Spent some or all of the household savings (30 days) : YesMale headed HH</v>
      </c>
      <c r="K1802" s="27">
        <f t="shared" si="128"/>
        <v>45.990711651241</v>
      </c>
      <c r="L1802" s="79">
        <v>0.45990711651241001</v>
      </c>
    </row>
    <row r="1803" spans="1:12" x14ac:dyDescent="0.3">
      <c r="A1803" s="25" t="s">
        <v>3</v>
      </c>
      <c r="B1803" s="25" t="s">
        <v>818</v>
      </c>
      <c r="C1803" s="25"/>
      <c r="D1803" s="25"/>
      <c r="E1803" s="25" t="s">
        <v>8</v>
      </c>
      <c r="F1803" s="25" t="s">
        <v>83</v>
      </c>
      <c r="G1803" s="25" t="s">
        <v>866</v>
      </c>
      <c r="H1803" s="79" t="s">
        <v>188</v>
      </c>
      <c r="I1803" s="25" t="str">
        <f t="shared" si="126"/>
        <v>At least on member of the household Sold productive assets and/or means of transport (30 days) : Decline to answer</v>
      </c>
      <c r="J1803" s="25" t="str">
        <f t="shared" si="127"/>
        <v>At least on member of the household Sold productive assets and/or means of transport (30 days) : Decline to answerFemale headed HH</v>
      </c>
      <c r="K1803" s="27">
        <f t="shared" si="128"/>
        <v>0.21323188413251101</v>
      </c>
      <c r="L1803" s="79">
        <v>2.1323188413251101E-3</v>
      </c>
    </row>
    <row r="1804" spans="1:12" x14ac:dyDescent="0.3">
      <c r="A1804" s="25" t="s">
        <v>3</v>
      </c>
      <c r="B1804" s="25" t="s">
        <v>818</v>
      </c>
      <c r="C1804" s="25"/>
      <c r="D1804" s="25"/>
      <c r="E1804" s="25" t="s">
        <v>8</v>
      </c>
      <c r="F1804" s="25" t="s">
        <v>83</v>
      </c>
      <c r="G1804" s="25" t="s">
        <v>866</v>
      </c>
      <c r="H1804" s="79" t="s">
        <v>185</v>
      </c>
      <c r="I1804" s="25" t="str">
        <f t="shared" si="126"/>
        <v>At least on member of the household Sold productive assets and/or means of transport (30 days) : Don't know</v>
      </c>
      <c r="J1804" s="25" t="str">
        <f t="shared" si="127"/>
        <v>At least on member of the household Sold productive assets and/or means of transport (30 days) : Don't knowFemale headed HH</v>
      </c>
      <c r="K1804" s="27">
        <f t="shared" si="128"/>
        <v>0.37591318552726505</v>
      </c>
      <c r="L1804" s="79">
        <v>3.7591318552726502E-3</v>
      </c>
    </row>
    <row r="1805" spans="1:12" x14ac:dyDescent="0.3">
      <c r="A1805" s="25" t="s">
        <v>3</v>
      </c>
      <c r="B1805" s="25" t="s">
        <v>818</v>
      </c>
      <c r="C1805" s="25"/>
      <c r="D1805" s="25"/>
      <c r="E1805" s="25" t="s">
        <v>8</v>
      </c>
      <c r="F1805" s="25" t="s">
        <v>83</v>
      </c>
      <c r="G1805" s="25" t="s">
        <v>866</v>
      </c>
      <c r="H1805" s="79" t="s">
        <v>235</v>
      </c>
      <c r="I1805" s="25" t="str">
        <f t="shared" si="126"/>
        <v>At least on member of the household Sold productive assets and/or means of transport (30 days) : Not applicable</v>
      </c>
      <c r="J1805" s="25" t="str">
        <f t="shared" si="127"/>
        <v>At least on member of the household Sold productive assets and/or means of transport (30 days) : Not applicableFemale headed HH</v>
      </c>
      <c r="K1805" s="27">
        <f t="shared" si="128"/>
        <v>31.442347692641697</v>
      </c>
      <c r="L1805" s="79">
        <v>0.31442347692641698</v>
      </c>
    </row>
    <row r="1806" spans="1:12" x14ac:dyDescent="0.3">
      <c r="A1806" s="25" t="s">
        <v>3</v>
      </c>
      <c r="B1806" s="25" t="s">
        <v>818</v>
      </c>
      <c r="C1806" s="25"/>
      <c r="D1806" s="25"/>
      <c r="E1806" s="25" t="s">
        <v>8</v>
      </c>
      <c r="F1806" s="25" t="s">
        <v>83</v>
      </c>
      <c r="G1806" s="25" t="s">
        <v>866</v>
      </c>
      <c r="H1806" s="79" t="s">
        <v>862</v>
      </c>
      <c r="I1806" s="25" t="str">
        <f t="shared" si="126"/>
        <v>At least on member of the household Sold productive assets and/or means of transport (30 days) : No, already did</v>
      </c>
      <c r="J1806" s="25" t="str">
        <f t="shared" si="127"/>
        <v>At least on member of the household Sold productive assets and/or means of transport (30 days) : No, already didFemale headed HH</v>
      </c>
      <c r="K1806" s="27">
        <f t="shared" si="128"/>
        <v>9.3781250868683408</v>
      </c>
      <c r="L1806" s="79">
        <v>9.37812508686834E-2</v>
      </c>
    </row>
    <row r="1807" spans="1:12" x14ac:dyDescent="0.3">
      <c r="A1807" s="25" t="s">
        <v>3</v>
      </c>
      <c r="B1807" s="25" t="s">
        <v>818</v>
      </c>
      <c r="C1807" s="25"/>
      <c r="D1807" s="25"/>
      <c r="E1807" s="25" t="s">
        <v>8</v>
      </c>
      <c r="F1807" s="25" t="s">
        <v>83</v>
      </c>
      <c r="G1807" s="25" t="s">
        <v>866</v>
      </c>
      <c r="H1807" s="79" t="s">
        <v>863</v>
      </c>
      <c r="I1807" s="25" t="str">
        <f t="shared" si="126"/>
        <v>At least on member of the household Sold productive assets and/or means of transport (30 days) : No, no one in the household did</v>
      </c>
      <c r="J1807" s="25" t="str">
        <f t="shared" si="127"/>
        <v>At least on member of the household Sold productive assets and/or means of transport (30 days) : No, no one in the household didFemale headed HH</v>
      </c>
      <c r="K1807" s="27">
        <f t="shared" si="128"/>
        <v>41.054974169039696</v>
      </c>
      <c r="L1807" s="79">
        <v>0.41054974169039699</v>
      </c>
    </row>
    <row r="1808" spans="1:12" x14ac:dyDescent="0.3">
      <c r="A1808" s="25" t="s">
        <v>3</v>
      </c>
      <c r="B1808" s="25" t="s">
        <v>818</v>
      </c>
      <c r="C1808" s="25"/>
      <c r="D1808" s="25"/>
      <c r="E1808" s="25" t="s">
        <v>8</v>
      </c>
      <c r="F1808" s="25" t="s">
        <v>83</v>
      </c>
      <c r="G1808" s="25" t="s">
        <v>866</v>
      </c>
      <c r="H1808" s="79" t="s">
        <v>187</v>
      </c>
      <c r="I1808" s="25" t="str">
        <f t="shared" si="126"/>
        <v>At least on member of the household Sold productive assets and/or means of transport (30 days) : Yes</v>
      </c>
      <c r="J1808" s="25" t="str">
        <f t="shared" si="127"/>
        <v>At least on member of the household Sold productive assets and/or means of transport (30 days) : YesFemale headed HH</v>
      </c>
      <c r="K1808" s="27">
        <f t="shared" si="128"/>
        <v>17.535407981790499</v>
      </c>
      <c r="L1808" s="79">
        <v>0.17535407981790499</v>
      </c>
    </row>
    <row r="1809" spans="1:12" x14ac:dyDescent="0.3">
      <c r="A1809" s="25" t="s">
        <v>3</v>
      </c>
      <c r="B1809" s="25" t="s">
        <v>818</v>
      </c>
      <c r="C1809" s="25"/>
      <c r="D1809" s="25"/>
      <c r="E1809" s="25" t="s">
        <v>8</v>
      </c>
      <c r="F1809" s="25" t="s">
        <v>76</v>
      </c>
      <c r="G1809" s="25" t="s">
        <v>866</v>
      </c>
      <c r="H1809" s="79" t="s">
        <v>188</v>
      </c>
      <c r="I1809" s="25" t="str">
        <f>CONCATENATE(G1809,H1809)</f>
        <v>At least on member of the household Sold productive assets and/or means of transport (30 days) : Decline to answer</v>
      </c>
      <c r="J1809" s="25" t="str">
        <f>CONCATENATE(G1809,H1809,F1809)</f>
        <v>At least on member of the household Sold productive assets and/or means of transport (30 days) : Decline to answerMale and female co-headed HH</v>
      </c>
      <c r="K1809" s="27">
        <f t="shared" si="128"/>
        <v>0</v>
      </c>
      <c r="L1809" s="24">
        <v>0</v>
      </c>
    </row>
    <row r="1810" spans="1:12" x14ac:dyDescent="0.3">
      <c r="A1810" s="25" t="s">
        <v>3</v>
      </c>
      <c r="B1810" s="25" t="s">
        <v>818</v>
      </c>
      <c r="C1810" s="25"/>
      <c r="D1810" s="25"/>
      <c r="E1810" s="25" t="s">
        <v>8</v>
      </c>
      <c r="F1810" s="25" t="s">
        <v>76</v>
      </c>
      <c r="G1810" s="25" t="s">
        <v>866</v>
      </c>
      <c r="H1810" s="79" t="s">
        <v>185</v>
      </c>
      <c r="I1810" s="25" t="str">
        <f t="shared" si="126"/>
        <v>At least on member of the household Sold productive assets and/or means of transport (30 days) : Don't know</v>
      </c>
      <c r="J1810" s="25" t="str">
        <f t="shared" si="127"/>
        <v>At least on member of the household Sold productive assets and/or means of transport (30 days) : Don't knowMale and female co-headed HH</v>
      </c>
      <c r="K1810" s="27">
        <f t="shared" si="128"/>
        <v>3.1586700933448501E-2</v>
      </c>
      <c r="L1810" s="79">
        <v>3.1586700933448501E-4</v>
      </c>
    </row>
    <row r="1811" spans="1:12" x14ac:dyDescent="0.3">
      <c r="A1811" s="25" t="s">
        <v>3</v>
      </c>
      <c r="B1811" s="25" t="s">
        <v>818</v>
      </c>
      <c r="C1811" s="25"/>
      <c r="D1811" s="25"/>
      <c r="E1811" s="25" t="s">
        <v>8</v>
      </c>
      <c r="F1811" s="25" t="s">
        <v>76</v>
      </c>
      <c r="G1811" s="25" t="s">
        <v>866</v>
      </c>
      <c r="H1811" s="79" t="s">
        <v>235</v>
      </c>
      <c r="I1811" s="25" t="str">
        <f t="shared" si="126"/>
        <v>At least on member of the household Sold productive assets and/or means of transport (30 days) : Not applicable</v>
      </c>
      <c r="J1811" s="25" t="str">
        <f t="shared" si="127"/>
        <v>At least on member of the household Sold productive assets and/or means of transport (30 days) : Not applicableMale and female co-headed HH</v>
      </c>
      <c r="K1811" s="27">
        <f t="shared" si="128"/>
        <v>9.3590830579799196</v>
      </c>
      <c r="L1811" s="79">
        <v>9.3590830579799195E-2</v>
      </c>
    </row>
    <row r="1812" spans="1:12" x14ac:dyDescent="0.3">
      <c r="A1812" s="25" t="s">
        <v>3</v>
      </c>
      <c r="B1812" s="25" t="s">
        <v>818</v>
      </c>
      <c r="C1812" s="25"/>
      <c r="D1812" s="25"/>
      <c r="E1812" s="25" t="s">
        <v>8</v>
      </c>
      <c r="F1812" s="25" t="s">
        <v>76</v>
      </c>
      <c r="G1812" s="25" t="s">
        <v>866</v>
      </c>
      <c r="H1812" s="79" t="s">
        <v>862</v>
      </c>
      <c r="I1812" s="25" t="str">
        <f t="shared" si="126"/>
        <v>At least on member of the household Sold productive assets and/or means of transport (30 days) : No, already did</v>
      </c>
      <c r="J1812" s="25" t="str">
        <f t="shared" si="127"/>
        <v>At least on member of the household Sold productive assets and/or means of transport (30 days) : No, already didMale and female co-headed HH</v>
      </c>
      <c r="K1812" s="27">
        <f t="shared" si="128"/>
        <v>19.236456826530198</v>
      </c>
      <c r="L1812" s="79">
        <v>0.19236456826530199</v>
      </c>
    </row>
    <row r="1813" spans="1:12" x14ac:dyDescent="0.3">
      <c r="A1813" s="25" t="s">
        <v>3</v>
      </c>
      <c r="B1813" s="25" t="s">
        <v>818</v>
      </c>
      <c r="C1813" s="25"/>
      <c r="D1813" s="25"/>
      <c r="E1813" s="25" t="s">
        <v>8</v>
      </c>
      <c r="F1813" s="25" t="s">
        <v>76</v>
      </c>
      <c r="G1813" s="25" t="s">
        <v>866</v>
      </c>
      <c r="H1813" s="79" t="s">
        <v>863</v>
      </c>
      <c r="I1813" s="25" t="str">
        <f t="shared" si="126"/>
        <v>At least on member of the household Sold productive assets and/or means of transport (30 days) : No, no one in the household did</v>
      </c>
      <c r="J1813" s="25" t="str">
        <f t="shared" si="127"/>
        <v>At least on member of the household Sold productive assets and/or means of transport (30 days) : No, no one in the household didMale and female co-headed HH</v>
      </c>
      <c r="K1813" s="27">
        <f t="shared" si="128"/>
        <v>58.563697443923303</v>
      </c>
      <c r="L1813" s="79">
        <v>0.58563697443923302</v>
      </c>
    </row>
    <row r="1814" spans="1:12" x14ac:dyDescent="0.3">
      <c r="A1814" s="25" t="s">
        <v>3</v>
      </c>
      <c r="B1814" s="25" t="s">
        <v>818</v>
      </c>
      <c r="C1814" s="25"/>
      <c r="D1814" s="25"/>
      <c r="E1814" s="25" t="s">
        <v>8</v>
      </c>
      <c r="F1814" s="25" t="s">
        <v>76</v>
      </c>
      <c r="G1814" s="25" t="s">
        <v>866</v>
      </c>
      <c r="H1814" s="79" t="s">
        <v>187</v>
      </c>
      <c r="I1814" s="25" t="str">
        <f t="shared" si="126"/>
        <v>At least on member of the household Sold productive assets and/or means of transport (30 days) : Yes</v>
      </c>
      <c r="J1814" s="25" t="str">
        <f t="shared" si="127"/>
        <v>At least on member of the household Sold productive assets and/or means of transport (30 days) : YesMale and female co-headed HH</v>
      </c>
      <c r="K1814" s="27">
        <f t="shared" si="128"/>
        <v>12.809175970633198</v>
      </c>
      <c r="L1814" s="79">
        <v>0.12809175970633199</v>
      </c>
    </row>
    <row r="1815" spans="1:12" x14ac:dyDescent="0.3">
      <c r="A1815" s="25" t="s">
        <v>3</v>
      </c>
      <c r="B1815" s="25" t="s">
        <v>818</v>
      </c>
      <c r="C1815" s="25"/>
      <c r="D1815" s="25"/>
      <c r="E1815" s="25" t="s">
        <v>8</v>
      </c>
      <c r="F1815" s="25" t="s">
        <v>84</v>
      </c>
      <c r="G1815" s="25" t="s">
        <v>866</v>
      </c>
      <c r="H1815" s="79" t="s">
        <v>188</v>
      </c>
      <c r="I1815" s="25" t="str">
        <f t="shared" si="126"/>
        <v>At least on member of the household Sold productive assets and/or means of transport (30 days) : Decline to answer</v>
      </c>
      <c r="J1815" s="25" t="str">
        <f t="shared" si="127"/>
        <v>At least on member of the household Sold productive assets and/or means of transport (30 days) : Decline to answerMale headed HH</v>
      </c>
      <c r="K1815" s="27">
        <f t="shared" si="128"/>
        <v>0.22845457921379203</v>
      </c>
      <c r="L1815" s="79">
        <v>2.2845457921379202E-3</v>
      </c>
    </row>
    <row r="1816" spans="1:12" x14ac:dyDescent="0.3">
      <c r="A1816" s="25" t="s">
        <v>3</v>
      </c>
      <c r="B1816" s="25" t="s">
        <v>818</v>
      </c>
      <c r="C1816" s="25"/>
      <c r="D1816" s="25"/>
      <c r="E1816" s="25" t="s">
        <v>8</v>
      </c>
      <c r="F1816" s="25" t="s">
        <v>84</v>
      </c>
      <c r="G1816" s="25" t="s">
        <v>866</v>
      </c>
      <c r="H1816" s="79" t="s">
        <v>185</v>
      </c>
      <c r="I1816" s="25" t="str">
        <f t="shared" si="126"/>
        <v>At least on member of the household Sold productive assets and/or means of transport (30 days) : Don't know</v>
      </c>
      <c r="J1816" s="25" t="str">
        <f t="shared" si="127"/>
        <v>At least on member of the household Sold productive assets and/or means of transport (30 days) : Don't knowMale headed HH</v>
      </c>
      <c r="K1816" s="27">
        <f t="shared" si="128"/>
        <v>0.28633737924684799</v>
      </c>
      <c r="L1816" s="79">
        <v>2.8633737924684799E-3</v>
      </c>
    </row>
    <row r="1817" spans="1:12" x14ac:dyDescent="0.3">
      <c r="A1817" s="25" t="s">
        <v>3</v>
      </c>
      <c r="B1817" s="25" t="s">
        <v>818</v>
      </c>
      <c r="C1817" s="25"/>
      <c r="D1817" s="25"/>
      <c r="E1817" s="25" t="s">
        <v>8</v>
      </c>
      <c r="F1817" s="25" t="s">
        <v>84</v>
      </c>
      <c r="G1817" s="25" t="s">
        <v>866</v>
      </c>
      <c r="H1817" s="79" t="s">
        <v>235</v>
      </c>
      <c r="I1817" s="25" t="str">
        <f t="shared" si="126"/>
        <v>At least on member of the household Sold productive assets and/or means of transport (30 days) : Not applicable</v>
      </c>
      <c r="J1817" s="25" t="str">
        <f t="shared" si="127"/>
        <v>At least on member of the household Sold productive assets and/or means of transport (30 days) : Not applicableMale headed HH</v>
      </c>
      <c r="K1817" s="27">
        <f t="shared" si="128"/>
        <v>26.6077122119172</v>
      </c>
      <c r="L1817" s="79">
        <v>0.266077122119172</v>
      </c>
    </row>
    <row r="1818" spans="1:12" x14ac:dyDescent="0.3">
      <c r="A1818" s="25" t="s">
        <v>3</v>
      </c>
      <c r="B1818" s="25" t="s">
        <v>818</v>
      </c>
      <c r="C1818" s="25"/>
      <c r="D1818" s="25"/>
      <c r="E1818" s="25" t="s">
        <v>8</v>
      </c>
      <c r="F1818" s="25" t="s">
        <v>84</v>
      </c>
      <c r="G1818" s="25" t="s">
        <v>866</v>
      </c>
      <c r="H1818" s="79" t="s">
        <v>862</v>
      </c>
      <c r="I1818" s="25" t="str">
        <f t="shared" si="126"/>
        <v>At least on member of the household Sold productive assets and/or means of transport (30 days) : No, already did</v>
      </c>
      <c r="J1818" s="25" t="str">
        <f t="shared" si="127"/>
        <v>At least on member of the household Sold productive assets and/or means of transport (30 days) : No, already didMale headed HH</v>
      </c>
      <c r="K1818" s="27">
        <f t="shared" si="128"/>
        <v>9.1893160044017197</v>
      </c>
      <c r="L1818" s="79">
        <v>9.1893160044017194E-2</v>
      </c>
    </row>
    <row r="1819" spans="1:12" x14ac:dyDescent="0.3">
      <c r="A1819" s="25" t="s">
        <v>3</v>
      </c>
      <c r="B1819" s="25" t="s">
        <v>818</v>
      </c>
      <c r="C1819" s="25"/>
      <c r="D1819" s="25"/>
      <c r="E1819" s="25" t="s">
        <v>8</v>
      </c>
      <c r="F1819" s="25" t="s">
        <v>84</v>
      </c>
      <c r="G1819" s="25" t="s">
        <v>866</v>
      </c>
      <c r="H1819" s="79" t="s">
        <v>863</v>
      </c>
      <c r="I1819" s="25" t="str">
        <f t="shared" si="126"/>
        <v>At least on member of the household Sold productive assets and/or means of transport (30 days) : No, no one in the household did</v>
      </c>
      <c r="J1819" s="25" t="str">
        <f t="shared" si="127"/>
        <v>At least on member of the household Sold productive assets and/or means of transport (30 days) : No, no one in the household didMale headed HH</v>
      </c>
      <c r="K1819" s="27">
        <f t="shared" si="128"/>
        <v>38.478673716995601</v>
      </c>
      <c r="L1819" s="79">
        <v>0.38478673716995598</v>
      </c>
    </row>
    <row r="1820" spans="1:12" s="64" customFormat="1" x14ac:dyDescent="0.3">
      <c r="A1820" s="111" t="s">
        <v>3</v>
      </c>
      <c r="B1820" s="111" t="s">
        <v>818</v>
      </c>
      <c r="C1820" s="111"/>
      <c r="D1820" s="111"/>
      <c r="E1820" s="111" t="s">
        <v>8</v>
      </c>
      <c r="F1820" s="111" t="s">
        <v>84</v>
      </c>
      <c r="G1820" s="111" t="s">
        <v>866</v>
      </c>
      <c r="H1820" s="121" t="s">
        <v>187</v>
      </c>
      <c r="I1820" s="111" t="str">
        <f t="shared" si="126"/>
        <v>At least on member of the household Sold productive assets and/or means of transport (30 days) : Yes</v>
      </c>
      <c r="J1820" s="111" t="str">
        <f t="shared" si="127"/>
        <v>At least on member of the household Sold productive assets and/or means of transport (30 days) : YesMale headed HH</v>
      </c>
      <c r="K1820" s="122">
        <f t="shared" si="128"/>
        <v>25.209506108224801</v>
      </c>
      <c r="L1820" s="121">
        <v>0.252095061082248</v>
      </c>
    </row>
    <row r="1821" spans="1:12" x14ac:dyDescent="0.3">
      <c r="A1821" s="25" t="s">
        <v>3</v>
      </c>
      <c r="B1821" s="25" t="s">
        <v>968</v>
      </c>
      <c r="C1821" s="25"/>
      <c r="D1821" s="25"/>
      <c r="E1821" s="25" t="s">
        <v>8</v>
      </c>
      <c r="F1821" s="25" t="s">
        <v>83</v>
      </c>
      <c r="G1821" s="26" t="s">
        <v>969</v>
      </c>
      <c r="H1821" s="79" t="s">
        <v>970</v>
      </c>
      <c r="I1821" s="25" t="str">
        <f>CONCATENATE(G1821,H1821)</f>
        <v>Shelter type : Agricultural/engine/pump room</v>
      </c>
      <c r="J1821" s="25" t="str">
        <f>CONCATENATE(G1821,H1821,F1821)</f>
        <v>Shelter type : Agricultural/engine/pump roomFemale headed HH</v>
      </c>
      <c r="K1821" s="27">
        <f>L1821*100</f>
        <v>0.62125694682379506</v>
      </c>
      <c r="L1821" s="79">
        <v>6.2125694682379504E-3</v>
      </c>
    </row>
    <row r="1822" spans="1:12" x14ac:dyDescent="0.3">
      <c r="A1822" s="25" t="s">
        <v>3</v>
      </c>
      <c r="B1822" s="25" t="s">
        <v>968</v>
      </c>
      <c r="C1822" s="25"/>
      <c r="D1822" s="25"/>
      <c r="E1822" s="25" t="s">
        <v>8</v>
      </c>
      <c r="F1822" s="25" t="s">
        <v>83</v>
      </c>
      <c r="G1822" s="26" t="s">
        <v>969</v>
      </c>
      <c r="H1822" s="79" t="s">
        <v>971</v>
      </c>
      <c r="I1822" s="25" t="str">
        <f t="shared" ref="I1822:I1885" si="129">CONCATENATE(G1822,H1822)</f>
        <v>Shelter type : Apartment/house/room</v>
      </c>
      <c r="J1822" s="25" t="str">
        <f t="shared" ref="J1822:J1885" si="130">CONCATENATE(G1822,H1822,F1822)</f>
        <v>Shelter type : Apartment/house/roomFemale headed HH</v>
      </c>
      <c r="K1822" s="27">
        <f t="shared" ref="K1822:K1885" si="131">L1822*100</f>
        <v>98.762029040984103</v>
      </c>
      <c r="L1822" s="79">
        <v>0.98762029040984101</v>
      </c>
    </row>
    <row r="1823" spans="1:12" x14ac:dyDescent="0.3">
      <c r="A1823" s="25" t="s">
        <v>3</v>
      </c>
      <c r="B1823" s="25" t="s">
        <v>968</v>
      </c>
      <c r="C1823" s="25"/>
      <c r="D1823" s="25"/>
      <c r="E1823" s="25" t="s">
        <v>8</v>
      </c>
      <c r="F1823" s="25" t="s">
        <v>83</v>
      </c>
      <c r="G1823" s="26" t="s">
        <v>969</v>
      </c>
      <c r="H1823" s="79" t="s">
        <v>972</v>
      </c>
      <c r="I1823" s="25" t="str">
        <f t="shared" si="129"/>
        <v>Shelter type : Concierge's room in residential building</v>
      </c>
      <c r="J1823" s="25" t="str">
        <f t="shared" si="130"/>
        <v>Shelter type : Concierge's room in residential buildingFemale headed HH</v>
      </c>
      <c r="K1823" s="27">
        <f t="shared" si="131"/>
        <v>0.31669664365267297</v>
      </c>
      <c r="L1823" s="79">
        <v>3.1669664365267299E-3</v>
      </c>
    </row>
    <row r="1824" spans="1:12" x14ac:dyDescent="0.3">
      <c r="A1824" s="25" t="s">
        <v>3</v>
      </c>
      <c r="B1824" s="25" t="s">
        <v>968</v>
      </c>
      <c r="C1824" s="25"/>
      <c r="D1824" s="25"/>
      <c r="E1824" s="25" t="s">
        <v>8</v>
      </c>
      <c r="F1824" s="25" t="s">
        <v>83</v>
      </c>
      <c r="G1824" s="26" t="s">
        <v>969</v>
      </c>
      <c r="H1824" s="79" t="s">
        <v>973</v>
      </c>
      <c r="I1824" s="25" t="str">
        <f t="shared" si="129"/>
        <v>Shelter type : Active construction site</v>
      </c>
      <c r="J1824" s="25" t="str">
        <f t="shared" si="130"/>
        <v>Shelter type : Active construction siteFemale headed HH</v>
      </c>
      <c r="K1824" s="27">
        <f t="shared" si="131"/>
        <v>0.10317603756842099</v>
      </c>
      <c r="L1824" s="79">
        <v>1.0317603756842099E-3</v>
      </c>
    </row>
    <row r="1825" spans="1:12" x14ac:dyDescent="0.3">
      <c r="A1825" s="25" t="s">
        <v>3</v>
      </c>
      <c r="B1825" s="25" t="s">
        <v>968</v>
      </c>
      <c r="C1825" s="25"/>
      <c r="D1825" s="25"/>
      <c r="E1825" s="25" t="s">
        <v>8</v>
      </c>
      <c r="F1825" s="25" t="s">
        <v>83</v>
      </c>
      <c r="G1825" s="26" t="s">
        <v>969</v>
      </c>
      <c r="H1825" s="79" t="s">
        <v>974</v>
      </c>
      <c r="I1825" s="25" t="str">
        <f t="shared" si="129"/>
        <v>Shelter type : Farm</v>
      </c>
      <c r="J1825" s="25" t="str">
        <f t="shared" si="130"/>
        <v>Shelter type : FarmFemale headed HH</v>
      </c>
      <c r="K1825" s="27">
        <f t="shared" si="131"/>
        <v>0</v>
      </c>
      <c r="L1825" s="79">
        <v>0</v>
      </c>
    </row>
    <row r="1826" spans="1:12" x14ac:dyDescent="0.3">
      <c r="A1826" s="25" t="s">
        <v>3</v>
      </c>
      <c r="B1826" s="25" t="s">
        <v>968</v>
      </c>
      <c r="C1826" s="25"/>
      <c r="D1826" s="25"/>
      <c r="E1826" s="25" t="s">
        <v>8</v>
      </c>
      <c r="F1826" s="25" t="s">
        <v>83</v>
      </c>
      <c r="G1826" s="26" t="s">
        <v>969</v>
      </c>
      <c r="H1826" s="79" t="s">
        <v>975</v>
      </c>
      <c r="I1826" s="25" t="str">
        <f t="shared" si="129"/>
        <v>Shelter type : Garage</v>
      </c>
      <c r="J1826" s="25" t="str">
        <f t="shared" si="130"/>
        <v>Shelter type : GarageFemale headed HH</v>
      </c>
      <c r="K1826" s="27">
        <f t="shared" si="131"/>
        <v>1.7065591570498799E-2</v>
      </c>
      <c r="L1826" s="79">
        <v>1.7065591570498799E-4</v>
      </c>
    </row>
    <row r="1827" spans="1:12" x14ac:dyDescent="0.3">
      <c r="A1827" s="25" t="s">
        <v>3</v>
      </c>
      <c r="B1827" s="25" t="s">
        <v>968</v>
      </c>
      <c r="C1827" s="25"/>
      <c r="D1827" s="25"/>
      <c r="E1827" s="25" t="s">
        <v>8</v>
      </c>
      <c r="F1827" s="25" t="s">
        <v>83</v>
      </c>
      <c r="G1827" s="26" t="s">
        <v>969</v>
      </c>
      <c r="H1827" s="79" t="s">
        <v>976</v>
      </c>
      <c r="I1827" s="25" t="str">
        <f t="shared" si="129"/>
        <v>Shelter type : Hotel room</v>
      </c>
      <c r="J1827" s="25" t="str">
        <f t="shared" si="130"/>
        <v>Shelter type : Hotel roomFemale headed HH</v>
      </c>
      <c r="K1827" s="27">
        <f t="shared" si="131"/>
        <v>0</v>
      </c>
      <c r="L1827" s="79">
        <v>0</v>
      </c>
    </row>
    <row r="1828" spans="1:12" x14ac:dyDescent="0.3">
      <c r="A1828" s="25" t="s">
        <v>3</v>
      </c>
      <c r="B1828" s="25" t="s">
        <v>968</v>
      </c>
      <c r="C1828" s="25"/>
      <c r="D1828" s="25"/>
      <c r="E1828" s="25" t="s">
        <v>8</v>
      </c>
      <c r="F1828" s="25" t="s">
        <v>83</v>
      </c>
      <c r="G1828" s="26" t="s">
        <v>969</v>
      </c>
      <c r="H1828" s="79" t="s">
        <v>146</v>
      </c>
      <c r="I1828" s="25" t="str">
        <f t="shared" si="129"/>
        <v>Shelter type : Other</v>
      </c>
      <c r="J1828" s="25" t="str">
        <f t="shared" si="130"/>
        <v>Shelter type : OtherFemale headed HH</v>
      </c>
      <c r="K1828" s="27">
        <f t="shared" si="131"/>
        <v>0</v>
      </c>
      <c r="L1828" s="80">
        <v>0</v>
      </c>
    </row>
    <row r="1829" spans="1:12" x14ac:dyDescent="0.3">
      <c r="A1829" s="25" t="s">
        <v>3</v>
      </c>
      <c r="B1829" s="25" t="s">
        <v>968</v>
      </c>
      <c r="C1829" s="25"/>
      <c r="D1829" s="25"/>
      <c r="E1829" s="25" t="s">
        <v>8</v>
      </c>
      <c r="F1829" s="25" t="s">
        <v>83</v>
      </c>
      <c r="G1829" s="26" t="s">
        <v>969</v>
      </c>
      <c r="H1829" s="79" t="s">
        <v>977</v>
      </c>
      <c r="I1829" s="25" t="str">
        <f t="shared" si="129"/>
        <v>Shelter type : Prefab unit</v>
      </c>
      <c r="J1829" s="25" t="str">
        <f t="shared" si="130"/>
        <v>Shelter type : Prefab unitFemale headed HH</v>
      </c>
      <c r="K1829" s="27">
        <f t="shared" si="131"/>
        <v>3.7084941189080102E-2</v>
      </c>
      <c r="L1829" s="79">
        <v>3.7084941189080101E-4</v>
      </c>
    </row>
    <row r="1830" spans="1:12" x14ac:dyDescent="0.3">
      <c r="A1830" s="25" t="s">
        <v>3</v>
      </c>
      <c r="B1830" s="25" t="s">
        <v>968</v>
      </c>
      <c r="C1830" s="25"/>
      <c r="D1830" s="25"/>
      <c r="E1830" s="25" t="s">
        <v>8</v>
      </c>
      <c r="F1830" s="25" t="s">
        <v>83</v>
      </c>
      <c r="G1830" s="26" t="s">
        <v>969</v>
      </c>
      <c r="H1830" s="79" t="s">
        <v>978</v>
      </c>
      <c r="I1830" s="25" t="str">
        <f t="shared" si="129"/>
        <v>Shelter type : School</v>
      </c>
      <c r="J1830" s="25" t="str">
        <f t="shared" si="130"/>
        <v>Shelter type : SchoolFemale headed HH</v>
      </c>
      <c r="K1830" s="27">
        <f t="shared" si="131"/>
        <v>0</v>
      </c>
      <c r="L1830" s="80">
        <v>0</v>
      </c>
    </row>
    <row r="1831" spans="1:12" x14ac:dyDescent="0.3">
      <c r="A1831" s="25" t="s">
        <v>3</v>
      </c>
      <c r="B1831" s="25" t="s">
        <v>968</v>
      </c>
      <c r="C1831" s="25"/>
      <c r="D1831" s="25"/>
      <c r="E1831" s="25" t="s">
        <v>8</v>
      </c>
      <c r="F1831" s="25" t="s">
        <v>83</v>
      </c>
      <c r="G1831" s="26" t="s">
        <v>969</v>
      </c>
      <c r="H1831" s="79" t="s">
        <v>979</v>
      </c>
      <c r="I1831" s="25" t="str">
        <f t="shared" si="129"/>
        <v>Shelter type : Shop</v>
      </c>
      <c r="J1831" s="25" t="str">
        <f t="shared" si="130"/>
        <v>Shelter type : ShopFemale headed HH</v>
      </c>
      <c r="K1831" s="27">
        <f t="shared" si="131"/>
        <v>0</v>
      </c>
      <c r="L1831" s="80">
        <v>0</v>
      </c>
    </row>
    <row r="1832" spans="1:12" x14ac:dyDescent="0.3">
      <c r="A1832" s="25" t="s">
        <v>3</v>
      </c>
      <c r="B1832" s="25" t="s">
        <v>968</v>
      </c>
      <c r="C1832" s="25"/>
      <c r="D1832" s="25"/>
      <c r="E1832" s="25" t="s">
        <v>8</v>
      </c>
      <c r="F1832" s="25" t="s">
        <v>83</v>
      </c>
      <c r="G1832" s="26" t="s">
        <v>969</v>
      </c>
      <c r="H1832" s="79" t="s">
        <v>980</v>
      </c>
      <c r="I1832" s="25" t="str">
        <f t="shared" si="129"/>
        <v>Shelter type : Tent</v>
      </c>
      <c r="J1832" s="25" t="str">
        <f t="shared" si="130"/>
        <v>Shelter type : TentFemale headed HH</v>
      </c>
      <c r="K1832" s="27">
        <f t="shared" si="131"/>
        <v>0</v>
      </c>
      <c r="L1832" s="80">
        <v>0</v>
      </c>
    </row>
    <row r="1833" spans="1:12" x14ac:dyDescent="0.3">
      <c r="A1833" s="25" t="s">
        <v>3</v>
      </c>
      <c r="B1833" s="25" t="s">
        <v>968</v>
      </c>
      <c r="C1833" s="25"/>
      <c r="D1833" s="25"/>
      <c r="E1833" s="25" t="s">
        <v>8</v>
      </c>
      <c r="F1833" s="25" t="s">
        <v>83</v>
      </c>
      <c r="G1833" s="26" t="s">
        <v>969</v>
      </c>
      <c r="H1833" s="79" t="s">
        <v>981</v>
      </c>
      <c r="I1833" s="25" t="str">
        <f t="shared" si="129"/>
        <v>Shelter type : Warehouse</v>
      </c>
      <c r="J1833" s="25" t="str">
        <f t="shared" si="130"/>
        <v>Shelter type : WarehouseFemale headed HH</v>
      </c>
      <c r="K1833" s="27">
        <f t="shared" si="131"/>
        <v>0.14269079821144301</v>
      </c>
      <c r="L1833" s="79">
        <v>1.42690798211443E-3</v>
      </c>
    </row>
    <row r="1834" spans="1:12" x14ac:dyDescent="0.3">
      <c r="A1834" s="25" t="s">
        <v>3</v>
      </c>
      <c r="B1834" s="25" t="s">
        <v>968</v>
      </c>
      <c r="C1834" s="25"/>
      <c r="D1834" s="25"/>
      <c r="E1834" s="25" t="s">
        <v>8</v>
      </c>
      <c r="F1834" s="25" t="s">
        <v>83</v>
      </c>
      <c r="G1834" s="26" t="s">
        <v>969</v>
      </c>
      <c r="H1834" s="79" t="s">
        <v>982</v>
      </c>
      <c r="I1834" s="25" t="str">
        <f t="shared" si="129"/>
        <v>Shelter type : Workshop</v>
      </c>
      <c r="J1834" s="25" t="str">
        <f t="shared" si="130"/>
        <v>Shelter type : WorkshopFemale headed HH</v>
      </c>
      <c r="K1834" s="27">
        <f t="shared" si="131"/>
        <v>0</v>
      </c>
      <c r="L1834" s="80">
        <v>0</v>
      </c>
    </row>
    <row r="1835" spans="1:12" x14ac:dyDescent="0.3">
      <c r="A1835" s="25" t="s">
        <v>3</v>
      </c>
      <c r="B1835" s="25" t="s">
        <v>968</v>
      </c>
      <c r="C1835" s="25"/>
      <c r="D1835" s="25"/>
      <c r="E1835" s="25" t="s">
        <v>8</v>
      </c>
      <c r="F1835" s="25" t="s">
        <v>76</v>
      </c>
      <c r="G1835" s="26" t="s">
        <v>969</v>
      </c>
      <c r="H1835" s="79" t="s">
        <v>970</v>
      </c>
      <c r="I1835" s="25" t="str">
        <f t="shared" si="129"/>
        <v>Shelter type : Agricultural/engine/pump room</v>
      </c>
      <c r="J1835" s="25" t="str">
        <f t="shared" si="130"/>
        <v>Shelter type : Agricultural/engine/pump roomMale and female co-headed HH</v>
      </c>
      <c r="K1835" s="27">
        <f t="shared" si="131"/>
        <v>0</v>
      </c>
      <c r="L1835" s="80">
        <v>0</v>
      </c>
    </row>
    <row r="1836" spans="1:12" x14ac:dyDescent="0.3">
      <c r="A1836" s="25" t="s">
        <v>3</v>
      </c>
      <c r="B1836" s="25" t="s">
        <v>968</v>
      </c>
      <c r="C1836" s="25"/>
      <c r="D1836" s="25"/>
      <c r="E1836" s="25" t="s">
        <v>8</v>
      </c>
      <c r="F1836" s="25" t="s">
        <v>76</v>
      </c>
      <c r="G1836" s="26" t="s">
        <v>969</v>
      </c>
      <c r="H1836" s="79" t="s">
        <v>971</v>
      </c>
      <c r="I1836" s="25" t="str">
        <f t="shared" si="129"/>
        <v>Shelter type : Apartment/house/room</v>
      </c>
      <c r="J1836" s="25" t="str">
        <f t="shared" si="130"/>
        <v>Shelter type : Apartment/house/roomMale and female co-headed HH</v>
      </c>
      <c r="K1836" s="27">
        <f t="shared" si="131"/>
        <v>99.540482115518003</v>
      </c>
      <c r="L1836" s="79">
        <v>0.99540482115518003</v>
      </c>
    </row>
    <row r="1837" spans="1:12" x14ac:dyDescent="0.3">
      <c r="A1837" s="25" t="s">
        <v>3</v>
      </c>
      <c r="B1837" s="25" t="s">
        <v>968</v>
      </c>
      <c r="C1837" s="25"/>
      <c r="D1837" s="25"/>
      <c r="E1837" s="25" t="s">
        <v>8</v>
      </c>
      <c r="F1837" s="25" t="s">
        <v>76</v>
      </c>
      <c r="G1837" s="26" t="s">
        <v>969</v>
      </c>
      <c r="H1837" s="79" t="s">
        <v>972</v>
      </c>
      <c r="I1837" s="25" t="str">
        <f t="shared" si="129"/>
        <v>Shelter type : Concierge's room in residential building</v>
      </c>
      <c r="J1837" s="25" t="str">
        <f t="shared" si="130"/>
        <v>Shelter type : Concierge's room in residential buildingMale and female co-headed HH</v>
      </c>
      <c r="K1837" s="27">
        <f t="shared" si="131"/>
        <v>7.4936950501901606E-2</v>
      </c>
      <c r="L1837" s="79">
        <v>7.4936950501901603E-4</v>
      </c>
    </row>
    <row r="1838" spans="1:12" x14ac:dyDescent="0.3">
      <c r="A1838" s="25" t="s">
        <v>3</v>
      </c>
      <c r="B1838" s="25" t="s">
        <v>968</v>
      </c>
      <c r="C1838" s="25"/>
      <c r="D1838" s="25"/>
      <c r="E1838" s="25" t="s">
        <v>8</v>
      </c>
      <c r="F1838" s="25" t="s">
        <v>76</v>
      </c>
      <c r="G1838" s="26" t="s">
        <v>969</v>
      </c>
      <c r="H1838" s="79" t="s">
        <v>973</v>
      </c>
      <c r="I1838" s="25" t="str">
        <f t="shared" si="129"/>
        <v>Shelter type : Active construction site</v>
      </c>
      <c r="J1838" s="25" t="str">
        <f t="shared" si="130"/>
        <v>Shelter type : Active construction siteMale and female co-headed HH</v>
      </c>
      <c r="K1838" s="27">
        <f t="shared" si="131"/>
        <v>0</v>
      </c>
      <c r="L1838" s="80">
        <v>0</v>
      </c>
    </row>
    <row r="1839" spans="1:12" x14ac:dyDescent="0.3">
      <c r="A1839" s="25" t="s">
        <v>3</v>
      </c>
      <c r="B1839" s="25" t="s">
        <v>968</v>
      </c>
      <c r="C1839" s="25"/>
      <c r="D1839" s="25"/>
      <c r="E1839" s="25" t="s">
        <v>8</v>
      </c>
      <c r="F1839" s="25" t="s">
        <v>76</v>
      </c>
      <c r="G1839" s="26" t="s">
        <v>969</v>
      </c>
      <c r="H1839" s="79" t="s">
        <v>983</v>
      </c>
      <c r="I1839" s="25" t="str">
        <f t="shared" si="129"/>
        <v>Shelter type : Factory</v>
      </c>
      <c r="J1839" s="25" t="str">
        <f t="shared" si="130"/>
        <v>Shelter type : FactoryMale and female co-headed HH</v>
      </c>
      <c r="K1839" s="27">
        <f t="shared" si="131"/>
        <v>0</v>
      </c>
      <c r="L1839" s="80">
        <v>0</v>
      </c>
    </row>
    <row r="1840" spans="1:12" x14ac:dyDescent="0.3">
      <c r="A1840" s="25" t="s">
        <v>3</v>
      </c>
      <c r="B1840" s="25" t="s">
        <v>968</v>
      </c>
      <c r="C1840" s="25"/>
      <c r="D1840" s="25"/>
      <c r="E1840" s="25" t="s">
        <v>8</v>
      </c>
      <c r="F1840" s="25" t="s">
        <v>76</v>
      </c>
      <c r="G1840" s="26" t="s">
        <v>969</v>
      </c>
      <c r="H1840" s="79" t="s">
        <v>974</v>
      </c>
      <c r="I1840" s="25" t="str">
        <f t="shared" si="129"/>
        <v>Shelter type : Farm</v>
      </c>
      <c r="J1840" s="25" t="str">
        <f t="shared" si="130"/>
        <v>Shelter type : FarmMale and female co-headed HH</v>
      </c>
      <c r="K1840" s="27">
        <f t="shared" si="131"/>
        <v>0</v>
      </c>
      <c r="L1840" s="80">
        <v>0</v>
      </c>
    </row>
    <row r="1841" spans="1:12" x14ac:dyDescent="0.3">
      <c r="A1841" s="25" t="s">
        <v>3</v>
      </c>
      <c r="B1841" s="25" t="s">
        <v>968</v>
      </c>
      <c r="C1841" s="25"/>
      <c r="D1841" s="25"/>
      <c r="E1841" s="25" t="s">
        <v>8</v>
      </c>
      <c r="F1841" s="25" t="s">
        <v>76</v>
      </c>
      <c r="G1841" s="26" t="s">
        <v>969</v>
      </c>
      <c r="H1841" s="79" t="s">
        <v>976</v>
      </c>
      <c r="I1841" s="25" t="str">
        <f t="shared" si="129"/>
        <v>Shelter type : Hotel room</v>
      </c>
      <c r="J1841" s="25" t="str">
        <f t="shared" si="130"/>
        <v>Shelter type : Hotel roomMale and female co-headed HH</v>
      </c>
      <c r="K1841" s="27">
        <f t="shared" si="131"/>
        <v>0</v>
      </c>
      <c r="L1841" s="80">
        <v>0</v>
      </c>
    </row>
    <row r="1842" spans="1:12" x14ac:dyDescent="0.3">
      <c r="A1842" s="25" t="s">
        <v>3</v>
      </c>
      <c r="B1842" s="25" t="s">
        <v>968</v>
      </c>
      <c r="C1842" s="25"/>
      <c r="D1842" s="25"/>
      <c r="E1842" s="25" t="s">
        <v>8</v>
      </c>
      <c r="F1842" s="25" t="s">
        <v>76</v>
      </c>
      <c r="G1842" s="26" t="s">
        <v>969</v>
      </c>
      <c r="H1842" s="79" t="s">
        <v>978</v>
      </c>
      <c r="I1842" s="25" t="str">
        <f t="shared" si="129"/>
        <v>Shelter type : School</v>
      </c>
      <c r="J1842" s="25" t="str">
        <f t="shared" si="130"/>
        <v>Shelter type : SchoolMale and female co-headed HH</v>
      </c>
      <c r="K1842" s="27">
        <f t="shared" si="131"/>
        <v>0</v>
      </c>
      <c r="L1842" s="80">
        <v>0</v>
      </c>
    </row>
    <row r="1843" spans="1:12" x14ac:dyDescent="0.3">
      <c r="A1843" s="25" t="s">
        <v>3</v>
      </c>
      <c r="B1843" s="25" t="s">
        <v>968</v>
      </c>
      <c r="C1843" s="25"/>
      <c r="D1843" s="25"/>
      <c r="E1843" s="25" t="s">
        <v>8</v>
      </c>
      <c r="F1843" s="25" t="s">
        <v>76</v>
      </c>
      <c r="G1843" s="26" t="s">
        <v>969</v>
      </c>
      <c r="H1843" s="79" t="s">
        <v>975</v>
      </c>
      <c r="I1843" s="25" t="str">
        <f t="shared" si="129"/>
        <v>Shelter type : Garage</v>
      </c>
      <c r="J1843" s="25" t="str">
        <f t="shared" si="130"/>
        <v>Shelter type : GarageMale and female co-headed HH</v>
      </c>
      <c r="K1843" s="27">
        <f t="shared" si="131"/>
        <v>0</v>
      </c>
      <c r="L1843" s="80">
        <v>0</v>
      </c>
    </row>
    <row r="1844" spans="1:12" x14ac:dyDescent="0.3">
      <c r="A1844" s="25" t="s">
        <v>3</v>
      </c>
      <c r="B1844" s="25" t="s">
        <v>968</v>
      </c>
      <c r="C1844" s="25"/>
      <c r="D1844" s="25"/>
      <c r="E1844" s="25" t="s">
        <v>8</v>
      </c>
      <c r="F1844" s="25" t="s">
        <v>76</v>
      </c>
      <c r="G1844" s="26" t="s">
        <v>969</v>
      </c>
      <c r="H1844" s="79" t="s">
        <v>146</v>
      </c>
      <c r="I1844" s="25" t="str">
        <f t="shared" si="129"/>
        <v>Shelter type : Other</v>
      </c>
      <c r="J1844" s="25" t="str">
        <f t="shared" si="130"/>
        <v>Shelter type : OtherMale and female co-headed HH</v>
      </c>
      <c r="K1844" s="27">
        <f t="shared" si="131"/>
        <v>0</v>
      </c>
      <c r="L1844" s="80">
        <v>0</v>
      </c>
    </row>
    <row r="1845" spans="1:12" x14ac:dyDescent="0.3">
      <c r="A1845" s="25" t="s">
        <v>3</v>
      </c>
      <c r="B1845" s="25" t="s">
        <v>968</v>
      </c>
      <c r="C1845" s="25"/>
      <c r="D1845" s="25"/>
      <c r="E1845" s="25" t="s">
        <v>8</v>
      </c>
      <c r="F1845" s="25" t="s">
        <v>76</v>
      </c>
      <c r="G1845" s="26" t="s">
        <v>969</v>
      </c>
      <c r="H1845" s="79" t="s">
        <v>977</v>
      </c>
      <c r="I1845" s="25" t="str">
        <f t="shared" si="129"/>
        <v>Shelter type : Prefab unit</v>
      </c>
      <c r="J1845" s="25" t="str">
        <f t="shared" si="130"/>
        <v>Shelter type : Prefab unitMale and female co-headed HH</v>
      </c>
      <c r="K1845" s="27">
        <f t="shared" si="131"/>
        <v>0</v>
      </c>
      <c r="L1845" s="80">
        <v>0</v>
      </c>
    </row>
    <row r="1846" spans="1:12" x14ac:dyDescent="0.3">
      <c r="A1846" s="25" t="s">
        <v>3</v>
      </c>
      <c r="B1846" s="25" t="s">
        <v>968</v>
      </c>
      <c r="C1846" s="25"/>
      <c r="D1846" s="25"/>
      <c r="E1846" s="25" t="s">
        <v>8</v>
      </c>
      <c r="F1846" s="25" t="s">
        <v>76</v>
      </c>
      <c r="G1846" s="26" t="s">
        <v>969</v>
      </c>
      <c r="H1846" s="79" t="s">
        <v>979</v>
      </c>
      <c r="I1846" s="25" t="str">
        <f t="shared" si="129"/>
        <v>Shelter type : Shop</v>
      </c>
      <c r="J1846" s="25" t="str">
        <f t="shared" si="130"/>
        <v>Shelter type : ShopMale and female co-headed HH</v>
      </c>
      <c r="K1846" s="27">
        <f t="shared" si="131"/>
        <v>0</v>
      </c>
      <c r="L1846" s="80">
        <v>0</v>
      </c>
    </row>
    <row r="1847" spans="1:12" x14ac:dyDescent="0.3">
      <c r="A1847" s="25" t="s">
        <v>3</v>
      </c>
      <c r="B1847" s="25" t="s">
        <v>968</v>
      </c>
      <c r="C1847" s="25"/>
      <c r="D1847" s="25"/>
      <c r="E1847" s="25" t="s">
        <v>8</v>
      </c>
      <c r="F1847" s="25" t="s">
        <v>76</v>
      </c>
      <c r="G1847" s="26" t="s">
        <v>969</v>
      </c>
      <c r="H1847" s="79" t="s">
        <v>980</v>
      </c>
      <c r="I1847" s="25" t="str">
        <f t="shared" si="129"/>
        <v>Shelter type : Tent</v>
      </c>
      <c r="J1847" s="25" t="str">
        <f t="shared" si="130"/>
        <v>Shelter type : TentMale and female co-headed HH</v>
      </c>
      <c r="K1847" s="27">
        <f t="shared" si="131"/>
        <v>0.38458093398008603</v>
      </c>
      <c r="L1847" s="79">
        <v>3.8458093398008601E-3</v>
      </c>
    </row>
    <row r="1848" spans="1:12" x14ac:dyDescent="0.3">
      <c r="A1848" s="25" t="s">
        <v>3</v>
      </c>
      <c r="B1848" s="25" t="s">
        <v>968</v>
      </c>
      <c r="C1848" s="25"/>
      <c r="D1848" s="25"/>
      <c r="E1848" s="25" t="s">
        <v>8</v>
      </c>
      <c r="F1848" s="25" t="s">
        <v>76</v>
      </c>
      <c r="G1848" s="26" t="s">
        <v>969</v>
      </c>
      <c r="H1848" s="79" t="s">
        <v>981</v>
      </c>
      <c r="I1848" s="25" t="str">
        <f t="shared" si="129"/>
        <v>Shelter type : Warehouse</v>
      </c>
      <c r="J1848" s="25" t="str">
        <f t="shared" si="130"/>
        <v>Shelter type : WarehouseMale and female co-headed HH</v>
      </c>
      <c r="K1848" s="27">
        <f t="shared" si="131"/>
        <v>0</v>
      </c>
      <c r="L1848" s="80">
        <v>0</v>
      </c>
    </row>
    <row r="1849" spans="1:12" x14ac:dyDescent="0.3">
      <c r="A1849" s="25" t="s">
        <v>3</v>
      </c>
      <c r="B1849" s="25" t="s">
        <v>968</v>
      </c>
      <c r="C1849" s="25"/>
      <c r="D1849" s="25"/>
      <c r="E1849" s="25" t="s">
        <v>8</v>
      </c>
      <c r="F1849" s="25" t="s">
        <v>76</v>
      </c>
      <c r="G1849" s="26" t="s">
        <v>969</v>
      </c>
      <c r="H1849" s="79" t="s">
        <v>982</v>
      </c>
      <c r="I1849" s="25" t="str">
        <f t="shared" si="129"/>
        <v>Shelter type : Workshop</v>
      </c>
      <c r="J1849" s="25" t="str">
        <f t="shared" si="130"/>
        <v>Shelter type : WorkshopMale and female co-headed HH</v>
      </c>
      <c r="K1849" s="27">
        <f t="shared" si="131"/>
        <v>0</v>
      </c>
      <c r="L1849" s="80">
        <v>0</v>
      </c>
    </row>
    <row r="1850" spans="1:12" x14ac:dyDescent="0.3">
      <c r="A1850" s="25" t="s">
        <v>3</v>
      </c>
      <c r="B1850" s="25" t="s">
        <v>968</v>
      </c>
      <c r="C1850" s="25"/>
      <c r="D1850" s="25"/>
      <c r="E1850" s="25" t="s">
        <v>8</v>
      </c>
      <c r="F1850" s="25" t="s">
        <v>84</v>
      </c>
      <c r="G1850" s="26" t="s">
        <v>969</v>
      </c>
      <c r="H1850" s="79" t="s">
        <v>970</v>
      </c>
      <c r="I1850" s="25" t="str">
        <f t="shared" si="129"/>
        <v>Shelter type : Agricultural/engine/pump room</v>
      </c>
      <c r="J1850" s="25" t="str">
        <f t="shared" si="130"/>
        <v>Shelter type : Agricultural/engine/pump roomMale headed HH</v>
      </c>
      <c r="K1850" s="27">
        <f t="shared" si="131"/>
        <v>0.65549827370761504</v>
      </c>
      <c r="L1850" s="79">
        <v>6.5549827370761501E-3</v>
      </c>
    </row>
    <row r="1851" spans="1:12" x14ac:dyDescent="0.3">
      <c r="A1851" s="25" t="s">
        <v>3</v>
      </c>
      <c r="B1851" s="25" t="s">
        <v>968</v>
      </c>
      <c r="C1851" s="25"/>
      <c r="D1851" s="25"/>
      <c r="E1851" s="25" t="s">
        <v>8</v>
      </c>
      <c r="F1851" s="25" t="s">
        <v>84</v>
      </c>
      <c r="G1851" s="26" t="s">
        <v>969</v>
      </c>
      <c r="H1851" s="79" t="s">
        <v>971</v>
      </c>
      <c r="I1851" s="25" t="str">
        <f t="shared" si="129"/>
        <v>Shelter type : Apartment/house/room</v>
      </c>
      <c r="J1851" s="25" t="str">
        <f t="shared" si="130"/>
        <v>Shelter type : Apartment/house/roomMale headed HH</v>
      </c>
      <c r="K1851" s="27">
        <f t="shared" si="131"/>
        <v>96.628546081401694</v>
      </c>
      <c r="L1851" s="79">
        <v>0.96628546081401701</v>
      </c>
    </row>
    <row r="1852" spans="1:12" x14ac:dyDescent="0.3">
      <c r="A1852" s="25" t="s">
        <v>3</v>
      </c>
      <c r="B1852" s="25" t="s">
        <v>968</v>
      </c>
      <c r="C1852" s="25"/>
      <c r="D1852" s="25"/>
      <c r="E1852" s="25" t="s">
        <v>8</v>
      </c>
      <c r="F1852" s="25" t="s">
        <v>84</v>
      </c>
      <c r="G1852" s="26" t="s">
        <v>969</v>
      </c>
      <c r="H1852" s="79" t="s">
        <v>972</v>
      </c>
      <c r="I1852" s="25" t="str">
        <f t="shared" si="129"/>
        <v>Shelter type : Concierge's room in residential building</v>
      </c>
      <c r="J1852" s="25" t="str">
        <f t="shared" si="130"/>
        <v>Shelter type : Concierge's room in residential buildingMale headed HH</v>
      </c>
      <c r="K1852" s="27">
        <f t="shared" si="131"/>
        <v>1.0999803791203899</v>
      </c>
      <c r="L1852" s="79">
        <v>1.09998037912039E-2</v>
      </c>
    </row>
    <row r="1853" spans="1:12" x14ac:dyDescent="0.3">
      <c r="A1853" s="25" t="s">
        <v>3</v>
      </c>
      <c r="B1853" s="25" t="s">
        <v>968</v>
      </c>
      <c r="C1853" s="25"/>
      <c r="D1853" s="25"/>
      <c r="E1853" s="25" t="s">
        <v>8</v>
      </c>
      <c r="F1853" s="25" t="s">
        <v>84</v>
      </c>
      <c r="G1853" s="26" t="s">
        <v>969</v>
      </c>
      <c r="H1853" s="79" t="s">
        <v>973</v>
      </c>
      <c r="I1853" s="25" t="str">
        <f t="shared" si="129"/>
        <v>Shelter type : Active construction site</v>
      </c>
      <c r="J1853" s="25" t="str">
        <f t="shared" si="130"/>
        <v>Shelter type : Active construction siteMale headed HH</v>
      </c>
      <c r="K1853" s="27">
        <f t="shared" si="131"/>
        <v>0.74979313360406308</v>
      </c>
      <c r="L1853" s="79">
        <v>7.4979313360406304E-3</v>
      </c>
    </row>
    <row r="1854" spans="1:12" x14ac:dyDescent="0.3">
      <c r="A1854" s="25" t="s">
        <v>3</v>
      </c>
      <c r="B1854" s="25" t="s">
        <v>968</v>
      </c>
      <c r="C1854" s="25"/>
      <c r="D1854" s="25"/>
      <c r="E1854" s="25" t="s">
        <v>8</v>
      </c>
      <c r="F1854" s="25" t="s">
        <v>84</v>
      </c>
      <c r="G1854" s="26" t="s">
        <v>969</v>
      </c>
      <c r="H1854" s="79" t="s">
        <v>974</v>
      </c>
      <c r="I1854" s="25" t="str">
        <f t="shared" si="129"/>
        <v>Shelter type : Farm</v>
      </c>
      <c r="J1854" s="25" t="str">
        <f t="shared" si="130"/>
        <v>Shelter type : FarmMale headed HH</v>
      </c>
      <c r="K1854" s="27">
        <f t="shared" si="131"/>
        <v>2.3551770878400802E-3</v>
      </c>
      <c r="L1854" s="79">
        <v>2.3551770878400802E-5</v>
      </c>
    </row>
    <row r="1855" spans="1:12" x14ac:dyDescent="0.3">
      <c r="A1855" s="25" t="s">
        <v>3</v>
      </c>
      <c r="B1855" s="25" t="s">
        <v>968</v>
      </c>
      <c r="C1855" s="25"/>
      <c r="D1855" s="25"/>
      <c r="E1855" s="25" t="s">
        <v>8</v>
      </c>
      <c r="F1855" s="25" t="s">
        <v>84</v>
      </c>
      <c r="G1855" s="26" t="s">
        <v>969</v>
      </c>
      <c r="H1855" s="79" t="s">
        <v>975</v>
      </c>
      <c r="I1855" s="25" t="str">
        <f t="shared" si="129"/>
        <v>Shelter type : Garage</v>
      </c>
      <c r="J1855" s="25" t="str">
        <f t="shared" si="130"/>
        <v>Shelter type : GarageMale headed HH</v>
      </c>
      <c r="K1855" s="27">
        <f t="shared" si="131"/>
        <v>0.17465643190346</v>
      </c>
      <c r="L1855" s="79">
        <v>1.7465643190346001E-3</v>
      </c>
    </row>
    <row r="1856" spans="1:12" x14ac:dyDescent="0.3">
      <c r="A1856" s="25" t="s">
        <v>3</v>
      </c>
      <c r="B1856" s="25" t="s">
        <v>968</v>
      </c>
      <c r="C1856" s="25"/>
      <c r="D1856" s="25"/>
      <c r="E1856" s="25" t="s">
        <v>8</v>
      </c>
      <c r="F1856" s="25" t="s">
        <v>84</v>
      </c>
      <c r="G1856" s="26" t="s">
        <v>969</v>
      </c>
      <c r="H1856" s="79" t="s">
        <v>976</v>
      </c>
      <c r="I1856" s="25" t="str">
        <f t="shared" si="129"/>
        <v>Shelter type : Hotel room</v>
      </c>
      <c r="J1856" s="25" t="str">
        <f t="shared" si="130"/>
        <v>Shelter type : Hotel roomMale headed HH</v>
      </c>
      <c r="K1856" s="27">
        <f t="shared" si="131"/>
        <v>0.147404194939912</v>
      </c>
      <c r="L1856" s="79">
        <v>1.47404194939912E-3</v>
      </c>
    </row>
    <row r="1857" spans="1:12" x14ac:dyDescent="0.3">
      <c r="A1857" s="25" t="s">
        <v>3</v>
      </c>
      <c r="B1857" s="25" t="s">
        <v>968</v>
      </c>
      <c r="C1857" s="25"/>
      <c r="D1857" s="25"/>
      <c r="E1857" s="25" t="s">
        <v>8</v>
      </c>
      <c r="F1857" s="25" t="s">
        <v>84</v>
      </c>
      <c r="G1857" s="26" t="s">
        <v>969</v>
      </c>
      <c r="H1857" s="79" t="s">
        <v>146</v>
      </c>
      <c r="I1857" s="25" t="str">
        <f t="shared" si="129"/>
        <v>Shelter type : Other</v>
      </c>
      <c r="J1857" s="25" t="str">
        <f t="shared" si="130"/>
        <v>Shelter type : OtherMale headed HH</v>
      </c>
      <c r="K1857" s="27">
        <f t="shared" si="131"/>
        <v>5.5874714243358296E-3</v>
      </c>
      <c r="L1857" s="79">
        <v>5.5874714243358299E-5</v>
      </c>
    </row>
    <row r="1858" spans="1:12" x14ac:dyDescent="0.3">
      <c r="A1858" s="25" t="s">
        <v>3</v>
      </c>
      <c r="B1858" s="25" t="s">
        <v>968</v>
      </c>
      <c r="C1858" s="25"/>
      <c r="D1858" s="25"/>
      <c r="E1858" s="25" t="s">
        <v>8</v>
      </c>
      <c r="F1858" s="25" t="s">
        <v>84</v>
      </c>
      <c r="G1858" s="26" t="s">
        <v>969</v>
      </c>
      <c r="H1858" s="79" t="s">
        <v>977</v>
      </c>
      <c r="I1858" s="25" t="str">
        <f t="shared" si="129"/>
        <v>Shelter type : Prefab unit</v>
      </c>
      <c r="J1858" s="25" t="str">
        <f t="shared" si="130"/>
        <v>Shelter type : Prefab unitMale headed HH</v>
      </c>
      <c r="K1858" s="27">
        <f t="shared" si="131"/>
        <v>2.7787431137758598E-2</v>
      </c>
      <c r="L1858" s="79">
        <v>2.7787431137758599E-4</v>
      </c>
    </row>
    <row r="1859" spans="1:12" x14ac:dyDescent="0.3">
      <c r="A1859" s="25" t="s">
        <v>3</v>
      </c>
      <c r="B1859" s="25" t="s">
        <v>968</v>
      </c>
      <c r="C1859" s="25"/>
      <c r="D1859" s="25"/>
      <c r="E1859" s="25" t="s">
        <v>8</v>
      </c>
      <c r="F1859" s="25" t="s">
        <v>84</v>
      </c>
      <c r="G1859" s="26" t="s">
        <v>969</v>
      </c>
      <c r="H1859" s="79" t="s">
        <v>978</v>
      </c>
      <c r="I1859" s="25" t="str">
        <f t="shared" si="129"/>
        <v>Shelter type : School</v>
      </c>
      <c r="J1859" s="25" t="str">
        <f t="shared" si="130"/>
        <v>Shelter type : SchoolMale headed HH</v>
      </c>
      <c r="K1859" s="27">
        <f t="shared" si="131"/>
        <v>2.0291094519833502E-2</v>
      </c>
      <c r="L1859" s="79">
        <v>2.0291094519833501E-4</v>
      </c>
    </row>
    <row r="1860" spans="1:12" x14ac:dyDescent="0.3">
      <c r="A1860" s="25" t="s">
        <v>3</v>
      </c>
      <c r="B1860" s="25" t="s">
        <v>968</v>
      </c>
      <c r="C1860" s="25"/>
      <c r="D1860" s="25"/>
      <c r="E1860" s="25" t="s">
        <v>8</v>
      </c>
      <c r="F1860" s="25" t="s">
        <v>84</v>
      </c>
      <c r="G1860" s="26" t="s">
        <v>969</v>
      </c>
      <c r="H1860" s="79" t="s">
        <v>979</v>
      </c>
      <c r="I1860" s="25" t="str">
        <f t="shared" si="129"/>
        <v>Shelter type : Shop</v>
      </c>
      <c r="J1860" s="25" t="str">
        <f t="shared" si="130"/>
        <v>Shelter type : ShopMale headed HH</v>
      </c>
      <c r="K1860" s="27">
        <f t="shared" si="131"/>
        <v>5.7184720221357198E-2</v>
      </c>
      <c r="L1860" s="79">
        <v>5.7184720221357195E-4</v>
      </c>
    </row>
    <row r="1861" spans="1:12" x14ac:dyDescent="0.3">
      <c r="A1861" s="25" t="s">
        <v>3</v>
      </c>
      <c r="B1861" s="25" t="s">
        <v>968</v>
      </c>
      <c r="C1861" s="25"/>
      <c r="D1861" s="25"/>
      <c r="E1861" s="25" t="s">
        <v>8</v>
      </c>
      <c r="F1861" s="25" t="s">
        <v>84</v>
      </c>
      <c r="G1861" s="26" t="s">
        <v>969</v>
      </c>
      <c r="H1861" s="79" t="s">
        <v>980</v>
      </c>
      <c r="I1861" s="25" t="str">
        <f t="shared" si="129"/>
        <v>Shelter type : Tent</v>
      </c>
      <c r="J1861" s="25" t="str">
        <f t="shared" si="130"/>
        <v>Shelter type : TentMale headed HH</v>
      </c>
      <c r="K1861" s="27">
        <f t="shared" si="131"/>
        <v>0.23889103864382202</v>
      </c>
      <c r="L1861" s="79">
        <v>2.3889103864382201E-3</v>
      </c>
    </row>
    <row r="1862" spans="1:12" x14ac:dyDescent="0.3">
      <c r="A1862" s="25" t="s">
        <v>3</v>
      </c>
      <c r="B1862" s="25" t="s">
        <v>968</v>
      </c>
      <c r="C1862" s="25"/>
      <c r="D1862" s="25"/>
      <c r="E1862" s="25" t="s">
        <v>8</v>
      </c>
      <c r="F1862" s="25" t="s">
        <v>84</v>
      </c>
      <c r="G1862" s="26" t="s">
        <v>969</v>
      </c>
      <c r="H1862" s="79" t="s">
        <v>982</v>
      </c>
      <c r="I1862" s="25" t="str">
        <f t="shared" si="129"/>
        <v>Shelter type : Workshop</v>
      </c>
      <c r="J1862" s="25" t="str">
        <f t="shared" si="130"/>
        <v>Shelter type : WorkshopMale headed HH</v>
      </c>
      <c r="K1862" s="27">
        <f t="shared" si="131"/>
        <v>8.95290356688275E-2</v>
      </c>
      <c r="L1862" s="79">
        <v>8.9529035668827503E-4</v>
      </c>
    </row>
    <row r="1863" spans="1:12" x14ac:dyDescent="0.3">
      <c r="A1863" s="25" t="s">
        <v>3</v>
      </c>
      <c r="B1863" s="25" t="s">
        <v>968</v>
      </c>
      <c r="C1863" s="25"/>
      <c r="D1863" s="25"/>
      <c r="E1863" s="25" t="s">
        <v>8</v>
      </c>
      <c r="F1863" s="25" t="s">
        <v>84</v>
      </c>
      <c r="G1863" s="26" t="s">
        <v>969</v>
      </c>
      <c r="H1863" s="79" t="s">
        <v>981</v>
      </c>
      <c r="I1863" s="25" t="str">
        <f t="shared" si="129"/>
        <v>Shelter type : Warehouse</v>
      </c>
      <c r="J1863" s="25" t="str">
        <f t="shared" si="130"/>
        <v>Shelter type : WarehouseMale headed HH</v>
      </c>
      <c r="K1863" s="27">
        <f t="shared" si="131"/>
        <v>0.102495536619123</v>
      </c>
      <c r="L1863" s="79">
        <v>1.02495536619123E-3</v>
      </c>
    </row>
    <row r="1864" spans="1:12" x14ac:dyDescent="0.3">
      <c r="A1864" s="25" t="s">
        <v>3</v>
      </c>
      <c r="B1864" s="25" t="s">
        <v>968</v>
      </c>
      <c r="C1864" s="25"/>
      <c r="D1864" s="25"/>
      <c r="E1864" s="25" t="s">
        <v>8</v>
      </c>
      <c r="F1864" s="25" t="s">
        <v>83</v>
      </c>
      <c r="G1864" s="26" t="s">
        <v>984</v>
      </c>
      <c r="H1864" s="79" t="s">
        <v>985</v>
      </c>
      <c r="I1864" s="25" t="str">
        <f t="shared" si="129"/>
        <v>Shelter enclosure issues : No defects</v>
      </c>
      <c r="J1864" s="25" t="str">
        <f t="shared" si="130"/>
        <v>Shelter enclosure issues : No defectsFemale headed HH</v>
      </c>
      <c r="K1864" s="27">
        <f t="shared" si="131"/>
        <v>51.629500604101196</v>
      </c>
      <c r="L1864" s="79">
        <v>0.51629500604101197</v>
      </c>
    </row>
    <row r="1865" spans="1:12" x14ac:dyDescent="0.3">
      <c r="A1865" s="25" t="s">
        <v>3</v>
      </c>
      <c r="B1865" s="25" t="s">
        <v>968</v>
      </c>
      <c r="C1865" s="25"/>
      <c r="D1865" s="25"/>
      <c r="E1865" s="25" t="s">
        <v>8</v>
      </c>
      <c r="F1865" s="25" t="s">
        <v>83</v>
      </c>
      <c r="G1865" s="26" t="s">
        <v>984</v>
      </c>
      <c r="H1865" s="79" t="s">
        <v>986</v>
      </c>
      <c r="I1865" s="25" t="str">
        <f t="shared" si="129"/>
        <v>Shelter enclosure issues : Shelter collapsed or partially collapsed</v>
      </c>
      <c r="J1865" s="25" t="str">
        <f t="shared" si="130"/>
        <v>Shelter enclosure issues : Shelter collapsed or partially collapsedFemale headed HH</v>
      </c>
      <c r="K1865" s="27">
        <f t="shared" si="131"/>
        <v>1.3247096858213099</v>
      </c>
      <c r="L1865" s="79">
        <v>1.3247096858213099E-2</v>
      </c>
    </row>
    <row r="1866" spans="1:12" x14ac:dyDescent="0.3">
      <c r="A1866" s="25" t="s">
        <v>3</v>
      </c>
      <c r="B1866" s="25" t="s">
        <v>968</v>
      </c>
      <c r="C1866" s="25"/>
      <c r="D1866" s="25"/>
      <c r="E1866" s="25" t="s">
        <v>8</v>
      </c>
      <c r="F1866" s="25" t="s">
        <v>83</v>
      </c>
      <c r="G1866" s="26" t="s">
        <v>984</v>
      </c>
      <c r="H1866" s="79" t="s">
        <v>987</v>
      </c>
      <c r="I1866" s="25" t="str">
        <f t="shared" si="129"/>
        <v>Shelter enclosure issues : Damaged roof</v>
      </c>
      <c r="J1866" s="25" t="str">
        <f t="shared" si="130"/>
        <v>Shelter enclosure issues : Damaged roofFemale headed HH</v>
      </c>
      <c r="K1866" s="27">
        <f t="shared" si="131"/>
        <v>22.485973046004101</v>
      </c>
      <c r="L1866" s="79">
        <v>0.22485973046004101</v>
      </c>
    </row>
    <row r="1867" spans="1:12" x14ac:dyDescent="0.3">
      <c r="A1867" s="25" t="s">
        <v>3</v>
      </c>
      <c r="B1867" s="25" t="s">
        <v>968</v>
      </c>
      <c r="C1867" s="25"/>
      <c r="D1867" s="25"/>
      <c r="E1867" s="25" t="s">
        <v>8</v>
      </c>
      <c r="F1867" s="25" t="s">
        <v>83</v>
      </c>
      <c r="G1867" s="26" t="s">
        <v>984</v>
      </c>
      <c r="H1867" s="79" t="s">
        <v>988</v>
      </c>
      <c r="I1867" s="25" t="str">
        <f t="shared" si="129"/>
        <v>Shelter enclosure issues : Damaged columns</v>
      </c>
      <c r="J1867" s="25" t="str">
        <f t="shared" si="130"/>
        <v>Shelter enclosure issues : Damaged columnsFemale headed HH</v>
      </c>
      <c r="K1867" s="27">
        <f t="shared" si="131"/>
        <v>9.8403734849146396</v>
      </c>
      <c r="L1867" s="79">
        <v>9.8403734849146399E-2</v>
      </c>
    </row>
    <row r="1868" spans="1:12" x14ac:dyDescent="0.3">
      <c r="A1868" s="25" t="s">
        <v>3</v>
      </c>
      <c r="B1868" s="25" t="s">
        <v>968</v>
      </c>
      <c r="C1868" s="25"/>
      <c r="D1868" s="25"/>
      <c r="E1868" s="25" t="s">
        <v>8</v>
      </c>
      <c r="F1868" s="25" t="s">
        <v>83</v>
      </c>
      <c r="G1868" s="26" t="s">
        <v>984</v>
      </c>
      <c r="H1868" s="79" t="s">
        <v>989</v>
      </c>
      <c r="I1868" s="25" t="str">
        <f t="shared" si="129"/>
        <v>Shelter enclosure issues : Damaged walls</v>
      </c>
      <c r="J1868" s="25" t="str">
        <f t="shared" si="130"/>
        <v>Shelter enclosure issues : Damaged wallsFemale headed HH</v>
      </c>
      <c r="K1868" s="27">
        <f t="shared" si="131"/>
        <v>17.706844594604402</v>
      </c>
      <c r="L1868" s="79">
        <v>0.17706844594604401</v>
      </c>
    </row>
    <row r="1869" spans="1:12" x14ac:dyDescent="0.3">
      <c r="A1869" s="25" t="s">
        <v>3</v>
      </c>
      <c r="B1869" s="25" t="s">
        <v>968</v>
      </c>
      <c r="C1869" s="25"/>
      <c r="D1869" s="25"/>
      <c r="E1869" s="25" t="s">
        <v>8</v>
      </c>
      <c r="F1869" s="25" t="s">
        <v>83</v>
      </c>
      <c r="G1869" s="26" t="s">
        <v>984</v>
      </c>
      <c r="H1869" s="79" t="s">
        <v>990</v>
      </c>
      <c r="I1869" s="25" t="str">
        <f t="shared" si="129"/>
        <v>Shelter enclosure issues : Windows/doors are not sealed to natural elements</v>
      </c>
      <c r="J1869" s="25" t="str">
        <f t="shared" si="130"/>
        <v>Shelter enclosure issues : Windows/doors are not sealed to natural elementsFemale headed HH</v>
      </c>
      <c r="K1869" s="27">
        <f t="shared" si="131"/>
        <v>8.0750426786111493</v>
      </c>
      <c r="L1869" s="79">
        <v>8.0750426786111495E-2</v>
      </c>
    </row>
    <row r="1870" spans="1:12" x14ac:dyDescent="0.3">
      <c r="A1870" s="25" t="s">
        <v>3</v>
      </c>
      <c r="B1870" s="25" t="s">
        <v>968</v>
      </c>
      <c r="C1870" s="25"/>
      <c r="D1870" s="25"/>
      <c r="E1870" s="25" t="s">
        <v>8</v>
      </c>
      <c r="F1870" s="25" t="s">
        <v>83</v>
      </c>
      <c r="G1870" s="26" t="s">
        <v>984</v>
      </c>
      <c r="H1870" s="79" t="s">
        <v>991</v>
      </c>
      <c r="I1870" s="25" t="str">
        <f t="shared" si="129"/>
        <v>Shelter enclosure issues : Leaking roof</v>
      </c>
      <c r="J1870" s="25" t="str">
        <f t="shared" si="130"/>
        <v>Shelter enclosure issues : Leaking roofFemale headed HH</v>
      </c>
      <c r="K1870" s="27">
        <f t="shared" si="131"/>
        <v>23.473190043582502</v>
      </c>
      <c r="L1870" s="79">
        <v>0.23473190043582501</v>
      </c>
    </row>
    <row r="1871" spans="1:12" x14ac:dyDescent="0.3">
      <c r="A1871" s="25" t="s">
        <v>3</v>
      </c>
      <c r="B1871" s="25" t="s">
        <v>968</v>
      </c>
      <c r="C1871" s="25"/>
      <c r="D1871" s="25"/>
      <c r="E1871" s="25" t="s">
        <v>8</v>
      </c>
      <c r="F1871" s="25" t="s">
        <v>83</v>
      </c>
      <c r="G1871" s="26" t="s">
        <v>984</v>
      </c>
      <c r="H1871" s="79" t="s">
        <v>992</v>
      </c>
      <c r="I1871" s="25" t="str">
        <f t="shared" si="129"/>
        <v>Shelter enclosure issues : Leakage / rottenness in the walls / floors</v>
      </c>
      <c r="J1871" s="25" t="str">
        <f t="shared" si="130"/>
        <v>Shelter enclosure issues : Leakage / rottenness in the walls / floorsFemale headed HH</v>
      </c>
      <c r="K1871" s="27">
        <f t="shared" si="131"/>
        <v>18.1064717273903</v>
      </c>
      <c r="L1871" s="79">
        <v>0.181064717273903</v>
      </c>
    </row>
    <row r="1872" spans="1:12" x14ac:dyDescent="0.3">
      <c r="A1872" s="25" t="s">
        <v>3</v>
      </c>
      <c r="B1872" s="25" t="s">
        <v>968</v>
      </c>
      <c r="C1872" s="25"/>
      <c r="D1872" s="25"/>
      <c r="E1872" s="25" t="s">
        <v>8</v>
      </c>
      <c r="F1872" s="25" t="s">
        <v>83</v>
      </c>
      <c r="G1872" s="26" t="s">
        <v>984</v>
      </c>
      <c r="H1872" s="79" t="s">
        <v>993</v>
      </c>
      <c r="I1872" s="25" t="str">
        <f t="shared" si="129"/>
        <v>Shelter enclosure issues : Water pipes not functional</v>
      </c>
      <c r="J1872" s="25" t="str">
        <f t="shared" si="130"/>
        <v>Shelter enclosure issues : Water pipes not functionalFemale headed HH</v>
      </c>
      <c r="K1872" s="27">
        <f t="shared" si="131"/>
        <v>2.4005017052952899</v>
      </c>
      <c r="L1872" s="79">
        <v>2.4005017052952899E-2</v>
      </c>
    </row>
    <row r="1873" spans="1:12" x14ac:dyDescent="0.3">
      <c r="A1873" s="25" t="s">
        <v>3</v>
      </c>
      <c r="B1873" s="25" t="s">
        <v>968</v>
      </c>
      <c r="C1873" s="25"/>
      <c r="D1873" s="25"/>
      <c r="E1873" s="25" t="s">
        <v>8</v>
      </c>
      <c r="F1873" s="25" t="s">
        <v>83</v>
      </c>
      <c r="G1873" s="26" t="s">
        <v>984</v>
      </c>
      <c r="H1873" s="79" t="s">
        <v>994</v>
      </c>
      <c r="I1873" s="25" t="str">
        <f t="shared" si="129"/>
        <v>Shelter enclosure issues : Sanitation pipes not functional</v>
      </c>
      <c r="J1873" s="25" t="str">
        <f t="shared" si="130"/>
        <v>Shelter enclosure issues : Sanitation pipes not functionalFemale headed HH</v>
      </c>
      <c r="K1873" s="27">
        <f t="shared" si="131"/>
        <v>1.9520892461268102</v>
      </c>
      <c r="L1873" s="79">
        <v>1.9520892461268102E-2</v>
      </c>
    </row>
    <row r="1874" spans="1:12" x14ac:dyDescent="0.3">
      <c r="A1874" s="25" t="s">
        <v>3</v>
      </c>
      <c r="B1874" s="25" t="s">
        <v>968</v>
      </c>
      <c r="C1874" s="25"/>
      <c r="D1874" s="25"/>
      <c r="E1874" s="25" t="s">
        <v>8</v>
      </c>
      <c r="F1874" s="25" t="s">
        <v>83</v>
      </c>
      <c r="G1874" s="26" t="s">
        <v>984</v>
      </c>
      <c r="H1874" s="79" t="s">
        <v>995</v>
      </c>
      <c r="I1874" s="25" t="str">
        <f t="shared" si="129"/>
        <v>Shelter enclosure issues : Latrine/toilet is not useable (damaged, full, no handwashing facilities, etc.)</v>
      </c>
      <c r="J1874" s="25" t="str">
        <f t="shared" si="130"/>
        <v>Shelter enclosure issues : Latrine/toilet is not useable (damaged, full, no handwashing facilities, etc.)Female headed HH</v>
      </c>
      <c r="K1874" s="27">
        <f t="shared" si="131"/>
        <v>2.2067645328765697</v>
      </c>
      <c r="L1874" s="79">
        <v>2.2067645328765699E-2</v>
      </c>
    </row>
    <row r="1875" spans="1:12" x14ac:dyDescent="0.3">
      <c r="A1875" s="25" t="s">
        <v>3</v>
      </c>
      <c r="B1875" s="25" t="s">
        <v>968</v>
      </c>
      <c r="C1875" s="25"/>
      <c r="D1875" s="25"/>
      <c r="E1875" s="25" t="s">
        <v>8</v>
      </c>
      <c r="F1875" s="25" t="s">
        <v>83</v>
      </c>
      <c r="G1875" s="26" t="s">
        <v>984</v>
      </c>
      <c r="H1875" s="79" t="s">
        <v>996</v>
      </c>
      <c r="I1875" s="25" t="str">
        <f t="shared" si="129"/>
        <v>Shelter enclosure issues : Bathing/washing facilities are not useable (damaged, no privacy, etc.)</v>
      </c>
      <c r="J1875" s="25" t="str">
        <f t="shared" si="130"/>
        <v>Shelter enclosure issues : Bathing/washing facilities are not useable (damaged, no privacy, etc.)Female headed HH</v>
      </c>
      <c r="K1875" s="27">
        <f t="shared" si="131"/>
        <v>1.5061914767420401</v>
      </c>
      <c r="L1875" s="79">
        <v>1.5061914767420401E-2</v>
      </c>
    </row>
    <row r="1876" spans="1:12" x14ac:dyDescent="0.3">
      <c r="A1876" s="25" t="s">
        <v>3</v>
      </c>
      <c r="B1876" s="25" t="s">
        <v>968</v>
      </c>
      <c r="C1876" s="25"/>
      <c r="D1876" s="25"/>
      <c r="E1876" s="25" t="s">
        <v>8</v>
      </c>
      <c r="F1876" s="25" t="s">
        <v>83</v>
      </c>
      <c r="G1876" s="26" t="s">
        <v>984</v>
      </c>
      <c r="H1876" s="79" t="s">
        <v>997</v>
      </c>
      <c r="I1876" s="25" t="str">
        <f t="shared" si="129"/>
        <v>Shelter enclosure issues : Electricity installation/connection are not adequately installed or not safe</v>
      </c>
      <c r="J1876" s="25" t="str">
        <f t="shared" si="130"/>
        <v>Shelter enclosure issues : Electricity installation/connection are not adequately installed or not safeFemale headed HH</v>
      </c>
      <c r="K1876" s="27">
        <f t="shared" si="131"/>
        <v>1.12410466105369</v>
      </c>
      <c r="L1876" s="79">
        <v>1.12410466105369E-2</v>
      </c>
    </row>
    <row r="1877" spans="1:12" x14ac:dyDescent="0.3">
      <c r="A1877" s="25" t="s">
        <v>3</v>
      </c>
      <c r="B1877" s="25" t="s">
        <v>968</v>
      </c>
      <c r="C1877" s="25"/>
      <c r="D1877" s="25"/>
      <c r="E1877" s="25" t="s">
        <v>8</v>
      </c>
      <c r="F1877" s="25" t="s">
        <v>76</v>
      </c>
      <c r="G1877" s="26" t="s">
        <v>984</v>
      </c>
      <c r="H1877" s="79" t="s">
        <v>985</v>
      </c>
      <c r="I1877" s="25" t="str">
        <f t="shared" si="129"/>
        <v>Shelter enclosure issues : No defects</v>
      </c>
      <c r="J1877" s="25" t="str">
        <f t="shared" si="130"/>
        <v>Shelter enclosure issues : No defectsMale and female co-headed HH</v>
      </c>
      <c r="K1877" s="27">
        <f t="shared" si="131"/>
        <v>50.040727327881399</v>
      </c>
      <c r="L1877" s="79">
        <v>0.50040727327881396</v>
      </c>
    </row>
    <row r="1878" spans="1:12" x14ac:dyDescent="0.3">
      <c r="A1878" s="25" t="s">
        <v>3</v>
      </c>
      <c r="B1878" s="25" t="s">
        <v>968</v>
      </c>
      <c r="C1878" s="25"/>
      <c r="D1878" s="25"/>
      <c r="E1878" s="25" t="s">
        <v>8</v>
      </c>
      <c r="F1878" s="25" t="s">
        <v>76</v>
      </c>
      <c r="G1878" s="26" t="s">
        <v>984</v>
      </c>
      <c r="H1878" s="79" t="s">
        <v>986</v>
      </c>
      <c r="I1878" s="25" t="str">
        <f t="shared" si="129"/>
        <v>Shelter enclosure issues : Shelter collapsed or partially collapsed</v>
      </c>
      <c r="J1878" s="25" t="str">
        <f t="shared" si="130"/>
        <v>Shelter enclosure issues : Shelter collapsed or partially collapsedMale and female co-headed HH</v>
      </c>
      <c r="K1878" s="27">
        <f t="shared" si="131"/>
        <v>0.58694310851960996</v>
      </c>
      <c r="L1878" s="79">
        <v>5.8694310851960998E-3</v>
      </c>
    </row>
    <row r="1879" spans="1:12" x14ac:dyDescent="0.3">
      <c r="A1879" s="25" t="s">
        <v>3</v>
      </c>
      <c r="B1879" s="25" t="s">
        <v>968</v>
      </c>
      <c r="C1879" s="25"/>
      <c r="D1879" s="25"/>
      <c r="E1879" s="25" t="s">
        <v>8</v>
      </c>
      <c r="F1879" s="25" t="s">
        <v>76</v>
      </c>
      <c r="G1879" s="26" t="s">
        <v>984</v>
      </c>
      <c r="H1879" s="79" t="s">
        <v>987</v>
      </c>
      <c r="I1879" s="25" t="str">
        <f t="shared" si="129"/>
        <v>Shelter enclosure issues : Damaged roof</v>
      </c>
      <c r="J1879" s="25" t="str">
        <f t="shared" si="130"/>
        <v>Shelter enclosure issues : Damaged roofMale and female co-headed HH</v>
      </c>
      <c r="K1879" s="27">
        <f t="shared" si="131"/>
        <v>17.198040121090699</v>
      </c>
      <c r="L1879" s="79">
        <v>0.17198040121090699</v>
      </c>
    </row>
    <row r="1880" spans="1:12" x14ac:dyDescent="0.3">
      <c r="A1880" s="25" t="s">
        <v>3</v>
      </c>
      <c r="B1880" s="25" t="s">
        <v>968</v>
      </c>
      <c r="C1880" s="25"/>
      <c r="D1880" s="25"/>
      <c r="E1880" s="25" t="s">
        <v>8</v>
      </c>
      <c r="F1880" s="25" t="s">
        <v>76</v>
      </c>
      <c r="G1880" s="26" t="s">
        <v>984</v>
      </c>
      <c r="H1880" s="79" t="s">
        <v>988</v>
      </c>
      <c r="I1880" s="25" t="str">
        <f t="shared" si="129"/>
        <v>Shelter enclosure issues : Damaged columns</v>
      </c>
      <c r="J1880" s="25" t="str">
        <f t="shared" si="130"/>
        <v>Shelter enclosure issues : Damaged columnsMale and female co-headed HH</v>
      </c>
      <c r="K1880" s="27">
        <f t="shared" si="131"/>
        <v>6.5696963095888998</v>
      </c>
      <c r="L1880" s="79">
        <v>6.5696963095889002E-2</v>
      </c>
    </row>
    <row r="1881" spans="1:12" x14ac:dyDescent="0.3">
      <c r="A1881" s="25" t="s">
        <v>3</v>
      </c>
      <c r="B1881" s="25" t="s">
        <v>968</v>
      </c>
      <c r="C1881" s="25"/>
      <c r="D1881" s="25"/>
      <c r="E1881" s="25" t="s">
        <v>8</v>
      </c>
      <c r="F1881" s="25" t="s">
        <v>76</v>
      </c>
      <c r="G1881" s="26" t="s">
        <v>984</v>
      </c>
      <c r="H1881" s="79" t="s">
        <v>989</v>
      </c>
      <c r="I1881" s="25" t="str">
        <f t="shared" si="129"/>
        <v>Shelter enclosure issues : Damaged walls</v>
      </c>
      <c r="J1881" s="25" t="str">
        <f t="shared" si="130"/>
        <v>Shelter enclosure issues : Damaged wallsMale and female co-headed HH</v>
      </c>
      <c r="K1881" s="27">
        <f t="shared" si="131"/>
        <v>12.5474340594692</v>
      </c>
      <c r="L1881" s="79">
        <v>0.12547434059469201</v>
      </c>
    </row>
    <row r="1882" spans="1:12" x14ac:dyDescent="0.3">
      <c r="A1882" s="25" t="s">
        <v>3</v>
      </c>
      <c r="B1882" s="25" t="s">
        <v>968</v>
      </c>
      <c r="C1882" s="25"/>
      <c r="D1882" s="25"/>
      <c r="E1882" s="25" t="s">
        <v>8</v>
      </c>
      <c r="F1882" s="25" t="s">
        <v>76</v>
      </c>
      <c r="G1882" s="26" t="s">
        <v>984</v>
      </c>
      <c r="H1882" s="79" t="s">
        <v>990</v>
      </c>
      <c r="I1882" s="25" t="str">
        <f t="shared" si="129"/>
        <v>Shelter enclosure issues : Windows/doors are not sealed to natural elements</v>
      </c>
      <c r="J1882" s="25" t="str">
        <f t="shared" si="130"/>
        <v>Shelter enclosure issues : Windows/doors are not sealed to natural elementsMale and female co-headed HH</v>
      </c>
      <c r="K1882" s="27">
        <f t="shared" si="131"/>
        <v>3.4311205425647797</v>
      </c>
      <c r="L1882" s="79">
        <v>3.4311205425647799E-2</v>
      </c>
    </row>
    <row r="1883" spans="1:12" x14ac:dyDescent="0.3">
      <c r="A1883" s="25" t="s">
        <v>3</v>
      </c>
      <c r="B1883" s="25" t="s">
        <v>968</v>
      </c>
      <c r="C1883" s="25"/>
      <c r="D1883" s="25"/>
      <c r="E1883" s="25" t="s">
        <v>8</v>
      </c>
      <c r="F1883" s="25" t="s">
        <v>76</v>
      </c>
      <c r="G1883" s="26" t="s">
        <v>984</v>
      </c>
      <c r="H1883" s="79" t="s">
        <v>991</v>
      </c>
      <c r="I1883" s="25" t="str">
        <f t="shared" si="129"/>
        <v>Shelter enclosure issues : Leaking roof</v>
      </c>
      <c r="J1883" s="25" t="str">
        <f t="shared" si="130"/>
        <v>Shelter enclosure issues : Leaking roofMale and female co-headed HH</v>
      </c>
      <c r="K1883" s="27">
        <f t="shared" si="131"/>
        <v>33.509327718283998</v>
      </c>
      <c r="L1883" s="79">
        <v>0.33509327718283999</v>
      </c>
    </row>
    <row r="1884" spans="1:12" x14ac:dyDescent="0.3">
      <c r="A1884" s="25" t="s">
        <v>3</v>
      </c>
      <c r="B1884" s="25" t="s">
        <v>968</v>
      </c>
      <c r="C1884" s="25"/>
      <c r="D1884" s="25"/>
      <c r="E1884" s="25" t="s">
        <v>8</v>
      </c>
      <c r="F1884" s="25" t="s">
        <v>76</v>
      </c>
      <c r="G1884" s="26" t="s">
        <v>984</v>
      </c>
      <c r="H1884" s="79" t="s">
        <v>992</v>
      </c>
      <c r="I1884" s="25" t="str">
        <f t="shared" si="129"/>
        <v>Shelter enclosure issues : Leakage / rottenness in the walls / floors</v>
      </c>
      <c r="J1884" s="25" t="str">
        <f t="shared" si="130"/>
        <v>Shelter enclosure issues : Leakage / rottenness in the walls / floorsMale and female co-headed HH</v>
      </c>
      <c r="K1884" s="27">
        <f t="shared" si="131"/>
        <v>7.2358440108684796</v>
      </c>
      <c r="L1884" s="79">
        <v>7.2358440108684793E-2</v>
      </c>
    </row>
    <row r="1885" spans="1:12" x14ac:dyDescent="0.3">
      <c r="A1885" s="25" t="s">
        <v>3</v>
      </c>
      <c r="B1885" s="25" t="s">
        <v>968</v>
      </c>
      <c r="C1885" s="25"/>
      <c r="D1885" s="25"/>
      <c r="E1885" s="25" t="s">
        <v>8</v>
      </c>
      <c r="F1885" s="25" t="s">
        <v>76</v>
      </c>
      <c r="G1885" s="26" t="s">
        <v>984</v>
      </c>
      <c r="H1885" s="79" t="s">
        <v>993</v>
      </c>
      <c r="I1885" s="25" t="str">
        <f t="shared" si="129"/>
        <v>Shelter enclosure issues : Water pipes not functional</v>
      </c>
      <c r="J1885" s="25" t="str">
        <f t="shared" si="130"/>
        <v>Shelter enclosure issues : Water pipes not functionalMale and female co-headed HH</v>
      </c>
      <c r="K1885" s="27">
        <f t="shared" si="131"/>
        <v>2.7056747482565</v>
      </c>
      <c r="L1885" s="79">
        <v>2.7056747482565001E-2</v>
      </c>
    </row>
    <row r="1886" spans="1:12" x14ac:dyDescent="0.3">
      <c r="A1886" s="25" t="s">
        <v>3</v>
      </c>
      <c r="B1886" s="25" t="s">
        <v>968</v>
      </c>
      <c r="C1886" s="25"/>
      <c r="D1886" s="25"/>
      <c r="E1886" s="25" t="s">
        <v>8</v>
      </c>
      <c r="F1886" s="25" t="s">
        <v>76</v>
      </c>
      <c r="G1886" s="26" t="s">
        <v>984</v>
      </c>
      <c r="H1886" s="79" t="s">
        <v>994</v>
      </c>
      <c r="I1886" s="25" t="str">
        <f t="shared" ref="I1886:I1920" si="132">CONCATENATE(G1886,H1886)</f>
        <v>Shelter enclosure issues : Sanitation pipes not functional</v>
      </c>
      <c r="J1886" s="25" t="str">
        <f t="shared" ref="J1886:J1954" si="133">CONCATENATE(G1886,H1886,F1886)</f>
        <v>Shelter enclosure issues : Sanitation pipes not functionalMale and female co-headed HH</v>
      </c>
      <c r="K1886" s="27">
        <f t="shared" ref="K1886:K1954" si="134">L1886*100</f>
        <v>1.0897233097489301</v>
      </c>
      <c r="L1886" s="79">
        <v>1.0897233097489301E-2</v>
      </c>
    </row>
    <row r="1887" spans="1:12" x14ac:dyDescent="0.3">
      <c r="A1887" s="25" t="s">
        <v>3</v>
      </c>
      <c r="B1887" s="25" t="s">
        <v>968</v>
      </c>
      <c r="C1887" s="25"/>
      <c r="D1887" s="25"/>
      <c r="E1887" s="25" t="s">
        <v>8</v>
      </c>
      <c r="F1887" s="25" t="s">
        <v>76</v>
      </c>
      <c r="G1887" s="26" t="s">
        <v>984</v>
      </c>
      <c r="H1887" s="79" t="s">
        <v>995</v>
      </c>
      <c r="I1887" s="25" t="str">
        <f t="shared" si="132"/>
        <v>Shelter enclosure issues : Latrine/toilet is not useable (damaged, full, no handwashing facilities, etc.)</v>
      </c>
      <c r="J1887" s="25" t="str">
        <f t="shared" si="133"/>
        <v>Shelter enclosure issues : Latrine/toilet is not useable (damaged, full, no handwashing facilities, etc.)Male and female co-headed HH</v>
      </c>
      <c r="K1887" s="27">
        <f t="shared" si="134"/>
        <v>2.04543481265714</v>
      </c>
      <c r="L1887" s="79">
        <v>2.04543481265714E-2</v>
      </c>
    </row>
    <row r="1888" spans="1:12" x14ac:dyDescent="0.3">
      <c r="A1888" s="25" t="s">
        <v>3</v>
      </c>
      <c r="B1888" s="25" t="s">
        <v>968</v>
      </c>
      <c r="C1888" s="25"/>
      <c r="D1888" s="25"/>
      <c r="E1888" s="25" t="s">
        <v>8</v>
      </c>
      <c r="F1888" s="25" t="s">
        <v>76</v>
      </c>
      <c r="G1888" s="26" t="s">
        <v>984</v>
      </c>
      <c r="H1888" s="79" t="s">
        <v>996</v>
      </c>
      <c r="I1888" s="25" t="str">
        <f t="shared" si="132"/>
        <v>Shelter enclosure issues : Bathing/washing facilities are not useable (damaged, no privacy, etc.)</v>
      </c>
      <c r="J1888" s="25" t="str">
        <f t="shared" si="133"/>
        <v>Shelter enclosure issues : Bathing/washing facilities are not useable (damaged, no privacy, etc.)Male and female co-headed HH</v>
      </c>
      <c r="K1888" s="27">
        <f t="shared" si="134"/>
        <v>3.1029960068074103</v>
      </c>
      <c r="L1888" s="79">
        <v>3.1029960068074101E-2</v>
      </c>
    </row>
    <row r="1889" spans="1:12" x14ac:dyDescent="0.3">
      <c r="A1889" s="25" t="s">
        <v>3</v>
      </c>
      <c r="B1889" s="25" t="s">
        <v>968</v>
      </c>
      <c r="C1889" s="25"/>
      <c r="D1889" s="25"/>
      <c r="E1889" s="25" t="s">
        <v>8</v>
      </c>
      <c r="F1889" s="25" t="s">
        <v>76</v>
      </c>
      <c r="G1889" s="26" t="s">
        <v>984</v>
      </c>
      <c r="H1889" s="79" t="s">
        <v>997</v>
      </c>
      <c r="I1889" s="25" t="str">
        <f t="shared" si="132"/>
        <v>Shelter enclosure issues : Electricity installation/connection are not adequately installed or not safe</v>
      </c>
      <c r="J1889" s="25" t="str">
        <f t="shared" si="133"/>
        <v>Shelter enclosure issues : Electricity installation/connection are not adequately installed or not safeMale and female co-headed HH</v>
      </c>
      <c r="K1889" s="27">
        <f t="shared" si="134"/>
        <v>0.73897024567807701</v>
      </c>
      <c r="L1889" s="79">
        <v>7.3897024567807701E-3</v>
      </c>
    </row>
    <row r="1890" spans="1:12" x14ac:dyDescent="0.3">
      <c r="A1890" s="25" t="s">
        <v>3</v>
      </c>
      <c r="B1890" s="25" t="s">
        <v>968</v>
      </c>
      <c r="C1890" s="25"/>
      <c r="D1890" s="25"/>
      <c r="E1890" s="25" t="s">
        <v>8</v>
      </c>
      <c r="F1890" s="25" t="s">
        <v>84</v>
      </c>
      <c r="G1890" s="26" t="s">
        <v>984</v>
      </c>
      <c r="H1890" s="79" t="s">
        <v>985</v>
      </c>
      <c r="I1890" s="25" t="str">
        <f t="shared" si="132"/>
        <v>Shelter enclosure issues : No defects</v>
      </c>
      <c r="J1890" s="25" t="str">
        <f t="shared" si="133"/>
        <v>Shelter enclosure issues : No defectsMale headed HH</v>
      </c>
      <c r="K1890" s="27">
        <f t="shared" si="134"/>
        <v>55.102885340682796</v>
      </c>
      <c r="L1890" s="79">
        <v>0.55102885340682795</v>
      </c>
    </row>
    <row r="1891" spans="1:12" x14ac:dyDescent="0.3">
      <c r="A1891" s="25" t="s">
        <v>3</v>
      </c>
      <c r="B1891" s="25" t="s">
        <v>968</v>
      </c>
      <c r="C1891" s="25"/>
      <c r="D1891" s="25"/>
      <c r="E1891" s="25" t="s">
        <v>8</v>
      </c>
      <c r="F1891" s="25" t="s">
        <v>84</v>
      </c>
      <c r="G1891" s="26" t="s">
        <v>984</v>
      </c>
      <c r="H1891" s="79" t="s">
        <v>986</v>
      </c>
      <c r="I1891" s="25" t="str">
        <f t="shared" si="132"/>
        <v>Shelter enclosure issues : Shelter collapsed or partially collapsed</v>
      </c>
      <c r="J1891" s="25" t="str">
        <f t="shared" si="133"/>
        <v>Shelter enclosure issues : Shelter collapsed or partially collapsedMale headed HH</v>
      </c>
      <c r="K1891" s="27">
        <f t="shared" si="134"/>
        <v>1.5585054436194801</v>
      </c>
      <c r="L1891" s="79">
        <v>1.55850544361948E-2</v>
      </c>
    </row>
    <row r="1892" spans="1:12" x14ac:dyDescent="0.3">
      <c r="A1892" s="25" t="s">
        <v>3</v>
      </c>
      <c r="B1892" s="25" t="s">
        <v>968</v>
      </c>
      <c r="C1892" s="25"/>
      <c r="D1892" s="25"/>
      <c r="E1892" s="25" t="s">
        <v>8</v>
      </c>
      <c r="F1892" s="25" t="s">
        <v>84</v>
      </c>
      <c r="G1892" s="26" t="s">
        <v>984</v>
      </c>
      <c r="H1892" s="79" t="s">
        <v>987</v>
      </c>
      <c r="I1892" s="25" t="str">
        <f t="shared" si="132"/>
        <v>Shelter enclosure issues : Damaged roof</v>
      </c>
      <c r="J1892" s="25" t="str">
        <f t="shared" si="133"/>
        <v>Shelter enclosure issues : Damaged roofMale headed HH</v>
      </c>
      <c r="K1892" s="27">
        <f t="shared" si="134"/>
        <v>19.435361001119901</v>
      </c>
      <c r="L1892" s="79">
        <v>0.194353610011199</v>
      </c>
    </row>
    <row r="1893" spans="1:12" x14ac:dyDescent="0.3">
      <c r="A1893" s="25" t="s">
        <v>3</v>
      </c>
      <c r="B1893" s="25" t="s">
        <v>968</v>
      </c>
      <c r="C1893" s="25"/>
      <c r="D1893" s="25"/>
      <c r="E1893" s="25" t="s">
        <v>8</v>
      </c>
      <c r="F1893" s="25" t="s">
        <v>84</v>
      </c>
      <c r="G1893" s="26" t="s">
        <v>984</v>
      </c>
      <c r="H1893" s="79" t="s">
        <v>988</v>
      </c>
      <c r="I1893" s="25" t="str">
        <f t="shared" si="132"/>
        <v>Shelter enclosure issues : Damaged columns</v>
      </c>
      <c r="J1893" s="25" t="str">
        <f t="shared" si="133"/>
        <v>Shelter enclosure issues : Damaged columnsMale headed HH</v>
      </c>
      <c r="K1893" s="27">
        <f t="shared" si="134"/>
        <v>8.8040822937717511</v>
      </c>
      <c r="L1893" s="79">
        <v>8.8040822937717506E-2</v>
      </c>
    </row>
    <row r="1894" spans="1:12" x14ac:dyDescent="0.3">
      <c r="A1894" s="25" t="s">
        <v>3</v>
      </c>
      <c r="B1894" s="25" t="s">
        <v>968</v>
      </c>
      <c r="C1894" s="25"/>
      <c r="D1894" s="25"/>
      <c r="E1894" s="25" t="s">
        <v>8</v>
      </c>
      <c r="F1894" s="25" t="s">
        <v>84</v>
      </c>
      <c r="G1894" s="26" t="s">
        <v>984</v>
      </c>
      <c r="H1894" s="79" t="s">
        <v>989</v>
      </c>
      <c r="I1894" s="25" t="str">
        <f t="shared" si="132"/>
        <v>Shelter enclosure issues : Damaged walls</v>
      </c>
      <c r="J1894" s="25" t="str">
        <f t="shared" si="133"/>
        <v>Shelter enclosure issues : Damaged wallsMale headed HH</v>
      </c>
      <c r="K1894" s="27">
        <f t="shared" si="134"/>
        <v>14.425069684014199</v>
      </c>
      <c r="L1894" s="79">
        <v>0.144250696840142</v>
      </c>
    </row>
    <row r="1895" spans="1:12" x14ac:dyDescent="0.3">
      <c r="A1895" s="25" t="s">
        <v>3</v>
      </c>
      <c r="B1895" s="25" t="s">
        <v>968</v>
      </c>
      <c r="C1895" s="25"/>
      <c r="D1895" s="25"/>
      <c r="E1895" s="25" t="s">
        <v>8</v>
      </c>
      <c r="F1895" s="25" t="s">
        <v>84</v>
      </c>
      <c r="G1895" s="26" t="s">
        <v>984</v>
      </c>
      <c r="H1895" s="79" t="s">
        <v>990</v>
      </c>
      <c r="I1895" s="25" t="str">
        <f t="shared" si="132"/>
        <v>Shelter enclosure issues : Windows/doors are not sealed to natural elements</v>
      </c>
      <c r="J1895" s="25" t="str">
        <f t="shared" si="133"/>
        <v>Shelter enclosure issues : Windows/doors are not sealed to natural elementsMale headed HH</v>
      </c>
      <c r="K1895" s="27">
        <f t="shared" si="134"/>
        <v>6.4346715699094696</v>
      </c>
      <c r="L1895" s="79">
        <v>6.4346715699094698E-2</v>
      </c>
    </row>
    <row r="1896" spans="1:12" x14ac:dyDescent="0.3">
      <c r="A1896" s="25" t="s">
        <v>3</v>
      </c>
      <c r="B1896" s="25" t="s">
        <v>968</v>
      </c>
      <c r="C1896" s="25"/>
      <c r="D1896" s="25"/>
      <c r="E1896" s="25" t="s">
        <v>8</v>
      </c>
      <c r="F1896" s="25" t="s">
        <v>84</v>
      </c>
      <c r="G1896" s="26" t="s">
        <v>984</v>
      </c>
      <c r="H1896" s="79" t="s">
        <v>991</v>
      </c>
      <c r="I1896" s="25" t="str">
        <f t="shared" si="132"/>
        <v>Shelter enclosure issues : Leaking roof</v>
      </c>
      <c r="J1896" s="25" t="str">
        <f t="shared" si="133"/>
        <v>Shelter enclosure issues : Leaking roofMale headed HH</v>
      </c>
      <c r="K1896" s="27">
        <f t="shared" si="134"/>
        <v>23.8676149969696</v>
      </c>
      <c r="L1896" s="79">
        <v>0.23867614996969599</v>
      </c>
    </row>
    <row r="1897" spans="1:12" x14ac:dyDescent="0.3">
      <c r="A1897" s="25" t="s">
        <v>3</v>
      </c>
      <c r="B1897" s="25" t="s">
        <v>968</v>
      </c>
      <c r="C1897" s="25"/>
      <c r="D1897" s="25"/>
      <c r="E1897" s="25" t="s">
        <v>8</v>
      </c>
      <c r="F1897" s="25" t="s">
        <v>84</v>
      </c>
      <c r="G1897" s="26" t="s">
        <v>984</v>
      </c>
      <c r="H1897" s="79" t="s">
        <v>992</v>
      </c>
      <c r="I1897" s="25" t="str">
        <f t="shared" si="132"/>
        <v>Shelter enclosure issues : Leakage / rottenness in the walls / floors</v>
      </c>
      <c r="J1897" s="25" t="str">
        <f t="shared" si="133"/>
        <v>Shelter enclosure issues : Leakage / rottenness in the walls / floorsMale headed HH</v>
      </c>
      <c r="K1897" s="27">
        <f t="shared" si="134"/>
        <v>16.0696972225706</v>
      </c>
      <c r="L1897" s="79">
        <v>0.160696972225706</v>
      </c>
    </row>
    <row r="1898" spans="1:12" x14ac:dyDescent="0.3">
      <c r="A1898" s="25" t="s">
        <v>3</v>
      </c>
      <c r="B1898" s="25" t="s">
        <v>968</v>
      </c>
      <c r="C1898" s="25"/>
      <c r="D1898" s="25"/>
      <c r="E1898" s="25" t="s">
        <v>8</v>
      </c>
      <c r="F1898" s="25" t="s">
        <v>84</v>
      </c>
      <c r="G1898" s="26" t="s">
        <v>984</v>
      </c>
      <c r="H1898" s="79" t="s">
        <v>993</v>
      </c>
      <c r="I1898" s="25" t="str">
        <f t="shared" si="132"/>
        <v>Shelter enclosure issues : Water pipes not functional</v>
      </c>
      <c r="J1898" s="25" t="str">
        <f t="shared" si="133"/>
        <v>Shelter enclosure issues : Water pipes not functionalMale headed HH</v>
      </c>
      <c r="K1898" s="27">
        <f t="shared" si="134"/>
        <v>1.92315886397654</v>
      </c>
      <c r="L1898" s="79">
        <v>1.9231588639765401E-2</v>
      </c>
    </row>
    <row r="1899" spans="1:12" x14ac:dyDescent="0.3">
      <c r="A1899" s="25" t="s">
        <v>3</v>
      </c>
      <c r="B1899" s="25" t="s">
        <v>968</v>
      </c>
      <c r="C1899" s="25"/>
      <c r="D1899" s="25"/>
      <c r="E1899" s="25" t="s">
        <v>8</v>
      </c>
      <c r="F1899" s="25" t="s">
        <v>84</v>
      </c>
      <c r="G1899" s="26" t="s">
        <v>984</v>
      </c>
      <c r="H1899" s="79" t="s">
        <v>994</v>
      </c>
      <c r="I1899" s="25" t="str">
        <f t="shared" si="132"/>
        <v>Shelter enclosure issues : Sanitation pipes not functional</v>
      </c>
      <c r="J1899" s="25" t="str">
        <f t="shared" si="133"/>
        <v>Shelter enclosure issues : Sanitation pipes not functionalMale headed HH</v>
      </c>
      <c r="K1899" s="27">
        <f t="shared" si="134"/>
        <v>1.6400064658388398</v>
      </c>
      <c r="L1899" s="79">
        <v>1.6400064658388398E-2</v>
      </c>
    </row>
    <row r="1900" spans="1:12" x14ac:dyDescent="0.3">
      <c r="A1900" s="25" t="s">
        <v>3</v>
      </c>
      <c r="B1900" s="25" t="s">
        <v>968</v>
      </c>
      <c r="C1900" s="25"/>
      <c r="D1900" s="25"/>
      <c r="E1900" s="25" t="s">
        <v>8</v>
      </c>
      <c r="F1900" s="25" t="s">
        <v>84</v>
      </c>
      <c r="G1900" s="26" t="s">
        <v>984</v>
      </c>
      <c r="H1900" s="79" t="s">
        <v>995</v>
      </c>
      <c r="I1900" s="25" t="str">
        <f t="shared" si="132"/>
        <v>Shelter enclosure issues : Latrine/toilet is not useable (damaged, full, no handwashing facilities, etc.)</v>
      </c>
      <c r="J1900" s="25" t="str">
        <f t="shared" si="133"/>
        <v>Shelter enclosure issues : Latrine/toilet is not useable (damaged, full, no handwashing facilities, etc.)Male headed HH</v>
      </c>
      <c r="K1900" s="27">
        <f t="shared" si="134"/>
        <v>3.5147531906664802</v>
      </c>
      <c r="L1900" s="79">
        <v>3.5147531906664801E-2</v>
      </c>
    </row>
    <row r="1901" spans="1:12" x14ac:dyDescent="0.3">
      <c r="A1901" s="25" t="s">
        <v>3</v>
      </c>
      <c r="B1901" s="25" t="s">
        <v>968</v>
      </c>
      <c r="C1901" s="25"/>
      <c r="D1901" s="25"/>
      <c r="E1901" s="25" t="s">
        <v>8</v>
      </c>
      <c r="F1901" s="25" t="s">
        <v>84</v>
      </c>
      <c r="G1901" s="26" t="s">
        <v>984</v>
      </c>
      <c r="H1901" s="79" t="s">
        <v>996</v>
      </c>
      <c r="I1901" s="25" t="str">
        <f t="shared" si="132"/>
        <v>Shelter enclosure issues : Bathing/washing facilities are not useable (damaged, no privacy, etc.)</v>
      </c>
      <c r="J1901" s="25" t="str">
        <f t="shared" si="133"/>
        <v>Shelter enclosure issues : Bathing/washing facilities are not useable (damaged, no privacy, etc.)Male headed HH</v>
      </c>
      <c r="K1901" s="27">
        <f t="shared" si="134"/>
        <v>1.27769587149861</v>
      </c>
      <c r="L1901" s="79">
        <v>1.27769587149861E-2</v>
      </c>
    </row>
    <row r="1902" spans="1:12" x14ac:dyDescent="0.3">
      <c r="A1902" s="25" t="s">
        <v>3</v>
      </c>
      <c r="B1902" s="25" t="s">
        <v>968</v>
      </c>
      <c r="C1902" s="25"/>
      <c r="D1902" s="25"/>
      <c r="E1902" s="25" t="s">
        <v>8</v>
      </c>
      <c r="F1902" s="25" t="s">
        <v>84</v>
      </c>
      <c r="G1902" s="26" t="s">
        <v>984</v>
      </c>
      <c r="H1902" s="79" t="s">
        <v>997</v>
      </c>
      <c r="I1902" s="25" t="str">
        <f t="shared" si="132"/>
        <v>Shelter enclosure issues : Electricity installation/connection are not adequately installed or not safe</v>
      </c>
      <c r="J1902" s="25" t="str">
        <f t="shared" si="133"/>
        <v>Shelter enclosure issues : Electricity installation/connection are not adequately installed or not safeMale headed HH</v>
      </c>
      <c r="K1902" s="27">
        <f t="shared" si="134"/>
        <v>0.81120457107139199</v>
      </c>
      <c r="L1902" s="79">
        <v>8.11204571071392E-3</v>
      </c>
    </row>
    <row r="1903" spans="1:12" x14ac:dyDescent="0.3">
      <c r="A1903" s="25" t="s">
        <v>3</v>
      </c>
      <c r="B1903" s="25" t="s">
        <v>968</v>
      </c>
      <c r="C1903" s="25"/>
      <c r="D1903" s="25"/>
      <c r="E1903" s="25" t="s">
        <v>8</v>
      </c>
      <c r="F1903" s="25" t="s">
        <v>83</v>
      </c>
      <c r="G1903" s="26" t="s">
        <v>998</v>
      </c>
      <c r="H1903" s="79" t="s">
        <v>188</v>
      </c>
      <c r="I1903" s="25" t="str">
        <f t="shared" si="132"/>
        <v>People not part of household regularly living and sleeping in the same shelter :Decline to answer</v>
      </c>
      <c r="J1903" s="25" t="str">
        <f t="shared" si="133"/>
        <v>People not part of household regularly living and sleeping in the same shelter :Decline to answerFemale headed HH</v>
      </c>
      <c r="K1903" s="27">
        <f t="shared" si="134"/>
        <v>0</v>
      </c>
      <c r="L1903" s="80">
        <v>0</v>
      </c>
    </row>
    <row r="1904" spans="1:12" x14ac:dyDescent="0.3">
      <c r="A1904" s="25" t="s">
        <v>3</v>
      </c>
      <c r="B1904" s="25" t="s">
        <v>968</v>
      </c>
      <c r="C1904" s="25"/>
      <c r="D1904" s="25"/>
      <c r="E1904" s="25" t="s">
        <v>8</v>
      </c>
      <c r="F1904" s="25" t="s">
        <v>83</v>
      </c>
      <c r="G1904" s="26" t="s">
        <v>998</v>
      </c>
      <c r="H1904" s="79" t="s">
        <v>185</v>
      </c>
      <c r="I1904" s="25" t="str">
        <f t="shared" si="132"/>
        <v>People not part of household regularly living and sleeping in the same shelter :Don't know</v>
      </c>
      <c r="J1904" s="25" t="str">
        <f t="shared" si="133"/>
        <v>People not part of household regularly living and sleeping in the same shelter :Don't knowFemale headed HH</v>
      </c>
      <c r="K1904" s="27">
        <f t="shared" si="134"/>
        <v>8.2922621508412897E-2</v>
      </c>
      <c r="L1904" s="79">
        <v>8.2922621508412897E-4</v>
      </c>
    </row>
    <row r="1905" spans="1:12" x14ac:dyDescent="0.3">
      <c r="A1905" s="25" t="s">
        <v>3</v>
      </c>
      <c r="B1905" s="25" t="s">
        <v>968</v>
      </c>
      <c r="C1905" s="25"/>
      <c r="D1905" s="25"/>
      <c r="E1905" s="25" t="s">
        <v>8</v>
      </c>
      <c r="F1905" s="25" t="s">
        <v>83</v>
      </c>
      <c r="G1905" s="26" t="s">
        <v>998</v>
      </c>
      <c r="H1905" s="79" t="s">
        <v>186</v>
      </c>
      <c r="I1905" s="25" t="str">
        <f t="shared" si="132"/>
        <v>People not part of household regularly living and sleeping in the same shelter :No</v>
      </c>
      <c r="J1905" s="25" t="str">
        <f t="shared" si="133"/>
        <v>People not part of household regularly living and sleeping in the same shelter :NoFemale headed HH</v>
      </c>
      <c r="K1905" s="27">
        <f t="shared" si="134"/>
        <v>91.482709334551203</v>
      </c>
      <c r="L1905" s="79">
        <v>0.91482709334551204</v>
      </c>
    </row>
    <row r="1906" spans="1:12" x14ac:dyDescent="0.3">
      <c r="A1906" s="25" t="s">
        <v>3</v>
      </c>
      <c r="B1906" s="25" t="s">
        <v>968</v>
      </c>
      <c r="C1906" s="25"/>
      <c r="D1906" s="25"/>
      <c r="E1906" s="25" t="s">
        <v>8</v>
      </c>
      <c r="F1906" s="25" t="s">
        <v>83</v>
      </c>
      <c r="G1906" s="26" t="s">
        <v>998</v>
      </c>
      <c r="H1906" s="79" t="s">
        <v>187</v>
      </c>
      <c r="I1906" s="25" t="str">
        <f t="shared" si="132"/>
        <v>People not part of household regularly living and sleeping in the same shelter :Yes</v>
      </c>
      <c r="J1906" s="25" t="str">
        <f t="shared" si="133"/>
        <v>People not part of household regularly living and sleeping in the same shelter :YesFemale headed HH</v>
      </c>
      <c r="K1906" s="27">
        <f t="shared" si="134"/>
        <v>8.4343680439403794</v>
      </c>
      <c r="L1906" s="79">
        <v>8.4343680439403795E-2</v>
      </c>
    </row>
    <row r="1907" spans="1:12" x14ac:dyDescent="0.3">
      <c r="A1907" s="25" t="s">
        <v>3</v>
      </c>
      <c r="B1907" s="25" t="s">
        <v>968</v>
      </c>
      <c r="C1907" s="25"/>
      <c r="D1907" s="25"/>
      <c r="E1907" s="25" t="s">
        <v>8</v>
      </c>
      <c r="F1907" s="25" t="s">
        <v>76</v>
      </c>
      <c r="G1907" s="26" t="s">
        <v>998</v>
      </c>
      <c r="H1907" s="79" t="s">
        <v>186</v>
      </c>
      <c r="I1907" s="25" t="str">
        <f t="shared" si="132"/>
        <v>People not part of household regularly living and sleeping in the same shelter :No</v>
      </c>
      <c r="J1907" s="25" t="str">
        <f t="shared" si="133"/>
        <v>People not part of household regularly living and sleeping in the same shelter :NoMale and female co-headed HH</v>
      </c>
      <c r="K1907" s="27">
        <f t="shared" si="134"/>
        <v>97.572460906458701</v>
      </c>
      <c r="L1907" s="79">
        <v>0.97572460906458702</v>
      </c>
    </row>
    <row r="1908" spans="1:12" x14ac:dyDescent="0.3">
      <c r="A1908" s="25" t="s">
        <v>3</v>
      </c>
      <c r="B1908" s="25" t="s">
        <v>968</v>
      </c>
      <c r="C1908" s="25"/>
      <c r="D1908" s="25"/>
      <c r="E1908" s="25" t="s">
        <v>8</v>
      </c>
      <c r="F1908" s="25" t="s">
        <v>76</v>
      </c>
      <c r="G1908" s="26" t="s">
        <v>998</v>
      </c>
      <c r="H1908" s="79" t="s">
        <v>187</v>
      </c>
      <c r="I1908" s="25" t="str">
        <f t="shared" si="132"/>
        <v>People not part of household regularly living and sleeping in the same shelter :Yes</v>
      </c>
      <c r="J1908" s="25" t="str">
        <f t="shared" si="133"/>
        <v>People not part of household regularly living and sleeping in the same shelter :YesMale and female co-headed HH</v>
      </c>
      <c r="K1908" s="27">
        <f t="shared" si="134"/>
        <v>2.4275390935412702</v>
      </c>
      <c r="L1908" s="79">
        <v>2.42753909354127E-2</v>
      </c>
    </row>
    <row r="1909" spans="1:12" x14ac:dyDescent="0.3">
      <c r="A1909" s="25" t="s">
        <v>3</v>
      </c>
      <c r="B1909" s="25" t="s">
        <v>968</v>
      </c>
      <c r="C1909" s="25"/>
      <c r="D1909" s="25"/>
      <c r="E1909" s="25" t="s">
        <v>8</v>
      </c>
      <c r="F1909" s="25" t="s">
        <v>84</v>
      </c>
      <c r="G1909" s="26" t="s">
        <v>998</v>
      </c>
      <c r="H1909" s="79" t="s">
        <v>188</v>
      </c>
      <c r="I1909" s="25" t="str">
        <f t="shared" si="132"/>
        <v>People not part of household regularly living and sleeping in the same shelter :Decline to answer</v>
      </c>
      <c r="J1909" s="25" t="str">
        <f t="shared" si="133"/>
        <v>People not part of household regularly living and sleeping in the same shelter :Decline to answerMale headed HH</v>
      </c>
      <c r="K1909" s="27">
        <f t="shared" si="134"/>
        <v>6.5331971848086701E-2</v>
      </c>
      <c r="L1909" s="79">
        <v>6.53319718480867E-4</v>
      </c>
    </row>
    <row r="1910" spans="1:12" x14ac:dyDescent="0.3">
      <c r="A1910" s="25" t="s">
        <v>3</v>
      </c>
      <c r="B1910" s="25" t="s">
        <v>968</v>
      </c>
      <c r="C1910" s="25"/>
      <c r="D1910" s="25"/>
      <c r="E1910" s="25" t="s">
        <v>8</v>
      </c>
      <c r="F1910" s="25" t="s">
        <v>84</v>
      </c>
      <c r="G1910" s="26" t="s">
        <v>998</v>
      </c>
      <c r="H1910" s="79" t="s">
        <v>185</v>
      </c>
      <c r="I1910" s="25" t="str">
        <f t="shared" si="132"/>
        <v>People not part of household regularly living and sleeping in the same shelter :Don't know</v>
      </c>
      <c r="J1910" s="25" t="str">
        <f t="shared" si="133"/>
        <v>People not part of household regularly living and sleeping in the same shelter :Don't knowMale headed HH</v>
      </c>
      <c r="K1910" s="27">
        <f t="shared" si="134"/>
        <v>3.2025230916106998E-2</v>
      </c>
      <c r="L1910" s="79">
        <v>3.2025230916106999E-4</v>
      </c>
    </row>
    <row r="1911" spans="1:12" x14ac:dyDescent="0.3">
      <c r="A1911" s="25" t="s">
        <v>3</v>
      </c>
      <c r="B1911" s="25" t="s">
        <v>968</v>
      </c>
      <c r="C1911" s="25"/>
      <c r="D1911" s="25"/>
      <c r="E1911" s="25" t="s">
        <v>8</v>
      </c>
      <c r="F1911" s="25" t="s">
        <v>84</v>
      </c>
      <c r="G1911" s="26" t="s">
        <v>998</v>
      </c>
      <c r="H1911" s="79" t="s">
        <v>186</v>
      </c>
      <c r="I1911" s="25" t="str">
        <f>CONCATENATE(G1911,H1911)</f>
        <v>People not part of household regularly living and sleeping in the same shelter :No</v>
      </c>
      <c r="J1911" s="25" t="str">
        <f>CONCATENATE(G1911,H1911,F1911)</f>
        <v>People not part of household regularly living and sleeping in the same shelter :NoMale headed HH</v>
      </c>
      <c r="K1911" s="27">
        <f t="shared" si="134"/>
        <v>96.266249972738606</v>
      </c>
      <c r="L1911" s="79">
        <v>0.96266249972738605</v>
      </c>
    </row>
    <row r="1912" spans="1:12" x14ac:dyDescent="0.3">
      <c r="A1912" s="25" t="s">
        <v>3</v>
      </c>
      <c r="B1912" s="25" t="s">
        <v>968</v>
      </c>
      <c r="C1912" s="25"/>
      <c r="D1912" s="25"/>
      <c r="E1912" s="25" t="s">
        <v>8</v>
      </c>
      <c r="F1912" s="25" t="s">
        <v>84</v>
      </c>
      <c r="G1912" s="26" t="s">
        <v>998</v>
      </c>
      <c r="H1912" s="79" t="s">
        <v>187</v>
      </c>
      <c r="I1912" s="25" t="str">
        <f>CONCATENATE(G1912,H1912)</f>
        <v>People not part of household regularly living and sleeping in the same shelter :Yes</v>
      </c>
      <c r="J1912" s="25" t="str">
        <f>CONCATENATE(G1912,H1912,F1912)</f>
        <v>People not part of household regularly living and sleeping in the same shelter :YesMale headed HH</v>
      </c>
      <c r="K1912" s="27">
        <f t="shared" si="134"/>
        <v>3.6363928244971602</v>
      </c>
      <c r="L1912" s="79">
        <v>3.6363928244971602E-2</v>
      </c>
    </row>
    <row r="1913" spans="1:12" x14ac:dyDescent="0.3">
      <c r="A1913" s="25" t="s">
        <v>3</v>
      </c>
      <c r="B1913" s="25" t="s">
        <v>968</v>
      </c>
      <c r="C1913" s="25"/>
      <c r="D1913" s="25"/>
      <c r="E1913" s="25" t="s">
        <v>8</v>
      </c>
      <c r="F1913" s="25" t="s">
        <v>76</v>
      </c>
      <c r="G1913" s="26" t="s">
        <v>998</v>
      </c>
      <c r="H1913" s="79" t="s">
        <v>188</v>
      </c>
      <c r="I1913" s="25" t="str">
        <f t="shared" ref="I1913:I1914" si="135">CONCATENATE(G1913,H1913)</f>
        <v>People not part of household regularly living and sleeping in the same shelter :Decline to answer</v>
      </c>
      <c r="J1913" s="25" t="str">
        <f t="shared" ref="J1913:J1914" si="136">CONCATENATE(G1913,H1913,F1913)</f>
        <v>People not part of household regularly living and sleeping in the same shelter :Decline to answerMale and female co-headed HH</v>
      </c>
      <c r="K1913" s="27">
        <f t="shared" si="134"/>
        <v>0</v>
      </c>
      <c r="L1913" s="24">
        <v>0</v>
      </c>
    </row>
    <row r="1914" spans="1:12" x14ac:dyDescent="0.3">
      <c r="A1914" s="25" t="s">
        <v>3</v>
      </c>
      <c r="B1914" s="25" t="s">
        <v>968</v>
      </c>
      <c r="C1914" s="25"/>
      <c r="D1914" s="25"/>
      <c r="E1914" s="25" t="s">
        <v>8</v>
      </c>
      <c r="F1914" s="25" t="s">
        <v>76</v>
      </c>
      <c r="G1914" s="26" t="s">
        <v>998</v>
      </c>
      <c r="H1914" s="79" t="s">
        <v>185</v>
      </c>
      <c r="I1914" s="25" t="str">
        <f t="shared" si="135"/>
        <v>People not part of household regularly living and sleeping in the same shelter :Don't know</v>
      </c>
      <c r="J1914" s="25" t="str">
        <f t="shared" si="136"/>
        <v>People not part of household regularly living and sleeping in the same shelter :Don't knowMale and female co-headed HH</v>
      </c>
      <c r="K1914" s="27">
        <f t="shared" si="134"/>
        <v>0</v>
      </c>
      <c r="L1914" s="24">
        <v>0</v>
      </c>
    </row>
    <row r="1915" spans="1:12" x14ac:dyDescent="0.3">
      <c r="A1915" s="25" t="s">
        <v>3</v>
      </c>
      <c r="B1915" s="25" t="s">
        <v>968</v>
      </c>
      <c r="C1915" s="25"/>
      <c r="D1915" s="25" t="s">
        <v>999</v>
      </c>
      <c r="E1915" s="25" t="s">
        <v>96</v>
      </c>
      <c r="F1915" s="25" t="s">
        <v>83</v>
      </c>
      <c r="G1915" s="26" t="s">
        <v>904</v>
      </c>
      <c r="H1915" s="26"/>
      <c r="I1915" s="100" t="str">
        <f t="shared" si="132"/>
        <v xml:space="preserve">Average number of live-in workers : </v>
      </c>
      <c r="J1915" s="100" t="str">
        <f t="shared" si="133"/>
        <v>Average number of live-in workers : Female headed HH</v>
      </c>
      <c r="K1915" s="99">
        <f>L1915</f>
        <v>0.33723105883828602</v>
      </c>
      <c r="L1915" s="79">
        <v>0.33723105883828602</v>
      </c>
    </row>
    <row r="1916" spans="1:12" x14ac:dyDescent="0.3">
      <c r="A1916" s="25" t="s">
        <v>3</v>
      </c>
      <c r="B1916" s="25" t="s">
        <v>968</v>
      </c>
      <c r="C1916" s="25"/>
      <c r="D1916" s="25" t="s">
        <v>999</v>
      </c>
      <c r="E1916" s="25" t="s">
        <v>96</v>
      </c>
      <c r="F1916" s="25" t="s">
        <v>76</v>
      </c>
      <c r="G1916" s="26" t="s">
        <v>904</v>
      </c>
      <c r="H1916" s="26"/>
      <c r="I1916" s="100" t="str">
        <f t="shared" si="132"/>
        <v xml:space="preserve">Average number of live-in workers : </v>
      </c>
      <c r="J1916" s="100" t="str">
        <f t="shared" si="133"/>
        <v>Average number of live-in workers : Male and female co-headed HH</v>
      </c>
      <c r="K1916" s="99">
        <f t="shared" ref="K1916:K1935" si="137">L1916</f>
        <v>0.52826719346662698</v>
      </c>
      <c r="L1916" s="79">
        <v>0.52826719346662698</v>
      </c>
    </row>
    <row r="1917" spans="1:12" x14ac:dyDescent="0.3">
      <c r="A1917" s="25" t="s">
        <v>3</v>
      </c>
      <c r="B1917" s="25" t="s">
        <v>968</v>
      </c>
      <c r="C1917" s="25"/>
      <c r="D1917" s="25" t="s">
        <v>999</v>
      </c>
      <c r="E1917" s="25" t="s">
        <v>96</v>
      </c>
      <c r="F1917" s="25" t="s">
        <v>84</v>
      </c>
      <c r="G1917" s="26" t="s">
        <v>904</v>
      </c>
      <c r="H1917" s="26"/>
      <c r="I1917" s="100" t="str">
        <f t="shared" si="132"/>
        <v xml:space="preserve">Average number of live-in workers : </v>
      </c>
      <c r="J1917" s="100" t="str">
        <f t="shared" si="133"/>
        <v>Average number of live-in workers : Male headed HH</v>
      </c>
      <c r="K1917" s="99">
        <f t="shared" si="137"/>
        <v>0.56985489264905997</v>
      </c>
      <c r="L1917" s="79">
        <v>0.56985489264905997</v>
      </c>
    </row>
    <row r="1918" spans="1:12" x14ac:dyDescent="0.3">
      <c r="A1918" s="25" t="s">
        <v>3</v>
      </c>
      <c r="B1918" s="25" t="s">
        <v>968</v>
      </c>
      <c r="C1918" s="25"/>
      <c r="D1918" s="25" t="s">
        <v>999</v>
      </c>
      <c r="E1918" s="25" t="s">
        <v>96</v>
      </c>
      <c r="F1918" s="25" t="s">
        <v>83</v>
      </c>
      <c r="G1918" s="26" t="s">
        <v>1000</v>
      </c>
      <c r="H1918" s="26" t="s">
        <v>362</v>
      </c>
      <c r="I1918" s="100" t="str">
        <f t="shared" si="132"/>
        <v xml:space="preserve">Average number of relatives who are not part of household : </v>
      </c>
      <c r="J1918" s="100" t="str">
        <f t="shared" si="133"/>
        <v>Average number of relatives who are not part of household : Female headed HH</v>
      </c>
      <c r="K1918" s="99">
        <f t="shared" si="137"/>
        <v>0.88335670402041</v>
      </c>
      <c r="L1918" s="79">
        <v>0.88335670402041</v>
      </c>
    </row>
    <row r="1919" spans="1:12" x14ac:dyDescent="0.3">
      <c r="A1919" s="25" t="s">
        <v>3</v>
      </c>
      <c r="B1919" s="25" t="s">
        <v>968</v>
      </c>
      <c r="C1919" s="25"/>
      <c r="D1919" s="25" t="s">
        <v>999</v>
      </c>
      <c r="E1919" s="25" t="s">
        <v>96</v>
      </c>
      <c r="F1919" s="25" t="s">
        <v>76</v>
      </c>
      <c r="G1919" s="26" t="s">
        <v>1000</v>
      </c>
      <c r="H1919" s="26" t="s">
        <v>362</v>
      </c>
      <c r="I1919" s="100" t="str">
        <f t="shared" si="132"/>
        <v xml:space="preserve">Average number of relatives who are not part of household : </v>
      </c>
      <c r="J1919" s="100" t="str">
        <f t="shared" si="133"/>
        <v>Average number of relatives who are not part of household : Male and female co-headed HH</v>
      </c>
      <c r="K1919" s="99">
        <f t="shared" si="137"/>
        <v>1.31861741519784</v>
      </c>
      <c r="L1919" s="79">
        <v>1.31861741519784</v>
      </c>
    </row>
    <row r="1920" spans="1:12" x14ac:dyDescent="0.3">
      <c r="A1920" s="25" t="s">
        <v>3</v>
      </c>
      <c r="B1920" s="25" t="s">
        <v>968</v>
      </c>
      <c r="C1920" s="25"/>
      <c r="D1920" s="25" t="s">
        <v>999</v>
      </c>
      <c r="E1920" s="25" t="s">
        <v>96</v>
      </c>
      <c r="F1920" s="25" t="s">
        <v>84</v>
      </c>
      <c r="G1920" s="26" t="s">
        <v>1000</v>
      </c>
      <c r="H1920" s="26" t="s">
        <v>362</v>
      </c>
      <c r="I1920" s="100" t="str">
        <f t="shared" si="132"/>
        <v xml:space="preserve">Average number of relatives who are not part of household : </v>
      </c>
      <c r="J1920" s="100" t="str">
        <f t="shared" si="133"/>
        <v>Average number of relatives who are not part of household : Male headed HH</v>
      </c>
      <c r="K1920" s="99">
        <f t="shared" si="137"/>
        <v>1.1671197062912699</v>
      </c>
      <c r="L1920" s="79">
        <v>1.1671197062912699</v>
      </c>
    </row>
    <row r="1921" spans="1:12" x14ac:dyDescent="0.3">
      <c r="A1921" s="25" t="s">
        <v>3</v>
      </c>
      <c r="B1921" s="25" t="s">
        <v>968</v>
      </c>
      <c r="C1921" s="25"/>
      <c r="D1921" s="25" t="s">
        <v>999</v>
      </c>
      <c r="E1921" s="25" t="s">
        <v>96</v>
      </c>
      <c r="F1921" s="25" t="s">
        <v>83</v>
      </c>
      <c r="G1921" s="26" t="s">
        <v>1001</v>
      </c>
      <c r="H1921" s="26" t="s">
        <v>362</v>
      </c>
      <c r="I1921" s="100" t="str">
        <f>CONCATENATE(G1921,H1921)</f>
        <v xml:space="preserve">Average number of tenants, roommates, or other unrelated people : </v>
      </c>
      <c r="J1921" s="100" t="str">
        <f t="shared" si="133"/>
        <v>Average number of tenants, roommates, or other unrelated people : Female headed HH</v>
      </c>
      <c r="K1921" s="99">
        <f t="shared" si="137"/>
        <v>0.76919497447893004</v>
      </c>
      <c r="L1921" s="79">
        <v>0.76919497447893004</v>
      </c>
    </row>
    <row r="1922" spans="1:12" x14ac:dyDescent="0.3">
      <c r="A1922" s="25" t="s">
        <v>3</v>
      </c>
      <c r="B1922" s="25" t="s">
        <v>968</v>
      </c>
      <c r="C1922" s="25"/>
      <c r="D1922" s="25" t="s">
        <v>999</v>
      </c>
      <c r="E1922" s="25" t="s">
        <v>96</v>
      </c>
      <c r="F1922" s="25" t="s">
        <v>76</v>
      </c>
      <c r="G1922" s="26" t="s">
        <v>1001</v>
      </c>
      <c r="H1922" s="26" t="s">
        <v>362</v>
      </c>
      <c r="I1922" s="100" t="str">
        <f t="shared" ref="I1922:I1986" si="138">CONCATENATE(G1922,H1922)</f>
        <v xml:space="preserve">Average number of tenants, roommates, or other unrelated people : </v>
      </c>
      <c r="J1922" s="100" t="str">
        <f t="shared" si="133"/>
        <v>Average number of tenants, roommates, or other unrelated people : Male and female co-headed HH</v>
      </c>
      <c r="K1922" s="99">
        <f t="shared" si="137"/>
        <v>0</v>
      </c>
      <c r="L1922" s="79">
        <v>0</v>
      </c>
    </row>
    <row r="1923" spans="1:12" x14ac:dyDescent="0.3">
      <c r="A1923" s="25" t="s">
        <v>3</v>
      </c>
      <c r="B1923" s="25" t="s">
        <v>968</v>
      </c>
      <c r="C1923" s="25"/>
      <c r="D1923" s="25" t="s">
        <v>999</v>
      </c>
      <c r="E1923" s="25" t="s">
        <v>96</v>
      </c>
      <c r="F1923" s="25" t="s">
        <v>84</v>
      </c>
      <c r="G1923" s="26" t="s">
        <v>1001</v>
      </c>
      <c r="H1923" s="26" t="s">
        <v>362</v>
      </c>
      <c r="I1923" s="100" t="str">
        <f t="shared" si="138"/>
        <v xml:space="preserve">Average number of tenants, roommates, or other unrelated people : </v>
      </c>
      <c r="J1923" s="100" t="str">
        <f t="shared" si="133"/>
        <v>Average number of tenants, roommates, or other unrelated people : Male headed HH</v>
      </c>
      <c r="K1923" s="99">
        <f t="shared" si="137"/>
        <v>0.50222644884703604</v>
      </c>
      <c r="L1923" s="79">
        <v>0.50222644884703604</v>
      </c>
    </row>
    <row r="1924" spans="1:12" x14ac:dyDescent="0.3">
      <c r="A1924" s="25" t="s">
        <v>3</v>
      </c>
      <c r="B1924" s="25" t="s">
        <v>968</v>
      </c>
      <c r="C1924" s="25"/>
      <c r="D1924" s="25"/>
      <c r="E1924" s="25" t="s">
        <v>96</v>
      </c>
      <c r="F1924" s="25" t="s">
        <v>83</v>
      </c>
      <c r="G1924" s="26" t="s">
        <v>1002</v>
      </c>
      <c r="H1924" s="26" t="s">
        <v>1003</v>
      </c>
      <c r="I1924" s="100" t="str">
        <f t="shared" si="138"/>
        <v xml:space="preserve">Average number of bedrooms / sleeping areas : </v>
      </c>
      <c r="J1924" s="100" t="str">
        <f t="shared" si="133"/>
        <v>Average number of bedrooms / sleeping areas : Female headed HH</v>
      </c>
      <c r="K1924" s="99">
        <f t="shared" si="137"/>
        <v>1.84023355228691</v>
      </c>
      <c r="L1924" s="79">
        <v>1.84023355228691</v>
      </c>
    </row>
    <row r="1925" spans="1:12" x14ac:dyDescent="0.3">
      <c r="A1925" s="25" t="s">
        <v>3</v>
      </c>
      <c r="B1925" s="25" t="s">
        <v>968</v>
      </c>
      <c r="C1925" s="25"/>
      <c r="D1925" s="25"/>
      <c r="E1925" s="25" t="s">
        <v>96</v>
      </c>
      <c r="F1925" s="25" t="s">
        <v>76</v>
      </c>
      <c r="G1925" s="26" t="s">
        <v>1002</v>
      </c>
      <c r="H1925" s="26" t="s">
        <v>1003</v>
      </c>
      <c r="I1925" s="100" t="str">
        <f t="shared" si="138"/>
        <v xml:space="preserve">Average number of bedrooms / sleeping areas : </v>
      </c>
      <c r="J1925" s="100" t="str">
        <f t="shared" si="133"/>
        <v>Average number of bedrooms / sleeping areas : Male and female co-headed HH</v>
      </c>
      <c r="K1925" s="99">
        <f t="shared" si="137"/>
        <v>2.20670366392326</v>
      </c>
      <c r="L1925" s="79">
        <v>2.20670366392326</v>
      </c>
    </row>
    <row r="1926" spans="1:12" x14ac:dyDescent="0.3">
      <c r="A1926" s="25" t="s">
        <v>3</v>
      </c>
      <c r="B1926" s="25" t="s">
        <v>968</v>
      </c>
      <c r="C1926" s="25"/>
      <c r="D1926" s="25"/>
      <c r="E1926" s="25" t="s">
        <v>96</v>
      </c>
      <c r="F1926" s="25" t="s">
        <v>84</v>
      </c>
      <c r="G1926" s="26" t="s">
        <v>1002</v>
      </c>
      <c r="H1926" s="26" t="s">
        <v>1003</v>
      </c>
      <c r="I1926" s="100" t="str">
        <f t="shared" si="138"/>
        <v xml:space="preserve">Average number of bedrooms / sleeping areas : </v>
      </c>
      <c r="J1926" s="100" t="str">
        <f t="shared" si="133"/>
        <v>Average number of bedrooms / sleeping areas : Male headed HH</v>
      </c>
      <c r="K1926" s="99">
        <f t="shared" si="137"/>
        <v>1.9831295928088499</v>
      </c>
      <c r="L1926" s="79">
        <v>1.9831295928088499</v>
      </c>
    </row>
    <row r="1927" spans="1:12" x14ac:dyDescent="0.3">
      <c r="A1927" s="25" t="s">
        <v>3</v>
      </c>
      <c r="B1927" s="25" t="s">
        <v>968</v>
      </c>
      <c r="C1927" s="25"/>
      <c r="D1927" s="25"/>
      <c r="E1927" s="25" t="s">
        <v>96</v>
      </c>
      <c r="F1927" s="25" t="s">
        <v>83</v>
      </c>
      <c r="G1927" s="26" t="s">
        <v>1002</v>
      </c>
      <c r="H1927" s="26" t="s">
        <v>1004</v>
      </c>
      <c r="I1927" s="100" t="str">
        <f t="shared" si="138"/>
        <v xml:space="preserve">Average number of living rooms / common areas : </v>
      </c>
      <c r="J1927" s="100" t="str">
        <f t="shared" si="133"/>
        <v>Average number of living rooms / common areas : Female headed HH</v>
      </c>
      <c r="K1927" s="99">
        <f t="shared" si="137"/>
        <v>1.2201531328650299</v>
      </c>
      <c r="L1927" s="79">
        <v>1.2201531328650299</v>
      </c>
    </row>
    <row r="1928" spans="1:12" x14ac:dyDescent="0.3">
      <c r="A1928" s="25" t="s">
        <v>3</v>
      </c>
      <c r="B1928" s="25" t="s">
        <v>968</v>
      </c>
      <c r="C1928" s="25"/>
      <c r="D1928" s="25"/>
      <c r="E1928" s="25" t="s">
        <v>96</v>
      </c>
      <c r="F1928" s="25" t="s">
        <v>76</v>
      </c>
      <c r="G1928" s="26" t="s">
        <v>1002</v>
      </c>
      <c r="H1928" s="26" t="s">
        <v>1004</v>
      </c>
      <c r="I1928" s="100" t="str">
        <f t="shared" si="138"/>
        <v xml:space="preserve">Average number of living rooms / common areas : </v>
      </c>
      <c r="J1928" s="100" t="str">
        <f t="shared" si="133"/>
        <v>Average number of living rooms / common areas : Male and female co-headed HH</v>
      </c>
      <c r="K1928" s="99">
        <f t="shared" si="137"/>
        <v>1.28046831865983</v>
      </c>
      <c r="L1928" s="79">
        <v>1.28046831865983</v>
      </c>
    </row>
    <row r="1929" spans="1:12" x14ac:dyDescent="0.3">
      <c r="A1929" s="25" t="s">
        <v>3</v>
      </c>
      <c r="B1929" s="25" t="s">
        <v>968</v>
      </c>
      <c r="C1929" s="25"/>
      <c r="D1929" s="25"/>
      <c r="E1929" s="25" t="s">
        <v>96</v>
      </c>
      <c r="F1929" s="25" t="s">
        <v>84</v>
      </c>
      <c r="G1929" s="26" t="s">
        <v>1002</v>
      </c>
      <c r="H1929" s="26" t="s">
        <v>1004</v>
      </c>
      <c r="I1929" s="100" t="str">
        <f t="shared" si="138"/>
        <v xml:space="preserve">Average number of living rooms / common areas : </v>
      </c>
      <c r="J1929" s="100" t="str">
        <f t="shared" si="133"/>
        <v>Average number of living rooms / common areas : Male headed HH</v>
      </c>
      <c r="K1929" s="99">
        <f t="shared" si="137"/>
        <v>1.26962582686231</v>
      </c>
      <c r="L1929" s="79">
        <v>1.26962582686231</v>
      </c>
    </row>
    <row r="1930" spans="1:12" x14ac:dyDescent="0.3">
      <c r="A1930" s="25" t="s">
        <v>3</v>
      </c>
      <c r="B1930" s="25" t="s">
        <v>968</v>
      </c>
      <c r="C1930" s="25"/>
      <c r="D1930" s="25"/>
      <c r="E1930" s="25" t="s">
        <v>96</v>
      </c>
      <c r="F1930" s="25" t="s">
        <v>83</v>
      </c>
      <c r="G1930" s="26" t="s">
        <v>1002</v>
      </c>
      <c r="H1930" s="26" t="s">
        <v>1005</v>
      </c>
      <c r="I1930" s="100" t="str">
        <f t="shared" si="138"/>
        <v xml:space="preserve">Average number of Kitchens : </v>
      </c>
      <c r="J1930" s="100" t="str">
        <f t="shared" si="133"/>
        <v>Average number of Kitchens : Female headed HH</v>
      </c>
      <c r="K1930" s="99">
        <f t="shared" si="137"/>
        <v>0.98728532879808895</v>
      </c>
      <c r="L1930" s="79">
        <v>0.98728532879808895</v>
      </c>
    </row>
    <row r="1931" spans="1:12" x14ac:dyDescent="0.3">
      <c r="A1931" s="25" t="s">
        <v>3</v>
      </c>
      <c r="B1931" s="25" t="s">
        <v>968</v>
      </c>
      <c r="C1931" s="25"/>
      <c r="D1931" s="25"/>
      <c r="E1931" s="25" t="s">
        <v>96</v>
      </c>
      <c r="F1931" s="25" t="s">
        <v>76</v>
      </c>
      <c r="G1931" s="26" t="s">
        <v>1002</v>
      </c>
      <c r="H1931" s="26" t="s">
        <v>1005</v>
      </c>
      <c r="I1931" s="100" t="str">
        <f t="shared" si="138"/>
        <v xml:space="preserve">Average number of Kitchens : </v>
      </c>
      <c r="J1931" s="100" t="str">
        <f t="shared" si="133"/>
        <v>Average number of Kitchens : Male and female co-headed HH</v>
      </c>
      <c r="K1931" s="99">
        <f t="shared" si="137"/>
        <v>1.00054124073898</v>
      </c>
      <c r="L1931" s="79">
        <v>1.00054124073898</v>
      </c>
    </row>
    <row r="1932" spans="1:12" x14ac:dyDescent="0.3">
      <c r="A1932" s="25" t="s">
        <v>3</v>
      </c>
      <c r="B1932" s="25" t="s">
        <v>968</v>
      </c>
      <c r="C1932" s="25"/>
      <c r="D1932" s="25"/>
      <c r="E1932" s="25" t="s">
        <v>96</v>
      </c>
      <c r="F1932" s="25" t="s">
        <v>84</v>
      </c>
      <c r="G1932" s="26" t="s">
        <v>1002</v>
      </c>
      <c r="H1932" s="26" t="s">
        <v>1005</v>
      </c>
      <c r="I1932" s="100" t="str">
        <f t="shared" si="138"/>
        <v xml:space="preserve">Average number of Kitchens : </v>
      </c>
      <c r="J1932" s="100" t="str">
        <f t="shared" si="133"/>
        <v>Average number of Kitchens : Male headed HH</v>
      </c>
      <c r="K1932" s="99">
        <f t="shared" si="137"/>
        <v>0.99952241804016195</v>
      </c>
      <c r="L1932" s="79">
        <v>0.99952241804016195</v>
      </c>
    </row>
    <row r="1933" spans="1:12" x14ac:dyDescent="0.3">
      <c r="A1933" s="25" t="s">
        <v>3</v>
      </c>
      <c r="B1933" s="25" t="s">
        <v>968</v>
      </c>
      <c r="C1933" s="25"/>
      <c r="D1933" s="25"/>
      <c r="E1933" s="25" t="s">
        <v>96</v>
      </c>
      <c r="F1933" s="25" t="s">
        <v>83</v>
      </c>
      <c r="G1933" s="26" t="s">
        <v>1002</v>
      </c>
      <c r="H1933" s="26" t="s">
        <v>1006</v>
      </c>
      <c r="I1933" s="100" t="str">
        <f t="shared" si="138"/>
        <v xml:space="preserve">Average number of bathroom / toilets : </v>
      </c>
      <c r="J1933" s="100" t="str">
        <f t="shared" si="133"/>
        <v>Average number of bathroom / toilets : Female headed HH</v>
      </c>
      <c r="K1933" s="99">
        <f t="shared" si="137"/>
        <v>1.4179041566644399</v>
      </c>
      <c r="L1933" s="79">
        <v>1.4179041566644399</v>
      </c>
    </row>
    <row r="1934" spans="1:12" x14ac:dyDescent="0.3">
      <c r="A1934" s="25" t="s">
        <v>3</v>
      </c>
      <c r="B1934" s="25" t="s">
        <v>968</v>
      </c>
      <c r="C1934" s="25"/>
      <c r="D1934" s="25"/>
      <c r="E1934" s="25" t="s">
        <v>96</v>
      </c>
      <c r="F1934" s="25" t="s">
        <v>76</v>
      </c>
      <c r="G1934" s="26" t="s">
        <v>1002</v>
      </c>
      <c r="H1934" s="26" t="s">
        <v>1006</v>
      </c>
      <c r="I1934" s="100" t="str">
        <f t="shared" si="138"/>
        <v xml:space="preserve">Average number of bathroom / toilets : </v>
      </c>
      <c r="J1934" s="100" t="str">
        <f t="shared" si="133"/>
        <v>Average number of bathroom / toilets : Male and female co-headed HH</v>
      </c>
      <c r="K1934" s="99">
        <f t="shared" si="137"/>
        <v>1.5987087056182001</v>
      </c>
      <c r="L1934" s="79">
        <v>1.5987087056182001</v>
      </c>
    </row>
    <row r="1935" spans="1:12" x14ac:dyDescent="0.3">
      <c r="A1935" s="25" t="s">
        <v>3</v>
      </c>
      <c r="B1935" s="25" t="s">
        <v>968</v>
      </c>
      <c r="C1935" s="25"/>
      <c r="D1935" s="25"/>
      <c r="E1935" s="25" t="s">
        <v>96</v>
      </c>
      <c r="F1935" s="25" t="s">
        <v>84</v>
      </c>
      <c r="G1935" s="26" t="s">
        <v>1002</v>
      </c>
      <c r="H1935" s="26" t="s">
        <v>1006</v>
      </c>
      <c r="I1935" s="100" t="str">
        <f t="shared" si="138"/>
        <v xml:space="preserve">Average number of bathroom / toilets : </v>
      </c>
      <c r="J1935" s="100" t="str">
        <f t="shared" si="133"/>
        <v>Average number of bathroom / toilets : Male headed HH</v>
      </c>
      <c r="K1935" s="99">
        <f t="shared" si="137"/>
        <v>1.51485253500078</v>
      </c>
      <c r="L1935" s="79">
        <v>1.51485253500078</v>
      </c>
    </row>
    <row r="1936" spans="1:12" x14ac:dyDescent="0.3">
      <c r="A1936" s="25" t="s">
        <v>3</v>
      </c>
      <c r="B1936" s="25" t="s">
        <v>968</v>
      </c>
      <c r="C1936" s="25" t="s">
        <v>1007</v>
      </c>
      <c r="D1936" s="25"/>
      <c r="E1936" s="25" t="s">
        <v>8</v>
      </c>
      <c r="F1936" s="25" t="s">
        <v>83</v>
      </c>
      <c r="G1936" s="26" t="s">
        <v>1008</v>
      </c>
      <c r="H1936" s="79" t="s">
        <v>188</v>
      </c>
      <c r="I1936" s="25" t="str">
        <f t="shared" si="138"/>
        <v>Occupancy arrangement in current dwelling : Decline to answer</v>
      </c>
      <c r="J1936" s="25" t="str">
        <f t="shared" si="133"/>
        <v>Occupancy arrangement in current dwelling : Decline to answerFemale headed HH</v>
      </c>
      <c r="K1936" s="27">
        <f t="shared" si="134"/>
        <v>0</v>
      </c>
      <c r="L1936" s="80">
        <v>0</v>
      </c>
    </row>
    <row r="1937" spans="1:12" x14ac:dyDescent="0.3">
      <c r="A1937" s="25" t="s">
        <v>3</v>
      </c>
      <c r="B1937" s="25" t="s">
        <v>968</v>
      </c>
      <c r="C1937" s="25" t="s">
        <v>1007</v>
      </c>
      <c r="D1937" s="25"/>
      <c r="E1937" s="25" t="s">
        <v>8</v>
      </c>
      <c r="F1937" s="25" t="s">
        <v>83</v>
      </c>
      <c r="G1937" s="26" t="s">
        <v>1008</v>
      </c>
      <c r="H1937" s="79" t="s">
        <v>185</v>
      </c>
      <c r="I1937" s="25" t="str">
        <f t="shared" si="138"/>
        <v>Occupancy arrangement in current dwelling : Don't know</v>
      </c>
      <c r="J1937" s="25" t="str">
        <f t="shared" si="133"/>
        <v>Occupancy arrangement in current dwelling : Don't knowFemale headed HH</v>
      </c>
      <c r="K1937" s="27">
        <f t="shared" si="134"/>
        <v>0</v>
      </c>
      <c r="L1937" s="80">
        <v>0</v>
      </c>
    </row>
    <row r="1938" spans="1:12" x14ac:dyDescent="0.3">
      <c r="A1938" s="25" t="s">
        <v>3</v>
      </c>
      <c r="B1938" s="25" t="s">
        <v>968</v>
      </c>
      <c r="C1938" s="25" t="s">
        <v>1007</v>
      </c>
      <c r="D1938" s="25"/>
      <c r="E1938" s="25" t="s">
        <v>8</v>
      </c>
      <c r="F1938" s="25" t="s">
        <v>83</v>
      </c>
      <c r="G1938" s="26" t="s">
        <v>1008</v>
      </c>
      <c r="H1938" s="79" t="s">
        <v>1009</v>
      </c>
      <c r="I1938" s="25" t="str">
        <f t="shared" si="138"/>
        <v>Occupancy arrangement in current dwelling : Provided by employer</v>
      </c>
      <c r="J1938" s="25" t="str">
        <f t="shared" si="133"/>
        <v>Occupancy arrangement in current dwelling : Provided by employerFemale headed HH</v>
      </c>
      <c r="K1938" s="27">
        <f t="shared" si="134"/>
        <v>4.1813373006375203</v>
      </c>
      <c r="L1938" s="79">
        <v>4.18133730063752E-2</v>
      </c>
    </row>
    <row r="1939" spans="1:12" x14ac:dyDescent="0.3">
      <c r="A1939" s="25" t="s">
        <v>3</v>
      </c>
      <c r="B1939" s="25" t="s">
        <v>968</v>
      </c>
      <c r="C1939" s="25" t="s">
        <v>1007</v>
      </c>
      <c r="D1939" s="25"/>
      <c r="E1939" s="25" t="s">
        <v>8</v>
      </c>
      <c r="F1939" s="25" t="s">
        <v>83</v>
      </c>
      <c r="G1939" s="26" t="s">
        <v>1008</v>
      </c>
      <c r="H1939" s="79" t="s">
        <v>1010</v>
      </c>
      <c r="I1939" s="25" t="str">
        <f t="shared" si="138"/>
        <v>Occupancy arrangement in current dwelling : Hosted (for free)</v>
      </c>
      <c r="J1939" s="25" t="str">
        <f t="shared" si="133"/>
        <v>Occupancy arrangement in current dwelling : Hosted (for free)Female headed HH</v>
      </c>
      <c r="K1939" s="27">
        <f t="shared" si="134"/>
        <v>5.83697643958177</v>
      </c>
      <c r="L1939" s="79">
        <v>5.8369764395817703E-2</v>
      </c>
    </row>
    <row r="1940" spans="1:12" x14ac:dyDescent="0.3">
      <c r="A1940" s="25" t="s">
        <v>3</v>
      </c>
      <c r="B1940" s="25" t="s">
        <v>968</v>
      </c>
      <c r="C1940" s="25" t="s">
        <v>1007</v>
      </c>
      <c r="D1940" s="25"/>
      <c r="E1940" s="25" t="s">
        <v>8</v>
      </c>
      <c r="F1940" s="25" t="s">
        <v>83</v>
      </c>
      <c r="G1940" s="26" t="s">
        <v>1008</v>
      </c>
      <c r="H1940" s="79" t="s">
        <v>1011</v>
      </c>
      <c r="I1940" s="25" t="str">
        <f t="shared" si="138"/>
        <v>Occupancy arrangement in current dwelling : Hosted without rent (by family, friends, institution)</v>
      </c>
      <c r="J1940" s="25" t="str">
        <f t="shared" si="133"/>
        <v>Occupancy arrangement in current dwelling : Hosted without rent (by family, friends, institution)Female headed HH</v>
      </c>
      <c r="K1940" s="27">
        <f t="shared" si="134"/>
        <v>1.0241808508077801</v>
      </c>
      <c r="L1940" s="79">
        <v>1.02418085080778E-2</v>
      </c>
    </row>
    <row r="1941" spans="1:12" x14ac:dyDescent="0.3">
      <c r="A1941" s="25" t="s">
        <v>3</v>
      </c>
      <c r="B1941" s="25" t="s">
        <v>968</v>
      </c>
      <c r="C1941" s="25" t="s">
        <v>1007</v>
      </c>
      <c r="D1941" s="25"/>
      <c r="E1941" s="25" t="s">
        <v>8</v>
      </c>
      <c r="F1941" s="25" t="s">
        <v>83</v>
      </c>
      <c r="G1941" s="26" t="s">
        <v>1008</v>
      </c>
      <c r="H1941" s="79" t="s">
        <v>1012</v>
      </c>
      <c r="I1941" s="25" t="str">
        <f t="shared" si="138"/>
        <v>Occupancy arrangement in current dwelling : No occupancy agreement / squatting</v>
      </c>
      <c r="J1941" s="25" t="str">
        <f t="shared" si="133"/>
        <v>Occupancy arrangement in current dwelling : No occupancy agreement / squattingFemale headed HH</v>
      </c>
      <c r="K1941" s="27">
        <f t="shared" si="134"/>
        <v>0.270770828189001</v>
      </c>
      <c r="L1941" s="79">
        <v>2.7077082818900101E-3</v>
      </c>
    </row>
    <row r="1942" spans="1:12" x14ac:dyDescent="0.3">
      <c r="A1942" s="25" t="s">
        <v>3</v>
      </c>
      <c r="B1942" s="25" t="s">
        <v>968</v>
      </c>
      <c r="C1942" s="25" t="s">
        <v>1007</v>
      </c>
      <c r="D1942" s="25"/>
      <c r="E1942" s="25" t="s">
        <v>8</v>
      </c>
      <c r="F1942" s="25" t="s">
        <v>83</v>
      </c>
      <c r="G1942" s="26" t="s">
        <v>1008</v>
      </c>
      <c r="H1942" s="79" t="s">
        <v>1013</v>
      </c>
      <c r="I1942" s="25" t="str">
        <f t="shared" si="138"/>
        <v>Occupancy arrangement in current dwelling : Ownership</v>
      </c>
      <c r="J1942" s="25" t="str">
        <f t="shared" si="133"/>
        <v>Occupancy arrangement in current dwelling : OwnershipFemale headed HH</v>
      </c>
      <c r="K1942" s="27">
        <f t="shared" si="134"/>
        <v>61.105706639905598</v>
      </c>
      <c r="L1942" s="79">
        <v>0.61105706639905599</v>
      </c>
    </row>
    <row r="1943" spans="1:12" x14ac:dyDescent="0.3">
      <c r="A1943" s="25" t="s">
        <v>3</v>
      </c>
      <c r="B1943" s="25" t="s">
        <v>968</v>
      </c>
      <c r="C1943" s="25" t="s">
        <v>1007</v>
      </c>
      <c r="D1943" s="25"/>
      <c r="E1943" s="25" t="s">
        <v>8</v>
      </c>
      <c r="F1943" s="25" t="s">
        <v>83</v>
      </c>
      <c r="G1943" s="26" t="s">
        <v>1008</v>
      </c>
      <c r="H1943" s="79" t="s">
        <v>1014</v>
      </c>
      <c r="I1943" s="25" t="str">
        <f t="shared" si="138"/>
        <v>Occupancy arrangement in current dwelling : Rented</v>
      </c>
      <c r="J1943" s="25" t="str">
        <f t="shared" si="133"/>
        <v>Occupancy arrangement in current dwelling : RentedFemale headed HH</v>
      </c>
      <c r="K1943" s="27">
        <f t="shared" si="134"/>
        <v>27.5810279408783</v>
      </c>
      <c r="L1943" s="79">
        <v>0.275810279408783</v>
      </c>
    </row>
    <row r="1944" spans="1:12" x14ac:dyDescent="0.3">
      <c r="A1944" s="25" t="s">
        <v>3</v>
      </c>
      <c r="B1944" s="25" t="s">
        <v>968</v>
      </c>
      <c r="C1944" s="25" t="s">
        <v>1007</v>
      </c>
      <c r="D1944" s="25"/>
      <c r="E1944" s="25" t="s">
        <v>8</v>
      </c>
      <c r="F1944" s="25" t="s">
        <v>76</v>
      </c>
      <c r="G1944" s="26" t="s">
        <v>1008</v>
      </c>
      <c r="H1944" s="79" t="s">
        <v>1009</v>
      </c>
      <c r="I1944" s="25" t="str">
        <f t="shared" si="138"/>
        <v>Occupancy arrangement in current dwelling : Provided by employer</v>
      </c>
      <c r="J1944" s="25" t="str">
        <f t="shared" si="133"/>
        <v>Occupancy arrangement in current dwelling : Provided by employerMale and female co-headed HH</v>
      </c>
      <c r="K1944" s="27">
        <f t="shared" si="134"/>
        <v>0.84240697737655001</v>
      </c>
      <c r="L1944" s="79">
        <v>8.4240697737655006E-3</v>
      </c>
    </row>
    <row r="1945" spans="1:12" x14ac:dyDescent="0.3">
      <c r="A1945" s="25" t="s">
        <v>3</v>
      </c>
      <c r="B1945" s="25" t="s">
        <v>968</v>
      </c>
      <c r="C1945" s="25" t="s">
        <v>1007</v>
      </c>
      <c r="D1945" s="25"/>
      <c r="E1945" s="25" t="s">
        <v>8</v>
      </c>
      <c r="F1945" s="25" t="s">
        <v>76</v>
      </c>
      <c r="G1945" s="26" t="s">
        <v>1008</v>
      </c>
      <c r="H1945" s="79" t="s">
        <v>1011</v>
      </c>
      <c r="I1945" s="25" t="str">
        <f t="shared" si="138"/>
        <v>Occupancy arrangement in current dwelling : Hosted without rent (by family, friends, institution)</v>
      </c>
      <c r="J1945" s="25" t="str">
        <f t="shared" si="133"/>
        <v>Occupancy arrangement in current dwelling : Hosted without rent (by family, friends, institution)Male and female co-headed HH</v>
      </c>
      <c r="K1945" s="27">
        <f t="shared" si="134"/>
        <v>2.2510248840612297</v>
      </c>
      <c r="L1945" s="79">
        <v>2.2510248840612299E-2</v>
      </c>
    </row>
    <row r="1946" spans="1:12" x14ac:dyDescent="0.3">
      <c r="A1946" s="25" t="s">
        <v>3</v>
      </c>
      <c r="B1946" s="25" t="s">
        <v>968</v>
      </c>
      <c r="C1946" s="25" t="s">
        <v>1007</v>
      </c>
      <c r="D1946" s="25"/>
      <c r="E1946" s="25" t="s">
        <v>8</v>
      </c>
      <c r="F1946" s="25" t="s">
        <v>76</v>
      </c>
      <c r="G1946" s="26" t="s">
        <v>1008</v>
      </c>
      <c r="H1946" s="79" t="s">
        <v>146</v>
      </c>
      <c r="I1946" s="25" t="str">
        <f t="shared" ref="I1946" si="139">CONCATENATE(G1946,H1946)</f>
        <v>Occupancy arrangement in current dwelling : Other</v>
      </c>
      <c r="J1946" s="25" t="str">
        <f t="shared" ref="J1946" si="140">CONCATENATE(G1946,H1946,F1946)</f>
        <v>Occupancy arrangement in current dwelling : OtherMale and female co-headed HH</v>
      </c>
      <c r="K1946" s="27">
        <f t="shared" ref="K1946" si="141">L1946*100</f>
        <v>0.34431760414851004</v>
      </c>
      <c r="L1946" s="79">
        <v>3.4431760414851001E-3</v>
      </c>
    </row>
    <row r="1947" spans="1:12" x14ac:dyDescent="0.3">
      <c r="A1947" s="25" t="s">
        <v>3</v>
      </c>
      <c r="B1947" s="25" t="s">
        <v>968</v>
      </c>
      <c r="C1947" s="25" t="s">
        <v>1007</v>
      </c>
      <c r="D1947" s="25"/>
      <c r="E1947" s="25" t="s">
        <v>8</v>
      </c>
      <c r="F1947" s="25" t="s">
        <v>76</v>
      </c>
      <c r="G1947" s="26" t="s">
        <v>1008</v>
      </c>
      <c r="H1947" s="79" t="s">
        <v>1012</v>
      </c>
      <c r="I1947" s="25" t="str">
        <f t="shared" si="138"/>
        <v>Occupancy arrangement in current dwelling : No occupancy agreement / squatting</v>
      </c>
      <c r="J1947" s="25" t="str">
        <f t="shared" si="133"/>
        <v>Occupancy arrangement in current dwelling : No occupancy agreement / squattingMale and female co-headed HH</v>
      </c>
      <c r="K1947" s="27">
        <f t="shared" si="134"/>
        <v>0.98470866379430189</v>
      </c>
      <c r="L1947" s="79">
        <v>9.8470866379430193E-3</v>
      </c>
    </row>
    <row r="1948" spans="1:12" x14ac:dyDescent="0.3">
      <c r="A1948" s="25" t="s">
        <v>3</v>
      </c>
      <c r="B1948" s="25" t="s">
        <v>968</v>
      </c>
      <c r="C1948" s="25" t="s">
        <v>1007</v>
      </c>
      <c r="D1948" s="25"/>
      <c r="E1948" s="25" t="s">
        <v>8</v>
      </c>
      <c r="F1948" s="25" t="s">
        <v>76</v>
      </c>
      <c r="G1948" s="26" t="s">
        <v>1008</v>
      </c>
      <c r="H1948" s="79" t="s">
        <v>1013</v>
      </c>
      <c r="I1948" s="25" t="str">
        <f t="shared" si="138"/>
        <v>Occupancy arrangement in current dwelling : Ownership</v>
      </c>
      <c r="J1948" s="25" t="str">
        <f t="shared" si="133"/>
        <v>Occupancy arrangement in current dwelling : OwnershipMale and female co-headed HH</v>
      </c>
      <c r="K1948" s="27">
        <f t="shared" si="134"/>
        <v>75.351911847475094</v>
      </c>
      <c r="L1948" s="79">
        <v>0.75351911847475095</v>
      </c>
    </row>
    <row r="1949" spans="1:12" x14ac:dyDescent="0.3">
      <c r="A1949" s="25" t="s">
        <v>3</v>
      </c>
      <c r="B1949" s="25" t="s">
        <v>968</v>
      </c>
      <c r="C1949" s="25" t="s">
        <v>1007</v>
      </c>
      <c r="D1949" s="25"/>
      <c r="E1949" s="25" t="s">
        <v>8</v>
      </c>
      <c r="F1949" s="25" t="s">
        <v>76</v>
      </c>
      <c r="G1949" s="26" t="s">
        <v>1008</v>
      </c>
      <c r="H1949" s="79" t="s">
        <v>1014</v>
      </c>
      <c r="I1949" s="25" t="str">
        <f t="shared" si="138"/>
        <v>Occupancy arrangement in current dwelling : Rented</v>
      </c>
      <c r="J1949" s="25" t="str">
        <f t="shared" si="133"/>
        <v>Occupancy arrangement in current dwelling : RentedMale and female co-headed HH</v>
      </c>
      <c r="K1949" s="27">
        <f t="shared" si="134"/>
        <v>20.225630023144301</v>
      </c>
      <c r="L1949" s="79">
        <v>0.202256300231443</v>
      </c>
    </row>
    <row r="1950" spans="1:12" x14ac:dyDescent="0.3">
      <c r="A1950" s="25" t="s">
        <v>3</v>
      </c>
      <c r="B1950" s="25" t="s">
        <v>968</v>
      </c>
      <c r="C1950" s="25" t="s">
        <v>1007</v>
      </c>
      <c r="D1950" s="25"/>
      <c r="E1950" s="25" t="s">
        <v>8</v>
      </c>
      <c r="F1950" s="25" t="s">
        <v>76</v>
      </c>
      <c r="G1950" s="26" t="s">
        <v>1008</v>
      </c>
      <c r="H1950" s="79" t="s">
        <v>188</v>
      </c>
      <c r="I1950" s="25" t="str">
        <f t="shared" si="138"/>
        <v>Occupancy arrangement in current dwelling : Decline to answer</v>
      </c>
      <c r="J1950" s="25" t="str">
        <f t="shared" si="133"/>
        <v>Occupancy arrangement in current dwelling : Decline to answerMale and female co-headed HH</v>
      </c>
      <c r="K1950" s="27">
        <f t="shared" si="134"/>
        <v>0</v>
      </c>
      <c r="L1950" s="80">
        <v>0</v>
      </c>
    </row>
    <row r="1951" spans="1:12" x14ac:dyDescent="0.3">
      <c r="A1951" s="25" t="s">
        <v>3</v>
      </c>
      <c r="B1951" s="25" t="s">
        <v>968</v>
      </c>
      <c r="C1951" s="25" t="s">
        <v>1007</v>
      </c>
      <c r="D1951" s="25"/>
      <c r="E1951" s="25" t="s">
        <v>8</v>
      </c>
      <c r="F1951" s="25" t="s">
        <v>76</v>
      </c>
      <c r="G1951" s="26" t="s">
        <v>1008</v>
      </c>
      <c r="H1951" s="79" t="s">
        <v>185</v>
      </c>
      <c r="I1951" s="25" t="str">
        <f t="shared" si="138"/>
        <v>Occupancy arrangement in current dwelling : Don't know</v>
      </c>
      <c r="J1951" s="25" t="str">
        <f t="shared" si="133"/>
        <v>Occupancy arrangement in current dwelling : Don't knowMale and female co-headed HH</v>
      </c>
      <c r="K1951" s="27">
        <f t="shared" si="134"/>
        <v>0</v>
      </c>
      <c r="L1951" s="80">
        <v>0</v>
      </c>
    </row>
    <row r="1952" spans="1:12" x14ac:dyDescent="0.3">
      <c r="A1952" s="25" t="s">
        <v>3</v>
      </c>
      <c r="B1952" s="25" t="s">
        <v>968</v>
      </c>
      <c r="C1952" s="25" t="s">
        <v>1007</v>
      </c>
      <c r="D1952" s="25"/>
      <c r="E1952" s="25" t="s">
        <v>8</v>
      </c>
      <c r="F1952" s="25" t="s">
        <v>76</v>
      </c>
      <c r="G1952" s="26" t="s">
        <v>1008</v>
      </c>
      <c r="H1952" s="79" t="s">
        <v>1010</v>
      </c>
      <c r="I1952" s="25" t="str">
        <f t="shared" si="138"/>
        <v>Occupancy arrangement in current dwelling : Hosted (for free)</v>
      </c>
      <c r="J1952" s="25" t="str">
        <f t="shared" si="133"/>
        <v>Occupancy arrangement in current dwelling : Hosted (for free)Male and female co-headed HH</v>
      </c>
      <c r="K1952" s="27"/>
      <c r="L1952" s="79">
        <v>9.8470866379430193E-3</v>
      </c>
    </row>
    <row r="1953" spans="1:12" x14ac:dyDescent="0.3">
      <c r="A1953" s="25" t="s">
        <v>3</v>
      </c>
      <c r="B1953" s="25" t="s">
        <v>968</v>
      </c>
      <c r="C1953" s="25" t="s">
        <v>1007</v>
      </c>
      <c r="D1953" s="25"/>
      <c r="E1953" s="25" t="s">
        <v>8</v>
      </c>
      <c r="F1953" s="25" t="s">
        <v>84</v>
      </c>
      <c r="G1953" s="26" t="s">
        <v>1008</v>
      </c>
      <c r="H1953" s="79" t="s">
        <v>1009</v>
      </c>
      <c r="I1953" s="25" t="str">
        <f t="shared" si="138"/>
        <v>Occupancy arrangement in current dwelling : Provided by employer</v>
      </c>
      <c r="J1953" s="25" t="str">
        <f t="shared" si="133"/>
        <v>Occupancy arrangement in current dwelling : Provided by employerMale headed HH</v>
      </c>
      <c r="K1953" s="27">
        <f t="shared" si="134"/>
        <v>2.7080592400033399</v>
      </c>
      <c r="L1953" s="79">
        <v>2.7080592400033399E-2</v>
      </c>
    </row>
    <row r="1954" spans="1:12" x14ac:dyDescent="0.3">
      <c r="A1954" s="25" t="s">
        <v>3</v>
      </c>
      <c r="B1954" s="25" t="s">
        <v>968</v>
      </c>
      <c r="C1954" s="25" t="s">
        <v>1007</v>
      </c>
      <c r="D1954" s="25"/>
      <c r="E1954" s="25" t="s">
        <v>8</v>
      </c>
      <c r="F1954" s="25" t="s">
        <v>84</v>
      </c>
      <c r="G1954" s="26" t="s">
        <v>1008</v>
      </c>
      <c r="H1954" s="79" t="s">
        <v>1011</v>
      </c>
      <c r="I1954" s="25" t="str">
        <f t="shared" si="138"/>
        <v>Occupancy arrangement in current dwelling : Hosted without rent (by family, friends, institution)</v>
      </c>
      <c r="J1954" s="25" t="str">
        <f t="shared" si="133"/>
        <v>Occupancy arrangement in current dwelling : Hosted without rent (by family, friends, institution)Male headed HH</v>
      </c>
      <c r="K1954" s="27">
        <f t="shared" si="134"/>
        <v>3.8910653889156701</v>
      </c>
      <c r="L1954" s="79">
        <v>3.8910653889156703E-2</v>
      </c>
    </row>
    <row r="1955" spans="1:12" x14ac:dyDescent="0.3">
      <c r="A1955" s="25" t="s">
        <v>3</v>
      </c>
      <c r="B1955" s="25" t="s">
        <v>968</v>
      </c>
      <c r="C1955" s="25" t="s">
        <v>1007</v>
      </c>
      <c r="D1955" s="25"/>
      <c r="E1955" s="25" t="s">
        <v>8</v>
      </c>
      <c r="F1955" s="25" t="s">
        <v>84</v>
      </c>
      <c r="G1955" s="26" t="s">
        <v>1008</v>
      </c>
      <c r="H1955" s="79" t="s">
        <v>1012</v>
      </c>
      <c r="I1955" s="25" t="str">
        <f t="shared" si="138"/>
        <v>Occupancy arrangement in current dwelling : No occupancy agreement / squatting</v>
      </c>
      <c r="J1955" s="25" t="str">
        <f t="shared" ref="J1955:J2019" si="142">CONCATENATE(G1955,H1955,F1955)</f>
        <v>Occupancy arrangement in current dwelling : No occupancy agreement / squattingMale headed HH</v>
      </c>
      <c r="K1955" s="27">
        <f t="shared" ref="K1955:K2023" si="143">L1955*100</f>
        <v>1.00517844547594</v>
      </c>
      <c r="L1955" s="79">
        <v>1.00517844547594E-2</v>
      </c>
    </row>
    <row r="1956" spans="1:12" x14ac:dyDescent="0.3">
      <c r="A1956" s="25" t="s">
        <v>3</v>
      </c>
      <c r="B1956" s="25" t="s">
        <v>968</v>
      </c>
      <c r="C1956" s="25" t="s">
        <v>1007</v>
      </c>
      <c r="D1956" s="25"/>
      <c r="E1956" s="25" t="s">
        <v>8</v>
      </c>
      <c r="F1956" s="25" t="s">
        <v>84</v>
      </c>
      <c r="G1956" s="26" t="s">
        <v>1008</v>
      </c>
      <c r="H1956" s="79" t="s">
        <v>146</v>
      </c>
      <c r="I1956" s="25" t="str">
        <f t="shared" si="138"/>
        <v>Occupancy arrangement in current dwelling : Other</v>
      </c>
      <c r="J1956" s="25" t="str">
        <f t="shared" si="142"/>
        <v>Occupancy arrangement in current dwelling : OtherMale headed HH</v>
      </c>
      <c r="K1956" s="27">
        <f t="shared" si="143"/>
        <v>8.0781184266958406E-2</v>
      </c>
      <c r="L1956" s="79">
        <v>8.0781184266958404E-4</v>
      </c>
    </row>
    <row r="1957" spans="1:12" x14ac:dyDescent="0.3">
      <c r="A1957" s="25" t="s">
        <v>3</v>
      </c>
      <c r="B1957" s="25" t="s">
        <v>968</v>
      </c>
      <c r="C1957" s="25" t="s">
        <v>1007</v>
      </c>
      <c r="D1957" s="25"/>
      <c r="E1957" s="25" t="s">
        <v>8</v>
      </c>
      <c r="F1957" s="25" t="s">
        <v>84</v>
      </c>
      <c r="G1957" s="26" t="s">
        <v>1008</v>
      </c>
      <c r="H1957" s="79" t="s">
        <v>1013</v>
      </c>
      <c r="I1957" s="25" t="str">
        <f t="shared" si="138"/>
        <v>Occupancy arrangement in current dwelling : Ownership</v>
      </c>
      <c r="J1957" s="25" t="str">
        <f t="shared" si="142"/>
        <v>Occupancy arrangement in current dwelling : OwnershipMale headed HH</v>
      </c>
      <c r="K1957" s="27">
        <f t="shared" si="143"/>
        <v>69.444397430814391</v>
      </c>
      <c r="L1957" s="79">
        <v>0.69444397430814397</v>
      </c>
    </row>
    <row r="1958" spans="1:12" x14ac:dyDescent="0.3">
      <c r="A1958" s="25" t="s">
        <v>3</v>
      </c>
      <c r="B1958" s="25" t="s">
        <v>968</v>
      </c>
      <c r="C1958" s="25" t="s">
        <v>1007</v>
      </c>
      <c r="D1958" s="25"/>
      <c r="E1958" s="25" t="s">
        <v>8</v>
      </c>
      <c r="F1958" s="25" t="s">
        <v>84</v>
      </c>
      <c r="G1958" s="26" t="s">
        <v>1008</v>
      </c>
      <c r="H1958" s="79" t="s">
        <v>1014</v>
      </c>
      <c r="I1958" s="25" t="str">
        <f t="shared" si="138"/>
        <v>Occupancy arrangement in current dwelling : Rented</v>
      </c>
      <c r="J1958" s="25" t="str">
        <f t="shared" si="142"/>
        <v>Occupancy arrangement in current dwelling : RentedMale headed HH</v>
      </c>
      <c r="K1958" s="27">
        <f t="shared" si="143"/>
        <v>22.826879726843</v>
      </c>
      <c r="L1958" s="79">
        <v>0.22826879726843</v>
      </c>
    </row>
    <row r="1959" spans="1:12" x14ac:dyDescent="0.3">
      <c r="A1959" s="25"/>
      <c r="B1959" s="25" t="s">
        <v>968</v>
      </c>
      <c r="C1959" s="25" t="s">
        <v>1007</v>
      </c>
      <c r="D1959" s="25"/>
      <c r="E1959" s="25" t="s">
        <v>8</v>
      </c>
      <c r="F1959" s="25" t="s">
        <v>84</v>
      </c>
      <c r="G1959" s="26" t="s">
        <v>1008</v>
      </c>
      <c r="H1959" s="79" t="s">
        <v>188</v>
      </c>
      <c r="I1959" s="25" t="str">
        <f t="shared" si="138"/>
        <v>Occupancy arrangement in current dwelling : Decline to answer</v>
      </c>
      <c r="J1959" s="25" t="str">
        <f t="shared" si="142"/>
        <v>Occupancy arrangement in current dwelling : Decline to answerMale headed HH</v>
      </c>
      <c r="K1959" s="27"/>
      <c r="L1959" s="79">
        <v>1.4212374816919499E-4</v>
      </c>
    </row>
    <row r="1960" spans="1:12" x14ac:dyDescent="0.3">
      <c r="A1960" s="25"/>
      <c r="B1960" s="25" t="s">
        <v>968</v>
      </c>
      <c r="C1960" s="25" t="s">
        <v>1007</v>
      </c>
      <c r="D1960" s="25"/>
      <c r="E1960" s="25" t="s">
        <v>8</v>
      </c>
      <c r="F1960" s="25" t="s">
        <v>84</v>
      </c>
      <c r="G1960" s="26" t="s">
        <v>1008</v>
      </c>
      <c r="H1960" s="79" t="s">
        <v>185</v>
      </c>
      <c r="I1960" s="25" t="str">
        <f t="shared" si="138"/>
        <v>Occupancy arrangement in current dwelling : Don't know</v>
      </c>
      <c r="J1960" s="25" t="str">
        <f t="shared" si="142"/>
        <v>Occupancy arrangement in current dwelling : Don't knowMale headed HH</v>
      </c>
      <c r="K1960" s="27"/>
      <c r="L1960" s="79">
        <v>2.94262088637988E-4</v>
      </c>
    </row>
    <row r="1961" spans="1:12" x14ac:dyDescent="0.3">
      <c r="A1961" s="25"/>
      <c r="B1961" s="25" t="s">
        <v>968</v>
      </c>
      <c r="C1961" s="25" t="s">
        <v>1007</v>
      </c>
      <c r="D1961" s="25"/>
      <c r="E1961" s="25" t="s">
        <v>8</v>
      </c>
      <c r="F1961" s="25" t="s">
        <v>84</v>
      </c>
      <c r="G1961" s="26" t="s">
        <v>1008</v>
      </c>
      <c r="H1961" s="79" t="s">
        <v>1010</v>
      </c>
      <c r="I1961" s="25" t="str">
        <f t="shared" si="138"/>
        <v>Occupancy arrangement in current dwelling : Hosted (for free)</v>
      </c>
      <c r="J1961" s="25" t="str">
        <f t="shared" si="142"/>
        <v>Occupancy arrangement in current dwelling : Hosted (for free)Male headed HH</v>
      </c>
      <c r="K1961" s="27"/>
      <c r="L1961" s="79">
        <v>3.8910653889156703E-2</v>
      </c>
    </row>
    <row r="1962" spans="1:12" x14ac:dyDescent="0.3">
      <c r="A1962" s="25" t="s">
        <v>3</v>
      </c>
      <c r="B1962" s="25" t="s">
        <v>968</v>
      </c>
      <c r="C1962" s="25" t="s">
        <v>1007</v>
      </c>
      <c r="D1962" s="25"/>
      <c r="E1962" s="25" t="s">
        <v>8</v>
      </c>
      <c r="F1962" s="25" t="s">
        <v>83</v>
      </c>
      <c r="G1962" s="26" t="s">
        <v>1015</v>
      </c>
      <c r="H1962" s="79" t="s">
        <v>1016</v>
      </c>
      <c r="I1962" s="25" t="str">
        <f t="shared" si="138"/>
        <v>Tenure arrangement in your current dwelling : Assistance/Charity</v>
      </c>
      <c r="J1962" s="25" t="str">
        <f t="shared" si="142"/>
        <v>Tenure arrangement in your current dwelling : Assistance/CharityFemale headed HH</v>
      </c>
      <c r="K1962" s="27">
        <f t="shared" si="143"/>
        <v>2.5011594480141301</v>
      </c>
      <c r="L1962" s="79">
        <v>2.50115944801413E-2</v>
      </c>
    </row>
    <row r="1963" spans="1:12" x14ac:dyDescent="0.3">
      <c r="A1963" s="25" t="s">
        <v>3</v>
      </c>
      <c r="B1963" s="25" t="s">
        <v>968</v>
      </c>
      <c r="C1963" s="25" t="s">
        <v>1007</v>
      </c>
      <c r="D1963" s="25"/>
      <c r="E1963" s="25" t="s">
        <v>8</v>
      </c>
      <c r="F1963" s="25" t="s">
        <v>83</v>
      </c>
      <c r="G1963" s="26" t="s">
        <v>1015</v>
      </c>
      <c r="H1963" s="79" t="s">
        <v>188</v>
      </c>
      <c r="I1963" s="25" t="str">
        <f t="shared" si="138"/>
        <v>Tenure arrangement in your current dwelling : Decline to answer</v>
      </c>
      <c r="J1963" s="25" t="str">
        <f t="shared" si="142"/>
        <v>Tenure arrangement in your current dwelling : Decline to answerFemale headed HH</v>
      </c>
      <c r="K1963" s="27">
        <f t="shared" si="143"/>
        <v>1.55316441203006E-2</v>
      </c>
      <c r="L1963" s="79">
        <v>1.55316441203006E-4</v>
      </c>
    </row>
    <row r="1964" spans="1:12" x14ac:dyDescent="0.3">
      <c r="A1964" s="25" t="s">
        <v>3</v>
      </c>
      <c r="B1964" s="25" t="s">
        <v>968</v>
      </c>
      <c r="C1964" s="25" t="s">
        <v>1007</v>
      </c>
      <c r="D1964" s="25"/>
      <c r="E1964" s="25" t="s">
        <v>8</v>
      </c>
      <c r="F1964" s="25" t="s">
        <v>83</v>
      </c>
      <c r="G1964" s="26" t="s">
        <v>1015</v>
      </c>
      <c r="H1964" s="79" t="s">
        <v>185</v>
      </c>
      <c r="I1964" s="25" t="str">
        <f t="shared" si="138"/>
        <v>Tenure arrangement in your current dwelling : Don't know</v>
      </c>
      <c r="J1964" s="25" t="str">
        <f t="shared" si="142"/>
        <v>Tenure arrangement in your current dwelling : Don't knowFemale headed HH</v>
      </c>
      <c r="K1964" s="27">
        <f t="shared" si="143"/>
        <v>0.32934040430733097</v>
      </c>
      <c r="L1964" s="79">
        <v>3.2934040430733099E-3</v>
      </c>
    </row>
    <row r="1965" spans="1:12" x14ac:dyDescent="0.3">
      <c r="A1965" s="25" t="s">
        <v>3</v>
      </c>
      <c r="B1965" s="25" t="s">
        <v>968</v>
      </c>
      <c r="C1965" s="25" t="s">
        <v>1007</v>
      </c>
      <c r="D1965" s="25"/>
      <c r="E1965" s="25" t="s">
        <v>8</v>
      </c>
      <c r="F1965" s="25" t="s">
        <v>83</v>
      </c>
      <c r="G1965" s="26" t="s">
        <v>1015</v>
      </c>
      <c r="H1965" s="79" t="s">
        <v>1017</v>
      </c>
      <c r="I1965" s="25" t="str">
        <f t="shared" si="138"/>
        <v>Tenure arrangement in your current dwelling : Provided by employer/hosted by provider in exchange of work</v>
      </c>
      <c r="J1965" s="25" t="str">
        <f t="shared" si="142"/>
        <v>Tenure arrangement in your current dwelling : Provided by employer/hosted by provider in exchange of workFemale headed HH</v>
      </c>
      <c r="K1965" s="27">
        <f t="shared" si="143"/>
        <v>10.299696484664199</v>
      </c>
      <c r="L1965" s="79">
        <v>0.102996964846642</v>
      </c>
    </row>
    <row r="1966" spans="1:12" x14ac:dyDescent="0.3">
      <c r="A1966" s="25" t="s">
        <v>3</v>
      </c>
      <c r="B1966" s="25" t="s">
        <v>968</v>
      </c>
      <c r="C1966" s="25" t="s">
        <v>1007</v>
      </c>
      <c r="D1966" s="25"/>
      <c r="E1966" s="25" t="s">
        <v>8</v>
      </c>
      <c r="F1966" s="25" t="s">
        <v>83</v>
      </c>
      <c r="G1966" s="26" t="s">
        <v>1015</v>
      </c>
      <c r="H1966" s="79" t="s">
        <v>1010</v>
      </c>
      <c r="I1966" s="25" t="str">
        <f t="shared" si="138"/>
        <v>Tenure arrangement in your current dwelling : Hosted (for free)</v>
      </c>
      <c r="J1966" s="25" t="str">
        <f t="shared" si="142"/>
        <v>Tenure arrangement in your current dwelling : Hosted (for free)Female headed HH</v>
      </c>
      <c r="K1966" s="27">
        <f t="shared" si="143"/>
        <v>15.5556799502787</v>
      </c>
      <c r="L1966" s="79">
        <v>0.155556799502787</v>
      </c>
    </row>
    <row r="1967" spans="1:12" x14ac:dyDescent="0.3">
      <c r="A1967" s="25" t="s">
        <v>3</v>
      </c>
      <c r="B1967" s="25" t="s">
        <v>968</v>
      </c>
      <c r="C1967" s="25" t="s">
        <v>1007</v>
      </c>
      <c r="D1967" s="25"/>
      <c r="E1967" s="25" t="s">
        <v>8</v>
      </c>
      <c r="F1967" s="25" t="s">
        <v>83</v>
      </c>
      <c r="G1967" s="26" t="s">
        <v>1015</v>
      </c>
      <c r="H1967" s="79" t="s">
        <v>1018</v>
      </c>
      <c r="I1967" s="25" t="str">
        <f t="shared" si="138"/>
        <v>Tenure arrangement in your current dwelling : Informal verbal lease agreement</v>
      </c>
      <c r="J1967" s="25" t="str">
        <f t="shared" si="142"/>
        <v>Tenure arrangement in your current dwelling : Informal verbal lease agreementFemale headed HH</v>
      </c>
      <c r="K1967" s="27">
        <f t="shared" si="143"/>
        <v>16.508396027252299</v>
      </c>
      <c r="L1967" s="79">
        <v>0.16508396027252301</v>
      </c>
    </row>
    <row r="1968" spans="1:12" x14ac:dyDescent="0.3">
      <c r="A1968" s="25" t="s">
        <v>3</v>
      </c>
      <c r="B1968" s="25" t="s">
        <v>968</v>
      </c>
      <c r="C1968" s="25" t="s">
        <v>1007</v>
      </c>
      <c r="D1968" s="25"/>
      <c r="E1968" s="25" t="s">
        <v>8</v>
      </c>
      <c r="F1968" s="25" t="s">
        <v>83</v>
      </c>
      <c r="G1968" s="26" t="s">
        <v>1015</v>
      </c>
      <c r="H1968" s="79" t="s">
        <v>146</v>
      </c>
      <c r="I1968" s="25" t="str">
        <f t="shared" si="138"/>
        <v>Tenure arrangement in your current dwelling : Other</v>
      </c>
      <c r="J1968" s="25" t="str">
        <f t="shared" si="142"/>
        <v>Tenure arrangement in your current dwelling : OtherFemale headed HH</v>
      </c>
      <c r="K1968" s="27">
        <f t="shared" si="143"/>
        <v>0</v>
      </c>
      <c r="L1968" s="79">
        <v>0</v>
      </c>
    </row>
    <row r="1969" spans="1:12" x14ac:dyDescent="0.3">
      <c r="A1969" s="25" t="s">
        <v>3</v>
      </c>
      <c r="B1969" s="25" t="s">
        <v>968</v>
      </c>
      <c r="C1969" s="25" t="s">
        <v>1007</v>
      </c>
      <c r="D1969" s="25"/>
      <c r="E1969" s="25" t="s">
        <v>8</v>
      </c>
      <c r="F1969" s="25" t="s">
        <v>83</v>
      </c>
      <c r="G1969" s="26" t="s">
        <v>1015</v>
      </c>
      <c r="H1969" s="79" t="s">
        <v>1019</v>
      </c>
      <c r="I1969" s="25" t="str">
        <f t="shared" si="138"/>
        <v>Tenure arrangement in your current dwelling : Rental agreement (before 1992)</v>
      </c>
      <c r="J1969" s="25" t="str">
        <f t="shared" si="142"/>
        <v>Tenure arrangement in your current dwelling : Rental agreement (before 1992)Female headed HH</v>
      </c>
      <c r="K1969" s="27">
        <f t="shared" si="143"/>
        <v>25.755123438179901</v>
      </c>
      <c r="L1969" s="79">
        <v>0.257551234381799</v>
      </c>
    </row>
    <row r="1970" spans="1:12" x14ac:dyDescent="0.3">
      <c r="A1970" s="25" t="s">
        <v>3</v>
      </c>
      <c r="B1970" s="25" t="s">
        <v>968</v>
      </c>
      <c r="C1970" s="25" t="s">
        <v>1007</v>
      </c>
      <c r="D1970" s="25"/>
      <c r="E1970" s="25" t="s">
        <v>8</v>
      </c>
      <c r="F1970" s="25" t="s">
        <v>83</v>
      </c>
      <c r="G1970" s="26" t="s">
        <v>1015</v>
      </c>
      <c r="H1970" s="79" t="s">
        <v>1020</v>
      </c>
      <c r="I1970" s="25" t="str">
        <f t="shared" si="138"/>
        <v>Tenure arrangement in your current dwelling : Rental agreement (after 1992)</v>
      </c>
      <c r="J1970" s="25" t="str">
        <f t="shared" si="142"/>
        <v>Tenure arrangement in your current dwelling : Rental agreement (after 1992)Female headed HH</v>
      </c>
      <c r="K1970" s="27">
        <f t="shared" si="143"/>
        <v>27.346086792104202</v>
      </c>
      <c r="L1970" s="79">
        <v>0.27346086792104202</v>
      </c>
    </row>
    <row r="1971" spans="1:12" x14ac:dyDescent="0.3">
      <c r="A1971" s="25" t="s">
        <v>3</v>
      </c>
      <c r="B1971" s="25" t="s">
        <v>968</v>
      </c>
      <c r="C1971" s="25" t="s">
        <v>1007</v>
      </c>
      <c r="D1971" s="25"/>
      <c r="E1971" s="25" t="s">
        <v>8</v>
      </c>
      <c r="F1971" s="25" t="s">
        <v>83</v>
      </c>
      <c r="G1971" s="26" t="s">
        <v>1015</v>
      </c>
      <c r="H1971" s="79" t="s">
        <v>1021</v>
      </c>
      <c r="I1971" s="25" t="str">
        <f t="shared" si="138"/>
        <v>Tenure arrangement in your current dwelling : Squatting, without host’s permission</v>
      </c>
      <c r="J1971" s="25" t="str">
        <f t="shared" si="142"/>
        <v>Tenure arrangement in your current dwelling : Squatting, without host’s permissionFemale headed HH</v>
      </c>
      <c r="K1971" s="27">
        <f t="shared" si="143"/>
        <v>1.68898581107891</v>
      </c>
      <c r="L1971" s="79">
        <v>1.6889858110789101E-2</v>
      </c>
    </row>
    <row r="1972" spans="1:12" x14ac:dyDescent="0.3">
      <c r="A1972" s="25" t="s">
        <v>3</v>
      </c>
      <c r="B1972" s="25" t="s">
        <v>968</v>
      </c>
      <c r="C1972" s="25" t="s">
        <v>1007</v>
      </c>
      <c r="D1972" s="25"/>
      <c r="E1972" s="25" t="s">
        <v>8</v>
      </c>
      <c r="F1972" s="25" t="s">
        <v>76</v>
      </c>
      <c r="G1972" s="26" t="s">
        <v>1015</v>
      </c>
      <c r="H1972" s="79" t="s">
        <v>1016</v>
      </c>
      <c r="I1972" s="25" t="str">
        <f t="shared" si="138"/>
        <v>Tenure arrangement in your current dwelling : Assistance/Charity</v>
      </c>
      <c r="J1972" s="25" t="str">
        <f t="shared" si="142"/>
        <v>Tenure arrangement in your current dwelling : Assistance/CharityMale and female co-headed HH</v>
      </c>
      <c r="K1972" s="27">
        <f t="shared" si="143"/>
        <v>1.39693432617506</v>
      </c>
      <c r="L1972" s="79">
        <v>1.3969343261750601E-2</v>
      </c>
    </row>
    <row r="1973" spans="1:12" x14ac:dyDescent="0.3">
      <c r="A1973" s="25" t="s">
        <v>3</v>
      </c>
      <c r="B1973" s="25" t="s">
        <v>968</v>
      </c>
      <c r="C1973" s="25" t="s">
        <v>1007</v>
      </c>
      <c r="D1973" s="25"/>
      <c r="E1973" s="25" t="s">
        <v>8</v>
      </c>
      <c r="F1973" s="25" t="s">
        <v>76</v>
      </c>
      <c r="G1973" s="26" t="s">
        <v>1015</v>
      </c>
      <c r="H1973" s="79" t="s">
        <v>188</v>
      </c>
      <c r="I1973" s="25" t="str">
        <f t="shared" si="138"/>
        <v>Tenure arrangement in your current dwelling : Decline to answer</v>
      </c>
      <c r="J1973" s="25" t="str">
        <f t="shared" si="142"/>
        <v>Tenure arrangement in your current dwelling : Decline to answerMale and female co-headed HH</v>
      </c>
      <c r="K1973" s="27">
        <f t="shared" si="143"/>
        <v>0</v>
      </c>
      <c r="L1973" s="80">
        <v>0</v>
      </c>
    </row>
    <row r="1974" spans="1:12" x14ac:dyDescent="0.3">
      <c r="A1974" s="25" t="s">
        <v>3</v>
      </c>
      <c r="B1974" s="25" t="s">
        <v>968</v>
      </c>
      <c r="C1974" s="25" t="s">
        <v>1007</v>
      </c>
      <c r="D1974" s="25"/>
      <c r="E1974" s="25" t="s">
        <v>8</v>
      </c>
      <c r="F1974" s="25" t="s">
        <v>76</v>
      </c>
      <c r="G1974" s="26" t="s">
        <v>1015</v>
      </c>
      <c r="H1974" s="79" t="s">
        <v>185</v>
      </c>
      <c r="I1974" s="25" t="str">
        <f t="shared" si="138"/>
        <v>Tenure arrangement in your current dwelling : Don't know</v>
      </c>
      <c r="J1974" s="25" t="str">
        <f t="shared" si="142"/>
        <v>Tenure arrangement in your current dwelling : Don't knowMale and female co-headed HH</v>
      </c>
      <c r="K1974" s="27">
        <f t="shared" si="143"/>
        <v>3.9393180908548202</v>
      </c>
      <c r="L1974" s="79">
        <v>3.9393180908548202E-2</v>
      </c>
    </row>
    <row r="1975" spans="1:12" x14ac:dyDescent="0.3">
      <c r="A1975" s="25" t="s">
        <v>3</v>
      </c>
      <c r="B1975" s="25" t="s">
        <v>968</v>
      </c>
      <c r="C1975" s="25" t="s">
        <v>1007</v>
      </c>
      <c r="D1975" s="25"/>
      <c r="E1975" s="25" t="s">
        <v>8</v>
      </c>
      <c r="F1975" s="25" t="s">
        <v>76</v>
      </c>
      <c r="G1975" s="26" t="s">
        <v>1015</v>
      </c>
      <c r="H1975" s="79" t="s">
        <v>1017</v>
      </c>
      <c r="I1975" s="25" t="str">
        <f t="shared" si="138"/>
        <v>Tenure arrangement in your current dwelling : Provided by employer/hosted by provider in exchange of work</v>
      </c>
      <c r="J1975" s="25" t="str">
        <f t="shared" si="142"/>
        <v>Tenure arrangement in your current dwelling : Provided by employer/hosted by provider in exchange of workMale and female co-headed HH</v>
      </c>
      <c r="K1975" s="27">
        <f t="shared" si="143"/>
        <v>3.4177376036780198</v>
      </c>
      <c r="L1975" s="79">
        <v>3.4177376036780199E-2</v>
      </c>
    </row>
    <row r="1976" spans="1:12" x14ac:dyDescent="0.3">
      <c r="A1976" s="25" t="s">
        <v>3</v>
      </c>
      <c r="B1976" s="25" t="s">
        <v>968</v>
      </c>
      <c r="C1976" s="25" t="s">
        <v>1007</v>
      </c>
      <c r="D1976" s="25"/>
      <c r="E1976" s="25" t="s">
        <v>8</v>
      </c>
      <c r="F1976" s="25" t="s">
        <v>76</v>
      </c>
      <c r="G1976" s="26" t="s">
        <v>1015</v>
      </c>
      <c r="H1976" s="79" t="s">
        <v>1010</v>
      </c>
      <c r="I1976" s="25" t="str">
        <f t="shared" si="138"/>
        <v>Tenure arrangement in your current dwelling : Hosted (for free)</v>
      </c>
      <c r="J1976" s="25" t="str">
        <f t="shared" si="142"/>
        <v>Tenure arrangement in your current dwelling : Hosted (for free)Male and female co-headed HH</v>
      </c>
      <c r="K1976" s="27">
        <f t="shared" si="143"/>
        <v>11.280318148371601</v>
      </c>
      <c r="L1976" s="79">
        <v>0.112803181483716</v>
      </c>
    </row>
    <row r="1977" spans="1:12" x14ac:dyDescent="0.3">
      <c r="A1977" s="25" t="s">
        <v>3</v>
      </c>
      <c r="B1977" s="25" t="s">
        <v>968</v>
      </c>
      <c r="C1977" s="25" t="s">
        <v>1007</v>
      </c>
      <c r="D1977" s="25"/>
      <c r="E1977" s="25" t="s">
        <v>8</v>
      </c>
      <c r="F1977" s="25" t="s">
        <v>76</v>
      </c>
      <c r="G1977" s="26" t="s">
        <v>1015</v>
      </c>
      <c r="H1977" s="79" t="s">
        <v>1018</v>
      </c>
      <c r="I1977" s="25" t="str">
        <f t="shared" si="138"/>
        <v>Tenure arrangement in your current dwelling : Informal verbal lease agreement</v>
      </c>
      <c r="J1977" s="25" t="str">
        <f t="shared" si="142"/>
        <v>Tenure arrangement in your current dwelling : Informal verbal lease agreementMale and female co-headed HH</v>
      </c>
      <c r="K1977" s="27">
        <f t="shared" si="143"/>
        <v>22.795303613949098</v>
      </c>
      <c r="L1977" s="79">
        <v>0.227953036139491</v>
      </c>
    </row>
    <row r="1978" spans="1:12" x14ac:dyDescent="0.3">
      <c r="A1978" s="25" t="s">
        <v>3</v>
      </c>
      <c r="B1978" s="25" t="s">
        <v>968</v>
      </c>
      <c r="C1978" s="25" t="s">
        <v>1007</v>
      </c>
      <c r="D1978" s="25"/>
      <c r="E1978" s="25" t="s">
        <v>8</v>
      </c>
      <c r="F1978" s="25" t="s">
        <v>76</v>
      </c>
      <c r="G1978" s="26" t="s">
        <v>1015</v>
      </c>
      <c r="H1978" s="79" t="s">
        <v>1019</v>
      </c>
      <c r="I1978" s="25" t="str">
        <f t="shared" si="138"/>
        <v>Tenure arrangement in your current dwelling : Rental agreement (before 1992)</v>
      </c>
      <c r="J1978" s="25" t="str">
        <f t="shared" si="142"/>
        <v>Tenure arrangement in your current dwelling : Rental agreement (before 1992)Male and female co-headed HH</v>
      </c>
      <c r="K1978" s="27">
        <f t="shared" si="143"/>
        <v>14.523960066375199</v>
      </c>
      <c r="L1978" s="79">
        <v>0.14523960066375199</v>
      </c>
    </row>
    <row r="1979" spans="1:12" x14ac:dyDescent="0.3">
      <c r="A1979" s="25" t="s">
        <v>3</v>
      </c>
      <c r="B1979" s="25" t="s">
        <v>968</v>
      </c>
      <c r="C1979" s="25" t="s">
        <v>1007</v>
      </c>
      <c r="D1979" s="25"/>
      <c r="E1979" s="25" t="s">
        <v>8</v>
      </c>
      <c r="F1979" s="25" t="s">
        <v>76</v>
      </c>
      <c r="G1979" s="26" t="s">
        <v>1015</v>
      </c>
      <c r="H1979" s="79" t="s">
        <v>1020</v>
      </c>
      <c r="I1979" s="25" t="str">
        <f t="shared" si="138"/>
        <v>Tenure arrangement in your current dwelling : Rental agreement (after 1992)</v>
      </c>
      <c r="J1979" s="25" t="str">
        <f t="shared" si="142"/>
        <v>Tenure arrangement in your current dwelling : Rental agreement (after 1992)Male and female co-headed HH</v>
      </c>
      <c r="K1979" s="27">
        <f t="shared" si="143"/>
        <v>42.646428150596201</v>
      </c>
      <c r="L1979" s="79">
        <v>0.426464281505962</v>
      </c>
    </row>
    <row r="1980" spans="1:12" x14ac:dyDescent="0.3">
      <c r="A1980" s="25" t="s">
        <v>3</v>
      </c>
      <c r="B1980" s="25" t="s">
        <v>968</v>
      </c>
      <c r="C1980" s="25" t="s">
        <v>1007</v>
      </c>
      <c r="D1980" s="25"/>
      <c r="E1980" s="25" t="s">
        <v>8</v>
      </c>
      <c r="F1980" s="25" t="s">
        <v>76</v>
      </c>
      <c r="G1980" s="26" t="s">
        <v>1015</v>
      </c>
      <c r="H1980" s="79" t="s">
        <v>1022</v>
      </c>
      <c r="I1980" s="25" t="str">
        <f t="shared" si="138"/>
        <v>Tenure arrangement in your current dwelling : Rent freeze/rent reduction arrangement.</v>
      </c>
      <c r="J1980" s="25" t="str">
        <f t="shared" si="142"/>
        <v>Tenure arrangement in your current dwelling : Rent freeze/rent reduction arrangement.Male and female co-headed HH</v>
      </c>
      <c r="K1980" s="27">
        <f t="shared" si="143"/>
        <v>0</v>
      </c>
      <c r="L1980" s="80">
        <v>0</v>
      </c>
    </row>
    <row r="1981" spans="1:12" x14ac:dyDescent="0.3">
      <c r="A1981" s="25" t="s">
        <v>3</v>
      </c>
      <c r="B1981" s="25" t="s">
        <v>968</v>
      </c>
      <c r="C1981" s="25" t="s">
        <v>1007</v>
      </c>
      <c r="D1981" s="25"/>
      <c r="E1981" s="25" t="s">
        <v>8</v>
      </c>
      <c r="F1981" s="25" t="s">
        <v>76</v>
      </c>
      <c r="G1981" s="26" t="s">
        <v>1015</v>
      </c>
      <c r="H1981" s="79" t="s">
        <v>1021</v>
      </c>
      <c r="I1981" s="25" t="str">
        <f t="shared" si="138"/>
        <v>Tenure arrangement in your current dwelling : Squatting, without host’s permission</v>
      </c>
      <c r="J1981" s="25" t="str">
        <f t="shared" si="142"/>
        <v>Tenure arrangement in your current dwelling : Squatting, without host’s permissionMale and female co-headed HH</v>
      </c>
      <c r="K1981" s="27">
        <f t="shared" si="143"/>
        <v>0</v>
      </c>
      <c r="L1981" s="80">
        <v>0</v>
      </c>
    </row>
    <row r="1982" spans="1:12" x14ac:dyDescent="0.3">
      <c r="A1982" s="25" t="s">
        <v>3</v>
      </c>
      <c r="B1982" s="25" t="s">
        <v>968</v>
      </c>
      <c r="C1982" s="25" t="s">
        <v>1007</v>
      </c>
      <c r="D1982" s="25"/>
      <c r="E1982" s="25" t="s">
        <v>8</v>
      </c>
      <c r="F1982" s="25" t="s">
        <v>76</v>
      </c>
      <c r="G1982" s="26" t="s">
        <v>1015</v>
      </c>
      <c r="H1982" s="79" t="s">
        <v>146</v>
      </c>
      <c r="I1982" s="25" t="str">
        <f t="shared" si="138"/>
        <v>Tenure arrangement in your current dwelling : Other</v>
      </c>
      <c r="J1982" s="25" t="str">
        <f t="shared" si="142"/>
        <v>Tenure arrangement in your current dwelling : OtherMale and female co-headed HH</v>
      </c>
      <c r="K1982" s="27">
        <f t="shared" si="143"/>
        <v>0</v>
      </c>
      <c r="L1982" s="80">
        <v>0</v>
      </c>
    </row>
    <row r="1983" spans="1:12" x14ac:dyDescent="0.3">
      <c r="A1983" s="25" t="s">
        <v>3</v>
      </c>
      <c r="B1983" s="25" t="s">
        <v>968</v>
      </c>
      <c r="C1983" s="25" t="s">
        <v>1007</v>
      </c>
      <c r="D1983" s="25"/>
      <c r="E1983" s="25" t="s">
        <v>8</v>
      </c>
      <c r="F1983" s="25" t="s">
        <v>84</v>
      </c>
      <c r="G1983" s="26" t="s">
        <v>1015</v>
      </c>
      <c r="H1983" s="79" t="s">
        <v>1016</v>
      </c>
      <c r="I1983" s="26" t="str">
        <f t="shared" si="138"/>
        <v>Tenure arrangement in your current dwelling : Assistance/Charity</v>
      </c>
      <c r="J1983" s="26" t="str">
        <f t="shared" si="142"/>
        <v>Tenure arrangement in your current dwelling : Assistance/CharityMale headed HH</v>
      </c>
      <c r="K1983" s="27">
        <f t="shared" si="143"/>
        <v>1.1470703544515299</v>
      </c>
      <c r="L1983" s="79">
        <v>1.14707035445153E-2</v>
      </c>
    </row>
    <row r="1984" spans="1:12" x14ac:dyDescent="0.3">
      <c r="A1984" s="25" t="s">
        <v>3</v>
      </c>
      <c r="B1984" s="25" t="s">
        <v>968</v>
      </c>
      <c r="C1984" s="25" t="s">
        <v>1007</v>
      </c>
      <c r="D1984" s="25"/>
      <c r="E1984" s="25" t="s">
        <v>8</v>
      </c>
      <c r="F1984" s="25" t="s">
        <v>84</v>
      </c>
      <c r="G1984" s="26" t="s">
        <v>1015</v>
      </c>
      <c r="H1984" s="79" t="s">
        <v>185</v>
      </c>
      <c r="I1984" s="26" t="str">
        <f t="shared" si="138"/>
        <v>Tenure arrangement in your current dwelling : Don't know</v>
      </c>
      <c r="J1984" s="26" t="str">
        <f t="shared" si="142"/>
        <v>Tenure arrangement in your current dwelling : Don't knowMale headed HH</v>
      </c>
      <c r="K1984" s="27">
        <f t="shared" si="143"/>
        <v>1.6095586834789899</v>
      </c>
      <c r="L1984" s="79">
        <v>1.6095586834789899E-2</v>
      </c>
    </row>
    <row r="1985" spans="1:12" x14ac:dyDescent="0.3">
      <c r="A1985" s="25" t="s">
        <v>3</v>
      </c>
      <c r="B1985" s="25" t="s">
        <v>968</v>
      </c>
      <c r="C1985" s="25" t="s">
        <v>1007</v>
      </c>
      <c r="D1985" s="25"/>
      <c r="E1985" s="25" t="s">
        <v>8</v>
      </c>
      <c r="F1985" s="25" t="s">
        <v>84</v>
      </c>
      <c r="G1985" s="26" t="s">
        <v>1015</v>
      </c>
      <c r="H1985" s="79" t="s">
        <v>1017</v>
      </c>
      <c r="I1985" s="26" t="str">
        <f t="shared" si="138"/>
        <v>Tenure arrangement in your current dwelling : Provided by employer/hosted by provider in exchange of work</v>
      </c>
      <c r="J1985" s="26" t="str">
        <f t="shared" si="142"/>
        <v>Tenure arrangement in your current dwelling : Provided by employer/hosted by provider in exchange of workMale headed HH</v>
      </c>
      <c r="K1985" s="27">
        <f t="shared" si="143"/>
        <v>8.3244370899065299</v>
      </c>
      <c r="L1985" s="79">
        <v>8.3244370899065306E-2</v>
      </c>
    </row>
    <row r="1986" spans="1:12" x14ac:dyDescent="0.3">
      <c r="A1986" s="25" t="s">
        <v>3</v>
      </c>
      <c r="B1986" s="25" t="s">
        <v>968</v>
      </c>
      <c r="C1986" s="25" t="s">
        <v>1007</v>
      </c>
      <c r="D1986" s="25"/>
      <c r="E1986" s="25" t="s">
        <v>8</v>
      </c>
      <c r="F1986" s="25" t="s">
        <v>84</v>
      </c>
      <c r="G1986" s="26" t="s">
        <v>1015</v>
      </c>
      <c r="H1986" s="79" t="s">
        <v>1010</v>
      </c>
      <c r="I1986" s="26" t="str">
        <f t="shared" si="138"/>
        <v>Tenure arrangement in your current dwelling : Hosted (for free)</v>
      </c>
      <c r="J1986" s="26" t="str">
        <f t="shared" si="142"/>
        <v>Tenure arrangement in your current dwelling : Hosted (for free)Male headed HH</v>
      </c>
      <c r="K1986" s="27">
        <f t="shared" si="143"/>
        <v>11.622459700033</v>
      </c>
      <c r="L1986" s="79">
        <v>0.11622459700033</v>
      </c>
    </row>
    <row r="1987" spans="1:12" x14ac:dyDescent="0.3">
      <c r="A1987" s="25" t="s">
        <v>3</v>
      </c>
      <c r="B1987" s="25" t="s">
        <v>968</v>
      </c>
      <c r="C1987" s="25" t="s">
        <v>1007</v>
      </c>
      <c r="D1987" s="25"/>
      <c r="E1987" s="25" t="s">
        <v>8</v>
      </c>
      <c r="F1987" s="25" t="s">
        <v>84</v>
      </c>
      <c r="G1987" s="26" t="s">
        <v>1015</v>
      </c>
      <c r="H1987" s="79" t="s">
        <v>1018</v>
      </c>
      <c r="I1987" s="26" t="str">
        <f t="shared" ref="I1987:I2051" si="144">CONCATENATE(G1987,H1987)</f>
        <v>Tenure arrangement in your current dwelling : Informal verbal lease agreement</v>
      </c>
      <c r="J1987" s="26" t="str">
        <f t="shared" si="142"/>
        <v>Tenure arrangement in your current dwelling : Informal verbal lease agreementMale headed HH</v>
      </c>
      <c r="K1987" s="27">
        <f t="shared" si="143"/>
        <v>21.3948016465705</v>
      </c>
      <c r="L1987" s="79">
        <v>0.21394801646570499</v>
      </c>
    </row>
    <row r="1988" spans="1:12" x14ac:dyDescent="0.3">
      <c r="A1988" s="25" t="s">
        <v>3</v>
      </c>
      <c r="B1988" s="25" t="s">
        <v>968</v>
      </c>
      <c r="C1988" s="25" t="s">
        <v>1007</v>
      </c>
      <c r="D1988" s="25"/>
      <c r="E1988" s="25" t="s">
        <v>8</v>
      </c>
      <c r="F1988" s="25" t="s">
        <v>84</v>
      </c>
      <c r="G1988" s="26" t="s">
        <v>1015</v>
      </c>
      <c r="H1988" s="79" t="s">
        <v>1019</v>
      </c>
      <c r="I1988" s="26" t="str">
        <f t="shared" si="144"/>
        <v>Tenure arrangement in your current dwelling : Rental agreement (before 1992)</v>
      </c>
      <c r="J1988" s="26" t="str">
        <f t="shared" si="142"/>
        <v>Tenure arrangement in your current dwelling : Rental agreement (before 1992)Male headed HH</v>
      </c>
      <c r="K1988" s="27">
        <f t="shared" si="143"/>
        <v>17.647687978349399</v>
      </c>
      <c r="L1988" s="79">
        <v>0.176476879783494</v>
      </c>
    </row>
    <row r="1989" spans="1:12" x14ac:dyDescent="0.3">
      <c r="A1989" s="25" t="s">
        <v>3</v>
      </c>
      <c r="B1989" s="25" t="s">
        <v>968</v>
      </c>
      <c r="C1989" s="25" t="s">
        <v>1007</v>
      </c>
      <c r="D1989" s="25"/>
      <c r="E1989" s="25" t="s">
        <v>8</v>
      </c>
      <c r="F1989" s="25" t="s">
        <v>84</v>
      </c>
      <c r="G1989" s="26" t="s">
        <v>1015</v>
      </c>
      <c r="H1989" s="79" t="s">
        <v>1020</v>
      </c>
      <c r="I1989" s="26" t="str">
        <f t="shared" si="144"/>
        <v>Tenure arrangement in your current dwelling : Rental agreement (after 1992)</v>
      </c>
      <c r="J1989" s="26" t="str">
        <f t="shared" si="142"/>
        <v>Tenure arrangement in your current dwelling : Rental agreement (after 1992)Male headed HH</v>
      </c>
      <c r="K1989" s="27">
        <f t="shared" si="143"/>
        <v>35.346499843841301</v>
      </c>
      <c r="L1989" s="79">
        <v>0.353464998438413</v>
      </c>
    </row>
    <row r="1990" spans="1:12" x14ac:dyDescent="0.3">
      <c r="A1990" s="25" t="s">
        <v>3</v>
      </c>
      <c r="B1990" s="25" t="s">
        <v>968</v>
      </c>
      <c r="C1990" s="25" t="s">
        <v>1007</v>
      </c>
      <c r="D1990" s="25"/>
      <c r="E1990" s="25" t="s">
        <v>8</v>
      </c>
      <c r="F1990" s="25" t="s">
        <v>84</v>
      </c>
      <c r="G1990" s="26" t="s">
        <v>1015</v>
      </c>
      <c r="H1990" s="79" t="s">
        <v>1021</v>
      </c>
      <c r="I1990" s="26" t="str">
        <f t="shared" si="144"/>
        <v>Tenure arrangement in your current dwelling : Squatting, without host’s permission</v>
      </c>
      <c r="J1990" s="26" t="str">
        <f t="shared" si="142"/>
        <v>Tenure arrangement in your current dwelling : Squatting, without host’s permissionMale headed HH</v>
      </c>
      <c r="K1990" s="27">
        <f t="shared" si="143"/>
        <v>2.2503092683000401</v>
      </c>
      <c r="L1990" s="79">
        <v>2.2503092683000402E-2</v>
      </c>
    </row>
    <row r="1991" spans="1:12" x14ac:dyDescent="0.3">
      <c r="A1991" s="25" t="s">
        <v>3</v>
      </c>
      <c r="B1991" s="25" t="s">
        <v>968</v>
      </c>
      <c r="C1991" s="25" t="s">
        <v>1007</v>
      </c>
      <c r="D1991" s="25"/>
      <c r="E1991" s="25" t="s">
        <v>8</v>
      </c>
      <c r="F1991" s="25" t="s">
        <v>84</v>
      </c>
      <c r="G1991" s="26" t="s">
        <v>1015</v>
      </c>
      <c r="H1991" s="79" t="s">
        <v>188</v>
      </c>
      <c r="I1991" s="26" t="str">
        <f t="shared" si="144"/>
        <v>Tenure arrangement in your current dwelling : Decline to answer</v>
      </c>
      <c r="J1991" s="26" t="str">
        <f t="shared" si="142"/>
        <v>Tenure arrangement in your current dwelling : Decline to answerMale headed HH</v>
      </c>
      <c r="K1991" s="27"/>
      <c r="L1991" s="79">
        <v>1.46582603360636E-3</v>
      </c>
    </row>
    <row r="1992" spans="1:12" x14ac:dyDescent="0.3">
      <c r="A1992" s="25" t="s">
        <v>3</v>
      </c>
      <c r="B1992" s="25" t="s">
        <v>968</v>
      </c>
      <c r="C1992" s="25" t="s">
        <v>1007</v>
      </c>
      <c r="D1992" s="25"/>
      <c r="E1992" s="25" t="s">
        <v>8</v>
      </c>
      <c r="F1992" s="25" t="s">
        <v>84</v>
      </c>
      <c r="G1992" s="26" t="s">
        <v>1015</v>
      </c>
      <c r="H1992" s="79" t="s">
        <v>1022</v>
      </c>
      <c r="I1992" s="26" t="str">
        <f t="shared" ref="I1992" si="145">CONCATENATE(G1992,H1992)</f>
        <v>Tenure arrangement in your current dwelling : Rent freeze/rent reduction arrangement.</v>
      </c>
      <c r="J1992" s="26" t="str">
        <f t="shared" ref="J1992" si="146">CONCATENATE(G1992,H1992,F1992)</f>
        <v>Tenure arrangement in your current dwelling : Rent freeze/rent reduction arrangement.Male headed HH</v>
      </c>
      <c r="K1992" s="27"/>
      <c r="L1992" s="79">
        <v>7.6323399349248204E-5</v>
      </c>
    </row>
    <row r="1993" spans="1:12" x14ac:dyDescent="0.3">
      <c r="A1993" s="25" t="s">
        <v>3</v>
      </c>
      <c r="B1993" s="25" t="s">
        <v>968</v>
      </c>
      <c r="C1993" s="25" t="s">
        <v>1007</v>
      </c>
      <c r="D1993" s="25"/>
      <c r="E1993" s="25" t="s">
        <v>8</v>
      </c>
      <c r="F1993" s="25" t="s">
        <v>84</v>
      </c>
      <c r="G1993" s="26" t="s">
        <v>1015</v>
      </c>
      <c r="H1993" s="79" t="s">
        <v>146</v>
      </c>
      <c r="I1993" s="26" t="str">
        <f t="shared" si="144"/>
        <v>Tenure arrangement in your current dwelling : Other</v>
      </c>
      <c r="J1993" s="26" t="str">
        <f t="shared" si="142"/>
        <v>Tenure arrangement in your current dwelling : OtherMale headed HH</v>
      </c>
      <c r="K1993" s="27"/>
      <c r="L1993" s="79">
        <v>5.02960491773039E-3</v>
      </c>
    </row>
    <row r="1994" spans="1:12" x14ac:dyDescent="0.3">
      <c r="A1994" s="25" t="s">
        <v>3</v>
      </c>
      <c r="B1994" s="25" t="s">
        <v>968</v>
      </c>
      <c r="C1994" s="25"/>
      <c r="D1994" s="25" t="s">
        <v>1023</v>
      </c>
      <c r="E1994" s="25" t="s">
        <v>8</v>
      </c>
      <c r="F1994" s="25" t="s">
        <v>83</v>
      </c>
      <c r="G1994" s="26" t="s">
        <v>1024</v>
      </c>
      <c r="H1994" s="79" t="s">
        <v>188</v>
      </c>
      <c r="I1994" s="26" t="str">
        <f t="shared" si="144"/>
        <v>Currency usually used to make rental payments : Decline to answer</v>
      </c>
      <c r="J1994" s="26" t="str">
        <f t="shared" si="142"/>
        <v>Currency usually used to make rental payments : Decline to answerFemale headed HH</v>
      </c>
      <c r="K1994" s="27">
        <f t="shared" si="143"/>
        <v>1.38540064295869</v>
      </c>
      <c r="L1994" s="79">
        <v>1.3854006429586899E-2</v>
      </c>
    </row>
    <row r="1995" spans="1:12" x14ac:dyDescent="0.3">
      <c r="A1995" s="25" t="s">
        <v>3</v>
      </c>
      <c r="B1995" s="25" t="s">
        <v>968</v>
      </c>
      <c r="C1995" s="25"/>
      <c r="D1995" s="25" t="s">
        <v>1023</v>
      </c>
      <c r="E1995" s="25" t="s">
        <v>8</v>
      </c>
      <c r="F1995" s="25" t="s">
        <v>83</v>
      </c>
      <c r="G1995" s="26" t="s">
        <v>1024</v>
      </c>
      <c r="H1995" s="79" t="s">
        <v>185</v>
      </c>
      <c r="I1995" s="26" t="str">
        <f t="shared" si="144"/>
        <v>Currency usually used to make rental payments : Don't know</v>
      </c>
      <c r="J1995" s="26" t="str">
        <f t="shared" si="142"/>
        <v>Currency usually used to make rental payments : Don't knowFemale headed HH</v>
      </c>
      <c r="K1995" s="27">
        <f t="shared" si="143"/>
        <v>1.6899972658202498</v>
      </c>
      <c r="L1995" s="79">
        <v>1.6899972658202499E-2</v>
      </c>
    </row>
    <row r="1996" spans="1:12" x14ac:dyDescent="0.3">
      <c r="A1996" s="25" t="s">
        <v>3</v>
      </c>
      <c r="B1996" s="25" t="s">
        <v>968</v>
      </c>
      <c r="C1996" s="25"/>
      <c r="D1996" s="25" t="s">
        <v>1023</v>
      </c>
      <c r="E1996" s="25" t="s">
        <v>8</v>
      </c>
      <c r="F1996" s="25" t="s">
        <v>83</v>
      </c>
      <c r="G1996" s="26" t="s">
        <v>1024</v>
      </c>
      <c r="H1996" s="79" t="s">
        <v>385</v>
      </c>
      <c r="I1996" s="26" t="str">
        <f t="shared" si="144"/>
        <v>Currency usually used to make rental payments : Lebanese Pound</v>
      </c>
      <c r="J1996" s="26" t="str">
        <f t="shared" si="142"/>
        <v>Currency usually used to make rental payments : Lebanese PoundFemale headed HH</v>
      </c>
      <c r="K1996" s="27">
        <f t="shared" si="143"/>
        <v>91.041522130983594</v>
      </c>
      <c r="L1996" s="79">
        <v>0.91041522130983599</v>
      </c>
    </row>
    <row r="1997" spans="1:12" x14ac:dyDescent="0.3">
      <c r="A1997" s="25" t="s">
        <v>3</v>
      </c>
      <c r="B1997" s="25" t="s">
        <v>968</v>
      </c>
      <c r="C1997" s="25"/>
      <c r="D1997" s="25" t="s">
        <v>1023</v>
      </c>
      <c r="E1997" s="25" t="s">
        <v>8</v>
      </c>
      <c r="F1997" s="25" t="s">
        <v>83</v>
      </c>
      <c r="G1997" s="26" t="s">
        <v>1024</v>
      </c>
      <c r="H1997" s="79" t="s">
        <v>1025</v>
      </c>
      <c r="I1997" s="26" t="str">
        <f t="shared" si="144"/>
        <v>Currency usually used to make rental payments : LBP and USD</v>
      </c>
      <c r="J1997" s="26" t="str">
        <f t="shared" si="142"/>
        <v>Currency usually used to make rental payments : LBP and USDFemale headed HH</v>
      </c>
      <c r="K1997" s="27">
        <f t="shared" si="143"/>
        <v>1.2909035810021599</v>
      </c>
      <c r="L1997" s="79">
        <v>1.2909035810021599E-2</v>
      </c>
    </row>
    <row r="1998" spans="1:12" x14ac:dyDescent="0.3">
      <c r="A1998" s="25" t="s">
        <v>3</v>
      </c>
      <c r="B1998" s="25" t="s">
        <v>968</v>
      </c>
      <c r="C1998" s="25"/>
      <c r="D1998" s="25" t="s">
        <v>1023</v>
      </c>
      <c r="E1998" s="25" t="s">
        <v>8</v>
      </c>
      <c r="F1998" s="25" t="s">
        <v>83</v>
      </c>
      <c r="G1998" s="26" t="s">
        <v>1024</v>
      </c>
      <c r="H1998" s="79" t="s">
        <v>146</v>
      </c>
      <c r="I1998" s="26" t="str">
        <f t="shared" si="144"/>
        <v>Currency usually used to make rental payments : Other</v>
      </c>
      <c r="J1998" s="26" t="str">
        <f t="shared" si="142"/>
        <v>Currency usually used to make rental payments : OtherFemale headed HH</v>
      </c>
      <c r="K1998" s="27">
        <f t="shared" si="143"/>
        <v>1.4524765324850299</v>
      </c>
      <c r="L1998" s="79">
        <v>1.45247653248503E-2</v>
      </c>
    </row>
    <row r="1999" spans="1:12" x14ac:dyDescent="0.3">
      <c r="A1999" s="25" t="s">
        <v>3</v>
      </c>
      <c r="B1999" s="25" t="s">
        <v>968</v>
      </c>
      <c r="C1999" s="25"/>
      <c r="D1999" s="25" t="s">
        <v>1023</v>
      </c>
      <c r="E1999" s="25" t="s">
        <v>8</v>
      </c>
      <c r="F1999" s="25" t="s">
        <v>83</v>
      </c>
      <c r="G1999" s="26" t="s">
        <v>1024</v>
      </c>
      <c r="H1999" s="79" t="s">
        <v>386</v>
      </c>
      <c r="I1999" s="26" t="str">
        <f t="shared" si="144"/>
        <v>Currency usually used to make rental payments : US Dollar</v>
      </c>
      <c r="J1999" s="26" t="str">
        <f t="shared" si="142"/>
        <v>Currency usually used to make rental payments : US DollarFemale headed HH</v>
      </c>
      <c r="K1999" s="27">
        <f t="shared" si="143"/>
        <v>3.1396998467502497</v>
      </c>
      <c r="L1999" s="79">
        <v>3.1396998467502497E-2</v>
      </c>
    </row>
    <row r="2000" spans="1:12" x14ac:dyDescent="0.3">
      <c r="A2000" s="25" t="s">
        <v>3</v>
      </c>
      <c r="B2000" s="25" t="s">
        <v>968</v>
      </c>
      <c r="C2000" s="25"/>
      <c r="D2000" s="25" t="s">
        <v>1023</v>
      </c>
      <c r="E2000" s="25" t="s">
        <v>8</v>
      </c>
      <c r="F2000" s="25" t="s">
        <v>76</v>
      </c>
      <c r="G2000" s="26" t="s">
        <v>1024</v>
      </c>
      <c r="H2000" s="79" t="s">
        <v>185</v>
      </c>
      <c r="I2000" s="26" t="str">
        <f t="shared" si="144"/>
        <v>Currency usually used to make rental payments : Don't know</v>
      </c>
      <c r="J2000" s="26" t="str">
        <f t="shared" si="142"/>
        <v>Currency usually used to make rental payments : Don't knowMale and female co-headed HH</v>
      </c>
      <c r="K2000" s="27">
        <f t="shared" si="143"/>
        <v>0</v>
      </c>
      <c r="L2000" s="80">
        <v>0</v>
      </c>
    </row>
    <row r="2001" spans="1:12" x14ac:dyDescent="0.3">
      <c r="A2001" s="25" t="s">
        <v>3</v>
      </c>
      <c r="B2001" s="25" t="s">
        <v>968</v>
      </c>
      <c r="C2001" s="25"/>
      <c r="D2001" s="25" t="s">
        <v>1023</v>
      </c>
      <c r="E2001" s="25" t="s">
        <v>8</v>
      </c>
      <c r="F2001" s="25" t="s">
        <v>76</v>
      </c>
      <c r="G2001" s="26" t="s">
        <v>1024</v>
      </c>
      <c r="H2001" s="79" t="s">
        <v>385</v>
      </c>
      <c r="I2001" s="26" t="str">
        <f t="shared" si="144"/>
        <v>Currency usually used to make rental payments : Lebanese Pound</v>
      </c>
      <c r="J2001" s="26" t="str">
        <f t="shared" si="142"/>
        <v>Currency usually used to make rental payments : Lebanese PoundMale and female co-headed HH</v>
      </c>
      <c r="K2001" s="27">
        <f t="shared" si="143"/>
        <v>87.755669397343709</v>
      </c>
      <c r="L2001" s="79">
        <v>0.87755669397343705</v>
      </c>
    </row>
    <row r="2002" spans="1:12" x14ac:dyDescent="0.3">
      <c r="A2002" s="25" t="s">
        <v>3</v>
      </c>
      <c r="B2002" s="25" t="s">
        <v>968</v>
      </c>
      <c r="C2002" s="25"/>
      <c r="D2002" s="25" t="s">
        <v>1023</v>
      </c>
      <c r="E2002" s="25" t="s">
        <v>8</v>
      </c>
      <c r="F2002" s="25" t="s">
        <v>76</v>
      </c>
      <c r="G2002" s="26" t="s">
        <v>1024</v>
      </c>
      <c r="H2002" s="79" t="s">
        <v>386</v>
      </c>
      <c r="I2002" s="26" t="str">
        <f t="shared" si="144"/>
        <v>Currency usually used to make rental payments : US Dollar</v>
      </c>
      <c r="J2002" s="26" t="str">
        <f t="shared" si="142"/>
        <v>Currency usually used to make rental payments : US DollarMale and female co-headed HH</v>
      </c>
      <c r="K2002" s="27">
        <f t="shared" si="143"/>
        <v>8.6684267794802299</v>
      </c>
      <c r="L2002" s="79">
        <v>8.6684267794802303E-2</v>
      </c>
    </row>
    <row r="2003" spans="1:12" x14ac:dyDescent="0.3">
      <c r="A2003" s="25" t="s">
        <v>3</v>
      </c>
      <c r="B2003" s="25" t="s">
        <v>968</v>
      </c>
      <c r="C2003" s="25"/>
      <c r="D2003" s="25" t="s">
        <v>1023</v>
      </c>
      <c r="E2003" s="25" t="s">
        <v>8</v>
      </c>
      <c r="F2003" s="25" t="s">
        <v>76</v>
      </c>
      <c r="G2003" s="26" t="s">
        <v>1024</v>
      </c>
      <c r="H2003" s="79" t="s">
        <v>1025</v>
      </c>
      <c r="I2003" s="26" t="str">
        <f t="shared" si="144"/>
        <v>Currency usually used to make rental payments : LBP and USD</v>
      </c>
      <c r="J2003" s="26" t="str">
        <f t="shared" si="142"/>
        <v>Currency usually used to make rental payments : LBP and USDMale and female co-headed HH</v>
      </c>
      <c r="K2003" s="27">
        <f t="shared" si="143"/>
        <v>2.75435687224868</v>
      </c>
      <c r="L2003" s="79">
        <v>2.75435687224868E-2</v>
      </c>
    </row>
    <row r="2004" spans="1:12" x14ac:dyDescent="0.3">
      <c r="A2004" s="25" t="s">
        <v>3</v>
      </c>
      <c r="B2004" s="25" t="s">
        <v>968</v>
      </c>
      <c r="C2004" s="25"/>
      <c r="D2004" s="25" t="s">
        <v>1023</v>
      </c>
      <c r="E2004" s="25" t="s">
        <v>8</v>
      </c>
      <c r="F2004" s="25" t="s">
        <v>76</v>
      </c>
      <c r="G2004" s="26" t="s">
        <v>1024</v>
      </c>
      <c r="H2004" s="79" t="s">
        <v>146</v>
      </c>
      <c r="I2004" s="26" t="str">
        <f t="shared" si="144"/>
        <v>Currency usually used to make rental payments : Other</v>
      </c>
      <c r="J2004" s="26" t="str">
        <f t="shared" si="142"/>
        <v>Currency usually used to make rental payments : OtherMale and female co-headed HH</v>
      </c>
      <c r="K2004" s="27">
        <f t="shared" si="143"/>
        <v>0.82154695092738206</v>
      </c>
      <c r="L2004" s="79">
        <v>8.2154695092738206E-3</v>
      </c>
    </row>
    <row r="2005" spans="1:12" x14ac:dyDescent="0.3">
      <c r="A2005" s="25" t="s">
        <v>3</v>
      </c>
      <c r="B2005" s="25" t="s">
        <v>968</v>
      </c>
      <c r="C2005" s="25"/>
      <c r="D2005" s="25" t="s">
        <v>1023</v>
      </c>
      <c r="E2005" s="25" t="s">
        <v>8</v>
      </c>
      <c r="F2005" s="25" t="s">
        <v>76</v>
      </c>
      <c r="G2005" s="26" t="s">
        <v>1024</v>
      </c>
      <c r="H2005" s="79" t="s">
        <v>188</v>
      </c>
      <c r="I2005" s="26" t="str">
        <f t="shared" si="144"/>
        <v>Currency usually used to make rental payments : Decline to answer</v>
      </c>
      <c r="J2005" s="26" t="str">
        <f t="shared" si="142"/>
        <v>Currency usually used to make rental payments : Decline to answerMale and female co-headed HH</v>
      </c>
      <c r="K2005" s="27">
        <f t="shared" si="143"/>
        <v>0</v>
      </c>
      <c r="L2005" s="24">
        <v>0</v>
      </c>
    </row>
    <row r="2006" spans="1:12" x14ac:dyDescent="0.3">
      <c r="A2006" s="25" t="s">
        <v>3</v>
      </c>
      <c r="B2006" s="25" t="s">
        <v>968</v>
      </c>
      <c r="C2006" s="25"/>
      <c r="D2006" s="25" t="s">
        <v>1023</v>
      </c>
      <c r="E2006" s="25" t="s">
        <v>8</v>
      </c>
      <c r="F2006" s="25" t="s">
        <v>84</v>
      </c>
      <c r="G2006" s="26" t="s">
        <v>1024</v>
      </c>
      <c r="H2006" s="79" t="s">
        <v>188</v>
      </c>
      <c r="I2006" s="26" t="str">
        <f t="shared" si="144"/>
        <v>Currency usually used to make rental payments : Decline to answer</v>
      </c>
      <c r="J2006" s="26" t="str">
        <f t="shared" si="142"/>
        <v>Currency usually used to make rental payments : Decline to answerMale headed HH</v>
      </c>
      <c r="K2006" s="27">
        <f t="shared" si="143"/>
        <v>0.21079531072126598</v>
      </c>
      <c r="L2006" s="79">
        <v>2.1079531072126598E-3</v>
      </c>
    </row>
    <row r="2007" spans="1:12" x14ac:dyDescent="0.3">
      <c r="A2007" s="25" t="s">
        <v>3</v>
      </c>
      <c r="B2007" s="25" t="s">
        <v>968</v>
      </c>
      <c r="C2007" s="25"/>
      <c r="D2007" s="25" t="s">
        <v>1023</v>
      </c>
      <c r="E2007" s="25" t="s">
        <v>8</v>
      </c>
      <c r="F2007" s="25" t="s">
        <v>84</v>
      </c>
      <c r="G2007" s="26" t="s">
        <v>1024</v>
      </c>
      <c r="H2007" s="79" t="s">
        <v>185</v>
      </c>
      <c r="I2007" s="26" t="str">
        <f t="shared" si="144"/>
        <v>Currency usually used to make rental payments : Don't know</v>
      </c>
      <c r="J2007" s="26" t="str">
        <f t="shared" si="142"/>
        <v>Currency usually used to make rental payments : Don't knowMale headed HH</v>
      </c>
      <c r="K2007" s="27">
        <f t="shared" si="143"/>
        <v>0.99372798091676096</v>
      </c>
      <c r="L2007" s="79">
        <v>9.9372798091676099E-3</v>
      </c>
    </row>
    <row r="2008" spans="1:12" x14ac:dyDescent="0.3">
      <c r="A2008" s="25" t="s">
        <v>3</v>
      </c>
      <c r="B2008" s="25" t="s">
        <v>968</v>
      </c>
      <c r="C2008" s="25"/>
      <c r="D2008" s="25" t="s">
        <v>1023</v>
      </c>
      <c r="E2008" s="25" t="s">
        <v>8</v>
      </c>
      <c r="F2008" s="25" t="s">
        <v>84</v>
      </c>
      <c r="G2008" s="26" t="s">
        <v>1024</v>
      </c>
      <c r="H2008" s="79" t="s">
        <v>385</v>
      </c>
      <c r="I2008" s="26" t="str">
        <f t="shared" si="144"/>
        <v>Currency usually used to make rental payments : Lebanese Pound</v>
      </c>
      <c r="J2008" s="26" t="str">
        <f t="shared" si="142"/>
        <v>Currency usually used to make rental payments : Lebanese PoundMale headed HH</v>
      </c>
      <c r="K2008" s="27">
        <f t="shared" si="143"/>
        <v>96.814201555045202</v>
      </c>
      <c r="L2008" s="79">
        <v>0.96814201555045198</v>
      </c>
    </row>
    <row r="2009" spans="1:12" x14ac:dyDescent="0.3">
      <c r="A2009" s="25" t="s">
        <v>3</v>
      </c>
      <c r="B2009" s="25" t="s">
        <v>968</v>
      </c>
      <c r="C2009" s="25"/>
      <c r="D2009" s="25" t="s">
        <v>1023</v>
      </c>
      <c r="E2009" s="25" t="s">
        <v>8</v>
      </c>
      <c r="F2009" s="25" t="s">
        <v>84</v>
      </c>
      <c r="G2009" s="26" t="s">
        <v>1024</v>
      </c>
      <c r="H2009" s="79" t="s">
        <v>1025</v>
      </c>
      <c r="I2009" s="26" t="str">
        <f t="shared" si="144"/>
        <v>Currency usually used to make rental payments : LBP and USD</v>
      </c>
      <c r="J2009" s="26" t="str">
        <f t="shared" si="142"/>
        <v>Currency usually used to make rental payments : LBP and USDMale headed HH</v>
      </c>
      <c r="K2009" s="27">
        <f t="shared" si="143"/>
        <v>0.59546741635947498</v>
      </c>
      <c r="L2009" s="79">
        <v>5.9546741635947498E-3</v>
      </c>
    </row>
    <row r="2010" spans="1:12" x14ac:dyDescent="0.3">
      <c r="A2010" s="25" t="s">
        <v>3</v>
      </c>
      <c r="B2010" s="25" t="s">
        <v>968</v>
      </c>
      <c r="C2010" s="25"/>
      <c r="D2010" s="25" t="s">
        <v>1023</v>
      </c>
      <c r="E2010" s="25" t="s">
        <v>8</v>
      </c>
      <c r="F2010" s="25" t="s">
        <v>84</v>
      </c>
      <c r="G2010" s="26" t="s">
        <v>1024</v>
      </c>
      <c r="H2010" s="79" t="s">
        <v>146</v>
      </c>
      <c r="I2010" s="26" t="str">
        <f t="shared" si="144"/>
        <v>Currency usually used to make rental payments : Other</v>
      </c>
      <c r="J2010" s="26" t="str">
        <f t="shared" si="142"/>
        <v>Currency usually used to make rental payments : OtherMale headed HH</v>
      </c>
      <c r="K2010" s="27">
        <f t="shared" si="143"/>
        <v>0.14948745699977201</v>
      </c>
      <c r="L2010" s="79">
        <v>1.49487456999772E-3</v>
      </c>
    </row>
    <row r="2011" spans="1:12" x14ac:dyDescent="0.3">
      <c r="A2011" s="25" t="s">
        <v>3</v>
      </c>
      <c r="B2011" s="25" t="s">
        <v>968</v>
      </c>
      <c r="C2011" s="25"/>
      <c r="D2011" s="25" t="s">
        <v>1023</v>
      </c>
      <c r="E2011" s="25" t="s">
        <v>8</v>
      </c>
      <c r="F2011" s="25" t="s">
        <v>84</v>
      </c>
      <c r="G2011" s="26" t="s">
        <v>1024</v>
      </c>
      <c r="H2011" s="79" t="s">
        <v>386</v>
      </c>
      <c r="I2011" s="26" t="str">
        <f t="shared" si="144"/>
        <v>Currency usually used to make rental payments : US Dollar</v>
      </c>
      <c r="J2011" s="26" t="str">
        <f t="shared" si="142"/>
        <v>Currency usually used to make rental payments : US DollarMale headed HH</v>
      </c>
      <c r="K2011" s="27">
        <f t="shared" si="143"/>
        <v>1.2363202799575699</v>
      </c>
      <c r="L2011" s="79">
        <v>1.2363202799575699E-2</v>
      </c>
    </row>
    <row r="2012" spans="1:12" x14ac:dyDescent="0.3">
      <c r="A2012" s="25" t="s">
        <v>3</v>
      </c>
      <c r="B2012" s="25" t="s">
        <v>968</v>
      </c>
      <c r="C2012" s="25"/>
      <c r="D2012" s="25" t="s">
        <v>1023</v>
      </c>
      <c r="E2012" s="25" t="s">
        <v>8</v>
      </c>
      <c r="F2012" s="25" t="s">
        <v>83</v>
      </c>
      <c r="G2012" s="26" t="s">
        <v>1026</v>
      </c>
      <c r="H2012" s="79" t="s">
        <v>188</v>
      </c>
      <c r="I2012" s="26" t="str">
        <f t="shared" si="144"/>
        <v>Period covered by one rental payment : Decline to answer</v>
      </c>
      <c r="J2012" s="26" t="str">
        <f t="shared" si="142"/>
        <v>Period covered by one rental payment : Decline to answerFemale headed HH</v>
      </c>
      <c r="K2012" s="27">
        <f t="shared" si="143"/>
        <v>1.38540064295869</v>
      </c>
      <c r="L2012" s="79">
        <v>1.3854006429586899E-2</v>
      </c>
    </row>
    <row r="2013" spans="1:12" x14ac:dyDescent="0.3">
      <c r="A2013" s="25" t="s">
        <v>3</v>
      </c>
      <c r="B2013" s="25" t="s">
        <v>968</v>
      </c>
      <c r="C2013" s="25"/>
      <c r="D2013" s="25" t="s">
        <v>1023</v>
      </c>
      <c r="E2013" s="25" t="s">
        <v>8</v>
      </c>
      <c r="F2013" s="25" t="s">
        <v>83</v>
      </c>
      <c r="G2013" s="26" t="s">
        <v>1026</v>
      </c>
      <c r="H2013" s="79" t="s">
        <v>185</v>
      </c>
      <c r="I2013" s="26" t="str">
        <f t="shared" si="144"/>
        <v>Period covered by one rental payment : Don't know</v>
      </c>
      <c r="J2013" s="26" t="str">
        <f t="shared" si="142"/>
        <v>Period covered by one rental payment : Don't knowFemale headed HH</v>
      </c>
      <c r="K2013" s="27">
        <f t="shared" si="143"/>
        <v>2.2236698338739602</v>
      </c>
      <c r="L2013" s="79">
        <v>2.2236698338739602E-2</v>
      </c>
    </row>
    <row r="2014" spans="1:12" x14ac:dyDescent="0.3">
      <c r="A2014" s="25" t="s">
        <v>3</v>
      </c>
      <c r="B2014" s="25" t="s">
        <v>968</v>
      </c>
      <c r="C2014" s="25"/>
      <c r="D2014" s="25" t="s">
        <v>1023</v>
      </c>
      <c r="E2014" s="25" t="s">
        <v>8</v>
      </c>
      <c r="F2014" s="25" t="s">
        <v>83</v>
      </c>
      <c r="G2014" s="26" t="s">
        <v>1026</v>
      </c>
      <c r="H2014" s="79" t="s">
        <v>1027</v>
      </c>
      <c r="I2014" s="26" t="str">
        <f t="shared" si="144"/>
        <v>Period covered by one rental payment : One month</v>
      </c>
      <c r="J2014" s="26" t="str">
        <f t="shared" si="142"/>
        <v>Period covered by one rental payment : One monthFemale headed HH</v>
      </c>
      <c r="K2014" s="27">
        <f t="shared" si="143"/>
        <v>64.391151597464997</v>
      </c>
      <c r="L2014" s="79">
        <v>0.64391151597465002</v>
      </c>
    </row>
    <row r="2015" spans="1:12" x14ac:dyDescent="0.3">
      <c r="A2015" s="25" t="s">
        <v>3</v>
      </c>
      <c r="B2015" s="25" t="s">
        <v>968</v>
      </c>
      <c r="C2015" s="25"/>
      <c r="D2015" s="25" t="s">
        <v>1023</v>
      </c>
      <c r="E2015" s="25" t="s">
        <v>8</v>
      </c>
      <c r="F2015" s="25" t="s">
        <v>83</v>
      </c>
      <c r="G2015" s="26" t="s">
        <v>1026</v>
      </c>
      <c r="H2015" s="79" t="s">
        <v>146</v>
      </c>
      <c r="I2015" s="26" t="str">
        <f t="shared" si="144"/>
        <v>Period covered by one rental payment : Other</v>
      </c>
      <c r="J2015" s="26" t="str">
        <f t="shared" si="142"/>
        <v>Period covered by one rental payment : OtherFemale headed HH</v>
      </c>
      <c r="K2015" s="27">
        <f t="shared" si="143"/>
        <v>2.7420202362845099</v>
      </c>
      <c r="L2015" s="79">
        <v>2.7420202362845099E-2</v>
      </c>
    </row>
    <row r="2016" spans="1:12" x14ac:dyDescent="0.3">
      <c r="A2016" s="25" t="s">
        <v>3</v>
      </c>
      <c r="B2016" s="25" t="s">
        <v>968</v>
      </c>
      <c r="C2016" s="25"/>
      <c r="D2016" s="25" t="s">
        <v>1023</v>
      </c>
      <c r="E2016" s="25" t="s">
        <v>8</v>
      </c>
      <c r="F2016" s="25" t="s">
        <v>83</v>
      </c>
      <c r="G2016" s="26" t="s">
        <v>1026</v>
      </c>
      <c r="H2016" s="79" t="s">
        <v>1028</v>
      </c>
      <c r="I2016" s="26" t="str">
        <f t="shared" si="144"/>
        <v>Period covered by one rental payment : Six months</v>
      </c>
      <c r="J2016" s="26" t="str">
        <f t="shared" si="142"/>
        <v>Period covered by one rental payment : Six monthsFemale headed HH</v>
      </c>
      <c r="K2016" s="27">
        <f t="shared" si="143"/>
        <v>1.2800589816763601</v>
      </c>
      <c r="L2016" s="79">
        <v>1.2800589816763601E-2</v>
      </c>
    </row>
    <row r="2017" spans="1:12" x14ac:dyDescent="0.3">
      <c r="A2017" s="25" t="s">
        <v>3</v>
      </c>
      <c r="B2017" s="25" t="s">
        <v>968</v>
      </c>
      <c r="C2017" s="25"/>
      <c r="D2017" s="25" t="s">
        <v>1023</v>
      </c>
      <c r="E2017" s="25" t="s">
        <v>8</v>
      </c>
      <c r="F2017" s="25" t="s">
        <v>83</v>
      </c>
      <c r="G2017" s="26" t="s">
        <v>1026</v>
      </c>
      <c r="H2017" s="79" t="s">
        <v>1029</v>
      </c>
      <c r="I2017" s="26" t="str">
        <f t="shared" si="144"/>
        <v>Period covered by one rental payment : Three months</v>
      </c>
      <c r="J2017" s="26" t="str">
        <f t="shared" si="142"/>
        <v>Period covered by one rental payment : Three monthsFemale headed HH</v>
      </c>
      <c r="K2017" s="27">
        <f t="shared" si="143"/>
        <v>2.76630539027594</v>
      </c>
      <c r="L2017" s="79">
        <v>2.7663053902759398E-2</v>
      </c>
    </row>
    <row r="2018" spans="1:12" x14ac:dyDescent="0.3">
      <c r="A2018" s="25" t="s">
        <v>3</v>
      </c>
      <c r="B2018" s="25" t="s">
        <v>968</v>
      </c>
      <c r="C2018" s="25"/>
      <c r="D2018" s="25" t="s">
        <v>1023</v>
      </c>
      <c r="E2018" s="25" t="s">
        <v>8</v>
      </c>
      <c r="F2018" s="25" t="s">
        <v>83</v>
      </c>
      <c r="G2018" s="26" t="s">
        <v>1026</v>
      </c>
      <c r="H2018" s="79" t="s">
        <v>1030</v>
      </c>
      <c r="I2018" s="26" t="str">
        <f t="shared" si="144"/>
        <v>Period covered by one rental payment : Twelve months</v>
      </c>
      <c r="J2018" s="26" t="str">
        <f t="shared" si="142"/>
        <v>Period covered by one rental payment : Twelve monthsFemale headed HH</v>
      </c>
      <c r="K2018" s="27">
        <f t="shared" si="143"/>
        <v>25.211393317465504</v>
      </c>
      <c r="L2018" s="79">
        <v>0.25211393317465502</v>
      </c>
    </row>
    <row r="2019" spans="1:12" x14ac:dyDescent="0.3">
      <c r="A2019" s="25" t="s">
        <v>3</v>
      </c>
      <c r="B2019" s="25" t="s">
        <v>968</v>
      </c>
      <c r="C2019" s="25"/>
      <c r="D2019" s="25" t="s">
        <v>1023</v>
      </c>
      <c r="E2019" s="25" t="s">
        <v>8</v>
      </c>
      <c r="F2019" s="25" t="s">
        <v>76</v>
      </c>
      <c r="G2019" s="26" t="s">
        <v>1026</v>
      </c>
      <c r="H2019" s="79" t="s">
        <v>185</v>
      </c>
      <c r="I2019" s="26" t="str">
        <f t="shared" si="144"/>
        <v>Period covered by one rental payment : Don't know</v>
      </c>
      <c r="J2019" s="26" t="str">
        <f t="shared" si="142"/>
        <v>Period covered by one rental payment : Don't knowMale and female co-headed HH</v>
      </c>
      <c r="K2019" s="27">
        <f t="shared" si="143"/>
        <v>0</v>
      </c>
      <c r="L2019" s="80">
        <v>0</v>
      </c>
    </row>
    <row r="2020" spans="1:12" x14ac:dyDescent="0.3">
      <c r="A2020" s="25" t="s">
        <v>3</v>
      </c>
      <c r="B2020" s="25" t="s">
        <v>968</v>
      </c>
      <c r="C2020" s="25"/>
      <c r="D2020" s="25" t="s">
        <v>1023</v>
      </c>
      <c r="E2020" s="25" t="s">
        <v>8</v>
      </c>
      <c r="F2020" s="25" t="s">
        <v>76</v>
      </c>
      <c r="G2020" s="26" t="s">
        <v>1026</v>
      </c>
      <c r="H2020" s="79" t="s">
        <v>1027</v>
      </c>
      <c r="I2020" s="26" t="str">
        <f t="shared" si="144"/>
        <v>Period covered by one rental payment : One month</v>
      </c>
      <c r="J2020" s="26" t="str">
        <f t="shared" ref="J2020:J2077" si="147">CONCATENATE(G2020,H2020,F2020)</f>
        <v>Period covered by one rental payment : One monthMale and female co-headed HH</v>
      </c>
      <c r="K2020" s="27">
        <f t="shared" si="143"/>
        <v>81.171986631058502</v>
      </c>
      <c r="L2020" s="79">
        <v>0.81171986631058501</v>
      </c>
    </row>
    <row r="2021" spans="1:12" x14ac:dyDescent="0.3">
      <c r="A2021" s="25" t="s">
        <v>3</v>
      </c>
      <c r="B2021" s="25" t="s">
        <v>968</v>
      </c>
      <c r="C2021" s="25"/>
      <c r="D2021" s="25" t="s">
        <v>1023</v>
      </c>
      <c r="E2021" s="25" t="s">
        <v>8</v>
      </c>
      <c r="F2021" s="25" t="s">
        <v>76</v>
      </c>
      <c r="G2021" s="26" t="s">
        <v>1026</v>
      </c>
      <c r="H2021" s="79" t="s">
        <v>146</v>
      </c>
      <c r="I2021" s="26" t="str">
        <f t="shared" si="144"/>
        <v>Period covered by one rental payment : Other</v>
      </c>
      <c r="J2021" s="26" t="str">
        <f t="shared" si="147"/>
        <v>Period covered by one rental payment : OtherMale and female co-headed HH</v>
      </c>
      <c r="K2021" s="27">
        <f t="shared" si="143"/>
        <v>2.75435687224868</v>
      </c>
      <c r="L2021" s="79">
        <v>2.75435687224868E-2</v>
      </c>
    </row>
    <row r="2022" spans="1:12" x14ac:dyDescent="0.3">
      <c r="A2022" s="25" t="s">
        <v>3</v>
      </c>
      <c r="B2022" s="25" t="s">
        <v>968</v>
      </c>
      <c r="C2022" s="25"/>
      <c r="D2022" s="25" t="s">
        <v>1023</v>
      </c>
      <c r="E2022" s="25" t="s">
        <v>8</v>
      </c>
      <c r="F2022" s="25" t="s">
        <v>76</v>
      </c>
      <c r="G2022" s="26" t="s">
        <v>1026</v>
      </c>
      <c r="H2022" s="79" t="s">
        <v>1028</v>
      </c>
      <c r="I2022" s="26" t="str">
        <f t="shared" si="144"/>
        <v>Period covered by one rental payment : Six months</v>
      </c>
      <c r="J2022" s="26" t="str">
        <f t="shared" si="147"/>
        <v>Period covered by one rental payment : Six monthsMale and female co-headed HH</v>
      </c>
      <c r="K2022" s="27">
        <f t="shared" si="143"/>
        <v>3.0656483656924101</v>
      </c>
      <c r="L2022" s="79">
        <v>3.06564836569241E-2</v>
      </c>
    </row>
    <row r="2023" spans="1:12" x14ac:dyDescent="0.3">
      <c r="A2023" s="25" t="s">
        <v>3</v>
      </c>
      <c r="B2023" s="25" t="s">
        <v>968</v>
      </c>
      <c r="C2023" s="25"/>
      <c r="D2023" s="25" t="s">
        <v>1023</v>
      </c>
      <c r="E2023" s="25" t="s">
        <v>8</v>
      </c>
      <c r="F2023" s="25" t="s">
        <v>76</v>
      </c>
      <c r="G2023" s="26" t="s">
        <v>1026</v>
      </c>
      <c r="H2023" s="79" t="s">
        <v>1029</v>
      </c>
      <c r="I2023" s="26" t="str">
        <f t="shared" si="144"/>
        <v>Period covered by one rental payment : Three months</v>
      </c>
      <c r="J2023" s="26" t="str">
        <f t="shared" si="147"/>
        <v>Period covered by one rental payment : Three monthsMale and female co-headed HH</v>
      </c>
      <c r="K2023" s="27">
        <f t="shared" si="143"/>
        <v>5.7339731233153399</v>
      </c>
      <c r="L2023" s="79">
        <v>5.7339731233153397E-2</v>
      </c>
    </row>
    <row r="2024" spans="1:12" x14ac:dyDescent="0.3">
      <c r="A2024" s="25" t="s">
        <v>3</v>
      </c>
      <c r="B2024" s="25" t="s">
        <v>968</v>
      </c>
      <c r="C2024" s="25"/>
      <c r="D2024" s="25" t="s">
        <v>1023</v>
      </c>
      <c r="E2024" s="25" t="s">
        <v>8</v>
      </c>
      <c r="F2024" s="25" t="s">
        <v>76</v>
      </c>
      <c r="G2024" s="26" t="s">
        <v>1026</v>
      </c>
      <c r="H2024" s="79" t="s">
        <v>1030</v>
      </c>
      <c r="I2024" s="26" t="str">
        <f t="shared" si="144"/>
        <v>Period covered by one rental payment : Twelve months</v>
      </c>
      <c r="J2024" s="26" t="str">
        <f t="shared" si="147"/>
        <v>Period covered by one rental payment : Twelve monthsMale and female co-headed HH</v>
      </c>
      <c r="K2024" s="27">
        <f t="shared" ref="K2024:K2077" si="148">L2024*100</f>
        <v>7.2740350076850993</v>
      </c>
      <c r="L2024" s="79">
        <v>7.2740350076850993E-2</v>
      </c>
    </row>
    <row r="2025" spans="1:12" x14ac:dyDescent="0.3">
      <c r="A2025" s="25" t="s">
        <v>3</v>
      </c>
      <c r="B2025" s="25" t="s">
        <v>968</v>
      </c>
      <c r="C2025" s="25"/>
      <c r="D2025" s="25" t="s">
        <v>1023</v>
      </c>
      <c r="E2025" s="25" t="s">
        <v>8</v>
      </c>
      <c r="F2025" s="25" t="s">
        <v>76</v>
      </c>
      <c r="G2025" s="26" t="s">
        <v>1026</v>
      </c>
      <c r="H2025" s="79" t="s">
        <v>188</v>
      </c>
      <c r="I2025" s="26" t="str">
        <f t="shared" si="144"/>
        <v>Period covered by one rental payment : Decline to answer</v>
      </c>
      <c r="J2025" s="26" t="str">
        <f t="shared" si="147"/>
        <v>Period covered by one rental payment : Decline to answerMale and female co-headed HH</v>
      </c>
      <c r="K2025" s="27">
        <v>0</v>
      </c>
      <c r="L2025" s="80">
        <v>0</v>
      </c>
    </row>
    <row r="2026" spans="1:12" x14ac:dyDescent="0.3">
      <c r="A2026" s="25" t="s">
        <v>3</v>
      </c>
      <c r="B2026" s="25" t="s">
        <v>968</v>
      </c>
      <c r="C2026" s="25"/>
      <c r="D2026" s="25" t="s">
        <v>1023</v>
      </c>
      <c r="E2026" s="25" t="s">
        <v>8</v>
      </c>
      <c r="F2026" s="25" t="s">
        <v>84</v>
      </c>
      <c r="G2026" s="26" t="s">
        <v>1026</v>
      </c>
      <c r="H2026" s="79" t="s">
        <v>188</v>
      </c>
      <c r="I2026" s="26" t="str">
        <f t="shared" si="144"/>
        <v>Period covered by one rental payment : Decline to answer</v>
      </c>
      <c r="J2026" s="26" t="str">
        <f t="shared" si="147"/>
        <v>Period covered by one rental payment : Decline to answerMale headed HH</v>
      </c>
      <c r="K2026" s="27">
        <f t="shared" si="148"/>
        <v>0.26839634162143999</v>
      </c>
      <c r="L2026" s="79">
        <v>2.6839634162143999E-3</v>
      </c>
    </row>
    <row r="2027" spans="1:12" x14ac:dyDescent="0.3">
      <c r="A2027" s="25" t="s">
        <v>3</v>
      </c>
      <c r="B2027" s="25" t="s">
        <v>968</v>
      </c>
      <c r="C2027" s="25"/>
      <c r="D2027" s="25" t="s">
        <v>1023</v>
      </c>
      <c r="E2027" s="25" t="s">
        <v>8</v>
      </c>
      <c r="F2027" s="25" t="s">
        <v>84</v>
      </c>
      <c r="G2027" s="26" t="s">
        <v>1026</v>
      </c>
      <c r="H2027" s="79" t="s">
        <v>185</v>
      </c>
      <c r="I2027" s="26" t="str">
        <f t="shared" si="144"/>
        <v>Period covered by one rental payment : Don't know</v>
      </c>
      <c r="J2027" s="26" t="str">
        <f t="shared" si="147"/>
        <v>Period covered by one rental payment : Don't knowMale headed HH</v>
      </c>
      <c r="K2027" s="27">
        <f t="shared" si="148"/>
        <v>0.30802998768977502</v>
      </c>
      <c r="L2027" s="79">
        <v>3.08029987689775E-3</v>
      </c>
    </row>
    <row r="2028" spans="1:12" x14ac:dyDescent="0.3">
      <c r="A2028" s="25" t="s">
        <v>3</v>
      </c>
      <c r="B2028" s="25" t="s">
        <v>968</v>
      </c>
      <c r="C2028" s="25"/>
      <c r="D2028" s="25" t="s">
        <v>1023</v>
      </c>
      <c r="E2028" s="25" t="s">
        <v>8</v>
      </c>
      <c r="F2028" s="25" t="s">
        <v>84</v>
      </c>
      <c r="G2028" s="26" t="s">
        <v>1026</v>
      </c>
      <c r="H2028" s="79" t="s">
        <v>1027</v>
      </c>
      <c r="I2028" s="26" t="str">
        <f t="shared" si="144"/>
        <v>Period covered by one rental payment : One month</v>
      </c>
      <c r="J2028" s="26" t="str">
        <f t="shared" si="147"/>
        <v>Period covered by one rental payment : One monthMale headed HH</v>
      </c>
      <c r="K2028" s="27">
        <f t="shared" si="148"/>
        <v>80.348468541307412</v>
      </c>
      <c r="L2028" s="79">
        <v>0.80348468541307405</v>
      </c>
    </row>
    <row r="2029" spans="1:12" x14ac:dyDescent="0.3">
      <c r="A2029" s="25" t="s">
        <v>3</v>
      </c>
      <c r="B2029" s="25" t="s">
        <v>968</v>
      </c>
      <c r="C2029" s="25"/>
      <c r="D2029" s="25" t="s">
        <v>1023</v>
      </c>
      <c r="E2029" s="25" t="s">
        <v>8</v>
      </c>
      <c r="F2029" s="25" t="s">
        <v>84</v>
      </c>
      <c r="G2029" s="26" t="s">
        <v>1026</v>
      </c>
      <c r="H2029" s="79" t="s">
        <v>146</v>
      </c>
      <c r="I2029" s="26" t="str">
        <f t="shared" si="144"/>
        <v>Period covered by one rental payment : Other</v>
      </c>
      <c r="J2029" s="26" t="str">
        <f t="shared" si="147"/>
        <v>Period covered by one rental payment : OtherMale headed HH</v>
      </c>
      <c r="K2029" s="27">
        <f t="shared" si="148"/>
        <v>1.0437134656032199</v>
      </c>
      <c r="L2029" s="79">
        <v>1.04371346560322E-2</v>
      </c>
    </row>
    <row r="2030" spans="1:12" x14ac:dyDescent="0.3">
      <c r="A2030" s="25" t="s">
        <v>3</v>
      </c>
      <c r="B2030" s="25" t="s">
        <v>968</v>
      </c>
      <c r="C2030" s="25"/>
      <c r="D2030" s="25" t="s">
        <v>1023</v>
      </c>
      <c r="E2030" s="25" t="s">
        <v>8</v>
      </c>
      <c r="F2030" s="25" t="s">
        <v>84</v>
      </c>
      <c r="G2030" s="26" t="s">
        <v>1026</v>
      </c>
      <c r="H2030" s="79" t="s">
        <v>1028</v>
      </c>
      <c r="I2030" s="26" t="str">
        <f t="shared" si="144"/>
        <v>Period covered by one rental payment : Six months</v>
      </c>
      <c r="J2030" s="26" t="str">
        <f t="shared" si="147"/>
        <v>Period covered by one rental payment : Six monthsMale headed HH</v>
      </c>
      <c r="K2030" s="27">
        <f t="shared" si="148"/>
        <v>2.0947657891496898</v>
      </c>
      <c r="L2030" s="79">
        <v>2.0947657891496899E-2</v>
      </c>
    </row>
    <row r="2031" spans="1:12" x14ac:dyDescent="0.3">
      <c r="A2031" s="25" t="s">
        <v>3</v>
      </c>
      <c r="B2031" s="25" t="s">
        <v>968</v>
      </c>
      <c r="C2031" s="25"/>
      <c r="D2031" s="25" t="s">
        <v>1023</v>
      </c>
      <c r="E2031" s="25" t="s">
        <v>8</v>
      </c>
      <c r="F2031" s="25" t="s">
        <v>84</v>
      </c>
      <c r="G2031" s="26" t="s">
        <v>1026</v>
      </c>
      <c r="H2031" s="79" t="s">
        <v>1029</v>
      </c>
      <c r="I2031" s="26" t="str">
        <f t="shared" si="144"/>
        <v>Period covered by one rental payment : Three months</v>
      </c>
      <c r="J2031" s="26" t="str">
        <f t="shared" si="147"/>
        <v>Period covered by one rental payment : Three monthsMale headed HH</v>
      </c>
      <c r="K2031" s="27">
        <f t="shared" si="148"/>
        <v>2.6140008175261</v>
      </c>
      <c r="L2031" s="79">
        <v>2.6140008175260999E-2</v>
      </c>
    </row>
    <row r="2032" spans="1:12" x14ac:dyDescent="0.3">
      <c r="A2032" s="25" t="s">
        <v>3</v>
      </c>
      <c r="B2032" s="25" t="s">
        <v>968</v>
      </c>
      <c r="C2032" s="25"/>
      <c r="D2032" s="25" t="s">
        <v>1023</v>
      </c>
      <c r="E2032" s="25" t="s">
        <v>8</v>
      </c>
      <c r="F2032" s="25" t="s">
        <v>84</v>
      </c>
      <c r="G2032" s="26" t="s">
        <v>1026</v>
      </c>
      <c r="H2032" s="79" t="s">
        <v>1030</v>
      </c>
      <c r="I2032" s="26" t="str">
        <f t="shared" si="144"/>
        <v>Period covered by one rental payment : Twelve months</v>
      </c>
      <c r="J2032" s="26" t="str">
        <f t="shared" si="147"/>
        <v>Period covered by one rental payment : Twelve monthsMale headed HH</v>
      </c>
      <c r="K2032" s="27">
        <f t="shared" si="148"/>
        <v>13.3226250571024</v>
      </c>
      <c r="L2032" s="79">
        <v>0.133226250571024</v>
      </c>
    </row>
    <row r="2033" spans="1:12" x14ac:dyDescent="0.3">
      <c r="A2033" s="25" t="s">
        <v>3</v>
      </c>
      <c r="B2033" s="25" t="s">
        <v>968</v>
      </c>
      <c r="C2033" s="24" t="s">
        <v>1007</v>
      </c>
      <c r="E2033" s="25" t="s">
        <v>8</v>
      </c>
      <c r="F2033" s="25" t="s">
        <v>83</v>
      </c>
      <c r="G2033" s="79" t="s">
        <v>1031</v>
      </c>
      <c r="H2033" s="79" t="s">
        <v>1032</v>
      </c>
      <c r="I2033" s="26" t="str">
        <f t="shared" si="144"/>
        <v>Current problems related to housing, land and property : Ownership dispute with third party</v>
      </c>
      <c r="J2033" s="26" t="str">
        <f t="shared" si="147"/>
        <v>Current problems related to housing, land and property : Ownership dispute with third partyFemale headed HH</v>
      </c>
      <c r="K2033" s="27">
        <f t="shared" si="148"/>
        <v>1.35422480305686</v>
      </c>
      <c r="L2033" s="79">
        <v>1.35422480305686E-2</v>
      </c>
    </row>
    <row r="2034" spans="1:12" x14ac:dyDescent="0.3">
      <c r="A2034" s="25" t="s">
        <v>3</v>
      </c>
      <c r="B2034" s="25" t="s">
        <v>968</v>
      </c>
      <c r="C2034" s="24" t="s">
        <v>1007</v>
      </c>
      <c r="E2034" s="25" t="s">
        <v>8</v>
      </c>
      <c r="F2034" s="25" t="s">
        <v>83</v>
      </c>
      <c r="G2034" s="79" t="s">
        <v>1031</v>
      </c>
      <c r="H2034" s="79" t="s">
        <v>1033</v>
      </c>
      <c r="I2034" s="26" t="str">
        <f t="shared" si="144"/>
        <v>Current problems related to housing, land and property : Inheritance dispute</v>
      </c>
      <c r="J2034" s="26" t="str">
        <f t="shared" si="147"/>
        <v>Current problems related to housing, land and property : Inheritance disputeFemale headed HH</v>
      </c>
      <c r="K2034" s="27">
        <f t="shared" si="148"/>
        <v>1.5846605210306901</v>
      </c>
      <c r="L2034" s="79">
        <v>1.58466052103069E-2</v>
      </c>
    </row>
    <row r="2035" spans="1:12" x14ac:dyDescent="0.3">
      <c r="A2035" s="25" t="s">
        <v>3</v>
      </c>
      <c r="B2035" s="25" t="s">
        <v>968</v>
      </c>
      <c r="C2035" s="24" t="s">
        <v>1007</v>
      </c>
      <c r="E2035" s="25" t="s">
        <v>8</v>
      </c>
      <c r="F2035" s="25" t="s">
        <v>83</v>
      </c>
      <c r="G2035" s="79" t="s">
        <v>1031</v>
      </c>
      <c r="H2035" s="79" t="s">
        <v>1034</v>
      </c>
      <c r="I2035" s="26" t="str">
        <f t="shared" si="144"/>
        <v>Current problems related to housing, land and property : Dispute with tenants</v>
      </c>
      <c r="J2035" s="26" t="str">
        <f t="shared" si="147"/>
        <v>Current problems related to housing, land and property : Dispute with tenantsFemale headed HH</v>
      </c>
      <c r="K2035" s="27">
        <f t="shared" si="148"/>
        <v>1.44737381082761</v>
      </c>
      <c r="L2035" s="79">
        <v>1.44737381082761E-2</v>
      </c>
    </row>
    <row r="2036" spans="1:12" x14ac:dyDescent="0.3">
      <c r="A2036" s="25" t="s">
        <v>3</v>
      </c>
      <c r="B2036" s="25" t="s">
        <v>968</v>
      </c>
      <c r="C2036" s="24" t="s">
        <v>1007</v>
      </c>
      <c r="E2036" s="25" t="s">
        <v>8</v>
      </c>
      <c r="F2036" s="25" t="s">
        <v>83</v>
      </c>
      <c r="G2036" s="79" t="s">
        <v>1031</v>
      </c>
      <c r="H2036" s="79" t="s">
        <v>1035</v>
      </c>
      <c r="I2036" s="26" t="str">
        <f t="shared" si="144"/>
        <v>Current problems related to housing, land and property : Unlawful/secondary/informal occupation</v>
      </c>
      <c r="J2036" s="26" t="str">
        <f t="shared" si="147"/>
        <v>Current problems related to housing, land and property : Unlawful/secondary/informal occupationFemale headed HH</v>
      </c>
      <c r="K2036" s="27">
        <f t="shared" si="148"/>
        <v>0.67843384538452001</v>
      </c>
      <c r="L2036" s="79">
        <v>6.7843384538452001E-3</v>
      </c>
    </row>
    <row r="2037" spans="1:12" x14ac:dyDescent="0.3">
      <c r="A2037" s="25" t="s">
        <v>3</v>
      </c>
      <c r="B2037" s="25" t="s">
        <v>968</v>
      </c>
      <c r="C2037" s="24" t="s">
        <v>1007</v>
      </c>
      <c r="E2037" s="25" t="s">
        <v>8</v>
      </c>
      <c r="F2037" s="25" t="s">
        <v>83</v>
      </c>
      <c r="G2037" s="79" t="s">
        <v>1031</v>
      </c>
      <c r="H2037" s="79" t="s">
        <v>1036</v>
      </c>
      <c r="I2037" s="26" t="str">
        <f t="shared" si="144"/>
        <v>Current problems related to housing, land and property : Mortgage-related dispute with the bank</v>
      </c>
      <c r="J2037" s="26" t="str">
        <f t="shared" si="147"/>
        <v>Current problems related to housing, land and property : Mortgage-related dispute with the bankFemale headed HH</v>
      </c>
      <c r="K2037" s="27">
        <f t="shared" si="148"/>
        <v>0</v>
      </c>
      <c r="L2037" s="79">
        <v>0</v>
      </c>
    </row>
    <row r="2038" spans="1:12" x14ac:dyDescent="0.3">
      <c r="A2038" s="25" t="s">
        <v>3</v>
      </c>
      <c r="B2038" s="25" t="s">
        <v>968</v>
      </c>
      <c r="C2038" s="24" t="s">
        <v>1007</v>
      </c>
      <c r="E2038" s="25" t="s">
        <v>8</v>
      </c>
      <c r="F2038" s="25" t="s">
        <v>83</v>
      </c>
      <c r="G2038" s="79" t="s">
        <v>1031</v>
      </c>
      <c r="H2038" s="79" t="s">
        <v>1037</v>
      </c>
      <c r="I2038" s="26" t="str">
        <f t="shared" si="144"/>
        <v>Current problems related to housing, land and property : Property pledge</v>
      </c>
      <c r="J2038" s="26" t="str">
        <f t="shared" si="147"/>
        <v>Current problems related to housing, land and property : Property pledgeFemale headed HH</v>
      </c>
      <c r="K2038" s="27">
        <f t="shared" si="148"/>
        <v>1.1875469357416601E-2</v>
      </c>
      <c r="L2038" s="79">
        <v>1.18754693574166E-4</v>
      </c>
    </row>
    <row r="2039" spans="1:12" x14ac:dyDescent="0.3">
      <c r="A2039" s="25" t="s">
        <v>3</v>
      </c>
      <c r="B2039" s="25" t="s">
        <v>968</v>
      </c>
      <c r="C2039" s="24" t="s">
        <v>1007</v>
      </c>
      <c r="E2039" s="25" t="s">
        <v>8</v>
      </c>
      <c r="F2039" s="25" t="s">
        <v>83</v>
      </c>
      <c r="G2039" s="79" t="s">
        <v>1031</v>
      </c>
      <c r="H2039" s="79" t="s">
        <v>1038</v>
      </c>
      <c r="I2039" s="26" t="str">
        <f t="shared" si="144"/>
        <v>Current problems related to housing, land and property : Seizure process</v>
      </c>
      <c r="J2039" s="26" t="str">
        <f t="shared" si="147"/>
        <v>Current problems related to housing, land and property : Seizure processFemale headed HH</v>
      </c>
      <c r="K2039" s="27">
        <f t="shared" si="148"/>
        <v>0</v>
      </c>
      <c r="L2039" s="79">
        <v>0</v>
      </c>
    </row>
    <row r="2040" spans="1:12" x14ac:dyDescent="0.3">
      <c r="A2040" s="25" t="s">
        <v>3</v>
      </c>
      <c r="B2040" s="25" t="s">
        <v>968</v>
      </c>
      <c r="C2040" s="24" t="s">
        <v>1007</v>
      </c>
      <c r="E2040" s="25" t="s">
        <v>8</v>
      </c>
      <c r="F2040" s="25" t="s">
        <v>83</v>
      </c>
      <c r="G2040" s="79" t="s">
        <v>1031</v>
      </c>
      <c r="H2040" s="79" t="s">
        <v>1039</v>
      </c>
      <c r="I2040" s="26" t="str">
        <f t="shared" si="144"/>
        <v>Current problems related to housing, land and property : Dispute over use/modification of Cultural heritage building</v>
      </c>
      <c r="J2040" s="26" t="str">
        <f t="shared" si="147"/>
        <v>Current problems related to housing, land and property : Dispute over use/modification of Cultural heritage buildingFemale headed HH</v>
      </c>
      <c r="K2040" s="27">
        <f t="shared" si="148"/>
        <v>0</v>
      </c>
      <c r="L2040" s="79">
        <v>0</v>
      </c>
    </row>
    <row r="2041" spans="1:12" x14ac:dyDescent="0.3">
      <c r="A2041" s="25" t="s">
        <v>3</v>
      </c>
      <c r="B2041" s="25" t="s">
        <v>968</v>
      </c>
      <c r="C2041" s="24" t="s">
        <v>1007</v>
      </c>
      <c r="E2041" s="25" t="s">
        <v>8</v>
      </c>
      <c r="F2041" s="25" t="s">
        <v>83</v>
      </c>
      <c r="G2041" s="79" t="s">
        <v>1031</v>
      </c>
      <c r="H2041" s="79" t="s">
        <v>1040</v>
      </c>
      <c r="I2041" s="26" t="str">
        <f t="shared" si="144"/>
        <v>Current problems related to housing, land and property : Threat of eviction / harassment by landlord or others</v>
      </c>
      <c r="J2041" s="26" t="str">
        <f t="shared" si="147"/>
        <v>Current problems related to housing, land and property : Threat of eviction / harassment by landlord or othersFemale headed HH</v>
      </c>
      <c r="K2041" s="27">
        <f t="shared" si="148"/>
        <v>3.3980334899769602</v>
      </c>
      <c r="L2041" s="79">
        <v>3.39803348997696E-2</v>
      </c>
    </row>
    <row r="2042" spans="1:12" x14ac:dyDescent="0.3">
      <c r="A2042" s="25" t="s">
        <v>3</v>
      </c>
      <c r="B2042" s="25" t="s">
        <v>968</v>
      </c>
      <c r="C2042" s="24" t="s">
        <v>1007</v>
      </c>
      <c r="E2042" s="25" t="s">
        <v>8</v>
      </c>
      <c r="F2042" s="25" t="s">
        <v>83</v>
      </c>
      <c r="G2042" s="79" t="s">
        <v>1031</v>
      </c>
      <c r="H2042" s="79" t="s">
        <v>1041</v>
      </c>
      <c r="I2042" s="26" t="str">
        <f t="shared" si="144"/>
        <v>Current problems related to housing, land and property : Lack or loss of housing / land tenancy or other ownership documentation</v>
      </c>
      <c r="J2042" s="26" t="str">
        <f t="shared" si="147"/>
        <v>Current problems related to housing, land and property : Lack or loss of housing / land tenancy or other ownership documentationFemale headed HH</v>
      </c>
      <c r="K2042" s="27">
        <f t="shared" si="148"/>
        <v>0.23776645681545899</v>
      </c>
      <c r="L2042" s="79">
        <v>2.37766456815459E-3</v>
      </c>
    </row>
    <row r="2043" spans="1:12" x14ac:dyDescent="0.3">
      <c r="A2043" s="25" t="s">
        <v>3</v>
      </c>
      <c r="B2043" s="25" t="s">
        <v>968</v>
      </c>
      <c r="C2043" s="24" t="s">
        <v>1007</v>
      </c>
      <c r="E2043" s="25" t="s">
        <v>8</v>
      </c>
      <c r="F2043" s="25" t="s">
        <v>83</v>
      </c>
      <c r="G2043" s="79" t="s">
        <v>1031</v>
      </c>
      <c r="H2043" s="79" t="s">
        <v>1042</v>
      </c>
      <c r="I2043" s="26" t="str">
        <f t="shared" si="144"/>
        <v>Current problems related to housing, land and property : Looting of private property</v>
      </c>
      <c r="J2043" s="26" t="str">
        <f t="shared" si="147"/>
        <v>Current problems related to housing, land and property : Looting of private propertyFemale headed HH</v>
      </c>
      <c r="K2043" s="27">
        <f t="shared" si="148"/>
        <v>0.16916344453998799</v>
      </c>
      <c r="L2043" s="79">
        <v>1.69163444539988E-3</v>
      </c>
    </row>
    <row r="2044" spans="1:12" x14ac:dyDescent="0.3">
      <c r="A2044" s="25" t="s">
        <v>3</v>
      </c>
      <c r="B2044" s="25" t="s">
        <v>968</v>
      </c>
      <c r="C2044" s="24" t="s">
        <v>1007</v>
      </c>
      <c r="E2044" s="25" t="s">
        <v>8</v>
      </c>
      <c r="F2044" s="25" t="s">
        <v>83</v>
      </c>
      <c r="G2044" s="79" t="s">
        <v>1031</v>
      </c>
      <c r="H2044" s="79" t="s">
        <v>1043</v>
      </c>
      <c r="I2044" s="26" t="str">
        <f t="shared" si="144"/>
        <v>Current problems related to housing, land and property : None of the above</v>
      </c>
      <c r="J2044" s="26" t="str">
        <f t="shared" si="147"/>
        <v>Current problems related to housing, land and property : None of the aboveFemale headed HH</v>
      </c>
      <c r="K2044" s="27">
        <f t="shared" si="148"/>
        <v>90.377107446245191</v>
      </c>
      <c r="L2044" s="79">
        <v>0.90377107446245197</v>
      </c>
    </row>
    <row r="2045" spans="1:12" x14ac:dyDescent="0.3">
      <c r="A2045" s="25" t="s">
        <v>3</v>
      </c>
      <c r="B2045" s="25" t="s">
        <v>968</v>
      </c>
      <c r="C2045" s="24" t="s">
        <v>1007</v>
      </c>
      <c r="E2045" s="25" t="s">
        <v>8</v>
      </c>
      <c r="F2045" s="25" t="s">
        <v>83</v>
      </c>
      <c r="G2045" s="79" t="s">
        <v>1031</v>
      </c>
      <c r="H2045" s="79" t="s">
        <v>146</v>
      </c>
      <c r="I2045" s="26" t="str">
        <f t="shared" si="144"/>
        <v>Current problems related to housing, land and property : Other</v>
      </c>
      <c r="J2045" s="26" t="str">
        <f t="shared" si="147"/>
        <v>Current problems related to housing, land and property : OtherFemale headed HH</v>
      </c>
      <c r="K2045" s="27">
        <f t="shared" si="148"/>
        <v>0.11632526537150401</v>
      </c>
      <c r="L2045" s="79">
        <v>1.16325265371504E-3</v>
      </c>
    </row>
    <row r="2046" spans="1:12" x14ac:dyDescent="0.3">
      <c r="A2046" s="25" t="s">
        <v>3</v>
      </c>
      <c r="B2046" s="25" t="s">
        <v>968</v>
      </c>
      <c r="C2046" s="24" t="s">
        <v>1007</v>
      </c>
      <c r="E2046" s="25" t="s">
        <v>8</v>
      </c>
      <c r="F2046" s="25" t="s">
        <v>83</v>
      </c>
      <c r="G2046" s="79" t="s">
        <v>1031</v>
      </c>
      <c r="H2046" s="79" t="s">
        <v>185</v>
      </c>
      <c r="I2046" s="26" t="str">
        <f t="shared" si="144"/>
        <v>Current problems related to housing, land and property : Don't know</v>
      </c>
      <c r="J2046" s="26" t="str">
        <f t="shared" si="147"/>
        <v>Current problems related to housing, land and property : Don't knowFemale headed HH</v>
      </c>
      <c r="K2046" s="27">
        <f t="shared" si="148"/>
        <v>1.52267655022545</v>
      </c>
      <c r="L2046" s="79">
        <v>1.52267655022545E-2</v>
      </c>
    </row>
    <row r="2047" spans="1:12" x14ac:dyDescent="0.3">
      <c r="A2047" s="25" t="s">
        <v>3</v>
      </c>
      <c r="B2047" s="25" t="s">
        <v>968</v>
      </c>
      <c r="C2047" s="24" t="s">
        <v>1007</v>
      </c>
      <c r="E2047" s="25" t="s">
        <v>8</v>
      </c>
      <c r="F2047" s="25" t="s">
        <v>83</v>
      </c>
      <c r="G2047" s="79" t="s">
        <v>1031</v>
      </c>
      <c r="H2047" s="79" t="s">
        <v>188</v>
      </c>
      <c r="I2047" s="26" t="str">
        <f t="shared" si="144"/>
        <v>Current problems related to housing, land and property : Decline to answer</v>
      </c>
      <c r="J2047" s="26" t="str">
        <f t="shared" si="147"/>
        <v>Current problems related to housing, land and property : Decline to answerFemale headed HH</v>
      </c>
      <c r="K2047" s="27">
        <f t="shared" si="148"/>
        <v>6.7786668899163599E-2</v>
      </c>
      <c r="L2047" s="79">
        <v>6.7786668899163605E-4</v>
      </c>
    </row>
    <row r="2048" spans="1:12" x14ac:dyDescent="0.3">
      <c r="A2048" s="25" t="s">
        <v>3</v>
      </c>
      <c r="B2048" s="25" t="s">
        <v>968</v>
      </c>
      <c r="C2048" s="24" t="s">
        <v>1007</v>
      </c>
      <c r="E2048" s="25" t="s">
        <v>8</v>
      </c>
      <c r="F2048" s="25" t="s">
        <v>76</v>
      </c>
      <c r="G2048" s="79" t="s">
        <v>1031</v>
      </c>
      <c r="H2048" s="79" t="s">
        <v>1032</v>
      </c>
      <c r="I2048" s="26" t="str">
        <f t="shared" si="144"/>
        <v>Current problems related to housing, land and property : Ownership dispute with third party</v>
      </c>
      <c r="J2048" s="26" t="str">
        <f t="shared" si="147"/>
        <v>Current problems related to housing, land and property : Ownership dispute with third partyMale and female co-headed HH</v>
      </c>
      <c r="K2048" s="27">
        <f t="shared" si="148"/>
        <v>0.70806730238687099</v>
      </c>
      <c r="L2048" s="79">
        <v>7.08067302386871E-3</v>
      </c>
    </row>
    <row r="2049" spans="1:12" x14ac:dyDescent="0.3">
      <c r="A2049" s="25" t="s">
        <v>3</v>
      </c>
      <c r="B2049" s="25" t="s">
        <v>968</v>
      </c>
      <c r="C2049" s="24" t="s">
        <v>1007</v>
      </c>
      <c r="E2049" s="25" t="s">
        <v>8</v>
      </c>
      <c r="F2049" s="25" t="s">
        <v>76</v>
      </c>
      <c r="G2049" s="79" t="s">
        <v>1031</v>
      </c>
      <c r="H2049" s="79" t="s">
        <v>1033</v>
      </c>
      <c r="I2049" s="26" t="str">
        <f t="shared" si="144"/>
        <v>Current problems related to housing, land and property : Inheritance dispute</v>
      </c>
      <c r="J2049" s="26" t="str">
        <f t="shared" si="147"/>
        <v>Current problems related to housing, land and property : Inheritance disputeMale and female co-headed HH</v>
      </c>
      <c r="K2049" s="27">
        <f t="shared" si="148"/>
        <v>3.1505201410408699</v>
      </c>
      <c r="L2049" s="79">
        <v>3.1505201410408697E-2</v>
      </c>
    </row>
    <row r="2050" spans="1:12" x14ac:dyDescent="0.3">
      <c r="A2050" s="25" t="s">
        <v>3</v>
      </c>
      <c r="B2050" s="25" t="s">
        <v>968</v>
      </c>
      <c r="C2050" s="24" t="s">
        <v>1007</v>
      </c>
      <c r="E2050" s="25" t="s">
        <v>8</v>
      </c>
      <c r="F2050" s="25" t="s">
        <v>76</v>
      </c>
      <c r="G2050" s="79" t="s">
        <v>1031</v>
      </c>
      <c r="H2050" s="79" t="s">
        <v>1034</v>
      </c>
      <c r="I2050" s="26" t="str">
        <f t="shared" si="144"/>
        <v>Current problems related to housing, land and property : Dispute with tenants</v>
      </c>
      <c r="J2050" s="26" t="str">
        <f t="shared" si="147"/>
        <v>Current problems related to housing, land and property : Dispute with tenantsMale and female co-headed HH</v>
      </c>
      <c r="K2050" s="27">
        <f t="shared" si="148"/>
        <v>3.1586700933448501E-2</v>
      </c>
      <c r="L2050" s="79">
        <v>3.1586700933448501E-4</v>
      </c>
    </row>
    <row r="2051" spans="1:12" x14ac:dyDescent="0.3">
      <c r="A2051" s="25" t="s">
        <v>3</v>
      </c>
      <c r="B2051" s="25" t="s">
        <v>968</v>
      </c>
      <c r="C2051" s="24" t="s">
        <v>1007</v>
      </c>
      <c r="E2051" s="25" t="s">
        <v>8</v>
      </c>
      <c r="F2051" s="25" t="s">
        <v>76</v>
      </c>
      <c r="G2051" s="79" t="s">
        <v>1031</v>
      </c>
      <c r="H2051" s="79" t="s">
        <v>1035</v>
      </c>
      <c r="I2051" s="26" t="str">
        <f t="shared" si="144"/>
        <v>Current problems related to housing, land and property : Unlawful/secondary/informal occupation</v>
      </c>
      <c r="J2051" s="26" t="str">
        <f t="shared" si="147"/>
        <v>Current problems related to housing, land and property : Unlawful/secondary/informal occupationMale and female co-headed HH</v>
      </c>
      <c r="K2051" s="27">
        <f t="shared" si="148"/>
        <v>1.0348866119539699</v>
      </c>
      <c r="L2051" s="79">
        <v>1.0348866119539699E-2</v>
      </c>
    </row>
    <row r="2052" spans="1:12" x14ac:dyDescent="0.3">
      <c r="A2052" s="25" t="s">
        <v>3</v>
      </c>
      <c r="B2052" s="25" t="s">
        <v>968</v>
      </c>
      <c r="C2052" s="24" t="s">
        <v>1007</v>
      </c>
      <c r="E2052" s="25" t="s">
        <v>8</v>
      </c>
      <c r="F2052" s="25" t="s">
        <v>76</v>
      </c>
      <c r="G2052" s="79" t="s">
        <v>1031</v>
      </c>
      <c r="H2052" s="79" t="s">
        <v>1036</v>
      </c>
      <c r="I2052" s="26" t="str">
        <f t="shared" ref="I2052:I2077" si="149">CONCATENATE(G2052,H2052)</f>
        <v>Current problems related to housing, land and property : Mortgage-related dispute with the bank</v>
      </c>
      <c r="J2052" s="26" t="str">
        <f t="shared" si="147"/>
        <v>Current problems related to housing, land and property : Mortgage-related dispute with the bankMale and female co-headed HH</v>
      </c>
      <c r="K2052" s="27">
        <f t="shared" si="148"/>
        <v>7.4936950501901606E-2</v>
      </c>
      <c r="L2052" s="79">
        <v>7.4936950501901603E-4</v>
      </c>
    </row>
    <row r="2053" spans="1:12" x14ac:dyDescent="0.3">
      <c r="A2053" s="25" t="s">
        <v>3</v>
      </c>
      <c r="B2053" s="25" t="s">
        <v>968</v>
      </c>
      <c r="C2053" s="24" t="s">
        <v>1007</v>
      </c>
      <c r="E2053" s="25" t="s">
        <v>8</v>
      </c>
      <c r="F2053" s="25" t="s">
        <v>76</v>
      </c>
      <c r="G2053" s="79" t="s">
        <v>1031</v>
      </c>
      <c r="H2053" s="79" t="s">
        <v>1037</v>
      </c>
      <c r="I2053" s="26" t="str">
        <f t="shared" si="149"/>
        <v>Current problems related to housing, land and property : Property pledge</v>
      </c>
      <c r="J2053" s="26" t="str">
        <f t="shared" si="147"/>
        <v>Current problems related to housing, land and property : Property pledgeMale and female co-headed HH</v>
      </c>
      <c r="K2053" s="27">
        <f t="shared" si="148"/>
        <v>0</v>
      </c>
      <c r="L2053" s="79">
        <v>0</v>
      </c>
    </row>
    <row r="2054" spans="1:12" x14ac:dyDescent="0.3">
      <c r="A2054" s="25" t="s">
        <v>3</v>
      </c>
      <c r="B2054" s="25" t="s">
        <v>968</v>
      </c>
      <c r="C2054" s="24" t="s">
        <v>1007</v>
      </c>
      <c r="E2054" s="25" t="s">
        <v>8</v>
      </c>
      <c r="F2054" s="25" t="s">
        <v>76</v>
      </c>
      <c r="G2054" s="79" t="s">
        <v>1031</v>
      </c>
      <c r="H2054" s="79" t="s">
        <v>1038</v>
      </c>
      <c r="I2054" s="26" t="str">
        <f t="shared" si="149"/>
        <v>Current problems related to housing, land and property : Seizure process</v>
      </c>
      <c r="J2054" s="26" t="str">
        <f t="shared" si="147"/>
        <v>Current problems related to housing, land and property : Seizure processMale and female co-headed HH</v>
      </c>
      <c r="K2054" s="27">
        <f t="shared" si="148"/>
        <v>0</v>
      </c>
      <c r="L2054" s="79">
        <v>0</v>
      </c>
    </row>
    <row r="2055" spans="1:12" x14ac:dyDescent="0.3">
      <c r="A2055" s="25" t="s">
        <v>3</v>
      </c>
      <c r="B2055" s="25" t="s">
        <v>968</v>
      </c>
      <c r="C2055" s="24" t="s">
        <v>1007</v>
      </c>
      <c r="E2055" s="25" t="s">
        <v>8</v>
      </c>
      <c r="F2055" s="25" t="s">
        <v>76</v>
      </c>
      <c r="G2055" s="79" t="s">
        <v>1031</v>
      </c>
      <c r="H2055" s="79" t="s">
        <v>1039</v>
      </c>
      <c r="I2055" s="26" t="str">
        <f t="shared" si="149"/>
        <v>Current problems related to housing, land and property : Dispute over use/modification of Cultural heritage building</v>
      </c>
      <c r="J2055" s="26" t="str">
        <f t="shared" si="147"/>
        <v>Current problems related to housing, land and property : Dispute over use/modification of Cultural heritage buildingMale and female co-headed HH</v>
      </c>
      <c r="K2055" s="27">
        <f t="shared" si="148"/>
        <v>0</v>
      </c>
      <c r="L2055" s="79">
        <v>0</v>
      </c>
    </row>
    <row r="2056" spans="1:12" x14ac:dyDescent="0.3">
      <c r="A2056" s="25" t="s">
        <v>3</v>
      </c>
      <c r="B2056" s="25" t="s">
        <v>968</v>
      </c>
      <c r="C2056" s="24" t="s">
        <v>1007</v>
      </c>
      <c r="E2056" s="25" t="s">
        <v>8</v>
      </c>
      <c r="F2056" s="25" t="s">
        <v>76</v>
      </c>
      <c r="G2056" s="79" t="s">
        <v>1031</v>
      </c>
      <c r="H2056" s="79" t="s">
        <v>1040</v>
      </c>
      <c r="I2056" s="26" t="str">
        <f t="shared" si="149"/>
        <v>Current problems related to housing, land and property : Threat of eviction / harassment by landlord or others</v>
      </c>
      <c r="J2056" s="26" t="str">
        <f t="shared" si="147"/>
        <v>Current problems related to housing, land and property : Threat of eviction / harassment by landlord or othersMale and female co-headed HH</v>
      </c>
      <c r="K2056" s="27">
        <f t="shared" si="148"/>
        <v>2.0202982190753298</v>
      </c>
      <c r="L2056" s="79">
        <v>2.02029821907533E-2</v>
      </c>
    </row>
    <row r="2057" spans="1:12" x14ac:dyDescent="0.3">
      <c r="A2057" s="25" t="s">
        <v>3</v>
      </c>
      <c r="B2057" s="25" t="s">
        <v>968</v>
      </c>
      <c r="C2057" s="24" t="s">
        <v>1007</v>
      </c>
      <c r="E2057" s="25" t="s">
        <v>8</v>
      </c>
      <c r="F2057" s="25" t="s">
        <v>76</v>
      </c>
      <c r="G2057" s="79" t="s">
        <v>1031</v>
      </c>
      <c r="H2057" s="79" t="s">
        <v>1041</v>
      </c>
      <c r="I2057" s="26" t="str">
        <f t="shared" si="149"/>
        <v>Current problems related to housing, land and property : Lack or loss of housing / land tenancy or other ownership documentation</v>
      </c>
      <c r="J2057" s="26" t="str">
        <f t="shared" si="147"/>
        <v>Current problems related to housing, land and property : Lack or loss of housing / land tenancy or other ownership documentationMale and female co-headed HH</v>
      </c>
      <c r="K2057" s="27">
        <f t="shared" si="148"/>
        <v>0</v>
      </c>
      <c r="L2057" s="79">
        <v>0</v>
      </c>
    </row>
    <row r="2058" spans="1:12" x14ac:dyDescent="0.3">
      <c r="A2058" s="25" t="s">
        <v>3</v>
      </c>
      <c r="B2058" s="25" t="s">
        <v>968</v>
      </c>
      <c r="C2058" s="24" t="s">
        <v>1007</v>
      </c>
      <c r="E2058" s="25" t="s">
        <v>8</v>
      </c>
      <c r="F2058" s="25" t="s">
        <v>76</v>
      </c>
      <c r="G2058" s="79" t="s">
        <v>1031</v>
      </c>
      <c r="H2058" s="79" t="s">
        <v>1042</v>
      </c>
      <c r="I2058" s="26" t="str">
        <f t="shared" si="149"/>
        <v>Current problems related to housing, land and property : Looting of private property</v>
      </c>
      <c r="J2058" s="26" t="str">
        <f t="shared" si="147"/>
        <v>Current problems related to housing, land and property : Looting of private propertyMale and female co-headed HH</v>
      </c>
      <c r="K2058" s="27">
        <f t="shared" si="148"/>
        <v>0</v>
      </c>
      <c r="L2058" s="79">
        <v>0</v>
      </c>
    </row>
    <row r="2059" spans="1:12" x14ac:dyDescent="0.3">
      <c r="A2059" s="25" t="s">
        <v>3</v>
      </c>
      <c r="B2059" s="25" t="s">
        <v>968</v>
      </c>
      <c r="C2059" s="24" t="s">
        <v>1007</v>
      </c>
      <c r="E2059" s="25" t="s">
        <v>8</v>
      </c>
      <c r="F2059" s="25" t="s">
        <v>76</v>
      </c>
      <c r="G2059" s="79" t="s">
        <v>1031</v>
      </c>
      <c r="H2059" s="79" t="s">
        <v>1043</v>
      </c>
      <c r="I2059" s="26" t="str">
        <f t="shared" si="149"/>
        <v>Current problems related to housing, land and property : None of the above</v>
      </c>
      <c r="J2059" s="26" t="str">
        <f t="shared" si="147"/>
        <v>Current problems related to housing, land and property : None of the aboveMale and female co-headed HH</v>
      </c>
      <c r="K2059" s="27">
        <f t="shared" si="148"/>
        <v>92.990609285876403</v>
      </c>
      <c r="L2059" s="79">
        <v>0.92990609285876402</v>
      </c>
    </row>
    <row r="2060" spans="1:12" x14ac:dyDescent="0.3">
      <c r="A2060" s="25" t="s">
        <v>3</v>
      </c>
      <c r="B2060" s="25" t="s">
        <v>968</v>
      </c>
      <c r="C2060" s="24" t="s">
        <v>1007</v>
      </c>
      <c r="E2060" s="25" t="s">
        <v>8</v>
      </c>
      <c r="F2060" s="25" t="s">
        <v>76</v>
      </c>
      <c r="G2060" s="79" t="s">
        <v>1031</v>
      </c>
      <c r="H2060" s="79" t="s">
        <v>146</v>
      </c>
      <c r="I2060" s="26" t="str">
        <f t="shared" si="149"/>
        <v>Current problems related to housing, land and property : Other</v>
      </c>
      <c r="J2060" s="26" t="str">
        <f t="shared" si="147"/>
        <v>Current problems related to housing, land and property : OtherMale and female co-headed HH</v>
      </c>
      <c r="K2060" s="27">
        <f t="shared" si="148"/>
        <v>0</v>
      </c>
      <c r="L2060" s="79">
        <v>0</v>
      </c>
    </row>
    <row r="2061" spans="1:12" x14ac:dyDescent="0.3">
      <c r="A2061" s="25" t="s">
        <v>3</v>
      </c>
      <c r="B2061" s="25" t="s">
        <v>968</v>
      </c>
      <c r="C2061" s="24" t="s">
        <v>1007</v>
      </c>
      <c r="E2061" s="25" t="s">
        <v>8</v>
      </c>
      <c r="F2061" s="25" t="s">
        <v>76</v>
      </c>
      <c r="G2061" s="79" t="s">
        <v>1031</v>
      </c>
      <c r="H2061" s="79" t="s">
        <v>185</v>
      </c>
      <c r="I2061" s="26" t="str">
        <f t="shared" si="149"/>
        <v>Current problems related to housing, land and property : Don't know</v>
      </c>
      <c r="J2061" s="26" t="str">
        <f t="shared" si="147"/>
        <v>Current problems related to housing, land and property : Don't knowMale and female co-headed HH</v>
      </c>
      <c r="K2061" s="27">
        <f t="shared" si="148"/>
        <v>0.67321024950980402</v>
      </c>
      <c r="L2061" s="79">
        <v>6.73210249509804E-3</v>
      </c>
    </row>
    <row r="2062" spans="1:12" x14ac:dyDescent="0.3">
      <c r="A2062" s="25" t="s">
        <v>3</v>
      </c>
      <c r="B2062" s="25" t="s">
        <v>968</v>
      </c>
      <c r="C2062" s="24" t="s">
        <v>1007</v>
      </c>
      <c r="E2062" s="25" t="s">
        <v>8</v>
      </c>
      <c r="F2062" s="25" t="s">
        <v>76</v>
      </c>
      <c r="G2062" s="79" t="s">
        <v>1031</v>
      </c>
      <c r="H2062" s="79" t="s">
        <v>188</v>
      </c>
      <c r="I2062" s="26" t="str">
        <f t="shared" si="149"/>
        <v>Current problems related to housing, land and property : Decline to answer</v>
      </c>
      <c r="J2062" s="26" t="str">
        <f t="shared" si="147"/>
        <v>Current problems related to housing, land and property : Decline to answerMale and female co-headed HH</v>
      </c>
      <c r="K2062" s="27">
        <f t="shared" si="148"/>
        <v>0</v>
      </c>
      <c r="L2062" s="79">
        <v>0</v>
      </c>
    </row>
    <row r="2063" spans="1:12" x14ac:dyDescent="0.3">
      <c r="A2063" s="25" t="s">
        <v>3</v>
      </c>
      <c r="B2063" s="25" t="s">
        <v>968</v>
      </c>
      <c r="C2063" s="24" t="s">
        <v>1007</v>
      </c>
      <c r="E2063" s="25" t="s">
        <v>8</v>
      </c>
      <c r="F2063" s="25" t="s">
        <v>84</v>
      </c>
      <c r="G2063" s="79" t="s">
        <v>1031</v>
      </c>
      <c r="H2063" s="79" t="s">
        <v>1032</v>
      </c>
      <c r="I2063" s="26" t="str">
        <f t="shared" si="149"/>
        <v>Current problems related to housing, land and property : Ownership dispute with third party</v>
      </c>
      <c r="J2063" s="26" t="str">
        <f t="shared" si="147"/>
        <v>Current problems related to housing, land and property : Ownership dispute with third partyMale headed HH</v>
      </c>
      <c r="K2063" s="27">
        <f t="shared" si="148"/>
        <v>0.94364468504983001</v>
      </c>
      <c r="L2063" s="79">
        <v>9.4364468504982996E-3</v>
      </c>
    </row>
    <row r="2064" spans="1:12" x14ac:dyDescent="0.3">
      <c r="A2064" s="25" t="s">
        <v>3</v>
      </c>
      <c r="B2064" s="25" t="s">
        <v>968</v>
      </c>
      <c r="C2064" s="24" t="s">
        <v>1007</v>
      </c>
      <c r="E2064" s="25" t="s">
        <v>8</v>
      </c>
      <c r="F2064" s="25" t="s">
        <v>84</v>
      </c>
      <c r="G2064" s="79" t="s">
        <v>1031</v>
      </c>
      <c r="H2064" s="79" t="s">
        <v>1033</v>
      </c>
      <c r="I2064" s="26" t="str">
        <f t="shared" si="149"/>
        <v>Current problems related to housing, land and property : Inheritance dispute</v>
      </c>
      <c r="J2064" s="26" t="str">
        <f t="shared" si="147"/>
        <v>Current problems related to housing, land and property : Inheritance disputeMale headed HH</v>
      </c>
      <c r="K2064" s="27">
        <f t="shared" si="148"/>
        <v>1.4411902101296401</v>
      </c>
      <c r="L2064" s="79">
        <v>1.4411902101296401E-2</v>
      </c>
    </row>
    <row r="2065" spans="1:12" x14ac:dyDescent="0.3">
      <c r="A2065" s="25" t="s">
        <v>3</v>
      </c>
      <c r="B2065" s="25" t="s">
        <v>968</v>
      </c>
      <c r="C2065" s="24" t="s">
        <v>1007</v>
      </c>
      <c r="E2065" s="25" t="s">
        <v>8</v>
      </c>
      <c r="F2065" s="25" t="s">
        <v>84</v>
      </c>
      <c r="G2065" s="79" t="s">
        <v>1031</v>
      </c>
      <c r="H2065" s="79" t="s">
        <v>1034</v>
      </c>
      <c r="I2065" s="26" t="str">
        <f t="shared" si="149"/>
        <v>Current problems related to housing, land and property : Dispute with tenants</v>
      </c>
      <c r="J2065" s="26" t="str">
        <f t="shared" si="147"/>
        <v>Current problems related to housing, land and property : Dispute with tenantsMale headed HH</v>
      </c>
      <c r="K2065" s="27">
        <f t="shared" si="148"/>
        <v>1.6026159495927901</v>
      </c>
      <c r="L2065" s="79">
        <v>1.6026159495927901E-2</v>
      </c>
    </row>
    <row r="2066" spans="1:12" x14ac:dyDescent="0.3">
      <c r="A2066" s="25" t="s">
        <v>3</v>
      </c>
      <c r="B2066" s="25" t="s">
        <v>968</v>
      </c>
      <c r="C2066" s="24" t="s">
        <v>1007</v>
      </c>
      <c r="E2066" s="25" t="s">
        <v>8</v>
      </c>
      <c r="F2066" s="25" t="s">
        <v>84</v>
      </c>
      <c r="G2066" s="79" t="s">
        <v>1031</v>
      </c>
      <c r="H2066" s="79" t="s">
        <v>1035</v>
      </c>
      <c r="I2066" s="26" t="str">
        <f t="shared" si="149"/>
        <v>Current problems related to housing, land and property : Unlawful/secondary/informal occupation</v>
      </c>
      <c r="J2066" s="26" t="str">
        <f t="shared" si="147"/>
        <v>Current problems related to housing, land and property : Unlawful/secondary/informal occupationMale headed HH</v>
      </c>
      <c r="K2066" s="27">
        <f t="shared" si="148"/>
        <v>1.1195910681632</v>
      </c>
      <c r="L2066" s="79">
        <v>1.1195910681632001E-2</v>
      </c>
    </row>
    <row r="2067" spans="1:12" x14ac:dyDescent="0.3">
      <c r="A2067" s="25" t="s">
        <v>3</v>
      </c>
      <c r="B2067" s="25" t="s">
        <v>968</v>
      </c>
      <c r="C2067" s="24" t="s">
        <v>1007</v>
      </c>
      <c r="E2067" s="25" t="s">
        <v>8</v>
      </c>
      <c r="F2067" s="25" t="s">
        <v>84</v>
      </c>
      <c r="G2067" s="79" t="s">
        <v>1031</v>
      </c>
      <c r="H2067" s="79" t="s">
        <v>1036</v>
      </c>
      <c r="I2067" s="26" t="str">
        <f t="shared" si="149"/>
        <v>Current problems related to housing, land and property : Mortgage-related dispute with the bank</v>
      </c>
      <c r="J2067" s="26" t="str">
        <f t="shared" si="147"/>
        <v>Current problems related to housing, land and property : Mortgage-related dispute with the bankMale headed HH</v>
      </c>
      <c r="K2067" s="27">
        <f t="shared" si="148"/>
        <v>0.25335032218756603</v>
      </c>
      <c r="L2067" s="79">
        <v>2.5335032218756601E-3</v>
      </c>
    </row>
    <row r="2068" spans="1:12" x14ac:dyDescent="0.3">
      <c r="A2068" s="25" t="s">
        <v>3</v>
      </c>
      <c r="B2068" s="25" t="s">
        <v>968</v>
      </c>
      <c r="C2068" s="24" t="s">
        <v>1007</v>
      </c>
      <c r="E2068" s="25" t="s">
        <v>8</v>
      </c>
      <c r="F2068" s="25" t="s">
        <v>84</v>
      </c>
      <c r="G2068" s="79" t="s">
        <v>1031</v>
      </c>
      <c r="H2068" s="79" t="s">
        <v>1037</v>
      </c>
      <c r="I2068" s="26" t="str">
        <f t="shared" si="149"/>
        <v>Current problems related to housing, land and property : Property pledge</v>
      </c>
      <c r="J2068" s="26" t="str">
        <f t="shared" si="147"/>
        <v>Current problems related to housing, land and property : Property pledgeMale headed HH</v>
      </c>
      <c r="K2068" s="27">
        <f t="shared" si="148"/>
        <v>9.9163421287217099E-2</v>
      </c>
      <c r="L2068" s="79">
        <v>9.9163421287217098E-4</v>
      </c>
    </row>
    <row r="2069" spans="1:12" x14ac:dyDescent="0.3">
      <c r="A2069" s="25" t="s">
        <v>3</v>
      </c>
      <c r="B2069" s="25" t="s">
        <v>968</v>
      </c>
      <c r="C2069" s="24" t="s">
        <v>1007</v>
      </c>
      <c r="E2069" s="25" t="s">
        <v>8</v>
      </c>
      <c r="F2069" s="25" t="s">
        <v>84</v>
      </c>
      <c r="G2069" s="79" t="s">
        <v>1031</v>
      </c>
      <c r="H2069" s="79" t="s">
        <v>1038</v>
      </c>
      <c r="I2069" s="26" t="str">
        <f t="shared" si="149"/>
        <v>Current problems related to housing, land and property : Seizure process</v>
      </c>
      <c r="J2069" s="26" t="str">
        <f t="shared" si="147"/>
        <v>Current problems related to housing, land and property : Seizure processMale headed HH</v>
      </c>
      <c r="K2069" s="27">
        <f t="shared" si="148"/>
        <v>2.5673112679261603E-2</v>
      </c>
      <c r="L2069" s="79">
        <v>2.5673112679261602E-4</v>
      </c>
    </row>
    <row r="2070" spans="1:12" x14ac:dyDescent="0.3">
      <c r="A2070" s="25" t="s">
        <v>3</v>
      </c>
      <c r="B2070" s="25" t="s">
        <v>968</v>
      </c>
      <c r="C2070" s="24" t="s">
        <v>1007</v>
      </c>
      <c r="E2070" s="25" t="s">
        <v>8</v>
      </c>
      <c r="F2070" s="25" t="s">
        <v>84</v>
      </c>
      <c r="G2070" s="79" t="s">
        <v>1031</v>
      </c>
      <c r="H2070" s="79" t="s">
        <v>1039</v>
      </c>
      <c r="I2070" s="26" t="str">
        <f t="shared" si="149"/>
        <v>Current problems related to housing, land and property : Dispute over use/modification of Cultural heritage building</v>
      </c>
      <c r="J2070" s="26" t="str">
        <f t="shared" si="147"/>
        <v>Current problems related to housing, land and property : Dispute over use/modification of Cultural heritage buildingMale headed HH</v>
      </c>
      <c r="K2070" s="27">
        <f t="shared" si="148"/>
        <v>2.0291094519833502E-2</v>
      </c>
      <c r="L2070" s="79">
        <v>2.0291094519833501E-4</v>
      </c>
    </row>
    <row r="2071" spans="1:12" x14ac:dyDescent="0.3">
      <c r="A2071" s="25" t="s">
        <v>3</v>
      </c>
      <c r="B2071" s="25" t="s">
        <v>968</v>
      </c>
      <c r="C2071" s="24" t="s">
        <v>1007</v>
      </c>
      <c r="E2071" s="25" t="s">
        <v>8</v>
      </c>
      <c r="F2071" s="25" t="s">
        <v>84</v>
      </c>
      <c r="G2071" s="79" t="s">
        <v>1031</v>
      </c>
      <c r="H2071" s="79" t="s">
        <v>1040</v>
      </c>
      <c r="I2071" s="26" t="str">
        <f t="shared" si="149"/>
        <v>Current problems related to housing, land and property : Threat of eviction / harassment by landlord or others</v>
      </c>
      <c r="J2071" s="26" t="str">
        <f t="shared" si="147"/>
        <v>Current problems related to housing, land and property : Threat of eviction / harassment by landlord or othersMale headed HH</v>
      </c>
      <c r="K2071" s="27">
        <f t="shared" si="148"/>
        <v>1.4878779435817602</v>
      </c>
      <c r="L2071" s="79">
        <v>1.4878779435817601E-2</v>
      </c>
    </row>
    <row r="2072" spans="1:12" x14ac:dyDescent="0.3">
      <c r="A2072" s="25" t="s">
        <v>3</v>
      </c>
      <c r="B2072" s="25" t="s">
        <v>968</v>
      </c>
      <c r="C2072" s="24" t="s">
        <v>1007</v>
      </c>
      <c r="E2072" s="25" t="s">
        <v>8</v>
      </c>
      <c r="F2072" s="25" t="s">
        <v>84</v>
      </c>
      <c r="G2072" s="79" t="s">
        <v>1031</v>
      </c>
      <c r="H2072" s="79" t="s">
        <v>1041</v>
      </c>
      <c r="I2072" s="26" t="str">
        <f t="shared" si="149"/>
        <v>Current problems related to housing, land and property : Lack or loss of housing / land tenancy or other ownership documentation</v>
      </c>
      <c r="J2072" s="26" t="str">
        <f t="shared" si="147"/>
        <v>Current problems related to housing, land and property : Lack or loss of housing / land tenancy or other ownership documentationMale headed HH</v>
      </c>
      <c r="K2072" s="27">
        <f t="shared" si="148"/>
        <v>0.16796511453313598</v>
      </c>
      <c r="L2072" s="79">
        <v>1.6796511453313599E-3</v>
      </c>
    </row>
    <row r="2073" spans="1:12" x14ac:dyDescent="0.3">
      <c r="A2073" s="25" t="s">
        <v>3</v>
      </c>
      <c r="B2073" s="25" t="s">
        <v>968</v>
      </c>
      <c r="C2073" s="24" t="s">
        <v>1007</v>
      </c>
      <c r="E2073" s="25" t="s">
        <v>8</v>
      </c>
      <c r="F2073" s="25" t="s">
        <v>84</v>
      </c>
      <c r="G2073" s="79" t="s">
        <v>1031</v>
      </c>
      <c r="H2073" s="79" t="s">
        <v>1042</v>
      </c>
      <c r="I2073" s="26" t="str">
        <f t="shared" si="149"/>
        <v>Current problems related to housing, land and property : Looting of private property</v>
      </c>
      <c r="J2073" s="26" t="str">
        <f t="shared" si="147"/>
        <v>Current problems related to housing, land and property : Looting of private propertyMale headed HH</v>
      </c>
      <c r="K2073" s="27">
        <f t="shared" si="148"/>
        <v>8.2486222697830708E-2</v>
      </c>
      <c r="L2073" s="79">
        <v>8.2486222697830702E-4</v>
      </c>
    </row>
    <row r="2074" spans="1:12" x14ac:dyDescent="0.3">
      <c r="A2074" s="25" t="s">
        <v>3</v>
      </c>
      <c r="B2074" s="25" t="s">
        <v>968</v>
      </c>
      <c r="C2074" s="24" t="s">
        <v>1007</v>
      </c>
      <c r="E2074" s="25" t="s">
        <v>8</v>
      </c>
      <c r="F2074" s="25" t="s">
        <v>84</v>
      </c>
      <c r="G2074" s="79" t="s">
        <v>1031</v>
      </c>
      <c r="H2074" s="79" t="s">
        <v>1043</v>
      </c>
      <c r="I2074" s="26" t="str">
        <f t="shared" si="149"/>
        <v>Current problems related to housing, land and property : None of the above</v>
      </c>
      <c r="J2074" s="26" t="str">
        <f t="shared" si="147"/>
        <v>Current problems related to housing, land and property : None of the aboveMale headed HH</v>
      </c>
      <c r="K2074" s="27">
        <f t="shared" si="148"/>
        <v>91.705652946723106</v>
      </c>
      <c r="L2074" s="79">
        <v>0.91705652946723104</v>
      </c>
    </row>
    <row r="2075" spans="1:12" x14ac:dyDescent="0.3">
      <c r="A2075" s="25" t="s">
        <v>3</v>
      </c>
      <c r="B2075" s="25" t="s">
        <v>968</v>
      </c>
      <c r="C2075" s="24" t="s">
        <v>1007</v>
      </c>
      <c r="E2075" s="25" t="s">
        <v>8</v>
      </c>
      <c r="F2075" s="25" t="s">
        <v>84</v>
      </c>
      <c r="G2075" s="79" t="s">
        <v>1031</v>
      </c>
      <c r="H2075" s="79" t="s">
        <v>146</v>
      </c>
      <c r="I2075" s="26" t="str">
        <f t="shared" si="149"/>
        <v>Current problems related to housing, land and property : Other</v>
      </c>
      <c r="J2075" s="26" t="str">
        <f t="shared" si="147"/>
        <v>Current problems related to housing, land and property : OtherMale headed HH</v>
      </c>
      <c r="K2075" s="27">
        <f t="shared" si="148"/>
        <v>7.1634957447653108E-2</v>
      </c>
      <c r="L2075" s="79">
        <v>7.1634957447653104E-4</v>
      </c>
    </row>
    <row r="2076" spans="1:12" x14ac:dyDescent="0.3">
      <c r="A2076" s="25" t="s">
        <v>3</v>
      </c>
      <c r="B2076" s="25" t="s">
        <v>968</v>
      </c>
      <c r="C2076" s="24" t="s">
        <v>1007</v>
      </c>
      <c r="E2076" s="25" t="s">
        <v>8</v>
      </c>
      <c r="F2076" s="25" t="s">
        <v>84</v>
      </c>
      <c r="G2076" s="79" t="s">
        <v>1031</v>
      </c>
      <c r="H2076" s="79" t="s">
        <v>185</v>
      </c>
      <c r="I2076" s="26" t="str">
        <f t="shared" si="149"/>
        <v>Current problems related to housing, land and property : Don't know</v>
      </c>
      <c r="J2076" s="26" t="str">
        <f t="shared" si="147"/>
        <v>Current problems related to housing, land and property : Don't knowMale headed HH</v>
      </c>
      <c r="K2076" s="27">
        <f t="shared" si="148"/>
        <v>1.1044101179408901</v>
      </c>
      <c r="L2076" s="79">
        <v>1.10441011794089E-2</v>
      </c>
    </row>
    <row r="2077" spans="1:12" x14ac:dyDescent="0.3">
      <c r="A2077" s="25" t="s">
        <v>3</v>
      </c>
      <c r="B2077" s="25" t="s">
        <v>968</v>
      </c>
      <c r="C2077" s="24" t="s">
        <v>1007</v>
      </c>
      <c r="E2077" s="25" t="s">
        <v>8</v>
      </c>
      <c r="F2077" s="25" t="s">
        <v>84</v>
      </c>
      <c r="G2077" s="79" t="s">
        <v>1031</v>
      </c>
      <c r="H2077" s="79" t="s">
        <v>188</v>
      </c>
      <c r="I2077" s="26" t="str">
        <f t="shared" si="149"/>
        <v>Current problems related to housing, land and property : Decline to answer</v>
      </c>
      <c r="J2077" s="26" t="str">
        <f t="shared" si="147"/>
        <v>Current problems related to housing, land and property : Decline to answerMale headed HH</v>
      </c>
      <c r="K2077" s="27">
        <f t="shared" si="148"/>
        <v>0.43683498915762398</v>
      </c>
      <c r="L2077" s="79">
        <v>4.3683498915762396E-3</v>
      </c>
    </row>
    <row r="2078" spans="1:12" x14ac:dyDescent="0.3">
      <c r="A2078" s="25" t="s">
        <v>3</v>
      </c>
      <c r="B2078" s="25" t="s">
        <v>1044</v>
      </c>
      <c r="C2078" s="25" t="s">
        <v>1340</v>
      </c>
      <c r="D2078" s="109" t="s">
        <v>1341</v>
      </c>
      <c r="E2078" s="25" t="s">
        <v>8</v>
      </c>
      <c r="F2078" s="25" t="s">
        <v>83</v>
      </c>
      <c r="G2078" s="110" t="s">
        <v>1342</v>
      </c>
      <c r="H2078" s="26" t="s">
        <v>466</v>
      </c>
      <c r="I2078" s="25" t="str">
        <f>CONCATENATE(G2078,H2078)</f>
        <v>Main safety and security concerns for women : None or not applicable</v>
      </c>
      <c r="J2078" s="25" t="str">
        <f>CONCATENATE(G2078,H2078,F2078)</f>
        <v>Main safety and security concerns for women : None or not applicableFemale headed HH</v>
      </c>
      <c r="K2078" s="27">
        <f>L2078*100</f>
        <v>75.331470432501106</v>
      </c>
      <c r="L2078" s="79">
        <v>0.75331470432501102</v>
      </c>
    </row>
    <row r="2079" spans="1:12" x14ac:dyDescent="0.3">
      <c r="A2079" s="25" t="s">
        <v>3</v>
      </c>
      <c r="B2079" s="25" t="s">
        <v>1044</v>
      </c>
      <c r="C2079" s="25" t="s">
        <v>1340</v>
      </c>
      <c r="D2079" s="109" t="s">
        <v>1341</v>
      </c>
      <c r="E2079" s="25" t="s">
        <v>8</v>
      </c>
      <c r="F2079" s="25" t="s">
        <v>83</v>
      </c>
      <c r="G2079" s="110" t="s">
        <v>1342</v>
      </c>
      <c r="H2079" s="26" t="s">
        <v>1343</v>
      </c>
      <c r="I2079" s="25" t="str">
        <f t="shared" ref="I2079:I2142" si="150">CONCATENATE(G2079,H2079)</f>
        <v>Main safety and security concerns for women : Bullying</v>
      </c>
      <c r="J2079" s="25" t="str">
        <f t="shared" ref="J2079:J2142" si="151">CONCATENATE(G2079,H2079,F2079)</f>
        <v>Main safety and security concerns for women : BullyingFemale headed HH</v>
      </c>
      <c r="K2079" s="27">
        <f t="shared" ref="K2079:K2142" si="152">L2079*100</f>
        <v>3.5842651874382301</v>
      </c>
      <c r="L2079" s="79">
        <v>3.5842651874382299E-2</v>
      </c>
    </row>
    <row r="2080" spans="1:12" x14ac:dyDescent="0.3">
      <c r="A2080" s="25" t="s">
        <v>3</v>
      </c>
      <c r="B2080" s="25" t="s">
        <v>1044</v>
      </c>
      <c r="C2080" s="25" t="s">
        <v>1340</v>
      </c>
      <c r="D2080" s="109" t="s">
        <v>1341</v>
      </c>
      <c r="E2080" s="25" t="s">
        <v>8</v>
      </c>
      <c r="F2080" s="25" t="s">
        <v>83</v>
      </c>
      <c r="G2080" s="110" t="s">
        <v>1342</v>
      </c>
      <c r="H2080" s="26" t="s">
        <v>1344</v>
      </c>
      <c r="I2080" s="25" t="str">
        <f t="shared" si="150"/>
        <v>Main safety and security concerns for women : Corporal punishment</v>
      </c>
      <c r="J2080" s="25" t="str">
        <f t="shared" si="151"/>
        <v>Main safety and security concerns for women : Corporal punishmentFemale headed HH</v>
      </c>
      <c r="K2080" s="27">
        <f t="shared" si="152"/>
        <v>0.55907324036394301</v>
      </c>
      <c r="L2080" s="79">
        <v>5.5907324036394302E-3</v>
      </c>
    </row>
    <row r="2081" spans="1:12" x14ac:dyDescent="0.3">
      <c r="A2081" s="25" t="s">
        <v>3</v>
      </c>
      <c r="B2081" s="25" t="s">
        <v>1044</v>
      </c>
      <c r="C2081" s="25" t="s">
        <v>1340</v>
      </c>
      <c r="D2081" s="109" t="s">
        <v>1341</v>
      </c>
      <c r="E2081" s="25" t="s">
        <v>8</v>
      </c>
      <c r="F2081" s="25" t="s">
        <v>83</v>
      </c>
      <c r="G2081" s="110" t="s">
        <v>1342</v>
      </c>
      <c r="H2081" s="26" t="s">
        <v>1345</v>
      </c>
      <c r="I2081" s="25" t="str">
        <f t="shared" si="150"/>
        <v>Main safety and security concerns for women : Begging</v>
      </c>
      <c r="J2081" s="25" t="str">
        <f t="shared" si="151"/>
        <v>Main safety and security concerns for women : BeggingFemale headed HH</v>
      </c>
      <c r="K2081" s="27">
        <f t="shared" si="152"/>
        <v>1.2684329266368</v>
      </c>
      <c r="L2081" s="79">
        <v>1.2684329266368E-2</v>
      </c>
    </row>
    <row r="2082" spans="1:12" x14ac:dyDescent="0.3">
      <c r="A2082" s="25" t="s">
        <v>3</v>
      </c>
      <c r="B2082" s="25" t="s">
        <v>1044</v>
      </c>
      <c r="C2082" s="25" t="s">
        <v>1340</v>
      </c>
      <c r="D2082" s="109" t="s">
        <v>1341</v>
      </c>
      <c r="E2082" s="25" t="s">
        <v>8</v>
      </c>
      <c r="F2082" s="25" t="s">
        <v>83</v>
      </c>
      <c r="G2082" s="110" t="s">
        <v>1342</v>
      </c>
      <c r="H2082" s="26" t="s">
        <v>1346</v>
      </c>
      <c r="I2082" s="25" t="str">
        <f t="shared" si="150"/>
        <v>Main safety and security concerns for women : Being robbed</v>
      </c>
      <c r="J2082" s="25" t="str">
        <f t="shared" si="151"/>
        <v>Main safety and security concerns for women : Being robbedFemale headed HH</v>
      </c>
      <c r="K2082" s="27">
        <f t="shared" si="152"/>
        <v>18.227484649145101</v>
      </c>
      <c r="L2082" s="79">
        <v>0.18227484649145101</v>
      </c>
    </row>
    <row r="2083" spans="1:12" x14ac:dyDescent="0.3">
      <c r="A2083" s="25" t="s">
        <v>3</v>
      </c>
      <c r="B2083" s="25" t="s">
        <v>1044</v>
      </c>
      <c r="C2083" s="25" t="s">
        <v>1340</v>
      </c>
      <c r="D2083" s="109" t="s">
        <v>1341</v>
      </c>
      <c r="E2083" s="25" t="s">
        <v>8</v>
      </c>
      <c r="F2083" s="25" t="s">
        <v>83</v>
      </c>
      <c r="G2083" s="110" t="s">
        <v>1342</v>
      </c>
      <c r="H2083" s="26" t="s">
        <v>1347</v>
      </c>
      <c r="I2083" s="25" t="str">
        <f t="shared" si="150"/>
        <v>Main safety and security concerns for women : Being threatened with violence</v>
      </c>
      <c r="J2083" s="25" t="str">
        <f t="shared" si="151"/>
        <v>Main safety and security concerns for women : Being threatened with violenceFemale headed HH</v>
      </c>
      <c r="K2083" s="27">
        <f t="shared" si="152"/>
        <v>1.81113808785952</v>
      </c>
      <c r="L2083" s="79">
        <v>1.81113808785952E-2</v>
      </c>
    </row>
    <row r="2084" spans="1:12" x14ac:dyDescent="0.3">
      <c r="A2084" s="25" t="s">
        <v>3</v>
      </c>
      <c r="B2084" s="25" t="s">
        <v>1044</v>
      </c>
      <c r="C2084" s="25" t="s">
        <v>1340</v>
      </c>
      <c r="D2084" s="109" t="s">
        <v>1341</v>
      </c>
      <c r="E2084" s="25" t="s">
        <v>8</v>
      </c>
      <c r="F2084" s="25" t="s">
        <v>83</v>
      </c>
      <c r="G2084" s="110" t="s">
        <v>1342</v>
      </c>
      <c r="H2084" s="26" t="s">
        <v>1348</v>
      </c>
      <c r="I2084" s="25" t="str">
        <f t="shared" si="150"/>
        <v>Main safety and security concerns for women : Being kidnapped</v>
      </c>
      <c r="J2084" s="25" t="str">
        <f t="shared" si="151"/>
        <v>Main safety and security concerns for women : Being kidnappedFemale headed HH</v>
      </c>
      <c r="K2084" s="27">
        <f t="shared" si="152"/>
        <v>4.3376351212022097</v>
      </c>
      <c r="L2084" s="79">
        <v>4.3376351212022102E-2</v>
      </c>
    </row>
    <row r="2085" spans="1:12" x14ac:dyDescent="0.3">
      <c r="A2085" s="25" t="s">
        <v>3</v>
      </c>
      <c r="B2085" s="25" t="s">
        <v>1044</v>
      </c>
      <c r="C2085" s="25" t="s">
        <v>1340</v>
      </c>
      <c r="D2085" s="109" t="s">
        <v>1341</v>
      </c>
      <c r="E2085" s="25" t="s">
        <v>8</v>
      </c>
      <c r="F2085" s="25" t="s">
        <v>83</v>
      </c>
      <c r="G2085" s="110" t="s">
        <v>1342</v>
      </c>
      <c r="H2085" s="26" t="s">
        <v>1349</v>
      </c>
      <c r="I2085" s="25" t="str">
        <f t="shared" si="150"/>
        <v>Main safety and security concerns for women : Suffering from physical harassment or violence (not sexual)</v>
      </c>
      <c r="J2085" s="25" t="str">
        <f t="shared" si="151"/>
        <v>Main safety and security concerns for women : Suffering from physical harassment or violence (not sexual)Female headed HH</v>
      </c>
      <c r="K2085" s="27">
        <f t="shared" si="152"/>
        <v>2.92350073961373</v>
      </c>
      <c r="L2085" s="79">
        <v>2.92350073961373E-2</v>
      </c>
    </row>
    <row r="2086" spans="1:12" x14ac:dyDescent="0.3">
      <c r="A2086" s="25" t="s">
        <v>3</v>
      </c>
      <c r="B2086" s="25" t="s">
        <v>1044</v>
      </c>
      <c r="C2086" s="25" t="s">
        <v>1340</v>
      </c>
      <c r="D2086" s="109" t="s">
        <v>1341</v>
      </c>
      <c r="E2086" s="25" t="s">
        <v>8</v>
      </c>
      <c r="F2086" s="25" t="s">
        <v>83</v>
      </c>
      <c r="G2086" s="110" t="s">
        <v>1342</v>
      </c>
      <c r="H2086" s="26" t="s">
        <v>1350</v>
      </c>
      <c r="I2086" s="25" t="str">
        <f t="shared" si="150"/>
        <v>Main safety and security concerns for women : Suffering from verbal harassment</v>
      </c>
      <c r="J2086" s="25" t="str">
        <f t="shared" si="151"/>
        <v>Main safety and security concerns for women : Suffering from verbal harassmentFemale headed HH</v>
      </c>
      <c r="K2086" s="27">
        <f t="shared" si="152"/>
        <v>3.8417996911070702</v>
      </c>
      <c r="L2086" s="79">
        <v>3.8417996911070701E-2</v>
      </c>
    </row>
    <row r="2087" spans="1:12" x14ac:dyDescent="0.3">
      <c r="A2087" s="25" t="s">
        <v>3</v>
      </c>
      <c r="B2087" s="25" t="s">
        <v>1044</v>
      </c>
      <c r="C2087" s="25" t="s">
        <v>1340</v>
      </c>
      <c r="D2087" s="109" t="s">
        <v>1341</v>
      </c>
      <c r="E2087" s="25" t="s">
        <v>8</v>
      </c>
      <c r="F2087" s="25" t="s">
        <v>83</v>
      </c>
      <c r="G2087" s="110" t="s">
        <v>1342</v>
      </c>
      <c r="H2087" s="26" t="s">
        <v>1351</v>
      </c>
      <c r="I2087" s="25" t="str">
        <f t="shared" si="150"/>
        <v>Main safety and security concerns for women : Suffering from sexual harassment or violence</v>
      </c>
      <c r="J2087" s="25" t="str">
        <f t="shared" si="151"/>
        <v>Main safety and security concerns for women : Suffering from sexual harassment or violenceFemale headed HH</v>
      </c>
      <c r="K2087" s="27">
        <f t="shared" si="152"/>
        <v>3.6003929059868103</v>
      </c>
      <c r="L2087" s="79">
        <v>3.6003929059868101E-2</v>
      </c>
    </row>
    <row r="2088" spans="1:12" x14ac:dyDescent="0.3">
      <c r="A2088" s="25" t="s">
        <v>3</v>
      </c>
      <c r="B2088" s="25" t="s">
        <v>1044</v>
      </c>
      <c r="C2088" s="25" t="s">
        <v>1340</v>
      </c>
      <c r="D2088" s="109" t="s">
        <v>1341</v>
      </c>
      <c r="E2088" s="25" t="s">
        <v>8</v>
      </c>
      <c r="F2088" s="25" t="s">
        <v>83</v>
      </c>
      <c r="G2088" s="110" t="s">
        <v>1342</v>
      </c>
      <c r="H2088" s="26" t="s">
        <v>1352</v>
      </c>
      <c r="I2088" s="25" t="str">
        <f t="shared" si="150"/>
        <v>Main safety and security concerns for women : Discrimination or persecution (because of ethnicity, status, etc.)</v>
      </c>
      <c r="J2088" s="25" t="str">
        <f t="shared" si="151"/>
        <v>Main safety and security concerns for women : Discrimination or persecution (because of ethnicity, status, etc.)Female headed HH</v>
      </c>
      <c r="K2088" s="27">
        <f t="shared" si="152"/>
        <v>0.87642078855021799</v>
      </c>
      <c r="L2088" s="79">
        <v>8.7642078855021798E-3</v>
      </c>
    </row>
    <row r="2089" spans="1:12" x14ac:dyDescent="0.3">
      <c r="A2089" s="25" t="s">
        <v>3</v>
      </c>
      <c r="B2089" s="25" t="s">
        <v>1044</v>
      </c>
      <c r="C2089" s="25" t="s">
        <v>1340</v>
      </c>
      <c r="D2089" s="109" t="s">
        <v>1341</v>
      </c>
      <c r="E2089" s="25" t="s">
        <v>8</v>
      </c>
      <c r="F2089" s="25" t="s">
        <v>83</v>
      </c>
      <c r="G2089" s="110" t="s">
        <v>1342</v>
      </c>
      <c r="H2089" s="26" t="s">
        <v>1353</v>
      </c>
      <c r="I2089" s="25" t="str">
        <f t="shared" si="150"/>
        <v>Main safety and security concerns for women : Discrimination or persecution (because of gender identity or sexual orientation)</v>
      </c>
      <c r="J2089" s="25" t="str">
        <f t="shared" si="151"/>
        <v>Main safety and security concerns for women : Discrimination or persecution (because of gender identity or sexual orientation)Female headed HH</v>
      </c>
      <c r="K2089" s="27">
        <f t="shared" si="152"/>
        <v>0.88500960114211003</v>
      </c>
      <c r="L2089" s="79">
        <v>8.8500960114211002E-3</v>
      </c>
    </row>
    <row r="2090" spans="1:12" x14ac:dyDescent="0.3">
      <c r="A2090" s="25" t="s">
        <v>3</v>
      </c>
      <c r="B2090" s="25" t="s">
        <v>1044</v>
      </c>
      <c r="C2090" s="25" t="s">
        <v>1340</v>
      </c>
      <c r="D2090" s="109" t="s">
        <v>1341</v>
      </c>
      <c r="E2090" s="25" t="s">
        <v>8</v>
      </c>
      <c r="F2090" s="25" t="s">
        <v>83</v>
      </c>
      <c r="G2090" s="110" t="s">
        <v>1342</v>
      </c>
      <c r="H2090" s="26" t="s">
        <v>1354</v>
      </c>
      <c r="I2090" s="25" t="str">
        <f t="shared" si="150"/>
        <v>Main safety and security concerns for women : Being killed</v>
      </c>
      <c r="J2090" s="25" t="str">
        <f t="shared" si="151"/>
        <v>Main safety and security concerns for women : Being killedFemale headed HH</v>
      </c>
      <c r="K2090" s="27">
        <f t="shared" si="152"/>
        <v>1.55885174512484</v>
      </c>
      <c r="L2090" s="79">
        <v>1.5588517451248399E-2</v>
      </c>
    </row>
    <row r="2091" spans="1:12" x14ac:dyDescent="0.3">
      <c r="A2091" s="25" t="s">
        <v>3</v>
      </c>
      <c r="B2091" s="25" t="s">
        <v>1044</v>
      </c>
      <c r="C2091" s="25" t="s">
        <v>1340</v>
      </c>
      <c r="D2091" s="109" t="s">
        <v>1341</v>
      </c>
      <c r="E2091" s="25" t="s">
        <v>8</v>
      </c>
      <c r="F2091" s="25" t="s">
        <v>83</v>
      </c>
      <c r="G2091" s="110" t="s">
        <v>1342</v>
      </c>
      <c r="H2091" s="26" t="s">
        <v>1355</v>
      </c>
      <c r="I2091" s="25" t="str">
        <f t="shared" si="150"/>
        <v>Main safety and security concerns for women : Mine/UXOs</v>
      </c>
      <c r="J2091" s="25" t="str">
        <f t="shared" si="151"/>
        <v>Main safety and security concerns for women : Mine/UXOsFemale headed HH</v>
      </c>
      <c r="K2091" s="27">
        <f t="shared" si="152"/>
        <v>0</v>
      </c>
      <c r="L2091" s="79">
        <v>0</v>
      </c>
    </row>
    <row r="2092" spans="1:12" x14ac:dyDescent="0.3">
      <c r="A2092" s="25" t="s">
        <v>3</v>
      </c>
      <c r="B2092" s="25" t="s">
        <v>1044</v>
      </c>
      <c r="C2092" s="25" t="s">
        <v>1340</v>
      </c>
      <c r="D2092" s="109" t="s">
        <v>1341</v>
      </c>
      <c r="E2092" s="25" t="s">
        <v>8</v>
      </c>
      <c r="F2092" s="25" t="s">
        <v>83</v>
      </c>
      <c r="G2092" s="110" t="s">
        <v>1342</v>
      </c>
      <c r="H2092" s="26" t="s">
        <v>1356</v>
      </c>
      <c r="I2092" s="25" t="str">
        <f t="shared" si="150"/>
        <v>Main safety and security concerns for women : Being detained</v>
      </c>
      <c r="J2092" s="25" t="str">
        <f t="shared" si="151"/>
        <v>Main safety and security concerns for women : Being detainedFemale headed HH</v>
      </c>
      <c r="K2092" s="27">
        <f t="shared" si="152"/>
        <v>0</v>
      </c>
      <c r="L2092" s="79">
        <v>0</v>
      </c>
    </row>
    <row r="2093" spans="1:12" x14ac:dyDescent="0.3">
      <c r="A2093" s="25" t="s">
        <v>3</v>
      </c>
      <c r="B2093" s="25" t="s">
        <v>1044</v>
      </c>
      <c r="C2093" s="25" t="s">
        <v>1340</v>
      </c>
      <c r="D2093" s="109" t="s">
        <v>1341</v>
      </c>
      <c r="E2093" s="25" t="s">
        <v>8</v>
      </c>
      <c r="F2093" s="25" t="s">
        <v>83</v>
      </c>
      <c r="G2093" s="110" t="s">
        <v>1342</v>
      </c>
      <c r="H2093" s="26" t="s">
        <v>1357</v>
      </c>
      <c r="I2093" s="25" t="str">
        <f t="shared" si="150"/>
        <v>Main safety and security concerns for women : Being exploited (i.e. being engaged in harmful forms of labor for economic gain of the exploiter)</v>
      </c>
      <c r="J2093" s="25" t="str">
        <f t="shared" si="151"/>
        <v>Main safety and security concerns for women : Being exploited (i.e. being engaged in harmful forms of labor for economic gain of the exploiter)Female headed HH</v>
      </c>
      <c r="K2093" s="27">
        <f t="shared" si="152"/>
        <v>0.38644568076077401</v>
      </c>
      <c r="L2093" s="79">
        <v>3.8644568076077399E-3</v>
      </c>
    </row>
    <row r="2094" spans="1:12" x14ac:dyDescent="0.3">
      <c r="A2094" s="25" t="s">
        <v>3</v>
      </c>
      <c r="B2094" s="25" t="s">
        <v>1044</v>
      </c>
      <c r="C2094" s="25" t="s">
        <v>1340</v>
      </c>
      <c r="D2094" s="109" t="s">
        <v>1341</v>
      </c>
      <c r="E2094" s="25" t="s">
        <v>8</v>
      </c>
      <c r="F2094" s="25" t="s">
        <v>83</v>
      </c>
      <c r="G2094" s="110" t="s">
        <v>1342</v>
      </c>
      <c r="H2094" s="26" t="s">
        <v>1358</v>
      </c>
      <c r="I2094" s="25" t="str">
        <f t="shared" si="150"/>
        <v>Main safety and security concerns for women : Being sexually exploited in exchange of humanitarian aid, goods, services, money or preference treatment</v>
      </c>
      <c r="J2094" s="25" t="str">
        <f t="shared" si="151"/>
        <v>Main safety and security concerns for women : Being sexually exploited in exchange of humanitarian aid, goods, services, money or preference treatmentFemale headed HH</v>
      </c>
      <c r="K2094" s="27">
        <f t="shared" si="152"/>
        <v>0.35124313146054997</v>
      </c>
      <c r="L2094" s="79">
        <v>3.5124313146055E-3</v>
      </c>
    </row>
    <row r="2095" spans="1:12" x14ac:dyDescent="0.3">
      <c r="A2095" s="25" t="s">
        <v>3</v>
      </c>
      <c r="B2095" s="25" t="s">
        <v>1044</v>
      </c>
      <c r="C2095" s="25" t="s">
        <v>1340</v>
      </c>
      <c r="D2095" s="109" t="s">
        <v>1341</v>
      </c>
      <c r="E2095" s="25" t="s">
        <v>8</v>
      </c>
      <c r="F2095" s="25" t="s">
        <v>83</v>
      </c>
      <c r="G2095" s="110" t="s">
        <v>1342</v>
      </c>
      <c r="H2095" s="26" t="s">
        <v>1359</v>
      </c>
      <c r="I2095" s="25" t="str">
        <f t="shared" si="150"/>
        <v>Main safety and security concerns for women : Being recruited by armed groups</v>
      </c>
      <c r="J2095" s="25" t="str">
        <f t="shared" si="151"/>
        <v>Main safety and security concerns for women : Being recruited by armed groupsFemale headed HH</v>
      </c>
      <c r="K2095" s="27">
        <f t="shared" si="152"/>
        <v>0</v>
      </c>
      <c r="L2095" s="79">
        <v>0</v>
      </c>
    </row>
    <row r="2096" spans="1:12" x14ac:dyDescent="0.3">
      <c r="A2096" s="25" t="s">
        <v>3</v>
      </c>
      <c r="B2096" s="25" t="s">
        <v>1044</v>
      </c>
      <c r="C2096" s="25" t="s">
        <v>1340</v>
      </c>
      <c r="D2096" s="109" t="s">
        <v>1341</v>
      </c>
      <c r="E2096" s="25" t="s">
        <v>8</v>
      </c>
      <c r="F2096" s="25" t="s">
        <v>83</v>
      </c>
      <c r="G2096" s="110" t="s">
        <v>1342</v>
      </c>
      <c r="H2096" s="26" t="s">
        <v>1360</v>
      </c>
      <c r="I2096" s="25" t="str">
        <f t="shared" si="150"/>
        <v>Main safety and security concerns for women : Being forcibly married</v>
      </c>
      <c r="J2096" s="25" t="str">
        <f t="shared" si="151"/>
        <v>Main safety and security concerns for women : Being forcibly marriedFemale headed HH</v>
      </c>
      <c r="K2096" s="27">
        <f t="shared" si="152"/>
        <v>0</v>
      </c>
      <c r="L2096" s="79">
        <v>0</v>
      </c>
    </row>
    <row r="2097" spans="1:12" x14ac:dyDescent="0.3">
      <c r="A2097" s="25" t="s">
        <v>3</v>
      </c>
      <c r="B2097" s="25" t="s">
        <v>1044</v>
      </c>
      <c r="C2097" s="25" t="s">
        <v>1340</v>
      </c>
      <c r="D2097" s="109" t="s">
        <v>1341</v>
      </c>
      <c r="E2097" s="25" t="s">
        <v>8</v>
      </c>
      <c r="F2097" s="25" t="s">
        <v>83</v>
      </c>
      <c r="G2097" s="110" t="s">
        <v>1342</v>
      </c>
      <c r="H2097" s="26" t="s">
        <v>1361</v>
      </c>
      <c r="I2097" s="25" t="str">
        <f t="shared" si="150"/>
        <v>Main safety and security concerns for women : Being injured/killed by an explosive hazard</v>
      </c>
      <c r="J2097" s="25" t="str">
        <f t="shared" si="151"/>
        <v>Main safety and security concerns for women : Being injured/killed by an explosive hazardFemale headed HH</v>
      </c>
      <c r="K2097" s="27">
        <f t="shared" si="152"/>
        <v>0.20553057563933</v>
      </c>
      <c r="L2097" s="79">
        <v>2.0553057563932999E-3</v>
      </c>
    </row>
    <row r="2098" spans="1:12" x14ac:dyDescent="0.3">
      <c r="A2098" s="25" t="s">
        <v>3</v>
      </c>
      <c r="B2098" s="25" t="s">
        <v>1044</v>
      </c>
      <c r="C2098" s="25" t="s">
        <v>1340</v>
      </c>
      <c r="D2098" s="109" t="s">
        <v>1341</v>
      </c>
      <c r="E2098" s="25" t="s">
        <v>8</v>
      </c>
      <c r="F2098" s="25" t="s">
        <v>83</v>
      </c>
      <c r="G2098" s="110" t="s">
        <v>1342</v>
      </c>
      <c r="H2098" s="26" t="s">
        <v>1362</v>
      </c>
      <c r="I2098" s="25" t="str">
        <f t="shared" si="150"/>
        <v>Main safety and security concerns for women : Being sent abroad to find work</v>
      </c>
      <c r="J2098" s="25" t="str">
        <f t="shared" si="151"/>
        <v>Main safety and security concerns for women : Being sent abroad to find workFemale headed HH</v>
      </c>
      <c r="K2098" s="27">
        <f t="shared" si="152"/>
        <v>0</v>
      </c>
      <c r="L2098" s="79">
        <v>0</v>
      </c>
    </row>
    <row r="2099" spans="1:12" x14ac:dyDescent="0.3">
      <c r="A2099" s="25" t="s">
        <v>3</v>
      </c>
      <c r="B2099" s="25" t="s">
        <v>1044</v>
      </c>
      <c r="C2099" s="25" t="s">
        <v>1340</v>
      </c>
      <c r="D2099" s="109" t="s">
        <v>1341</v>
      </c>
      <c r="E2099" s="25" t="s">
        <v>8</v>
      </c>
      <c r="F2099" s="25" t="s">
        <v>83</v>
      </c>
      <c r="G2099" s="110" t="s">
        <v>1342</v>
      </c>
      <c r="H2099" s="26" t="s">
        <v>1363</v>
      </c>
      <c r="I2099" s="25" t="str">
        <f t="shared" si="150"/>
        <v>Main safety and security concerns for women : Cyber bullying/exploitation/violence</v>
      </c>
      <c r="J2099" s="25" t="str">
        <f t="shared" si="151"/>
        <v>Main safety and security concerns for women : Cyber bullying/exploitation/violenceFemale headed HH</v>
      </c>
      <c r="K2099" s="27">
        <f t="shared" si="152"/>
        <v>7.3967109651881205E-2</v>
      </c>
      <c r="L2099" s="79">
        <v>7.3967109651881205E-4</v>
      </c>
    </row>
    <row r="2100" spans="1:12" x14ac:dyDescent="0.3">
      <c r="A2100" s="25" t="s">
        <v>3</v>
      </c>
      <c r="B2100" s="25" t="s">
        <v>1044</v>
      </c>
      <c r="C2100" s="25" t="s">
        <v>1340</v>
      </c>
      <c r="D2100" s="109" t="s">
        <v>1341</v>
      </c>
      <c r="E2100" s="25" t="s">
        <v>8</v>
      </c>
      <c r="F2100" s="25" t="s">
        <v>83</v>
      </c>
      <c r="G2100" s="110" t="s">
        <v>1342</v>
      </c>
      <c r="H2100" s="26" t="s">
        <v>1364</v>
      </c>
      <c r="I2100" s="25" t="str">
        <f t="shared" si="150"/>
        <v>Main safety and security concerns for women : Wildlife (e.g. dogs, scorpions or snakes)</v>
      </c>
      <c r="J2100" s="25" t="str">
        <f t="shared" si="151"/>
        <v>Main safety and security concerns for women : Wildlife (e.g. dogs, scorpions or snakes)Female headed HH</v>
      </c>
      <c r="K2100" s="27">
        <f t="shared" si="152"/>
        <v>0.26723556192376197</v>
      </c>
      <c r="L2100" s="79">
        <v>2.6723556192376199E-3</v>
      </c>
    </row>
    <row r="2101" spans="1:12" x14ac:dyDescent="0.3">
      <c r="A2101" s="25" t="s">
        <v>3</v>
      </c>
      <c r="B2101" s="25" t="s">
        <v>1044</v>
      </c>
      <c r="C2101" s="25" t="s">
        <v>1340</v>
      </c>
      <c r="D2101" s="109" t="s">
        <v>1341</v>
      </c>
      <c r="E2101" s="25" t="s">
        <v>8</v>
      </c>
      <c r="F2101" s="25" t="s">
        <v>83</v>
      </c>
      <c r="G2101" s="110" t="s">
        <v>1342</v>
      </c>
      <c r="H2101" s="26" t="s">
        <v>1365</v>
      </c>
      <c r="I2101" s="25" t="str">
        <f t="shared" si="150"/>
        <v>Main safety and security concerns for women : Unsafe transportation infrastructure or arrangements</v>
      </c>
      <c r="J2101" s="25" t="str">
        <f t="shared" si="151"/>
        <v>Main safety and security concerns for women : Unsafe transportation infrastructure or arrangementsFemale headed HH</v>
      </c>
      <c r="K2101" s="27">
        <f t="shared" si="152"/>
        <v>0.16950210767485602</v>
      </c>
      <c r="L2101" s="79">
        <v>1.6950210767485601E-3</v>
      </c>
    </row>
    <row r="2102" spans="1:12" x14ac:dyDescent="0.3">
      <c r="A2102" s="25" t="s">
        <v>3</v>
      </c>
      <c r="B2102" s="25" t="s">
        <v>1044</v>
      </c>
      <c r="C2102" s="25" t="s">
        <v>1340</v>
      </c>
      <c r="D2102" s="109" t="s">
        <v>1341</v>
      </c>
      <c r="E2102" s="25" t="s">
        <v>8</v>
      </c>
      <c r="F2102" s="25" t="s">
        <v>83</v>
      </c>
      <c r="G2102" s="110" t="s">
        <v>1342</v>
      </c>
      <c r="H2102" s="26" t="s">
        <v>1366</v>
      </c>
      <c r="I2102" s="25" t="str">
        <f t="shared" si="150"/>
        <v>Main safety and security concerns for women : Electrical wiring or arrangements from lack of electricity (e.g. candle fires)</v>
      </c>
      <c r="J2102" s="25" t="str">
        <f t="shared" si="151"/>
        <v>Main safety and security concerns for women : Electrical wiring or arrangements from lack of electricity (e.g. candle fires)Female headed HH</v>
      </c>
      <c r="K2102" s="27">
        <f t="shared" si="152"/>
        <v>0</v>
      </c>
      <c r="L2102" s="79">
        <v>0</v>
      </c>
    </row>
    <row r="2103" spans="1:12" x14ac:dyDescent="0.3">
      <c r="A2103" s="25" t="s">
        <v>3</v>
      </c>
      <c r="B2103" s="25" t="s">
        <v>1044</v>
      </c>
      <c r="C2103" s="25" t="s">
        <v>1340</v>
      </c>
      <c r="D2103" s="109" t="s">
        <v>1341</v>
      </c>
      <c r="E2103" s="25" t="s">
        <v>8</v>
      </c>
      <c r="F2103" s="25" t="s">
        <v>83</v>
      </c>
      <c r="G2103" s="110" t="s">
        <v>1342</v>
      </c>
      <c r="H2103" s="26" t="s">
        <v>1367</v>
      </c>
      <c r="I2103" s="25" t="str">
        <f t="shared" si="150"/>
        <v>Main safety and security concerns for women : Weather or climactic conditions</v>
      </c>
      <c r="J2103" s="25" t="str">
        <f t="shared" si="151"/>
        <v>Main safety and security concerns for women : Weather or climactic conditionsFemale headed HH</v>
      </c>
      <c r="K2103" s="27">
        <f t="shared" si="152"/>
        <v>8.4356540197580404E-2</v>
      </c>
      <c r="L2103" s="79">
        <v>8.4356540197580399E-4</v>
      </c>
    </row>
    <row r="2104" spans="1:12" x14ac:dyDescent="0.3">
      <c r="A2104" s="25" t="s">
        <v>3</v>
      </c>
      <c r="B2104" s="25" t="s">
        <v>1044</v>
      </c>
      <c r="C2104" s="25" t="s">
        <v>1340</v>
      </c>
      <c r="D2104" s="109" t="s">
        <v>1341</v>
      </c>
      <c r="E2104" s="25" t="s">
        <v>8</v>
      </c>
      <c r="F2104" s="25" t="s">
        <v>83</v>
      </c>
      <c r="G2104" s="110" t="s">
        <v>1342</v>
      </c>
      <c r="H2104" s="26" t="s">
        <v>1368</v>
      </c>
      <c r="I2104" s="25" t="str">
        <f t="shared" si="150"/>
        <v>Main safety and security concerns for women : Deportation</v>
      </c>
      <c r="J2104" s="25" t="str">
        <f t="shared" si="151"/>
        <v>Main safety and security concerns for women : DeportationFemale headed HH</v>
      </c>
      <c r="K2104" s="27">
        <f t="shared" si="152"/>
        <v>0</v>
      </c>
      <c r="L2104" s="79">
        <v>0</v>
      </c>
    </row>
    <row r="2105" spans="1:12" x14ac:dyDescent="0.3">
      <c r="A2105" s="25" t="s">
        <v>3</v>
      </c>
      <c r="B2105" s="25" t="s">
        <v>1044</v>
      </c>
      <c r="C2105" s="25" t="s">
        <v>1340</v>
      </c>
      <c r="D2105" s="109" t="s">
        <v>1341</v>
      </c>
      <c r="E2105" s="25" t="s">
        <v>8</v>
      </c>
      <c r="F2105" s="25" t="s">
        <v>83</v>
      </c>
      <c r="G2105" s="110" t="s">
        <v>1342</v>
      </c>
      <c r="H2105" s="26" t="s">
        <v>146</v>
      </c>
      <c r="I2105" s="25" t="str">
        <f t="shared" si="150"/>
        <v>Main safety and security concerns for women : Other</v>
      </c>
      <c r="J2105" s="25" t="str">
        <f t="shared" si="151"/>
        <v>Main safety and security concerns for women : OtherFemale headed HH</v>
      </c>
      <c r="K2105" s="27">
        <f t="shared" si="152"/>
        <v>0.21380414169395101</v>
      </c>
      <c r="L2105" s="79">
        <v>2.1380414169395101E-3</v>
      </c>
    </row>
    <row r="2106" spans="1:12" x14ac:dyDescent="0.3">
      <c r="A2106" s="25" t="s">
        <v>3</v>
      </c>
      <c r="B2106" s="25" t="s">
        <v>1044</v>
      </c>
      <c r="C2106" s="25" t="s">
        <v>1340</v>
      </c>
      <c r="D2106" s="109" t="s">
        <v>1341</v>
      </c>
      <c r="E2106" s="25" t="s">
        <v>8</v>
      </c>
      <c r="F2106" s="25" t="s">
        <v>83</v>
      </c>
      <c r="G2106" s="110" t="s">
        <v>1342</v>
      </c>
      <c r="H2106" s="26" t="s">
        <v>185</v>
      </c>
      <c r="I2106" s="25" t="str">
        <f t="shared" si="150"/>
        <v>Main safety and security concerns for women : Don't know</v>
      </c>
      <c r="J2106" s="25" t="str">
        <f t="shared" si="151"/>
        <v>Main safety and security concerns for women : Don't knowFemale headed HH</v>
      </c>
      <c r="K2106" s="27">
        <f t="shared" si="152"/>
        <v>1.5989267682728601</v>
      </c>
      <c r="L2106" s="79">
        <v>1.5989267682728601E-2</v>
      </c>
    </row>
    <row r="2107" spans="1:12" x14ac:dyDescent="0.3">
      <c r="A2107" s="25" t="s">
        <v>3</v>
      </c>
      <c r="B2107" s="25" t="s">
        <v>1044</v>
      </c>
      <c r="C2107" s="25" t="s">
        <v>1340</v>
      </c>
      <c r="D2107" s="109" t="s">
        <v>1341</v>
      </c>
      <c r="E2107" s="25" t="s">
        <v>8</v>
      </c>
      <c r="F2107" s="25" t="s">
        <v>83</v>
      </c>
      <c r="G2107" s="110" t="s">
        <v>1342</v>
      </c>
      <c r="H2107" s="26" t="s">
        <v>188</v>
      </c>
      <c r="I2107" s="25" t="str">
        <f t="shared" si="150"/>
        <v>Main safety and security concerns for women : Decline to answer</v>
      </c>
      <c r="J2107" s="25" t="str">
        <f t="shared" si="151"/>
        <v>Main safety and security concerns for women : Decline to answerFemale headed HH</v>
      </c>
      <c r="K2107" s="27">
        <f t="shared" si="152"/>
        <v>3.7690171078117299E-2</v>
      </c>
      <c r="L2107" s="79">
        <v>3.7690171078117298E-4</v>
      </c>
    </row>
    <row r="2108" spans="1:12" x14ac:dyDescent="0.3">
      <c r="A2108" s="25" t="s">
        <v>3</v>
      </c>
      <c r="B2108" s="25" t="s">
        <v>1044</v>
      </c>
      <c r="C2108" s="25" t="s">
        <v>1340</v>
      </c>
      <c r="D2108" s="109" t="s">
        <v>1341</v>
      </c>
      <c r="E2108" s="25" t="s">
        <v>8</v>
      </c>
      <c r="F2108" s="25" t="s">
        <v>84</v>
      </c>
      <c r="G2108" s="110" t="s">
        <v>1342</v>
      </c>
      <c r="H2108" s="26" t="s">
        <v>466</v>
      </c>
      <c r="I2108" s="25" t="str">
        <f t="shared" si="150"/>
        <v>Main safety and security concerns for women : None or not applicable</v>
      </c>
      <c r="J2108" s="25" t="str">
        <f t="shared" si="151"/>
        <v>Main safety and security concerns for women : None or not applicableMale headed HH</v>
      </c>
      <c r="K2108" s="27">
        <f t="shared" si="152"/>
        <v>66.87816141238369</v>
      </c>
      <c r="L2108" s="79">
        <v>0.66878161412383696</v>
      </c>
    </row>
    <row r="2109" spans="1:12" x14ac:dyDescent="0.3">
      <c r="A2109" s="25" t="s">
        <v>3</v>
      </c>
      <c r="B2109" s="25" t="s">
        <v>1044</v>
      </c>
      <c r="C2109" s="25" t="s">
        <v>1340</v>
      </c>
      <c r="D2109" s="109" t="s">
        <v>1341</v>
      </c>
      <c r="E2109" s="25" t="s">
        <v>8</v>
      </c>
      <c r="F2109" s="25" t="s">
        <v>84</v>
      </c>
      <c r="G2109" s="110" t="s">
        <v>1342</v>
      </c>
      <c r="H2109" s="26" t="s">
        <v>1343</v>
      </c>
      <c r="I2109" s="25" t="str">
        <f t="shared" si="150"/>
        <v>Main safety and security concerns for women : Bullying</v>
      </c>
      <c r="J2109" s="25" t="str">
        <f t="shared" si="151"/>
        <v>Main safety and security concerns for women : BullyingMale headed HH</v>
      </c>
      <c r="K2109" s="27">
        <f t="shared" si="152"/>
        <v>9.76987657033402</v>
      </c>
      <c r="L2109" s="79">
        <v>9.7698765703340198E-2</v>
      </c>
    </row>
    <row r="2110" spans="1:12" x14ac:dyDescent="0.3">
      <c r="A2110" s="25" t="s">
        <v>3</v>
      </c>
      <c r="B2110" s="25" t="s">
        <v>1044</v>
      </c>
      <c r="C2110" s="25" t="s">
        <v>1340</v>
      </c>
      <c r="D2110" s="109" t="s">
        <v>1341</v>
      </c>
      <c r="E2110" s="25" t="s">
        <v>8</v>
      </c>
      <c r="F2110" s="25" t="s">
        <v>84</v>
      </c>
      <c r="G2110" s="110" t="s">
        <v>1342</v>
      </c>
      <c r="H2110" s="26" t="s">
        <v>1344</v>
      </c>
      <c r="I2110" s="25" t="str">
        <f t="shared" si="150"/>
        <v>Main safety and security concerns for women : Corporal punishment</v>
      </c>
      <c r="J2110" s="25" t="str">
        <f t="shared" si="151"/>
        <v>Main safety and security concerns for women : Corporal punishmentMale headed HH</v>
      </c>
      <c r="K2110" s="27">
        <f t="shared" si="152"/>
        <v>1.2205240969904199</v>
      </c>
      <c r="L2110" s="79">
        <v>1.22052409699042E-2</v>
      </c>
    </row>
    <row r="2111" spans="1:12" x14ac:dyDescent="0.3">
      <c r="A2111" s="25" t="s">
        <v>3</v>
      </c>
      <c r="B2111" s="25" t="s">
        <v>1044</v>
      </c>
      <c r="C2111" s="25" t="s">
        <v>1340</v>
      </c>
      <c r="D2111" s="109" t="s">
        <v>1341</v>
      </c>
      <c r="E2111" s="25" t="s">
        <v>8</v>
      </c>
      <c r="F2111" s="25" t="s">
        <v>84</v>
      </c>
      <c r="G2111" s="110" t="s">
        <v>1342</v>
      </c>
      <c r="H2111" s="26" t="s">
        <v>1345</v>
      </c>
      <c r="I2111" s="25" t="str">
        <f t="shared" si="150"/>
        <v>Main safety and security concerns for women : Begging</v>
      </c>
      <c r="J2111" s="25" t="str">
        <f t="shared" si="151"/>
        <v>Main safety and security concerns for women : BeggingMale headed HH</v>
      </c>
      <c r="K2111" s="27">
        <f t="shared" si="152"/>
        <v>1.8451795939432798</v>
      </c>
      <c r="L2111" s="79">
        <v>1.8451795939432799E-2</v>
      </c>
    </row>
    <row r="2112" spans="1:12" x14ac:dyDescent="0.3">
      <c r="A2112" s="25" t="s">
        <v>3</v>
      </c>
      <c r="B2112" s="25" t="s">
        <v>1044</v>
      </c>
      <c r="C2112" s="25" t="s">
        <v>1340</v>
      </c>
      <c r="D2112" s="109" t="s">
        <v>1341</v>
      </c>
      <c r="E2112" s="25" t="s">
        <v>8</v>
      </c>
      <c r="F2112" s="25" t="s">
        <v>84</v>
      </c>
      <c r="G2112" s="110" t="s">
        <v>1342</v>
      </c>
      <c r="H2112" s="26" t="s">
        <v>1346</v>
      </c>
      <c r="I2112" s="25" t="str">
        <f t="shared" si="150"/>
        <v>Main safety and security concerns for women : Being robbed</v>
      </c>
      <c r="J2112" s="25" t="str">
        <f t="shared" si="151"/>
        <v>Main safety and security concerns for women : Being robbedMale headed HH</v>
      </c>
      <c r="K2112" s="27">
        <f t="shared" si="152"/>
        <v>24.696071296199101</v>
      </c>
      <c r="L2112" s="79">
        <v>0.24696071296199101</v>
      </c>
    </row>
    <row r="2113" spans="1:12" x14ac:dyDescent="0.3">
      <c r="A2113" s="25" t="s">
        <v>3</v>
      </c>
      <c r="B2113" s="25" t="s">
        <v>1044</v>
      </c>
      <c r="C2113" s="25" t="s">
        <v>1340</v>
      </c>
      <c r="D2113" s="109" t="s">
        <v>1341</v>
      </c>
      <c r="E2113" s="25" t="s">
        <v>8</v>
      </c>
      <c r="F2113" s="25" t="s">
        <v>84</v>
      </c>
      <c r="G2113" s="110" t="s">
        <v>1342</v>
      </c>
      <c r="H2113" s="26" t="s">
        <v>1347</v>
      </c>
      <c r="I2113" s="25" t="str">
        <f t="shared" si="150"/>
        <v>Main safety and security concerns for women : Being threatened with violence</v>
      </c>
      <c r="J2113" s="25" t="str">
        <f t="shared" si="151"/>
        <v>Main safety and security concerns for women : Being threatened with violenceMale headed HH</v>
      </c>
      <c r="K2113" s="27">
        <f t="shared" si="152"/>
        <v>2.1175674475705</v>
      </c>
      <c r="L2113" s="79">
        <v>2.1175674475705002E-2</v>
      </c>
    </row>
    <row r="2114" spans="1:12" x14ac:dyDescent="0.3">
      <c r="A2114" s="25" t="s">
        <v>3</v>
      </c>
      <c r="B2114" s="25" t="s">
        <v>1044</v>
      </c>
      <c r="C2114" s="25" t="s">
        <v>1340</v>
      </c>
      <c r="D2114" s="109" t="s">
        <v>1341</v>
      </c>
      <c r="E2114" s="25" t="s">
        <v>8</v>
      </c>
      <c r="F2114" s="25" t="s">
        <v>84</v>
      </c>
      <c r="G2114" s="110" t="s">
        <v>1342</v>
      </c>
      <c r="H2114" s="26" t="s">
        <v>1348</v>
      </c>
      <c r="I2114" s="25" t="str">
        <f t="shared" si="150"/>
        <v>Main safety and security concerns for women : Being kidnapped</v>
      </c>
      <c r="J2114" s="25" t="str">
        <f t="shared" si="151"/>
        <v>Main safety and security concerns for women : Being kidnappedMale headed HH</v>
      </c>
      <c r="K2114" s="27">
        <f t="shared" si="152"/>
        <v>4.17468482572637</v>
      </c>
      <c r="L2114" s="79">
        <v>4.17468482572637E-2</v>
      </c>
    </row>
    <row r="2115" spans="1:12" x14ac:dyDescent="0.3">
      <c r="A2115" s="25" t="s">
        <v>3</v>
      </c>
      <c r="B2115" s="25" t="s">
        <v>1044</v>
      </c>
      <c r="C2115" s="25" t="s">
        <v>1340</v>
      </c>
      <c r="D2115" s="109" t="s">
        <v>1341</v>
      </c>
      <c r="E2115" s="25" t="s">
        <v>8</v>
      </c>
      <c r="F2115" s="25" t="s">
        <v>84</v>
      </c>
      <c r="G2115" s="110" t="s">
        <v>1342</v>
      </c>
      <c r="H2115" s="26" t="s">
        <v>1349</v>
      </c>
      <c r="I2115" s="25" t="str">
        <f t="shared" si="150"/>
        <v>Main safety and security concerns for women : Suffering from physical harassment or violence (not sexual)</v>
      </c>
      <c r="J2115" s="25" t="str">
        <f t="shared" si="151"/>
        <v>Main safety and security concerns for women : Suffering from physical harassment or violence (not sexual)Male headed HH</v>
      </c>
      <c r="K2115" s="27">
        <f t="shared" si="152"/>
        <v>5.6643922847028199</v>
      </c>
      <c r="L2115" s="79">
        <v>5.6643922847028197E-2</v>
      </c>
    </row>
    <row r="2116" spans="1:12" x14ac:dyDescent="0.3">
      <c r="A2116" s="25" t="s">
        <v>3</v>
      </c>
      <c r="B2116" s="25" t="s">
        <v>1044</v>
      </c>
      <c r="C2116" s="25" t="s">
        <v>1340</v>
      </c>
      <c r="D2116" s="109" t="s">
        <v>1341</v>
      </c>
      <c r="E2116" s="25" t="s">
        <v>8</v>
      </c>
      <c r="F2116" s="25" t="s">
        <v>84</v>
      </c>
      <c r="G2116" s="110" t="s">
        <v>1342</v>
      </c>
      <c r="H2116" s="26" t="s">
        <v>1350</v>
      </c>
      <c r="I2116" s="25" t="str">
        <f t="shared" si="150"/>
        <v>Main safety and security concerns for women : Suffering from verbal harassment</v>
      </c>
      <c r="J2116" s="25" t="str">
        <f t="shared" si="151"/>
        <v>Main safety and security concerns for women : Suffering from verbal harassmentMale headed HH</v>
      </c>
      <c r="K2116" s="27">
        <f t="shared" si="152"/>
        <v>4.4530925098887799</v>
      </c>
      <c r="L2116" s="79">
        <v>4.45309250988878E-2</v>
      </c>
    </row>
    <row r="2117" spans="1:12" x14ac:dyDescent="0.3">
      <c r="A2117" s="25" t="s">
        <v>3</v>
      </c>
      <c r="B2117" s="25" t="s">
        <v>1044</v>
      </c>
      <c r="C2117" s="25" t="s">
        <v>1340</v>
      </c>
      <c r="D2117" s="109" t="s">
        <v>1341</v>
      </c>
      <c r="E2117" s="25" t="s">
        <v>8</v>
      </c>
      <c r="F2117" s="25" t="s">
        <v>84</v>
      </c>
      <c r="G2117" s="110" t="s">
        <v>1342</v>
      </c>
      <c r="H2117" s="26" t="s">
        <v>1351</v>
      </c>
      <c r="I2117" s="25" t="str">
        <f t="shared" si="150"/>
        <v>Main safety and security concerns for women : Suffering from sexual harassment or violence</v>
      </c>
      <c r="J2117" s="25" t="str">
        <f t="shared" si="151"/>
        <v>Main safety and security concerns for women : Suffering from sexual harassment or violenceMale headed HH</v>
      </c>
      <c r="K2117" s="27">
        <f t="shared" si="152"/>
        <v>2.5795400150930301</v>
      </c>
      <c r="L2117" s="79">
        <v>2.5795400150930299E-2</v>
      </c>
    </row>
    <row r="2118" spans="1:12" x14ac:dyDescent="0.3">
      <c r="A2118" s="25" t="s">
        <v>3</v>
      </c>
      <c r="B2118" s="25" t="s">
        <v>1044</v>
      </c>
      <c r="C2118" s="25" t="s">
        <v>1340</v>
      </c>
      <c r="D2118" s="109" t="s">
        <v>1341</v>
      </c>
      <c r="E2118" s="25" t="s">
        <v>8</v>
      </c>
      <c r="F2118" s="25" t="s">
        <v>84</v>
      </c>
      <c r="G2118" s="110" t="s">
        <v>1342</v>
      </c>
      <c r="H2118" s="26" t="s">
        <v>1352</v>
      </c>
      <c r="I2118" s="25" t="str">
        <f t="shared" si="150"/>
        <v>Main safety and security concerns for women : Discrimination or persecution (because of ethnicity, status, etc.)</v>
      </c>
      <c r="J2118" s="25" t="str">
        <f t="shared" si="151"/>
        <v>Main safety and security concerns for women : Discrimination or persecution (because of ethnicity, status, etc.)Male headed HH</v>
      </c>
      <c r="K2118" s="27">
        <f t="shared" si="152"/>
        <v>0</v>
      </c>
      <c r="L2118" s="79">
        <v>0</v>
      </c>
    </row>
    <row r="2119" spans="1:12" x14ac:dyDescent="0.3">
      <c r="A2119" s="25" t="s">
        <v>3</v>
      </c>
      <c r="B2119" s="25" t="s">
        <v>1044</v>
      </c>
      <c r="C2119" s="25" t="s">
        <v>1340</v>
      </c>
      <c r="D2119" s="109" t="s">
        <v>1341</v>
      </c>
      <c r="E2119" s="25" t="s">
        <v>8</v>
      </c>
      <c r="F2119" s="25" t="s">
        <v>84</v>
      </c>
      <c r="G2119" s="110" t="s">
        <v>1342</v>
      </c>
      <c r="H2119" s="26" t="s">
        <v>1353</v>
      </c>
      <c r="I2119" s="25" t="str">
        <f t="shared" si="150"/>
        <v>Main safety and security concerns for women : Discrimination or persecution (because of gender identity or sexual orientation)</v>
      </c>
      <c r="J2119" s="25" t="str">
        <f t="shared" si="151"/>
        <v>Main safety and security concerns for women : Discrimination or persecution (because of gender identity or sexual orientation)Male headed HH</v>
      </c>
      <c r="K2119" s="27">
        <f t="shared" si="152"/>
        <v>0</v>
      </c>
      <c r="L2119" s="79">
        <v>0</v>
      </c>
    </row>
    <row r="2120" spans="1:12" x14ac:dyDescent="0.3">
      <c r="A2120" s="25" t="s">
        <v>3</v>
      </c>
      <c r="B2120" s="25" t="s">
        <v>1044</v>
      </c>
      <c r="C2120" s="25" t="s">
        <v>1340</v>
      </c>
      <c r="D2120" s="109" t="s">
        <v>1341</v>
      </c>
      <c r="E2120" s="25" t="s">
        <v>8</v>
      </c>
      <c r="F2120" s="25" t="s">
        <v>84</v>
      </c>
      <c r="G2120" s="110" t="s">
        <v>1342</v>
      </c>
      <c r="H2120" s="26" t="s">
        <v>1354</v>
      </c>
      <c r="I2120" s="25" t="str">
        <f t="shared" si="150"/>
        <v>Main safety and security concerns for women : Being killed</v>
      </c>
      <c r="J2120" s="25" t="str">
        <f t="shared" si="151"/>
        <v>Main safety and security concerns for women : Being killedMale headed HH</v>
      </c>
      <c r="K2120" s="27">
        <f t="shared" si="152"/>
        <v>2.0600262829387699</v>
      </c>
      <c r="L2120" s="79">
        <v>2.0600262829387699E-2</v>
      </c>
    </row>
    <row r="2121" spans="1:12" x14ac:dyDescent="0.3">
      <c r="A2121" s="25" t="s">
        <v>3</v>
      </c>
      <c r="B2121" s="25" t="s">
        <v>1044</v>
      </c>
      <c r="C2121" s="25" t="s">
        <v>1340</v>
      </c>
      <c r="D2121" s="109" t="s">
        <v>1341</v>
      </c>
      <c r="E2121" s="25" t="s">
        <v>8</v>
      </c>
      <c r="F2121" s="25" t="s">
        <v>84</v>
      </c>
      <c r="G2121" s="110" t="s">
        <v>1342</v>
      </c>
      <c r="H2121" s="26" t="s">
        <v>1355</v>
      </c>
      <c r="I2121" s="25" t="str">
        <f t="shared" si="150"/>
        <v>Main safety and security concerns for women : Mine/UXOs</v>
      </c>
      <c r="J2121" s="25" t="str">
        <f t="shared" si="151"/>
        <v>Main safety and security concerns for women : Mine/UXOsMale headed HH</v>
      </c>
      <c r="K2121" s="27">
        <f t="shared" si="152"/>
        <v>0</v>
      </c>
      <c r="L2121" s="79">
        <v>0</v>
      </c>
    </row>
    <row r="2122" spans="1:12" x14ac:dyDescent="0.3">
      <c r="A2122" s="25" t="s">
        <v>3</v>
      </c>
      <c r="B2122" s="25" t="s">
        <v>1044</v>
      </c>
      <c r="C2122" s="25" t="s">
        <v>1340</v>
      </c>
      <c r="D2122" s="109" t="s">
        <v>1341</v>
      </c>
      <c r="E2122" s="25" t="s">
        <v>8</v>
      </c>
      <c r="F2122" s="25" t="s">
        <v>84</v>
      </c>
      <c r="G2122" s="110" t="s">
        <v>1342</v>
      </c>
      <c r="H2122" s="26" t="s">
        <v>1356</v>
      </c>
      <c r="I2122" s="25" t="str">
        <f t="shared" si="150"/>
        <v>Main safety and security concerns for women : Being detained</v>
      </c>
      <c r="J2122" s="25" t="str">
        <f t="shared" si="151"/>
        <v>Main safety and security concerns for women : Being detainedMale headed HH</v>
      </c>
      <c r="K2122" s="27">
        <f t="shared" si="152"/>
        <v>0</v>
      </c>
      <c r="L2122" s="79">
        <v>0</v>
      </c>
    </row>
    <row r="2123" spans="1:12" x14ac:dyDescent="0.3">
      <c r="A2123" s="25" t="s">
        <v>3</v>
      </c>
      <c r="B2123" s="25" t="s">
        <v>1044</v>
      </c>
      <c r="C2123" s="25" t="s">
        <v>1340</v>
      </c>
      <c r="D2123" s="109" t="s">
        <v>1341</v>
      </c>
      <c r="E2123" s="25" t="s">
        <v>8</v>
      </c>
      <c r="F2123" s="25" t="s">
        <v>84</v>
      </c>
      <c r="G2123" s="110" t="s">
        <v>1342</v>
      </c>
      <c r="H2123" s="26" t="s">
        <v>1357</v>
      </c>
      <c r="I2123" s="25" t="str">
        <f t="shared" si="150"/>
        <v>Main safety and security concerns for women : Being exploited (i.e. being engaged in harmful forms of labor for economic gain of the exploiter)</v>
      </c>
      <c r="J2123" s="25" t="str">
        <f t="shared" si="151"/>
        <v>Main safety and security concerns for women : Being exploited (i.e. being engaged in harmful forms of labor for economic gain of the exploiter)Male headed HH</v>
      </c>
      <c r="K2123" s="27">
        <f t="shared" si="152"/>
        <v>0.87620649284191299</v>
      </c>
      <c r="L2123" s="79">
        <v>8.7620649284191297E-3</v>
      </c>
    </row>
    <row r="2124" spans="1:12" x14ac:dyDescent="0.3">
      <c r="A2124" s="25" t="s">
        <v>3</v>
      </c>
      <c r="B2124" s="25" t="s">
        <v>1044</v>
      </c>
      <c r="C2124" s="25" t="s">
        <v>1340</v>
      </c>
      <c r="D2124" s="109" t="s">
        <v>1341</v>
      </c>
      <c r="E2124" s="25" t="s">
        <v>8</v>
      </c>
      <c r="F2124" s="25" t="s">
        <v>84</v>
      </c>
      <c r="G2124" s="110" t="s">
        <v>1342</v>
      </c>
      <c r="H2124" s="26" t="s">
        <v>1358</v>
      </c>
      <c r="I2124" s="25" t="str">
        <f t="shared" si="150"/>
        <v>Main safety and security concerns for women : Being sexually exploited in exchange of humanitarian aid, goods, services, money or preference treatment</v>
      </c>
      <c r="J2124" s="25" t="str">
        <f t="shared" si="151"/>
        <v>Main safety and security concerns for women : Being sexually exploited in exchange of humanitarian aid, goods, services, money or preference treatmentMale headed HH</v>
      </c>
      <c r="K2124" s="27">
        <f t="shared" si="152"/>
        <v>0</v>
      </c>
      <c r="L2124" s="79">
        <v>0</v>
      </c>
    </row>
    <row r="2125" spans="1:12" x14ac:dyDescent="0.3">
      <c r="A2125" s="25" t="s">
        <v>3</v>
      </c>
      <c r="B2125" s="25" t="s">
        <v>1044</v>
      </c>
      <c r="C2125" s="25" t="s">
        <v>1340</v>
      </c>
      <c r="D2125" s="109" t="s">
        <v>1341</v>
      </c>
      <c r="E2125" s="25" t="s">
        <v>8</v>
      </c>
      <c r="F2125" s="25" t="s">
        <v>84</v>
      </c>
      <c r="G2125" s="110" t="s">
        <v>1342</v>
      </c>
      <c r="H2125" s="26" t="s">
        <v>1359</v>
      </c>
      <c r="I2125" s="25" t="str">
        <f t="shared" si="150"/>
        <v>Main safety and security concerns for women : Being recruited by armed groups</v>
      </c>
      <c r="J2125" s="25" t="str">
        <f t="shared" si="151"/>
        <v>Main safety and security concerns for women : Being recruited by armed groupsMale headed HH</v>
      </c>
      <c r="K2125" s="27">
        <f t="shared" si="152"/>
        <v>0.27213611134358801</v>
      </c>
      <c r="L2125" s="79">
        <v>2.7213611134358799E-3</v>
      </c>
    </row>
    <row r="2126" spans="1:12" x14ac:dyDescent="0.3">
      <c r="A2126" s="25" t="s">
        <v>3</v>
      </c>
      <c r="B2126" s="25" t="s">
        <v>1044</v>
      </c>
      <c r="C2126" s="25" t="s">
        <v>1340</v>
      </c>
      <c r="D2126" s="109" t="s">
        <v>1341</v>
      </c>
      <c r="E2126" s="25" t="s">
        <v>8</v>
      </c>
      <c r="F2126" s="25" t="s">
        <v>84</v>
      </c>
      <c r="G2126" s="110" t="s">
        <v>1342</v>
      </c>
      <c r="H2126" s="26" t="s">
        <v>1360</v>
      </c>
      <c r="I2126" s="25" t="str">
        <f t="shared" si="150"/>
        <v>Main safety and security concerns for women : Being forcibly married</v>
      </c>
      <c r="J2126" s="25" t="str">
        <f t="shared" si="151"/>
        <v>Main safety and security concerns for women : Being forcibly marriedMale headed HH</v>
      </c>
      <c r="K2126" s="27">
        <f t="shared" si="152"/>
        <v>0</v>
      </c>
      <c r="L2126" s="79">
        <v>0</v>
      </c>
    </row>
    <row r="2127" spans="1:12" x14ac:dyDescent="0.3">
      <c r="A2127" s="25" t="s">
        <v>3</v>
      </c>
      <c r="B2127" s="25" t="s">
        <v>1044</v>
      </c>
      <c r="C2127" s="25" t="s">
        <v>1340</v>
      </c>
      <c r="D2127" s="109" t="s">
        <v>1341</v>
      </c>
      <c r="E2127" s="25" t="s">
        <v>8</v>
      </c>
      <c r="F2127" s="25" t="s">
        <v>84</v>
      </c>
      <c r="G2127" s="110" t="s">
        <v>1342</v>
      </c>
      <c r="H2127" s="26" t="s">
        <v>1361</v>
      </c>
      <c r="I2127" s="25" t="str">
        <f t="shared" si="150"/>
        <v>Main safety and security concerns for women : Being injured/killed by an explosive hazard</v>
      </c>
      <c r="J2127" s="25" t="str">
        <f t="shared" si="151"/>
        <v>Main safety and security concerns for women : Being injured/killed by an explosive hazardMale headed HH</v>
      </c>
      <c r="K2127" s="27">
        <f t="shared" si="152"/>
        <v>0</v>
      </c>
      <c r="L2127" s="79">
        <v>0</v>
      </c>
    </row>
    <row r="2128" spans="1:12" x14ac:dyDescent="0.3">
      <c r="A2128" s="25" t="s">
        <v>3</v>
      </c>
      <c r="B2128" s="25" t="s">
        <v>1044</v>
      </c>
      <c r="C2128" s="25" t="s">
        <v>1340</v>
      </c>
      <c r="D2128" s="109" t="s">
        <v>1341</v>
      </c>
      <c r="E2128" s="25" t="s">
        <v>8</v>
      </c>
      <c r="F2128" s="25" t="s">
        <v>84</v>
      </c>
      <c r="G2128" s="110" t="s">
        <v>1342</v>
      </c>
      <c r="H2128" s="26" t="s">
        <v>1362</v>
      </c>
      <c r="I2128" s="25" t="str">
        <f t="shared" si="150"/>
        <v>Main safety and security concerns for women : Being sent abroad to find work</v>
      </c>
      <c r="J2128" s="25" t="str">
        <f t="shared" si="151"/>
        <v>Main safety and security concerns for women : Being sent abroad to find workMale headed HH</v>
      </c>
      <c r="K2128" s="27">
        <f t="shared" si="152"/>
        <v>0</v>
      </c>
      <c r="L2128" s="79">
        <v>0</v>
      </c>
    </row>
    <row r="2129" spans="1:12" x14ac:dyDescent="0.3">
      <c r="A2129" s="25" t="s">
        <v>3</v>
      </c>
      <c r="B2129" s="25" t="s">
        <v>1044</v>
      </c>
      <c r="C2129" s="25" t="s">
        <v>1340</v>
      </c>
      <c r="D2129" s="109" t="s">
        <v>1341</v>
      </c>
      <c r="E2129" s="25" t="s">
        <v>8</v>
      </c>
      <c r="F2129" s="25" t="s">
        <v>84</v>
      </c>
      <c r="G2129" s="110" t="s">
        <v>1342</v>
      </c>
      <c r="H2129" s="26" t="s">
        <v>1363</v>
      </c>
      <c r="I2129" s="25" t="str">
        <f t="shared" si="150"/>
        <v>Main safety and security concerns for women : Cyber bullying/exploitation/violence</v>
      </c>
      <c r="J2129" s="25" t="str">
        <f t="shared" si="151"/>
        <v>Main safety and security concerns for women : Cyber bullying/exploitation/violenceMale headed HH</v>
      </c>
      <c r="K2129" s="27">
        <f t="shared" si="152"/>
        <v>0</v>
      </c>
      <c r="L2129" s="79">
        <v>0</v>
      </c>
    </row>
    <row r="2130" spans="1:12" x14ac:dyDescent="0.3">
      <c r="A2130" s="25" t="s">
        <v>3</v>
      </c>
      <c r="B2130" s="25" t="s">
        <v>1044</v>
      </c>
      <c r="C2130" s="25" t="s">
        <v>1340</v>
      </c>
      <c r="D2130" s="109" t="s">
        <v>1341</v>
      </c>
      <c r="E2130" s="25" t="s">
        <v>8</v>
      </c>
      <c r="F2130" s="25" t="s">
        <v>84</v>
      </c>
      <c r="G2130" s="110" t="s">
        <v>1342</v>
      </c>
      <c r="H2130" s="26" t="s">
        <v>1364</v>
      </c>
      <c r="I2130" s="25" t="str">
        <f t="shared" si="150"/>
        <v>Main safety and security concerns for women : Wildlife (e.g. dogs, scorpions or snakes)</v>
      </c>
      <c r="J2130" s="25" t="str">
        <f t="shared" si="151"/>
        <v>Main safety and security concerns for women : Wildlife (e.g. dogs, scorpions or snakes)Male headed HH</v>
      </c>
      <c r="K2130" s="27">
        <f t="shared" si="152"/>
        <v>0.56094457796811004</v>
      </c>
      <c r="L2130" s="79">
        <v>5.6094457796811003E-3</v>
      </c>
    </row>
    <row r="2131" spans="1:12" x14ac:dyDescent="0.3">
      <c r="A2131" s="25" t="s">
        <v>3</v>
      </c>
      <c r="B2131" s="25" t="s">
        <v>1044</v>
      </c>
      <c r="C2131" s="25" t="s">
        <v>1340</v>
      </c>
      <c r="D2131" s="109" t="s">
        <v>1341</v>
      </c>
      <c r="E2131" s="25" t="s">
        <v>8</v>
      </c>
      <c r="F2131" s="25" t="s">
        <v>84</v>
      </c>
      <c r="G2131" s="110" t="s">
        <v>1342</v>
      </c>
      <c r="H2131" s="26" t="s">
        <v>1365</v>
      </c>
      <c r="I2131" s="25" t="str">
        <f t="shared" si="150"/>
        <v>Main safety and security concerns for women : Unsafe transportation infrastructure or arrangements</v>
      </c>
      <c r="J2131" s="25" t="str">
        <f t="shared" si="151"/>
        <v>Main safety and security concerns for women : Unsafe transportation infrastructure or arrangementsMale headed HH</v>
      </c>
      <c r="K2131" s="27">
        <f t="shared" si="152"/>
        <v>3.1586700933448501E-2</v>
      </c>
      <c r="L2131" s="79">
        <v>3.1586700933448501E-4</v>
      </c>
    </row>
    <row r="2132" spans="1:12" x14ac:dyDescent="0.3">
      <c r="A2132" s="25" t="s">
        <v>3</v>
      </c>
      <c r="B2132" s="25" t="s">
        <v>1044</v>
      </c>
      <c r="C2132" s="25" t="s">
        <v>1340</v>
      </c>
      <c r="D2132" s="109" t="s">
        <v>1341</v>
      </c>
      <c r="E2132" s="25" t="s">
        <v>8</v>
      </c>
      <c r="F2132" s="25" t="s">
        <v>84</v>
      </c>
      <c r="G2132" s="110" t="s">
        <v>1342</v>
      </c>
      <c r="H2132" s="26" t="s">
        <v>1366</v>
      </c>
      <c r="I2132" s="25" t="str">
        <f t="shared" si="150"/>
        <v>Main safety and security concerns for women : Electrical wiring or arrangements from lack of electricity (e.g. candle fires)</v>
      </c>
      <c r="J2132" s="25" t="str">
        <f t="shared" si="151"/>
        <v>Main safety and security concerns for women : Electrical wiring or arrangements from lack of electricity (e.g. candle fires)Male headed HH</v>
      </c>
      <c r="K2132" s="27">
        <f t="shared" si="152"/>
        <v>0.87620649284191299</v>
      </c>
      <c r="L2132" s="79">
        <v>8.7620649284191297E-3</v>
      </c>
    </row>
    <row r="2133" spans="1:12" x14ac:dyDescent="0.3">
      <c r="A2133" s="25" t="s">
        <v>3</v>
      </c>
      <c r="B2133" s="25" t="s">
        <v>1044</v>
      </c>
      <c r="C2133" s="25" t="s">
        <v>1340</v>
      </c>
      <c r="D2133" s="109" t="s">
        <v>1341</v>
      </c>
      <c r="E2133" s="25" t="s">
        <v>8</v>
      </c>
      <c r="F2133" s="25" t="s">
        <v>84</v>
      </c>
      <c r="G2133" s="110" t="s">
        <v>1342</v>
      </c>
      <c r="H2133" s="26" t="s">
        <v>1367</v>
      </c>
      <c r="I2133" s="25" t="str">
        <f t="shared" si="150"/>
        <v>Main safety and security concerns for women : Weather or climactic conditions</v>
      </c>
      <c r="J2133" s="25" t="str">
        <f t="shared" si="151"/>
        <v>Main safety and security concerns for women : Weather or climactic conditionsMale headed HH</v>
      </c>
      <c r="K2133" s="27">
        <f t="shared" si="152"/>
        <v>0</v>
      </c>
      <c r="L2133" s="79">
        <v>0</v>
      </c>
    </row>
    <row r="2134" spans="1:12" x14ac:dyDescent="0.3">
      <c r="A2134" s="25" t="s">
        <v>3</v>
      </c>
      <c r="B2134" s="25" t="s">
        <v>1044</v>
      </c>
      <c r="C2134" s="25" t="s">
        <v>1340</v>
      </c>
      <c r="D2134" s="109" t="s">
        <v>1341</v>
      </c>
      <c r="E2134" s="25" t="s">
        <v>8</v>
      </c>
      <c r="F2134" s="25" t="s">
        <v>84</v>
      </c>
      <c r="G2134" s="110" t="s">
        <v>1342</v>
      </c>
      <c r="H2134" s="26" t="s">
        <v>1368</v>
      </c>
      <c r="I2134" s="25" t="str">
        <f t="shared" si="150"/>
        <v>Main safety and security concerns for women : Deportation</v>
      </c>
      <c r="J2134" s="25" t="str">
        <f t="shared" si="151"/>
        <v>Main safety and security concerns for women : DeportationMale headed HH</v>
      </c>
      <c r="K2134" s="27">
        <f t="shared" si="152"/>
        <v>0.87620649284191299</v>
      </c>
      <c r="L2134" s="79">
        <v>8.7620649284191297E-3</v>
      </c>
    </row>
    <row r="2135" spans="1:12" x14ac:dyDescent="0.3">
      <c r="A2135" s="25" t="s">
        <v>3</v>
      </c>
      <c r="B2135" s="25" t="s">
        <v>1044</v>
      </c>
      <c r="C2135" s="25" t="s">
        <v>1340</v>
      </c>
      <c r="D2135" s="109" t="s">
        <v>1341</v>
      </c>
      <c r="E2135" s="25" t="s">
        <v>8</v>
      </c>
      <c r="F2135" s="25" t="s">
        <v>84</v>
      </c>
      <c r="G2135" s="110" t="s">
        <v>1342</v>
      </c>
      <c r="H2135" s="26" t="s">
        <v>146</v>
      </c>
      <c r="I2135" s="25" t="str">
        <f t="shared" si="150"/>
        <v>Main safety and security concerns for women : Other</v>
      </c>
      <c r="J2135" s="25" t="str">
        <f t="shared" si="151"/>
        <v>Main safety and security concerns for women : OtherMale headed HH</v>
      </c>
      <c r="K2135" s="27">
        <f t="shared" si="152"/>
        <v>0</v>
      </c>
      <c r="L2135" s="79">
        <v>0</v>
      </c>
    </row>
    <row r="2136" spans="1:12" x14ac:dyDescent="0.3">
      <c r="A2136" s="25" t="s">
        <v>3</v>
      </c>
      <c r="B2136" s="25" t="s">
        <v>1044</v>
      </c>
      <c r="C2136" s="25" t="s">
        <v>1340</v>
      </c>
      <c r="D2136" s="109" t="s">
        <v>1341</v>
      </c>
      <c r="E2136" s="25" t="s">
        <v>8</v>
      </c>
      <c r="F2136" s="25" t="s">
        <v>84</v>
      </c>
      <c r="G2136" s="110" t="s">
        <v>1342</v>
      </c>
      <c r="H2136" s="26" t="s">
        <v>185</v>
      </c>
      <c r="I2136" s="25" t="str">
        <f t="shared" si="150"/>
        <v>Main safety and security concerns for women : Don't know</v>
      </c>
      <c r="J2136" s="25" t="str">
        <f t="shared" si="151"/>
        <v>Main safety and security concerns for women : Don't knowMale headed HH</v>
      </c>
      <c r="K2136" s="27">
        <f t="shared" si="152"/>
        <v>0.27213611134358801</v>
      </c>
      <c r="L2136" s="79">
        <v>2.7213611134358799E-3</v>
      </c>
    </row>
    <row r="2137" spans="1:12" x14ac:dyDescent="0.3">
      <c r="A2137" s="25" t="s">
        <v>3</v>
      </c>
      <c r="B2137" s="25" t="s">
        <v>1044</v>
      </c>
      <c r="C2137" s="25" t="s">
        <v>1340</v>
      </c>
      <c r="D2137" s="109" t="s">
        <v>1341</v>
      </c>
      <c r="E2137" s="25" t="s">
        <v>8</v>
      </c>
      <c r="F2137" s="25" t="s">
        <v>84</v>
      </c>
      <c r="G2137" s="110" t="s">
        <v>1342</v>
      </c>
      <c r="H2137" s="26" t="s">
        <v>188</v>
      </c>
      <c r="I2137" s="25" t="str">
        <f t="shared" si="150"/>
        <v>Main safety and security concerns for women : Decline to answer</v>
      </c>
      <c r="J2137" s="25" t="str">
        <f t="shared" si="151"/>
        <v>Main safety and security concerns for women : Decline to answerMale headed HH</v>
      </c>
      <c r="K2137" s="27">
        <f t="shared" si="152"/>
        <v>1.7524129856838302</v>
      </c>
      <c r="L2137" s="79">
        <v>1.7524129856838301E-2</v>
      </c>
    </row>
    <row r="2138" spans="1:12" x14ac:dyDescent="0.3">
      <c r="A2138" s="25" t="s">
        <v>3</v>
      </c>
      <c r="B2138" s="25" t="s">
        <v>1044</v>
      </c>
      <c r="C2138" s="25" t="s">
        <v>1340</v>
      </c>
      <c r="D2138" s="109" t="s">
        <v>1341</v>
      </c>
      <c r="E2138" s="25" t="s">
        <v>8</v>
      </c>
      <c r="F2138" s="25" t="s">
        <v>76</v>
      </c>
      <c r="G2138" s="110" t="s">
        <v>1342</v>
      </c>
      <c r="H2138" s="26" t="s">
        <v>466</v>
      </c>
      <c r="I2138" s="25" t="str">
        <f t="shared" si="150"/>
        <v>Main safety and security concerns for women : None or not applicable</v>
      </c>
      <c r="J2138" s="25" t="str">
        <f t="shared" si="151"/>
        <v>Main safety and security concerns for women : None or not applicableMale and female co-headed HH</v>
      </c>
      <c r="K2138" s="27">
        <f t="shared" si="152"/>
        <v>72.601677417834694</v>
      </c>
      <c r="L2138" s="79">
        <v>0.72601677417834698</v>
      </c>
    </row>
    <row r="2139" spans="1:12" x14ac:dyDescent="0.3">
      <c r="A2139" s="25" t="s">
        <v>3</v>
      </c>
      <c r="B2139" s="25" t="s">
        <v>1044</v>
      </c>
      <c r="C2139" s="25" t="s">
        <v>1340</v>
      </c>
      <c r="D2139" s="109" t="s">
        <v>1341</v>
      </c>
      <c r="E2139" s="25" t="s">
        <v>8</v>
      </c>
      <c r="F2139" s="25" t="s">
        <v>76</v>
      </c>
      <c r="G2139" s="110" t="s">
        <v>1342</v>
      </c>
      <c r="H2139" s="26" t="s">
        <v>1343</v>
      </c>
      <c r="I2139" s="25" t="str">
        <f t="shared" si="150"/>
        <v>Main safety and security concerns for women : Bullying</v>
      </c>
      <c r="J2139" s="25" t="str">
        <f t="shared" si="151"/>
        <v>Main safety and security concerns for women : BullyingMale and female co-headed HH</v>
      </c>
      <c r="K2139" s="27">
        <f t="shared" si="152"/>
        <v>4.58218946864468</v>
      </c>
      <c r="L2139" s="79">
        <v>4.5821894686446797E-2</v>
      </c>
    </row>
    <row r="2140" spans="1:12" x14ac:dyDescent="0.3">
      <c r="A2140" s="25" t="s">
        <v>3</v>
      </c>
      <c r="B2140" s="25" t="s">
        <v>1044</v>
      </c>
      <c r="C2140" s="25" t="s">
        <v>1340</v>
      </c>
      <c r="D2140" s="109" t="s">
        <v>1341</v>
      </c>
      <c r="E2140" s="25" t="s">
        <v>8</v>
      </c>
      <c r="F2140" s="25" t="s">
        <v>76</v>
      </c>
      <c r="G2140" s="110" t="s">
        <v>1342</v>
      </c>
      <c r="H2140" s="26" t="s">
        <v>1344</v>
      </c>
      <c r="I2140" s="25" t="str">
        <f t="shared" si="150"/>
        <v>Main safety and security concerns for women : Corporal punishment</v>
      </c>
      <c r="J2140" s="25" t="str">
        <f t="shared" si="151"/>
        <v>Main safety and security concerns for women : Corporal punishmentMale and female co-headed HH</v>
      </c>
      <c r="K2140" s="27">
        <f t="shared" si="152"/>
        <v>0.65307430416819301</v>
      </c>
      <c r="L2140" s="79">
        <v>6.5307430416819299E-3</v>
      </c>
    </row>
    <row r="2141" spans="1:12" x14ac:dyDescent="0.3">
      <c r="A2141" s="25" t="s">
        <v>3</v>
      </c>
      <c r="B2141" s="25" t="s">
        <v>1044</v>
      </c>
      <c r="C2141" s="25" t="s">
        <v>1340</v>
      </c>
      <c r="D2141" s="109" t="s">
        <v>1341</v>
      </c>
      <c r="E2141" s="25" t="s">
        <v>8</v>
      </c>
      <c r="F2141" s="25" t="s">
        <v>76</v>
      </c>
      <c r="G2141" s="110" t="s">
        <v>1342</v>
      </c>
      <c r="H2141" s="26" t="s">
        <v>1345</v>
      </c>
      <c r="I2141" s="25" t="str">
        <f t="shared" si="150"/>
        <v>Main safety and security concerns for women : Begging</v>
      </c>
      <c r="J2141" s="25" t="str">
        <f t="shared" si="151"/>
        <v>Main safety and security concerns for women : BeggingMale and female co-headed HH</v>
      </c>
      <c r="K2141" s="27">
        <f t="shared" si="152"/>
        <v>1.7348828365933397</v>
      </c>
      <c r="L2141" s="79">
        <v>1.7348828365933398E-2</v>
      </c>
    </row>
    <row r="2142" spans="1:12" x14ac:dyDescent="0.3">
      <c r="A2142" s="25" t="s">
        <v>3</v>
      </c>
      <c r="B2142" s="25" t="s">
        <v>1044</v>
      </c>
      <c r="C2142" s="25" t="s">
        <v>1340</v>
      </c>
      <c r="D2142" s="109" t="s">
        <v>1341</v>
      </c>
      <c r="E2142" s="25" t="s">
        <v>8</v>
      </c>
      <c r="F2142" s="25" t="s">
        <v>76</v>
      </c>
      <c r="G2142" s="110" t="s">
        <v>1342</v>
      </c>
      <c r="H2142" s="26" t="s">
        <v>1346</v>
      </c>
      <c r="I2142" s="25" t="str">
        <f t="shared" si="150"/>
        <v>Main safety and security concerns for women : Being robbed</v>
      </c>
      <c r="J2142" s="25" t="str">
        <f t="shared" si="151"/>
        <v>Main safety and security concerns for women : Being robbedMale and female co-headed HH</v>
      </c>
      <c r="K2142" s="27">
        <f t="shared" si="152"/>
        <v>18.883012945674299</v>
      </c>
      <c r="L2142" s="79">
        <v>0.18883012945674299</v>
      </c>
    </row>
    <row r="2143" spans="1:12" x14ac:dyDescent="0.3">
      <c r="A2143" s="25" t="s">
        <v>3</v>
      </c>
      <c r="B2143" s="25" t="s">
        <v>1044</v>
      </c>
      <c r="C2143" s="25" t="s">
        <v>1340</v>
      </c>
      <c r="D2143" s="109" t="s">
        <v>1341</v>
      </c>
      <c r="E2143" s="25" t="s">
        <v>8</v>
      </c>
      <c r="F2143" s="25" t="s">
        <v>76</v>
      </c>
      <c r="G2143" s="110" t="s">
        <v>1342</v>
      </c>
      <c r="H2143" s="26" t="s">
        <v>1347</v>
      </c>
      <c r="I2143" s="25" t="str">
        <f t="shared" ref="I2143:I2206" si="153">CONCATENATE(G2143,H2143)</f>
        <v>Main safety and security concerns for women : Being threatened with violence</v>
      </c>
      <c r="J2143" s="25" t="str">
        <f t="shared" ref="J2143:J2206" si="154">CONCATENATE(G2143,H2143,F2143)</f>
        <v>Main safety and security concerns for women : Being threatened with violenceMale and female co-headed HH</v>
      </c>
      <c r="K2143" s="27">
        <f t="shared" ref="K2143:K2206" si="155">L2143*100</f>
        <v>2.2113077096815599</v>
      </c>
      <c r="L2143" s="79">
        <v>2.2113077096815599E-2</v>
      </c>
    </row>
    <row r="2144" spans="1:12" x14ac:dyDescent="0.3">
      <c r="A2144" s="25" t="s">
        <v>3</v>
      </c>
      <c r="B2144" s="25" t="s">
        <v>1044</v>
      </c>
      <c r="C2144" s="25" t="s">
        <v>1340</v>
      </c>
      <c r="D2144" s="109" t="s">
        <v>1341</v>
      </c>
      <c r="E2144" s="25" t="s">
        <v>8</v>
      </c>
      <c r="F2144" s="25" t="s">
        <v>76</v>
      </c>
      <c r="G2144" s="110" t="s">
        <v>1342</v>
      </c>
      <c r="H2144" s="26" t="s">
        <v>1348</v>
      </c>
      <c r="I2144" s="25" t="str">
        <f t="shared" si="153"/>
        <v>Main safety and security concerns for women : Being kidnapped</v>
      </c>
      <c r="J2144" s="25" t="str">
        <f t="shared" si="154"/>
        <v>Main safety and security concerns for women : Being kidnappedMale and female co-headed HH</v>
      </c>
      <c r="K2144" s="27">
        <f t="shared" si="155"/>
        <v>4.8300985479334404</v>
      </c>
      <c r="L2144" s="79">
        <v>4.8300985479334403E-2</v>
      </c>
    </row>
    <row r="2145" spans="1:12" x14ac:dyDescent="0.3">
      <c r="A2145" s="25" t="s">
        <v>3</v>
      </c>
      <c r="B2145" s="25" t="s">
        <v>1044</v>
      </c>
      <c r="C2145" s="25" t="s">
        <v>1340</v>
      </c>
      <c r="D2145" s="109" t="s">
        <v>1341</v>
      </c>
      <c r="E2145" s="25" t="s">
        <v>8</v>
      </c>
      <c r="F2145" s="25" t="s">
        <v>76</v>
      </c>
      <c r="G2145" s="110" t="s">
        <v>1342</v>
      </c>
      <c r="H2145" s="26" t="s">
        <v>1349</v>
      </c>
      <c r="I2145" s="25" t="str">
        <f t="shared" si="153"/>
        <v>Main safety and security concerns for women : Suffering from physical harassment or violence (not sexual)</v>
      </c>
      <c r="J2145" s="25" t="str">
        <f t="shared" si="154"/>
        <v>Main safety and security concerns for women : Suffering from physical harassment or violence (not sexual)Male and female co-headed HH</v>
      </c>
      <c r="K2145" s="27">
        <f t="shared" si="155"/>
        <v>4.2389402299133394</v>
      </c>
      <c r="L2145" s="79">
        <v>4.2389402299133398E-2</v>
      </c>
    </row>
    <row r="2146" spans="1:12" x14ac:dyDescent="0.3">
      <c r="A2146" s="25" t="s">
        <v>3</v>
      </c>
      <c r="B2146" s="25" t="s">
        <v>1044</v>
      </c>
      <c r="C2146" s="25" t="s">
        <v>1340</v>
      </c>
      <c r="D2146" s="109" t="s">
        <v>1341</v>
      </c>
      <c r="E2146" s="25" t="s">
        <v>8</v>
      </c>
      <c r="F2146" s="25" t="s">
        <v>76</v>
      </c>
      <c r="G2146" s="110" t="s">
        <v>1342</v>
      </c>
      <c r="H2146" s="26" t="s">
        <v>1350</v>
      </c>
      <c r="I2146" s="25" t="str">
        <f t="shared" si="153"/>
        <v>Main safety and security concerns for women : Suffering from verbal harassment</v>
      </c>
      <c r="J2146" s="25" t="str">
        <f t="shared" si="154"/>
        <v>Main safety and security concerns for women : Suffering from verbal harassmentMale and female co-headed HH</v>
      </c>
      <c r="K2146" s="27">
        <f t="shared" si="155"/>
        <v>6.3764071978650501</v>
      </c>
      <c r="L2146" s="79">
        <v>6.3764071978650499E-2</v>
      </c>
    </row>
    <row r="2147" spans="1:12" x14ac:dyDescent="0.3">
      <c r="A2147" s="25" t="s">
        <v>3</v>
      </c>
      <c r="B2147" s="25" t="s">
        <v>1044</v>
      </c>
      <c r="C2147" s="25" t="s">
        <v>1340</v>
      </c>
      <c r="D2147" s="109" t="s">
        <v>1341</v>
      </c>
      <c r="E2147" s="25" t="s">
        <v>8</v>
      </c>
      <c r="F2147" s="25" t="s">
        <v>76</v>
      </c>
      <c r="G2147" s="110" t="s">
        <v>1342</v>
      </c>
      <c r="H2147" s="26" t="s">
        <v>1351</v>
      </c>
      <c r="I2147" s="25" t="str">
        <f t="shared" si="153"/>
        <v>Main safety and security concerns for women : Suffering from sexual harassment or violence</v>
      </c>
      <c r="J2147" s="25" t="str">
        <f t="shared" si="154"/>
        <v>Main safety and security concerns for women : Suffering from sexual harassment or violenceMale and female co-headed HH</v>
      </c>
      <c r="K2147" s="27">
        <f t="shared" si="155"/>
        <v>5.1769938096863495</v>
      </c>
      <c r="L2147" s="79">
        <v>5.1769938096863498E-2</v>
      </c>
    </row>
    <row r="2148" spans="1:12" x14ac:dyDescent="0.3">
      <c r="A2148" s="25" t="s">
        <v>3</v>
      </c>
      <c r="B2148" s="25" t="s">
        <v>1044</v>
      </c>
      <c r="C2148" s="25" t="s">
        <v>1340</v>
      </c>
      <c r="D2148" s="109" t="s">
        <v>1341</v>
      </c>
      <c r="E2148" s="25" t="s">
        <v>8</v>
      </c>
      <c r="F2148" s="25" t="s">
        <v>76</v>
      </c>
      <c r="G2148" s="110" t="s">
        <v>1342</v>
      </c>
      <c r="H2148" s="26" t="s">
        <v>1352</v>
      </c>
      <c r="I2148" s="25" t="str">
        <f t="shared" si="153"/>
        <v>Main safety and security concerns for women : Discrimination or persecution (because of ethnicity, status, etc.)</v>
      </c>
      <c r="J2148" s="25" t="str">
        <f t="shared" si="154"/>
        <v>Main safety and security concerns for women : Discrimination or persecution (because of ethnicity, status, etc.)Male and female co-headed HH</v>
      </c>
      <c r="K2148" s="27">
        <f t="shared" si="155"/>
        <v>0.56944094266235401</v>
      </c>
      <c r="L2148" s="79">
        <v>5.6944094266235404E-3</v>
      </c>
    </row>
    <row r="2149" spans="1:12" x14ac:dyDescent="0.3">
      <c r="A2149" s="25" t="s">
        <v>3</v>
      </c>
      <c r="B2149" s="25" t="s">
        <v>1044</v>
      </c>
      <c r="C2149" s="25" t="s">
        <v>1340</v>
      </c>
      <c r="D2149" s="109" t="s">
        <v>1341</v>
      </c>
      <c r="E2149" s="25" t="s">
        <v>8</v>
      </c>
      <c r="F2149" s="25" t="s">
        <v>76</v>
      </c>
      <c r="G2149" s="110" t="s">
        <v>1342</v>
      </c>
      <c r="H2149" s="26" t="s">
        <v>1353</v>
      </c>
      <c r="I2149" s="25" t="str">
        <f t="shared" si="153"/>
        <v>Main safety and security concerns for women : Discrimination or persecution (because of gender identity or sexual orientation)</v>
      </c>
      <c r="J2149" s="25" t="str">
        <f t="shared" si="154"/>
        <v>Main safety and security concerns for women : Discrimination or persecution (because of gender identity or sexual orientation)Male and female co-headed HH</v>
      </c>
      <c r="K2149" s="27">
        <f t="shared" si="155"/>
        <v>0.912456398725079</v>
      </c>
      <c r="L2149" s="79">
        <v>9.1245639872507903E-3</v>
      </c>
    </row>
    <row r="2150" spans="1:12" x14ac:dyDescent="0.3">
      <c r="A2150" s="25" t="s">
        <v>3</v>
      </c>
      <c r="B2150" s="25" t="s">
        <v>1044</v>
      </c>
      <c r="C2150" s="25" t="s">
        <v>1340</v>
      </c>
      <c r="D2150" s="109" t="s">
        <v>1341</v>
      </c>
      <c r="E2150" s="25" t="s">
        <v>8</v>
      </c>
      <c r="F2150" s="25" t="s">
        <v>76</v>
      </c>
      <c r="G2150" s="110" t="s">
        <v>1342</v>
      </c>
      <c r="H2150" s="26" t="s">
        <v>1354</v>
      </c>
      <c r="I2150" s="25" t="str">
        <f t="shared" si="153"/>
        <v>Main safety and security concerns for women : Being killed</v>
      </c>
      <c r="J2150" s="25" t="str">
        <f t="shared" si="154"/>
        <v>Main safety and security concerns for women : Being killedMale and female co-headed HH</v>
      </c>
      <c r="K2150" s="27">
        <f t="shared" si="155"/>
        <v>2.4459031430650402</v>
      </c>
      <c r="L2150" s="79">
        <v>2.44590314306504E-2</v>
      </c>
    </row>
    <row r="2151" spans="1:12" x14ac:dyDescent="0.3">
      <c r="A2151" s="25" t="s">
        <v>3</v>
      </c>
      <c r="B2151" s="25" t="s">
        <v>1044</v>
      </c>
      <c r="C2151" s="25" t="s">
        <v>1340</v>
      </c>
      <c r="D2151" s="109" t="s">
        <v>1341</v>
      </c>
      <c r="E2151" s="25" t="s">
        <v>8</v>
      </c>
      <c r="F2151" s="25" t="s">
        <v>76</v>
      </c>
      <c r="G2151" s="110" t="s">
        <v>1342</v>
      </c>
      <c r="H2151" s="26" t="s">
        <v>1355</v>
      </c>
      <c r="I2151" s="25" t="str">
        <f t="shared" si="153"/>
        <v>Main safety and security concerns for women : Mine/UXOs</v>
      </c>
      <c r="J2151" s="25" t="str">
        <f t="shared" si="154"/>
        <v>Main safety and security concerns for women : Mine/UXOsMale and female co-headed HH</v>
      </c>
      <c r="K2151" s="27">
        <f t="shared" si="155"/>
        <v>0.16812147326673998</v>
      </c>
      <c r="L2151" s="79">
        <v>1.6812147326673999E-3</v>
      </c>
    </row>
    <row r="2152" spans="1:12" x14ac:dyDescent="0.3">
      <c r="A2152" s="25" t="s">
        <v>3</v>
      </c>
      <c r="B2152" s="25" t="s">
        <v>1044</v>
      </c>
      <c r="C2152" s="25" t="s">
        <v>1340</v>
      </c>
      <c r="D2152" s="109" t="s">
        <v>1341</v>
      </c>
      <c r="E2152" s="25" t="s">
        <v>8</v>
      </c>
      <c r="F2152" s="25" t="s">
        <v>76</v>
      </c>
      <c r="G2152" s="110" t="s">
        <v>1342</v>
      </c>
      <c r="H2152" s="26" t="s">
        <v>1356</v>
      </c>
      <c r="I2152" s="25" t="str">
        <f t="shared" si="153"/>
        <v>Main safety and security concerns for women : Being detained</v>
      </c>
      <c r="J2152" s="25" t="str">
        <f t="shared" si="154"/>
        <v>Main safety and security concerns for women : Being detainedMale and female co-headed HH</v>
      </c>
      <c r="K2152" s="27">
        <f t="shared" si="155"/>
        <v>0</v>
      </c>
      <c r="L2152" s="79">
        <v>0</v>
      </c>
    </row>
    <row r="2153" spans="1:12" x14ac:dyDescent="0.3">
      <c r="A2153" s="25" t="s">
        <v>3</v>
      </c>
      <c r="B2153" s="25" t="s">
        <v>1044</v>
      </c>
      <c r="C2153" s="25" t="s">
        <v>1340</v>
      </c>
      <c r="D2153" s="109" t="s">
        <v>1341</v>
      </c>
      <c r="E2153" s="25" t="s">
        <v>8</v>
      </c>
      <c r="F2153" s="25" t="s">
        <v>76</v>
      </c>
      <c r="G2153" s="110" t="s">
        <v>1342</v>
      </c>
      <c r="H2153" s="26" t="s">
        <v>1357</v>
      </c>
      <c r="I2153" s="25" t="str">
        <f t="shared" si="153"/>
        <v>Main safety and security concerns for women : Being exploited (i.e. being engaged in harmful forms of labor for economic gain of the exploiter)</v>
      </c>
      <c r="J2153" s="25" t="str">
        <f t="shared" si="154"/>
        <v>Main safety and security concerns for women : Being exploited (i.e. being engaged in harmful forms of labor for economic gain of the exploiter)Male and female co-headed HH</v>
      </c>
      <c r="K2153" s="27">
        <f t="shared" si="155"/>
        <v>0.69260172837339296</v>
      </c>
      <c r="L2153" s="79">
        <v>6.92601728373393E-3</v>
      </c>
    </row>
    <row r="2154" spans="1:12" x14ac:dyDescent="0.3">
      <c r="A2154" s="25" t="s">
        <v>3</v>
      </c>
      <c r="B2154" s="25" t="s">
        <v>1044</v>
      </c>
      <c r="C2154" s="25" t="s">
        <v>1340</v>
      </c>
      <c r="D2154" s="109" t="s">
        <v>1341</v>
      </c>
      <c r="E2154" s="25" t="s">
        <v>8</v>
      </c>
      <c r="F2154" s="25" t="s">
        <v>76</v>
      </c>
      <c r="G2154" s="110" t="s">
        <v>1342</v>
      </c>
      <c r="H2154" s="26" t="s">
        <v>1358</v>
      </c>
      <c r="I2154" s="25" t="str">
        <f t="shared" si="153"/>
        <v>Main safety and security concerns for women : Being sexually exploited in exchange of humanitarian aid, goods, services, money or preference treatment</v>
      </c>
      <c r="J2154" s="25" t="str">
        <f t="shared" si="154"/>
        <v>Main safety and security concerns for women : Being sexually exploited in exchange of humanitarian aid, goods, services, money or preference treatmentMale and female co-headed HH</v>
      </c>
      <c r="K2154" s="27">
        <f t="shared" si="155"/>
        <v>0.72964337669963797</v>
      </c>
      <c r="L2154" s="79">
        <v>7.2964337669963802E-3</v>
      </c>
    </row>
    <row r="2155" spans="1:12" x14ac:dyDescent="0.3">
      <c r="A2155" s="25" t="s">
        <v>3</v>
      </c>
      <c r="B2155" s="25" t="s">
        <v>1044</v>
      </c>
      <c r="C2155" s="25" t="s">
        <v>1340</v>
      </c>
      <c r="D2155" s="109" t="s">
        <v>1341</v>
      </c>
      <c r="E2155" s="25" t="s">
        <v>8</v>
      </c>
      <c r="F2155" s="25" t="s">
        <v>76</v>
      </c>
      <c r="G2155" s="110" t="s">
        <v>1342</v>
      </c>
      <c r="H2155" s="26" t="s">
        <v>1359</v>
      </c>
      <c r="I2155" s="25" t="str">
        <f t="shared" si="153"/>
        <v>Main safety and security concerns for women : Being recruited by armed groups</v>
      </c>
      <c r="J2155" s="25" t="str">
        <f t="shared" si="154"/>
        <v>Main safety and security concerns for women : Being recruited by armed groupsMale and female co-headed HH</v>
      </c>
      <c r="K2155" s="27">
        <f t="shared" si="155"/>
        <v>0.10043120716899201</v>
      </c>
      <c r="L2155" s="79">
        <v>1.0043120716899201E-3</v>
      </c>
    </row>
    <row r="2156" spans="1:12" x14ac:dyDescent="0.3">
      <c r="A2156" s="25" t="s">
        <v>3</v>
      </c>
      <c r="B2156" s="25" t="s">
        <v>1044</v>
      </c>
      <c r="C2156" s="25" t="s">
        <v>1340</v>
      </c>
      <c r="D2156" s="109" t="s">
        <v>1341</v>
      </c>
      <c r="E2156" s="25" t="s">
        <v>8</v>
      </c>
      <c r="F2156" s="25" t="s">
        <v>76</v>
      </c>
      <c r="G2156" s="110" t="s">
        <v>1342</v>
      </c>
      <c r="H2156" s="26" t="s">
        <v>1360</v>
      </c>
      <c r="I2156" s="25" t="str">
        <f t="shared" si="153"/>
        <v>Main safety and security concerns for women : Being forcibly married</v>
      </c>
      <c r="J2156" s="25" t="str">
        <f t="shared" si="154"/>
        <v>Main safety and security concerns for women : Being forcibly marriedMale and female co-headed HH</v>
      </c>
      <c r="K2156" s="27">
        <f t="shared" si="155"/>
        <v>2.02006531186525E-2</v>
      </c>
      <c r="L2156" s="79">
        <v>2.0200653118652501E-4</v>
      </c>
    </row>
    <row r="2157" spans="1:12" x14ac:dyDescent="0.3">
      <c r="A2157" s="25" t="s">
        <v>3</v>
      </c>
      <c r="B2157" s="25" t="s">
        <v>1044</v>
      </c>
      <c r="C2157" s="25" t="s">
        <v>1340</v>
      </c>
      <c r="D2157" s="109" t="s">
        <v>1341</v>
      </c>
      <c r="E2157" s="25" t="s">
        <v>8</v>
      </c>
      <c r="F2157" s="25" t="s">
        <v>76</v>
      </c>
      <c r="G2157" s="110" t="s">
        <v>1342</v>
      </c>
      <c r="H2157" s="26" t="s">
        <v>1361</v>
      </c>
      <c r="I2157" s="25" t="str">
        <f t="shared" si="153"/>
        <v>Main safety and security concerns for women : Being injured/killed by an explosive hazard</v>
      </c>
      <c r="J2157" s="25" t="str">
        <f t="shared" si="154"/>
        <v>Main safety and security concerns for women : Being injured/killed by an explosive hazardMale and female co-headed HH</v>
      </c>
      <c r="K2157" s="27">
        <f t="shared" si="155"/>
        <v>0.54854665741181308</v>
      </c>
      <c r="L2157" s="79">
        <v>5.4854665741181302E-3</v>
      </c>
    </row>
    <row r="2158" spans="1:12" x14ac:dyDescent="0.3">
      <c r="A2158" s="25" t="s">
        <v>3</v>
      </c>
      <c r="B2158" s="25" t="s">
        <v>1044</v>
      </c>
      <c r="C2158" s="25" t="s">
        <v>1340</v>
      </c>
      <c r="D2158" s="109" t="s">
        <v>1341</v>
      </c>
      <c r="E2158" s="25" t="s">
        <v>8</v>
      </c>
      <c r="F2158" s="25" t="s">
        <v>76</v>
      </c>
      <c r="G2158" s="110" t="s">
        <v>1342</v>
      </c>
      <c r="H2158" s="26" t="s">
        <v>1362</v>
      </c>
      <c r="I2158" s="25" t="str">
        <f t="shared" si="153"/>
        <v>Main safety and security concerns for women : Being sent abroad to find work</v>
      </c>
      <c r="J2158" s="25" t="str">
        <f t="shared" si="154"/>
        <v>Main safety and security concerns for women : Being sent abroad to find workMale and female co-headed HH</v>
      </c>
      <c r="K2158" s="27">
        <f t="shared" si="155"/>
        <v>3.1700279500608101E-2</v>
      </c>
      <c r="L2158" s="79">
        <v>3.1700279500608103E-4</v>
      </c>
    </row>
    <row r="2159" spans="1:12" x14ac:dyDescent="0.3">
      <c r="A2159" s="25" t="s">
        <v>3</v>
      </c>
      <c r="B2159" s="25" t="s">
        <v>1044</v>
      </c>
      <c r="C2159" s="25" t="s">
        <v>1340</v>
      </c>
      <c r="D2159" s="109" t="s">
        <v>1341</v>
      </c>
      <c r="E2159" s="25" t="s">
        <v>8</v>
      </c>
      <c r="F2159" s="25" t="s">
        <v>76</v>
      </c>
      <c r="G2159" s="110" t="s">
        <v>1342</v>
      </c>
      <c r="H2159" s="26" t="s">
        <v>1363</v>
      </c>
      <c r="I2159" s="25" t="str">
        <f t="shared" si="153"/>
        <v>Main safety and security concerns for women : Cyber bullying/exploitation/violence</v>
      </c>
      <c r="J2159" s="25" t="str">
        <f t="shared" si="154"/>
        <v>Main safety and security concerns for women : Cyber bullying/exploitation/violenceMale and female co-headed HH</v>
      </c>
      <c r="K2159" s="27">
        <f t="shared" si="155"/>
        <v>0.37300714621436498</v>
      </c>
      <c r="L2159" s="79">
        <v>3.7300714621436499E-3</v>
      </c>
    </row>
    <row r="2160" spans="1:12" x14ac:dyDescent="0.3">
      <c r="A2160" s="25" t="s">
        <v>3</v>
      </c>
      <c r="B2160" s="25" t="s">
        <v>1044</v>
      </c>
      <c r="C2160" s="25" t="s">
        <v>1340</v>
      </c>
      <c r="D2160" s="109" t="s">
        <v>1341</v>
      </c>
      <c r="E2160" s="25" t="s">
        <v>8</v>
      </c>
      <c r="F2160" s="25" t="s">
        <v>76</v>
      </c>
      <c r="G2160" s="110" t="s">
        <v>1342</v>
      </c>
      <c r="H2160" s="26" t="s">
        <v>1364</v>
      </c>
      <c r="I2160" s="25" t="str">
        <f t="shared" si="153"/>
        <v>Main safety and security concerns for women : Wildlife (e.g. dogs, scorpions or snakes)</v>
      </c>
      <c r="J2160" s="25" t="str">
        <f t="shared" si="154"/>
        <v>Main safety and security concerns for women : Wildlife (e.g. dogs, scorpions or snakes)Male and female co-headed HH</v>
      </c>
      <c r="K2160" s="27">
        <f t="shared" si="155"/>
        <v>0.37700349547442202</v>
      </c>
      <c r="L2160" s="79">
        <v>3.7700349547442201E-3</v>
      </c>
    </row>
    <row r="2161" spans="1:12" x14ac:dyDescent="0.3">
      <c r="A2161" s="25" t="s">
        <v>3</v>
      </c>
      <c r="B2161" s="25" t="s">
        <v>1044</v>
      </c>
      <c r="C2161" s="25" t="s">
        <v>1340</v>
      </c>
      <c r="D2161" s="109" t="s">
        <v>1341</v>
      </c>
      <c r="E2161" s="25" t="s">
        <v>8</v>
      </c>
      <c r="F2161" s="25" t="s">
        <v>76</v>
      </c>
      <c r="G2161" s="110" t="s">
        <v>1342</v>
      </c>
      <c r="H2161" s="26" t="s">
        <v>1365</v>
      </c>
      <c r="I2161" s="25" t="str">
        <f t="shared" si="153"/>
        <v>Main safety and security concerns for women : Unsafe transportation infrastructure or arrangements</v>
      </c>
      <c r="J2161" s="25" t="str">
        <f t="shared" si="154"/>
        <v>Main safety and security concerns for women : Unsafe transportation infrastructure or arrangementsMale and female co-headed HH</v>
      </c>
      <c r="K2161" s="27">
        <f t="shared" si="155"/>
        <v>0.14062665296590299</v>
      </c>
      <c r="L2161" s="79">
        <v>1.4062665296590299E-3</v>
      </c>
    </row>
    <row r="2162" spans="1:12" x14ac:dyDescent="0.3">
      <c r="A2162" s="25" t="s">
        <v>3</v>
      </c>
      <c r="B2162" s="25" t="s">
        <v>1044</v>
      </c>
      <c r="C2162" s="25" t="s">
        <v>1340</v>
      </c>
      <c r="D2162" s="109" t="s">
        <v>1341</v>
      </c>
      <c r="E2162" s="25" t="s">
        <v>8</v>
      </c>
      <c r="F2162" s="25" t="s">
        <v>76</v>
      </c>
      <c r="G2162" s="110" t="s">
        <v>1342</v>
      </c>
      <c r="H2162" s="26" t="s">
        <v>1366</v>
      </c>
      <c r="I2162" s="25" t="str">
        <f t="shared" si="153"/>
        <v>Main safety and security concerns for women : Electrical wiring or arrangements from lack of electricity (e.g. candle fires)</v>
      </c>
      <c r="J2162" s="25" t="str">
        <f t="shared" si="154"/>
        <v>Main safety and security concerns for women : Electrical wiring or arrangements from lack of electricity (e.g. candle fires)Male and female co-headed HH</v>
      </c>
      <c r="K2162" s="27">
        <f t="shared" si="155"/>
        <v>0.123774044410178</v>
      </c>
      <c r="L2162" s="79">
        <v>1.2377404441017801E-3</v>
      </c>
    </row>
    <row r="2163" spans="1:12" x14ac:dyDescent="0.3">
      <c r="A2163" s="25" t="s">
        <v>3</v>
      </c>
      <c r="B2163" s="25" t="s">
        <v>1044</v>
      </c>
      <c r="C2163" s="25" t="s">
        <v>1340</v>
      </c>
      <c r="D2163" s="109" t="s">
        <v>1341</v>
      </c>
      <c r="E2163" s="25" t="s">
        <v>8</v>
      </c>
      <c r="F2163" s="25" t="s">
        <v>76</v>
      </c>
      <c r="G2163" s="110" t="s">
        <v>1342</v>
      </c>
      <c r="H2163" s="26" t="s">
        <v>1367</v>
      </c>
      <c r="I2163" s="25" t="str">
        <f t="shared" si="153"/>
        <v>Main safety and security concerns for women : Weather or climactic conditions</v>
      </c>
      <c r="J2163" s="25" t="str">
        <f t="shared" si="154"/>
        <v>Main safety and security concerns for women : Weather or climactic conditionsMale and female co-headed HH</v>
      </c>
      <c r="K2163" s="27">
        <f t="shared" si="155"/>
        <v>8.6351194336653503E-2</v>
      </c>
      <c r="L2163" s="79">
        <v>8.6351194336653503E-4</v>
      </c>
    </row>
    <row r="2164" spans="1:12" x14ac:dyDescent="0.3">
      <c r="A2164" s="84" t="s">
        <v>3</v>
      </c>
      <c r="B2164" s="25" t="s">
        <v>1044</v>
      </c>
      <c r="C2164" s="25" t="s">
        <v>1340</v>
      </c>
      <c r="D2164" s="109" t="s">
        <v>1341</v>
      </c>
      <c r="E2164" s="84" t="s">
        <v>8</v>
      </c>
      <c r="F2164" s="25" t="s">
        <v>76</v>
      </c>
      <c r="G2164" s="110" t="s">
        <v>1342</v>
      </c>
      <c r="H2164" s="26" t="s">
        <v>1368</v>
      </c>
      <c r="I2164" s="25" t="str">
        <f t="shared" si="153"/>
        <v>Main safety and security concerns for women : Deportation</v>
      </c>
      <c r="J2164" s="25" t="str">
        <f t="shared" si="154"/>
        <v>Main safety and security concerns for women : DeportationMale and female co-headed HH</v>
      </c>
      <c r="K2164" s="27">
        <f t="shared" si="155"/>
        <v>0</v>
      </c>
      <c r="L2164" s="79">
        <v>0</v>
      </c>
    </row>
    <row r="2165" spans="1:12" x14ac:dyDescent="0.3">
      <c r="A2165" s="25" t="s">
        <v>3</v>
      </c>
      <c r="B2165" s="25" t="s">
        <v>1044</v>
      </c>
      <c r="C2165" s="25" t="s">
        <v>1340</v>
      </c>
      <c r="D2165" s="109" t="s">
        <v>1341</v>
      </c>
      <c r="E2165" s="25" t="s">
        <v>8</v>
      </c>
      <c r="F2165" s="25" t="s">
        <v>76</v>
      </c>
      <c r="G2165" s="110" t="s">
        <v>1342</v>
      </c>
      <c r="H2165" s="26" t="s">
        <v>146</v>
      </c>
      <c r="I2165" s="25" t="str">
        <f t="shared" si="153"/>
        <v>Main safety and security concerns for women : Other</v>
      </c>
      <c r="J2165" s="25" t="str">
        <f t="shared" si="154"/>
        <v>Main safety and security concerns for women : OtherMale and female co-headed HH</v>
      </c>
      <c r="K2165" s="27">
        <f t="shared" si="155"/>
        <v>0</v>
      </c>
      <c r="L2165" s="79">
        <v>0</v>
      </c>
    </row>
    <row r="2166" spans="1:12" x14ac:dyDescent="0.3">
      <c r="A2166" s="25" t="s">
        <v>3</v>
      </c>
      <c r="B2166" s="25" t="s">
        <v>1044</v>
      </c>
      <c r="C2166" s="25" t="s">
        <v>1340</v>
      </c>
      <c r="D2166" s="109" t="s">
        <v>1341</v>
      </c>
      <c r="E2166" s="25" t="s">
        <v>8</v>
      </c>
      <c r="F2166" s="25" t="s">
        <v>76</v>
      </c>
      <c r="G2166" s="110" t="s">
        <v>1342</v>
      </c>
      <c r="H2166" s="26" t="s">
        <v>185</v>
      </c>
      <c r="I2166" s="25" t="str">
        <f t="shared" si="153"/>
        <v>Main safety and security concerns for women : Don't know</v>
      </c>
      <c r="J2166" s="25" t="str">
        <f t="shared" si="154"/>
        <v>Main safety and security concerns for women : Don't knowMale and female co-headed HH</v>
      </c>
      <c r="K2166" s="27">
        <f t="shared" si="155"/>
        <v>1.51361310275049</v>
      </c>
      <c r="L2166" s="79">
        <v>1.51361310275049E-2</v>
      </c>
    </row>
    <row r="2167" spans="1:12" x14ac:dyDescent="0.3">
      <c r="A2167" s="25" t="s">
        <v>3</v>
      </c>
      <c r="B2167" s="25" t="s">
        <v>1044</v>
      </c>
      <c r="C2167" s="25" t="s">
        <v>1340</v>
      </c>
      <c r="D2167" s="109" t="s">
        <v>1341</v>
      </c>
      <c r="E2167" s="25" t="s">
        <v>8</v>
      </c>
      <c r="F2167" s="25" t="s">
        <v>76</v>
      </c>
      <c r="G2167" s="110" t="s">
        <v>1342</v>
      </c>
      <c r="H2167" s="26" t="s">
        <v>188</v>
      </c>
      <c r="I2167" s="25" t="str">
        <f t="shared" si="153"/>
        <v>Main safety and security concerns for women : Decline to answer</v>
      </c>
      <c r="J2167" s="25" t="str">
        <f t="shared" si="154"/>
        <v>Main safety and security concerns for women : Decline to answerMale and female co-headed HH</v>
      </c>
      <c r="K2167" s="27">
        <f t="shared" si="155"/>
        <v>0.107021952923555</v>
      </c>
      <c r="L2167" s="79">
        <v>1.07021952923555E-3</v>
      </c>
    </row>
    <row r="2168" spans="1:12" x14ac:dyDescent="0.3">
      <c r="A2168" s="25" t="s">
        <v>3</v>
      </c>
      <c r="B2168" s="25" t="s">
        <v>1044</v>
      </c>
      <c r="C2168" s="25" t="s">
        <v>1340</v>
      </c>
      <c r="D2168" s="109" t="s">
        <v>1369</v>
      </c>
      <c r="E2168" s="25" t="s">
        <v>8</v>
      </c>
      <c r="F2168" s="25" t="s">
        <v>83</v>
      </c>
      <c r="G2168" s="110" t="s">
        <v>1370</v>
      </c>
      <c r="H2168" s="26" t="s">
        <v>830</v>
      </c>
      <c r="I2168" s="25" t="str">
        <f t="shared" si="153"/>
        <v>Main safety and security concerns for girls : None</v>
      </c>
      <c r="J2168" s="25" t="str">
        <f t="shared" si="154"/>
        <v>Main safety and security concerns for girls : NoneFemale headed HH</v>
      </c>
      <c r="K2168" s="27">
        <f t="shared" si="155"/>
        <v>68.666382270793505</v>
      </c>
      <c r="L2168" s="79">
        <v>0.68666382270793502</v>
      </c>
    </row>
    <row r="2169" spans="1:12" x14ac:dyDescent="0.3">
      <c r="A2169" s="25" t="s">
        <v>3</v>
      </c>
      <c r="B2169" s="25" t="s">
        <v>1044</v>
      </c>
      <c r="C2169" s="25" t="s">
        <v>1340</v>
      </c>
      <c r="D2169" s="109" t="s">
        <v>1369</v>
      </c>
      <c r="E2169" s="25" t="s">
        <v>8</v>
      </c>
      <c r="F2169" s="25" t="s">
        <v>83</v>
      </c>
      <c r="G2169" s="110" t="s">
        <v>1370</v>
      </c>
      <c r="H2169" s="26" t="s">
        <v>1343</v>
      </c>
      <c r="I2169" s="25" t="str">
        <f t="shared" si="153"/>
        <v>Main safety and security concerns for girls : Bullying</v>
      </c>
      <c r="J2169" s="25" t="str">
        <f t="shared" si="154"/>
        <v>Main safety and security concerns for girls : BullyingFemale headed HH</v>
      </c>
      <c r="K2169" s="27">
        <f t="shared" si="155"/>
        <v>7.0168603140129697</v>
      </c>
      <c r="L2169" s="79">
        <v>7.0168603140129696E-2</v>
      </c>
    </row>
    <row r="2170" spans="1:12" x14ac:dyDescent="0.3">
      <c r="A2170" s="25" t="s">
        <v>3</v>
      </c>
      <c r="B2170" s="25" t="s">
        <v>1044</v>
      </c>
      <c r="C2170" s="25" t="s">
        <v>1340</v>
      </c>
      <c r="D2170" s="109" t="s">
        <v>1369</v>
      </c>
      <c r="E2170" s="25" t="s">
        <v>8</v>
      </c>
      <c r="F2170" s="25" t="s">
        <v>83</v>
      </c>
      <c r="G2170" s="110" t="s">
        <v>1370</v>
      </c>
      <c r="H2170" s="26" t="s">
        <v>1344</v>
      </c>
      <c r="I2170" s="25" t="str">
        <f t="shared" si="153"/>
        <v>Main safety and security concerns for girls : Corporal punishment</v>
      </c>
      <c r="J2170" s="25" t="str">
        <f t="shared" si="154"/>
        <v>Main safety and security concerns for girls : Corporal punishmentFemale headed HH</v>
      </c>
      <c r="K2170" s="27">
        <f t="shared" si="155"/>
        <v>0.89122693114798801</v>
      </c>
      <c r="L2170" s="79">
        <v>8.9122693114798805E-3</v>
      </c>
    </row>
    <row r="2171" spans="1:12" x14ac:dyDescent="0.3">
      <c r="A2171" s="25" t="s">
        <v>3</v>
      </c>
      <c r="B2171" s="25" t="s">
        <v>1044</v>
      </c>
      <c r="C2171" s="25" t="s">
        <v>1340</v>
      </c>
      <c r="D2171" s="109" t="s">
        <v>1369</v>
      </c>
      <c r="E2171" s="25" t="s">
        <v>8</v>
      </c>
      <c r="F2171" s="25" t="s">
        <v>83</v>
      </c>
      <c r="G2171" s="110" t="s">
        <v>1370</v>
      </c>
      <c r="H2171" s="26" t="s">
        <v>1345</v>
      </c>
      <c r="I2171" s="25" t="str">
        <f t="shared" si="153"/>
        <v>Main safety and security concerns for girls : Begging</v>
      </c>
      <c r="J2171" s="25" t="str">
        <f t="shared" si="154"/>
        <v>Main safety and security concerns for girls : BeggingFemale headed HH</v>
      </c>
      <c r="K2171" s="27">
        <f t="shared" si="155"/>
        <v>0.50618304599166697</v>
      </c>
      <c r="L2171" s="79">
        <v>5.0618304599166697E-3</v>
      </c>
    </row>
    <row r="2172" spans="1:12" x14ac:dyDescent="0.3">
      <c r="A2172" s="25" t="s">
        <v>3</v>
      </c>
      <c r="B2172" s="25" t="s">
        <v>1044</v>
      </c>
      <c r="C2172" s="25" t="s">
        <v>1340</v>
      </c>
      <c r="D2172" s="109" t="s">
        <v>1369</v>
      </c>
      <c r="E2172" s="25" t="s">
        <v>8</v>
      </c>
      <c r="F2172" s="25" t="s">
        <v>83</v>
      </c>
      <c r="G2172" s="110" t="s">
        <v>1370</v>
      </c>
      <c r="H2172" s="26" t="s">
        <v>1346</v>
      </c>
      <c r="I2172" s="25" t="str">
        <f t="shared" si="153"/>
        <v>Main safety and security concerns for girls : Being robbed</v>
      </c>
      <c r="J2172" s="25" t="str">
        <f t="shared" si="154"/>
        <v>Main safety and security concerns for girls : Being robbedFemale headed HH</v>
      </c>
      <c r="K2172" s="27">
        <f t="shared" si="155"/>
        <v>17.618027536241502</v>
      </c>
      <c r="L2172" s="79">
        <v>0.17618027536241501</v>
      </c>
    </row>
    <row r="2173" spans="1:12" x14ac:dyDescent="0.3">
      <c r="A2173" s="25" t="s">
        <v>3</v>
      </c>
      <c r="B2173" s="25" t="s">
        <v>1044</v>
      </c>
      <c r="C2173" s="25" t="s">
        <v>1340</v>
      </c>
      <c r="D2173" s="109" t="s">
        <v>1369</v>
      </c>
      <c r="E2173" s="25" t="s">
        <v>8</v>
      </c>
      <c r="F2173" s="25" t="s">
        <v>83</v>
      </c>
      <c r="G2173" s="110" t="s">
        <v>1370</v>
      </c>
      <c r="H2173" s="26" t="s">
        <v>1347</v>
      </c>
      <c r="I2173" s="25" t="str">
        <f t="shared" si="153"/>
        <v>Main safety and security concerns for girls : Being threatened with violence</v>
      </c>
      <c r="J2173" s="25" t="str">
        <f t="shared" si="154"/>
        <v>Main safety and security concerns for girls : Being threatened with violenceFemale headed HH</v>
      </c>
      <c r="K2173" s="27">
        <f t="shared" si="155"/>
        <v>4.9245630858684493</v>
      </c>
      <c r="L2173" s="79">
        <v>4.9245630858684497E-2</v>
      </c>
    </row>
    <row r="2174" spans="1:12" x14ac:dyDescent="0.3">
      <c r="A2174" s="25" t="s">
        <v>3</v>
      </c>
      <c r="B2174" s="25" t="s">
        <v>1044</v>
      </c>
      <c r="C2174" s="25" t="s">
        <v>1340</v>
      </c>
      <c r="D2174" s="109" t="s">
        <v>1369</v>
      </c>
      <c r="E2174" s="25" t="s">
        <v>8</v>
      </c>
      <c r="F2174" s="25" t="s">
        <v>83</v>
      </c>
      <c r="G2174" s="110" t="s">
        <v>1370</v>
      </c>
      <c r="H2174" s="26" t="s">
        <v>1348</v>
      </c>
      <c r="I2174" s="25" t="str">
        <f t="shared" si="153"/>
        <v>Main safety and security concerns for girls : Being kidnapped</v>
      </c>
      <c r="J2174" s="25" t="str">
        <f t="shared" si="154"/>
        <v>Main safety and security concerns for girls : Being kidnappedFemale headed HH</v>
      </c>
      <c r="K2174" s="27">
        <f t="shared" si="155"/>
        <v>12.4087421019521</v>
      </c>
      <c r="L2174" s="79">
        <v>0.124087421019521</v>
      </c>
    </row>
    <row r="2175" spans="1:12" x14ac:dyDescent="0.3">
      <c r="A2175" s="25" t="s">
        <v>3</v>
      </c>
      <c r="B2175" s="25" t="s">
        <v>1044</v>
      </c>
      <c r="C2175" s="25" t="s">
        <v>1340</v>
      </c>
      <c r="D2175" s="109" t="s">
        <v>1369</v>
      </c>
      <c r="E2175" s="25" t="s">
        <v>8</v>
      </c>
      <c r="F2175" s="25" t="s">
        <v>83</v>
      </c>
      <c r="G2175" s="110" t="s">
        <v>1370</v>
      </c>
      <c r="H2175" s="26" t="s">
        <v>1349</v>
      </c>
      <c r="I2175" s="25" t="str">
        <f t="shared" si="153"/>
        <v>Main safety and security concerns for girls : Suffering from physical harassment or violence (not sexual)</v>
      </c>
      <c r="J2175" s="25" t="str">
        <f t="shared" si="154"/>
        <v>Main safety and security concerns for girls : Suffering from physical harassment or violence (not sexual)Female headed HH</v>
      </c>
      <c r="K2175" s="27">
        <f t="shared" si="155"/>
        <v>7.7111109515049598</v>
      </c>
      <c r="L2175" s="79">
        <v>7.7111109515049597E-2</v>
      </c>
    </row>
    <row r="2176" spans="1:12" x14ac:dyDescent="0.3">
      <c r="A2176" s="25" t="s">
        <v>3</v>
      </c>
      <c r="B2176" s="25" t="s">
        <v>1044</v>
      </c>
      <c r="C2176" s="25" t="s">
        <v>1340</v>
      </c>
      <c r="D2176" s="109" t="s">
        <v>1369</v>
      </c>
      <c r="E2176" s="25" t="s">
        <v>8</v>
      </c>
      <c r="F2176" s="25" t="s">
        <v>83</v>
      </c>
      <c r="G2176" s="110" t="s">
        <v>1370</v>
      </c>
      <c r="H2176" s="26" t="s">
        <v>1350</v>
      </c>
      <c r="I2176" s="25" t="str">
        <f t="shared" si="153"/>
        <v>Main safety and security concerns for girls : Suffering from verbal harassment</v>
      </c>
      <c r="J2176" s="25" t="str">
        <f t="shared" si="154"/>
        <v>Main safety and security concerns for girls : Suffering from verbal harassmentFemale headed HH</v>
      </c>
      <c r="K2176" s="27">
        <f t="shared" si="155"/>
        <v>10.187088047366199</v>
      </c>
      <c r="L2176" s="79">
        <v>0.101870880473662</v>
      </c>
    </row>
    <row r="2177" spans="1:12" x14ac:dyDescent="0.3">
      <c r="A2177" s="25" t="s">
        <v>3</v>
      </c>
      <c r="B2177" s="25" t="s">
        <v>1044</v>
      </c>
      <c r="C2177" s="25" t="s">
        <v>1340</v>
      </c>
      <c r="D2177" s="109" t="s">
        <v>1369</v>
      </c>
      <c r="E2177" s="25" t="s">
        <v>8</v>
      </c>
      <c r="F2177" s="25" t="s">
        <v>83</v>
      </c>
      <c r="G2177" s="110" t="s">
        <v>1370</v>
      </c>
      <c r="H2177" s="26" t="s">
        <v>1351</v>
      </c>
      <c r="I2177" s="25" t="str">
        <f t="shared" si="153"/>
        <v>Main safety and security concerns for girls : Suffering from sexual harassment or violence</v>
      </c>
      <c r="J2177" s="25" t="str">
        <f t="shared" si="154"/>
        <v>Main safety and security concerns for girls : Suffering from sexual harassment or violenceFemale headed HH</v>
      </c>
      <c r="K2177" s="27">
        <f t="shared" si="155"/>
        <v>10.7596602878599</v>
      </c>
      <c r="L2177" s="79">
        <v>0.107596602878599</v>
      </c>
    </row>
    <row r="2178" spans="1:12" x14ac:dyDescent="0.3">
      <c r="A2178" s="25" t="s">
        <v>3</v>
      </c>
      <c r="B2178" s="25" t="s">
        <v>1044</v>
      </c>
      <c r="C2178" s="25" t="s">
        <v>1340</v>
      </c>
      <c r="D2178" s="109" t="s">
        <v>1369</v>
      </c>
      <c r="E2178" s="25" t="s">
        <v>8</v>
      </c>
      <c r="F2178" s="25" t="s">
        <v>83</v>
      </c>
      <c r="G2178" s="110" t="s">
        <v>1370</v>
      </c>
      <c r="H2178" s="26" t="s">
        <v>1352</v>
      </c>
      <c r="I2178" s="25" t="str">
        <f t="shared" si="153"/>
        <v>Main safety and security concerns for girls : Discrimination or persecution (because of ethnicity, status, etc.)</v>
      </c>
      <c r="J2178" s="25" t="str">
        <f t="shared" si="154"/>
        <v>Main safety and security concerns for girls : Discrimination or persecution (because of ethnicity, status, etc.)Female headed HH</v>
      </c>
      <c r="K2178" s="27">
        <f t="shared" si="155"/>
        <v>2.37348142323874</v>
      </c>
      <c r="L2178" s="79">
        <v>2.3734814232387401E-2</v>
      </c>
    </row>
    <row r="2179" spans="1:12" x14ac:dyDescent="0.3">
      <c r="A2179" s="25" t="s">
        <v>3</v>
      </c>
      <c r="B2179" s="25" t="s">
        <v>1044</v>
      </c>
      <c r="C2179" s="25" t="s">
        <v>1340</v>
      </c>
      <c r="D2179" s="109" t="s">
        <v>1369</v>
      </c>
      <c r="E2179" s="25" t="s">
        <v>8</v>
      </c>
      <c r="F2179" s="25" t="s">
        <v>83</v>
      </c>
      <c r="G2179" s="110" t="s">
        <v>1370</v>
      </c>
      <c r="H2179" s="26" t="s">
        <v>1353</v>
      </c>
      <c r="I2179" s="25" t="str">
        <f t="shared" si="153"/>
        <v>Main safety and security concerns for girls : Discrimination or persecution (because of gender identity or sexual orientation)</v>
      </c>
      <c r="J2179" s="25" t="str">
        <f t="shared" si="154"/>
        <v>Main safety and security concerns for girls : Discrimination or persecution (because of gender identity or sexual orientation)Female headed HH</v>
      </c>
      <c r="K2179" s="27">
        <f t="shared" si="155"/>
        <v>1.5823209488258301</v>
      </c>
      <c r="L2179" s="79">
        <v>1.58232094882583E-2</v>
      </c>
    </row>
    <row r="2180" spans="1:12" x14ac:dyDescent="0.3">
      <c r="A2180" s="25" t="s">
        <v>3</v>
      </c>
      <c r="B2180" s="25" t="s">
        <v>1044</v>
      </c>
      <c r="C2180" s="25" t="s">
        <v>1340</v>
      </c>
      <c r="D2180" s="109" t="s">
        <v>1369</v>
      </c>
      <c r="E2180" s="25" t="s">
        <v>8</v>
      </c>
      <c r="F2180" s="25" t="s">
        <v>83</v>
      </c>
      <c r="G2180" s="110" t="s">
        <v>1370</v>
      </c>
      <c r="H2180" s="26" t="s">
        <v>1354</v>
      </c>
      <c r="I2180" s="25" t="str">
        <f t="shared" si="153"/>
        <v>Main safety and security concerns for girls : Being killed</v>
      </c>
      <c r="J2180" s="25" t="str">
        <f t="shared" si="154"/>
        <v>Main safety and security concerns for girls : Being killedFemale headed HH</v>
      </c>
      <c r="K2180" s="27">
        <f t="shared" si="155"/>
        <v>1.11022302462516E-14</v>
      </c>
      <c r="L2180" s="79">
        <v>1.11022302462516E-16</v>
      </c>
    </row>
    <row r="2181" spans="1:12" x14ac:dyDescent="0.3">
      <c r="A2181" s="25" t="s">
        <v>3</v>
      </c>
      <c r="B2181" s="25" t="s">
        <v>1044</v>
      </c>
      <c r="C2181" s="25" t="s">
        <v>1340</v>
      </c>
      <c r="D2181" s="109" t="s">
        <v>1369</v>
      </c>
      <c r="E2181" s="25" t="s">
        <v>8</v>
      </c>
      <c r="F2181" s="25" t="s">
        <v>83</v>
      </c>
      <c r="G2181" s="110" t="s">
        <v>1370</v>
      </c>
      <c r="H2181" s="26" t="s">
        <v>1355</v>
      </c>
      <c r="I2181" s="25" t="str">
        <f t="shared" si="153"/>
        <v>Main safety and security concerns for girls : Mine/UXOs</v>
      </c>
      <c r="J2181" s="25" t="str">
        <f t="shared" si="154"/>
        <v>Main safety and security concerns for girls : Mine/UXOsFemale headed HH</v>
      </c>
      <c r="K2181" s="27">
        <f t="shared" si="155"/>
        <v>1.11022302462516E-14</v>
      </c>
      <c r="L2181" s="79">
        <v>1.11022302462516E-16</v>
      </c>
    </row>
    <row r="2182" spans="1:12" x14ac:dyDescent="0.3">
      <c r="A2182" s="25" t="s">
        <v>3</v>
      </c>
      <c r="B2182" s="25" t="s">
        <v>1044</v>
      </c>
      <c r="C2182" s="25" t="s">
        <v>1340</v>
      </c>
      <c r="D2182" s="109" t="s">
        <v>1369</v>
      </c>
      <c r="E2182" s="25" t="s">
        <v>8</v>
      </c>
      <c r="F2182" s="25" t="s">
        <v>83</v>
      </c>
      <c r="G2182" s="110" t="s">
        <v>1370</v>
      </c>
      <c r="H2182" s="26" t="s">
        <v>1356</v>
      </c>
      <c r="I2182" s="25" t="str">
        <f t="shared" si="153"/>
        <v>Main safety and security concerns for girls : Being detained</v>
      </c>
      <c r="J2182" s="25" t="str">
        <f t="shared" si="154"/>
        <v>Main safety and security concerns for girls : Being detainedFemale headed HH</v>
      </c>
      <c r="K2182" s="27">
        <f t="shared" si="155"/>
        <v>1.11022302462516E-14</v>
      </c>
      <c r="L2182" s="79">
        <v>1.11022302462516E-16</v>
      </c>
    </row>
    <row r="2183" spans="1:12" x14ac:dyDescent="0.3">
      <c r="A2183" s="25" t="s">
        <v>3</v>
      </c>
      <c r="B2183" s="25" t="s">
        <v>1044</v>
      </c>
      <c r="C2183" s="25" t="s">
        <v>1340</v>
      </c>
      <c r="D2183" s="109" t="s">
        <v>1369</v>
      </c>
      <c r="E2183" s="25" t="s">
        <v>8</v>
      </c>
      <c r="F2183" s="25" t="s">
        <v>83</v>
      </c>
      <c r="G2183" s="110" t="s">
        <v>1370</v>
      </c>
      <c r="H2183" s="26" t="s">
        <v>1357</v>
      </c>
      <c r="I2183" s="25" t="str">
        <f t="shared" si="153"/>
        <v>Main safety and security concerns for girls : Being exploited (i.e. being engaged in harmful forms of labor for economic gain of the exploiter)</v>
      </c>
      <c r="J2183" s="25" t="str">
        <f t="shared" si="154"/>
        <v>Main safety and security concerns for girls : Being exploited (i.e. being engaged in harmful forms of labor for economic gain of the exploiter)Female headed HH</v>
      </c>
      <c r="K2183" s="27">
        <f t="shared" si="155"/>
        <v>1.5287302392157098</v>
      </c>
      <c r="L2183" s="79">
        <v>1.5287302392157099E-2</v>
      </c>
    </row>
    <row r="2184" spans="1:12" x14ac:dyDescent="0.3">
      <c r="A2184" s="25" t="s">
        <v>3</v>
      </c>
      <c r="B2184" s="25" t="s">
        <v>1044</v>
      </c>
      <c r="C2184" s="25" t="s">
        <v>1340</v>
      </c>
      <c r="D2184" s="109" t="s">
        <v>1369</v>
      </c>
      <c r="E2184" s="25" t="s">
        <v>8</v>
      </c>
      <c r="F2184" s="25" t="s">
        <v>83</v>
      </c>
      <c r="G2184" s="110" t="s">
        <v>1370</v>
      </c>
      <c r="H2184" s="26" t="s">
        <v>1358</v>
      </c>
      <c r="I2184" s="25" t="str">
        <f t="shared" si="153"/>
        <v>Main safety and security concerns for girls : Being sexually exploited in exchange of humanitarian aid, goods, services, money or preference treatment</v>
      </c>
      <c r="J2184" s="25" t="str">
        <f t="shared" si="154"/>
        <v>Main safety and security concerns for girls : Being sexually exploited in exchange of humanitarian aid, goods, services, money or preference treatmentFemale headed HH</v>
      </c>
      <c r="K2184" s="27">
        <f t="shared" si="155"/>
        <v>0.36876747240393198</v>
      </c>
      <c r="L2184" s="79">
        <v>3.68767472403932E-3</v>
      </c>
    </row>
    <row r="2185" spans="1:12" x14ac:dyDescent="0.3">
      <c r="A2185" s="25" t="s">
        <v>3</v>
      </c>
      <c r="B2185" s="25" t="s">
        <v>1044</v>
      </c>
      <c r="C2185" s="25" t="s">
        <v>1340</v>
      </c>
      <c r="D2185" s="109" t="s">
        <v>1369</v>
      </c>
      <c r="E2185" s="25" t="s">
        <v>8</v>
      </c>
      <c r="F2185" s="25" t="s">
        <v>83</v>
      </c>
      <c r="G2185" s="110" t="s">
        <v>1370</v>
      </c>
      <c r="H2185" s="26" t="s">
        <v>1359</v>
      </c>
      <c r="I2185" s="25" t="str">
        <f t="shared" si="153"/>
        <v>Main safety and security concerns for girls : Being recruited by armed groups</v>
      </c>
      <c r="J2185" s="25" t="str">
        <f t="shared" si="154"/>
        <v>Main safety and security concerns for girls : Being recruited by armed groupsFemale headed HH</v>
      </c>
      <c r="K2185" s="27">
        <f t="shared" si="155"/>
        <v>1.11022302462516E-14</v>
      </c>
      <c r="L2185" s="79">
        <v>1.11022302462516E-16</v>
      </c>
    </row>
    <row r="2186" spans="1:12" x14ac:dyDescent="0.3">
      <c r="A2186" s="25" t="s">
        <v>3</v>
      </c>
      <c r="B2186" s="25" t="s">
        <v>1044</v>
      </c>
      <c r="C2186" s="25" t="s">
        <v>1340</v>
      </c>
      <c r="D2186" s="109" t="s">
        <v>1369</v>
      </c>
      <c r="E2186" s="25" t="s">
        <v>8</v>
      </c>
      <c r="F2186" s="25" t="s">
        <v>83</v>
      </c>
      <c r="G2186" s="110" t="s">
        <v>1370</v>
      </c>
      <c r="H2186" s="26" t="s">
        <v>1360</v>
      </c>
      <c r="I2186" s="25" t="str">
        <f t="shared" si="153"/>
        <v>Main safety and security concerns for girls : Being forcibly married</v>
      </c>
      <c r="J2186" s="25" t="str">
        <f t="shared" si="154"/>
        <v>Main safety and security concerns for girls : Being forcibly marriedFemale headed HH</v>
      </c>
      <c r="K2186" s="27">
        <f t="shared" si="155"/>
        <v>1.11022302462516E-14</v>
      </c>
      <c r="L2186" s="79">
        <v>1.11022302462516E-16</v>
      </c>
    </row>
    <row r="2187" spans="1:12" x14ac:dyDescent="0.3">
      <c r="A2187" s="25" t="s">
        <v>3</v>
      </c>
      <c r="B2187" s="25" t="s">
        <v>1044</v>
      </c>
      <c r="C2187" s="25" t="s">
        <v>1340</v>
      </c>
      <c r="D2187" s="109" t="s">
        <v>1369</v>
      </c>
      <c r="E2187" s="25" t="s">
        <v>8</v>
      </c>
      <c r="F2187" s="25" t="s">
        <v>83</v>
      </c>
      <c r="G2187" s="110" t="s">
        <v>1370</v>
      </c>
      <c r="H2187" s="26" t="s">
        <v>1361</v>
      </c>
      <c r="I2187" s="25" t="str">
        <f t="shared" si="153"/>
        <v>Main safety and security concerns for girls : Being injured/killed by an explosive hazard</v>
      </c>
      <c r="J2187" s="25" t="str">
        <f t="shared" si="154"/>
        <v>Main safety and security concerns for girls : Being injured/killed by an explosive hazardFemale headed HH</v>
      </c>
      <c r="K2187" s="27">
        <f t="shared" si="155"/>
        <v>1.11022302462516E-14</v>
      </c>
      <c r="L2187" s="79">
        <v>1.11022302462516E-16</v>
      </c>
    </row>
    <row r="2188" spans="1:12" x14ac:dyDescent="0.3">
      <c r="A2188" s="25" t="s">
        <v>3</v>
      </c>
      <c r="B2188" s="25" t="s">
        <v>1044</v>
      </c>
      <c r="C2188" s="25" t="s">
        <v>1340</v>
      </c>
      <c r="D2188" s="109" t="s">
        <v>1369</v>
      </c>
      <c r="E2188" s="25" t="s">
        <v>8</v>
      </c>
      <c r="F2188" s="25" t="s">
        <v>83</v>
      </c>
      <c r="G2188" s="110" t="s">
        <v>1370</v>
      </c>
      <c r="H2188" s="26" t="s">
        <v>1362</v>
      </c>
      <c r="I2188" s="25" t="str">
        <f t="shared" si="153"/>
        <v>Main safety and security concerns for girls : Being sent abroad to find work</v>
      </c>
      <c r="J2188" s="25" t="str">
        <f t="shared" si="154"/>
        <v>Main safety and security concerns for girls : Being sent abroad to find workFemale headed HH</v>
      </c>
      <c r="K2188" s="27">
        <f t="shared" si="155"/>
        <v>1.11022302462516E-14</v>
      </c>
      <c r="L2188" s="79">
        <v>1.11022302462516E-16</v>
      </c>
    </row>
    <row r="2189" spans="1:12" x14ac:dyDescent="0.3">
      <c r="A2189" s="25" t="s">
        <v>3</v>
      </c>
      <c r="B2189" s="25" t="s">
        <v>1044</v>
      </c>
      <c r="C2189" s="25" t="s">
        <v>1340</v>
      </c>
      <c r="D2189" s="109" t="s">
        <v>1369</v>
      </c>
      <c r="E2189" s="25" t="s">
        <v>8</v>
      </c>
      <c r="F2189" s="25" t="s">
        <v>83</v>
      </c>
      <c r="G2189" s="110" t="s">
        <v>1370</v>
      </c>
      <c r="H2189" s="26" t="s">
        <v>1363</v>
      </c>
      <c r="I2189" s="25" t="str">
        <f t="shared" si="153"/>
        <v>Main safety and security concerns for girls : Cyber bullying/exploitation/violence</v>
      </c>
      <c r="J2189" s="25" t="str">
        <f t="shared" si="154"/>
        <v>Main safety and security concerns for girls : Cyber bullying/exploitation/violenceFemale headed HH</v>
      </c>
      <c r="K2189" s="27">
        <f t="shared" si="155"/>
        <v>1.11022302462516E-14</v>
      </c>
      <c r="L2189" s="79">
        <v>1.11022302462516E-16</v>
      </c>
    </row>
    <row r="2190" spans="1:12" x14ac:dyDescent="0.3">
      <c r="A2190" s="25" t="s">
        <v>3</v>
      </c>
      <c r="B2190" s="25" t="s">
        <v>1044</v>
      </c>
      <c r="C2190" s="25" t="s">
        <v>1340</v>
      </c>
      <c r="D2190" s="109" t="s">
        <v>1369</v>
      </c>
      <c r="E2190" s="25" t="s">
        <v>8</v>
      </c>
      <c r="F2190" s="25" t="s">
        <v>83</v>
      </c>
      <c r="G2190" s="110" t="s">
        <v>1370</v>
      </c>
      <c r="H2190" s="26" t="s">
        <v>1364</v>
      </c>
      <c r="I2190" s="25" t="str">
        <f t="shared" si="153"/>
        <v>Main safety and security concerns for girls : Wildlife (e.g. dogs, scorpions or snakes)</v>
      </c>
      <c r="J2190" s="25" t="str">
        <f t="shared" si="154"/>
        <v>Main safety and security concerns for girls : Wildlife (e.g. dogs, scorpions or snakes)Female headed HH</v>
      </c>
      <c r="K2190" s="27">
        <f t="shared" si="155"/>
        <v>0.62110679646311806</v>
      </c>
      <c r="L2190" s="79">
        <v>6.2110679646311803E-3</v>
      </c>
    </row>
    <row r="2191" spans="1:12" x14ac:dyDescent="0.3">
      <c r="A2191" s="25" t="s">
        <v>3</v>
      </c>
      <c r="B2191" s="25" t="s">
        <v>1044</v>
      </c>
      <c r="C2191" s="25" t="s">
        <v>1340</v>
      </c>
      <c r="D2191" s="109" t="s">
        <v>1369</v>
      </c>
      <c r="E2191" s="25" t="s">
        <v>8</v>
      </c>
      <c r="F2191" s="25" t="s">
        <v>83</v>
      </c>
      <c r="G2191" s="110" t="s">
        <v>1370</v>
      </c>
      <c r="H2191" s="26" t="s">
        <v>1365</v>
      </c>
      <c r="I2191" s="25" t="str">
        <f t="shared" si="153"/>
        <v>Main safety and security concerns for girls : Unsafe transportation infrastructure or arrangements</v>
      </c>
      <c r="J2191" s="25" t="str">
        <f t="shared" si="154"/>
        <v>Main safety and security concerns for girls : Unsafe transportation infrastructure or arrangementsFemale headed HH</v>
      </c>
      <c r="K2191" s="27">
        <f t="shared" si="155"/>
        <v>1.11022302462516E-14</v>
      </c>
      <c r="L2191" s="79">
        <v>1.11022302462516E-16</v>
      </c>
    </row>
    <row r="2192" spans="1:12" x14ac:dyDescent="0.3">
      <c r="A2192" s="25" t="s">
        <v>3</v>
      </c>
      <c r="B2192" s="25" t="s">
        <v>1044</v>
      </c>
      <c r="C2192" s="25" t="s">
        <v>1340</v>
      </c>
      <c r="D2192" s="109" t="s">
        <v>1369</v>
      </c>
      <c r="E2192" s="25" t="s">
        <v>8</v>
      </c>
      <c r="F2192" s="25" t="s">
        <v>83</v>
      </c>
      <c r="G2192" s="110" t="s">
        <v>1370</v>
      </c>
      <c r="H2192" s="26" t="s">
        <v>1366</v>
      </c>
      <c r="I2192" s="25" t="str">
        <f t="shared" si="153"/>
        <v>Main safety and security concerns for girls : Electrical wiring or arrangements from lack of electricity (e.g. candle fires)</v>
      </c>
      <c r="J2192" s="25" t="str">
        <f t="shared" si="154"/>
        <v>Main safety and security concerns for girls : Electrical wiring or arrangements from lack of electricity (e.g. candle fires)Female headed HH</v>
      </c>
      <c r="K2192" s="27">
        <f t="shared" si="155"/>
        <v>1.11022302462516E-14</v>
      </c>
      <c r="L2192" s="79">
        <v>1.11022302462516E-16</v>
      </c>
    </row>
    <row r="2193" spans="1:12" x14ac:dyDescent="0.3">
      <c r="A2193" s="25" t="s">
        <v>3</v>
      </c>
      <c r="B2193" s="25" t="s">
        <v>1044</v>
      </c>
      <c r="C2193" s="25" t="s">
        <v>1340</v>
      </c>
      <c r="D2193" s="109" t="s">
        <v>1369</v>
      </c>
      <c r="E2193" s="25" t="s">
        <v>8</v>
      </c>
      <c r="F2193" s="25" t="s">
        <v>83</v>
      </c>
      <c r="G2193" s="110" t="s">
        <v>1370</v>
      </c>
      <c r="H2193" s="26" t="s">
        <v>1367</v>
      </c>
      <c r="I2193" s="25" t="str">
        <f t="shared" si="153"/>
        <v>Main safety and security concerns for girls : Weather or climactic conditions</v>
      </c>
      <c r="J2193" s="25" t="str">
        <f t="shared" si="154"/>
        <v>Main safety and security concerns for girls : Weather or climactic conditionsFemale headed HH</v>
      </c>
      <c r="K2193" s="27">
        <f t="shared" si="155"/>
        <v>1.11022302462516E-14</v>
      </c>
      <c r="L2193" s="79">
        <v>1.11022302462516E-16</v>
      </c>
    </row>
    <row r="2194" spans="1:12" x14ac:dyDescent="0.3">
      <c r="A2194" s="25" t="s">
        <v>3</v>
      </c>
      <c r="B2194" s="25" t="s">
        <v>1044</v>
      </c>
      <c r="C2194" s="25" t="s">
        <v>1340</v>
      </c>
      <c r="D2194" s="109" t="s">
        <v>1369</v>
      </c>
      <c r="E2194" s="25" t="s">
        <v>8</v>
      </c>
      <c r="F2194" s="25" t="s">
        <v>83</v>
      </c>
      <c r="G2194" s="110" t="s">
        <v>1370</v>
      </c>
      <c r="H2194" s="26" t="s">
        <v>1371</v>
      </c>
      <c r="I2194" s="25" t="str">
        <f t="shared" si="153"/>
        <v>Main safety and security concerns for girls : Other (please specify)</v>
      </c>
      <c r="J2194" s="25" t="str">
        <f t="shared" si="154"/>
        <v>Main safety and security concerns for girls : Other (please specify)Female headed HH</v>
      </c>
      <c r="K2194" s="27">
        <f t="shared" si="155"/>
        <v>1.11022302462516E-14</v>
      </c>
      <c r="L2194" s="79">
        <v>1.11022302462516E-16</v>
      </c>
    </row>
    <row r="2195" spans="1:12" x14ac:dyDescent="0.3">
      <c r="A2195" s="25" t="s">
        <v>3</v>
      </c>
      <c r="B2195" s="25" t="s">
        <v>1044</v>
      </c>
      <c r="C2195" s="25" t="s">
        <v>1340</v>
      </c>
      <c r="D2195" s="109" t="s">
        <v>1369</v>
      </c>
      <c r="E2195" s="25" t="s">
        <v>8</v>
      </c>
      <c r="F2195" s="25" t="s">
        <v>83</v>
      </c>
      <c r="G2195" s="110" t="s">
        <v>1370</v>
      </c>
      <c r="H2195" s="26" t="s">
        <v>185</v>
      </c>
      <c r="I2195" s="25" t="str">
        <f t="shared" si="153"/>
        <v>Main safety and security concerns for girls : Don't know</v>
      </c>
      <c r="J2195" s="25" t="str">
        <f t="shared" si="154"/>
        <v>Main safety and security concerns for girls : Don't knowFemale headed HH</v>
      </c>
      <c r="K2195" s="27">
        <f t="shared" si="155"/>
        <v>1.12419423707138</v>
      </c>
      <c r="L2195" s="79">
        <v>1.1241942370713799E-2</v>
      </c>
    </row>
    <row r="2196" spans="1:12" x14ac:dyDescent="0.3">
      <c r="A2196" s="25" t="s">
        <v>3</v>
      </c>
      <c r="B2196" s="25" t="s">
        <v>1044</v>
      </c>
      <c r="C2196" s="25" t="s">
        <v>1340</v>
      </c>
      <c r="D2196" s="109" t="s">
        <v>1369</v>
      </c>
      <c r="E2196" s="25" t="s">
        <v>8</v>
      </c>
      <c r="F2196" s="25" t="s">
        <v>83</v>
      </c>
      <c r="G2196" s="110" t="s">
        <v>1370</v>
      </c>
      <c r="H2196" s="26" t="s">
        <v>1372</v>
      </c>
      <c r="I2196" s="25" t="str">
        <f t="shared" si="153"/>
        <v>Main safety and security concerns for girls : Prefer not to answer</v>
      </c>
      <c r="J2196" s="25" t="str">
        <f t="shared" si="154"/>
        <v>Main safety and security concerns for girls : Prefer not to answerFemale headed HH</v>
      </c>
      <c r="K2196" s="27">
        <f t="shared" si="155"/>
        <v>1.11022302462516E-14</v>
      </c>
      <c r="L2196" s="79">
        <v>1.11022302462516E-16</v>
      </c>
    </row>
    <row r="2197" spans="1:12" x14ac:dyDescent="0.3">
      <c r="A2197" s="25" t="s">
        <v>3</v>
      </c>
      <c r="B2197" s="25" t="s">
        <v>1044</v>
      </c>
      <c r="C2197" s="25" t="s">
        <v>1340</v>
      </c>
      <c r="D2197" s="109" t="s">
        <v>1369</v>
      </c>
      <c r="E2197" s="25" t="s">
        <v>8</v>
      </c>
      <c r="F2197" s="25" t="s">
        <v>84</v>
      </c>
      <c r="G2197" s="110" t="s">
        <v>1370</v>
      </c>
      <c r="H2197" s="26" t="s">
        <v>830</v>
      </c>
      <c r="I2197" s="26" t="str">
        <f t="shared" si="153"/>
        <v>Main safety and security concerns for girls : None</v>
      </c>
      <c r="J2197" s="26" t="str">
        <f t="shared" si="154"/>
        <v>Main safety and security concerns for girls : NoneMale headed HH</v>
      </c>
      <c r="K2197" s="27">
        <f t="shared" si="155"/>
        <v>64.22401630036309</v>
      </c>
      <c r="L2197" s="79">
        <v>0.64224016300363096</v>
      </c>
    </row>
    <row r="2198" spans="1:12" x14ac:dyDescent="0.3">
      <c r="A2198" s="25" t="s">
        <v>3</v>
      </c>
      <c r="B2198" s="25" t="s">
        <v>1044</v>
      </c>
      <c r="C2198" s="25" t="s">
        <v>1340</v>
      </c>
      <c r="D2198" s="109" t="s">
        <v>1369</v>
      </c>
      <c r="E2198" s="25" t="s">
        <v>8</v>
      </c>
      <c r="F2198" s="25" t="s">
        <v>84</v>
      </c>
      <c r="G2198" s="110" t="s">
        <v>1370</v>
      </c>
      <c r="H2198" s="26" t="s">
        <v>1343</v>
      </c>
      <c r="I2198" s="26" t="str">
        <f t="shared" si="153"/>
        <v>Main safety and security concerns for girls : Bullying</v>
      </c>
      <c r="J2198" s="26" t="str">
        <f t="shared" si="154"/>
        <v>Main safety and security concerns for girls : BullyingMale headed HH</v>
      </c>
      <c r="K2198" s="27">
        <f t="shared" si="155"/>
        <v>9.0345905477379205</v>
      </c>
      <c r="L2198" s="79">
        <v>9.0345905477379196E-2</v>
      </c>
    </row>
    <row r="2199" spans="1:12" x14ac:dyDescent="0.3">
      <c r="A2199" s="25" t="s">
        <v>3</v>
      </c>
      <c r="B2199" s="25" t="s">
        <v>1044</v>
      </c>
      <c r="C2199" s="25" t="s">
        <v>1340</v>
      </c>
      <c r="D2199" s="109" t="s">
        <v>1369</v>
      </c>
      <c r="E2199" s="25" t="s">
        <v>8</v>
      </c>
      <c r="F2199" s="25" t="s">
        <v>84</v>
      </c>
      <c r="G2199" s="110" t="s">
        <v>1370</v>
      </c>
      <c r="H2199" s="26" t="s">
        <v>1344</v>
      </c>
      <c r="I2199" s="26" t="str">
        <f t="shared" si="153"/>
        <v>Main safety and security concerns for girls : Corporal punishment</v>
      </c>
      <c r="J2199" s="26" t="str">
        <f t="shared" si="154"/>
        <v>Main safety and security concerns for girls : Corporal punishmentMale headed HH</v>
      </c>
      <c r="K2199" s="27">
        <f t="shared" si="155"/>
        <v>2.2025217362018301</v>
      </c>
      <c r="L2199" s="79">
        <v>2.20252173620183E-2</v>
      </c>
    </row>
    <row r="2200" spans="1:12" x14ac:dyDescent="0.3">
      <c r="A2200" s="25" t="s">
        <v>3</v>
      </c>
      <c r="B2200" s="25" t="s">
        <v>1044</v>
      </c>
      <c r="C2200" s="25" t="s">
        <v>1340</v>
      </c>
      <c r="D2200" s="109" t="s">
        <v>1369</v>
      </c>
      <c r="E2200" s="25" t="s">
        <v>8</v>
      </c>
      <c r="F2200" s="25" t="s">
        <v>84</v>
      </c>
      <c r="G2200" s="110" t="s">
        <v>1370</v>
      </c>
      <c r="H2200" s="26" t="s">
        <v>1345</v>
      </c>
      <c r="I2200" s="26" t="str">
        <f t="shared" si="153"/>
        <v>Main safety and security concerns for girls : Begging</v>
      </c>
      <c r="J2200" s="26" t="str">
        <f t="shared" si="154"/>
        <v>Main safety and security concerns for girls : BeggingMale headed HH</v>
      </c>
      <c r="K2200" s="27">
        <f t="shared" si="155"/>
        <v>2.1930995638251201</v>
      </c>
      <c r="L2200" s="79">
        <v>2.19309956382512E-2</v>
      </c>
    </row>
    <row r="2201" spans="1:12" x14ac:dyDescent="0.3">
      <c r="A2201" s="25" t="s">
        <v>3</v>
      </c>
      <c r="B2201" s="25" t="s">
        <v>1044</v>
      </c>
      <c r="C2201" s="25" t="s">
        <v>1340</v>
      </c>
      <c r="D2201" s="109" t="s">
        <v>1369</v>
      </c>
      <c r="E2201" s="25" t="s">
        <v>8</v>
      </c>
      <c r="F2201" s="25" t="s">
        <v>84</v>
      </c>
      <c r="G2201" s="110" t="s">
        <v>1370</v>
      </c>
      <c r="H2201" s="26" t="s">
        <v>1346</v>
      </c>
      <c r="I2201" s="26" t="str">
        <f t="shared" si="153"/>
        <v>Main safety and security concerns for girls : Being robbed</v>
      </c>
      <c r="J2201" s="26" t="str">
        <f t="shared" si="154"/>
        <v>Main safety and security concerns for girls : Being robbedMale headed HH</v>
      </c>
      <c r="K2201" s="27">
        <f t="shared" si="155"/>
        <v>16.1055755826481</v>
      </c>
      <c r="L2201" s="79">
        <v>0.16105575582648099</v>
      </c>
    </row>
    <row r="2202" spans="1:12" x14ac:dyDescent="0.3">
      <c r="A2202" s="25" t="s">
        <v>3</v>
      </c>
      <c r="B2202" s="25" t="s">
        <v>1044</v>
      </c>
      <c r="C2202" s="25" t="s">
        <v>1340</v>
      </c>
      <c r="D2202" s="109" t="s">
        <v>1369</v>
      </c>
      <c r="E2202" s="25" t="s">
        <v>8</v>
      </c>
      <c r="F2202" s="25" t="s">
        <v>84</v>
      </c>
      <c r="G2202" s="110" t="s">
        <v>1370</v>
      </c>
      <c r="H2202" s="26" t="s">
        <v>1347</v>
      </c>
      <c r="I2202" s="26" t="str">
        <f t="shared" si="153"/>
        <v>Main safety and security concerns for girls : Being threatened with violence</v>
      </c>
      <c r="J2202" s="26" t="str">
        <f t="shared" si="154"/>
        <v>Main safety and security concerns for girls : Being threatened with violenceMale headed HH</v>
      </c>
      <c r="K2202" s="27">
        <f t="shared" si="155"/>
        <v>4.5934942181895195</v>
      </c>
      <c r="L2202" s="79">
        <v>4.59349421818952E-2</v>
      </c>
    </row>
    <row r="2203" spans="1:12" x14ac:dyDescent="0.3">
      <c r="A2203" s="25" t="s">
        <v>3</v>
      </c>
      <c r="B2203" s="25" t="s">
        <v>1044</v>
      </c>
      <c r="C2203" s="25" t="s">
        <v>1340</v>
      </c>
      <c r="D2203" s="109" t="s">
        <v>1369</v>
      </c>
      <c r="E2203" s="25" t="s">
        <v>8</v>
      </c>
      <c r="F2203" s="25" t="s">
        <v>84</v>
      </c>
      <c r="G2203" s="110" t="s">
        <v>1370</v>
      </c>
      <c r="H2203" s="26" t="s">
        <v>1348</v>
      </c>
      <c r="I2203" s="26" t="str">
        <f t="shared" si="153"/>
        <v>Main safety and security concerns for girls : Being kidnapped</v>
      </c>
      <c r="J2203" s="26" t="str">
        <f t="shared" si="154"/>
        <v>Main safety and security concerns for girls : Being kidnappedMale headed HH</v>
      </c>
      <c r="K2203" s="27">
        <f t="shared" si="155"/>
        <v>13.369377880824199</v>
      </c>
      <c r="L2203" s="79">
        <v>0.13369377880824199</v>
      </c>
    </row>
    <row r="2204" spans="1:12" x14ac:dyDescent="0.3">
      <c r="A2204" s="25" t="s">
        <v>3</v>
      </c>
      <c r="B2204" s="25" t="s">
        <v>1044</v>
      </c>
      <c r="C2204" s="25" t="s">
        <v>1340</v>
      </c>
      <c r="D2204" s="109" t="s">
        <v>1369</v>
      </c>
      <c r="E2204" s="25" t="s">
        <v>8</v>
      </c>
      <c r="F2204" s="25" t="s">
        <v>84</v>
      </c>
      <c r="G2204" s="110" t="s">
        <v>1370</v>
      </c>
      <c r="H2204" s="26" t="s">
        <v>1349</v>
      </c>
      <c r="I2204" s="26" t="str">
        <f t="shared" si="153"/>
        <v>Main safety and security concerns for girls : Suffering from physical harassment or violence (not sexual)</v>
      </c>
      <c r="J2204" s="26" t="str">
        <f t="shared" si="154"/>
        <v>Main safety and security concerns for girls : Suffering from physical harassment or violence (not sexual)Male headed HH</v>
      </c>
      <c r="K2204" s="27">
        <f t="shared" si="155"/>
        <v>6.9201359323607505</v>
      </c>
      <c r="L2204" s="79">
        <v>6.9201359323607506E-2</v>
      </c>
    </row>
    <row r="2205" spans="1:12" x14ac:dyDescent="0.3">
      <c r="A2205" s="25" t="s">
        <v>3</v>
      </c>
      <c r="B2205" s="25" t="s">
        <v>1044</v>
      </c>
      <c r="C2205" s="25" t="s">
        <v>1340</v>
      </c>
      <c r="D2205" s="109" t="s">
        <v>1369</v>
      </c>
      <c r="E2205" s="25" t="s">
        <v>8</v>
      </c>
      <c r="F2205" s="25" t="s">
        <v>84</v>
      </c>
      <c r="G2205" s="110" t="s">
        <v>1370</v>
      </c>
      <c r="H2205" s="26" t="s">
        <v>1350</v>
      </c>
      <c r="I2205" s="26" t="str">
        <f t="shared" si="153"/>
        <v>Main safety and security concerns for girls : Suffering from verbal harassment</v>
      </c>
      <c r="J2205" s="26" t="str">
        <f t="shared" si="154"/>
        <v>Main safety and security concerns for girls : Suffering from verbal harassmentMale headed HH</v>
      </c>
      <c r="K2205" s="27">
        <f t="shared" si="155"/>
        <v>12.1807316733265</v>
      </c>
      <c r="L2205" s="79">
        <v>0.121807316733265</v>
      </c>
    </row>
    <row r="2206" spans="1:12" x14ac:dyDescent="0.3">
      <c r="A2206" s="25" t="s">
        <v>3</v>
      </c>
      <c r="B2206" s="25" t="s">
        <v>1044</v>
      </c>
      <c r="C2206" s="25" t="s">
        <v>1340</v>
      </c>
      <c r="D2206" s="109" t="s">
        <v>1369</v>
      </c>
      <c r="E2206" s="25" t="s">
        <v>8</v>
      </c>
      <c r="F2206" s="25" t="s">
        <v>84</v>
      </c>
      <c r="G2206" s="110" t="s">
        <v>1370</v>
      </c>
      <c r="H2206" s="26" t="s">
        <v>1351</v>
      </c>
      <c r="I2206" s="26" t="str">
        <f t="shared" si="153"/>
        <v>Main safety and security concerns for girls : Suffering from sexual harassment or violence</v>
      </c>
      <c r="J2206" s="26" t="str">
        <f t="shared" si="154"/>
        <v>Main safety and security concerns for girls : Suffering from sexual harassment or violenceMale headed HH</v>
      </c>
      <c r="K2206" s="27">
        <f t="shared" si="155"/>
        <v>10.4071157413142</v>
      </c>
      <c r="L2206" s="79">
        <v>0.104071157413142</v>
      </c>
    </row>
    <row r="2207" spans="1:12" x14ac:dyDescent="0.3">
      <c r="A2207" s="25" t="s">
        <v>3</v>
      </c>
      <c r="B2207" s="25" t="s">
        <v>1044</v>
      </c>
      <c r="C2207" s="25" t="s">
        <v>1340</v>
      </c>
      <c r="D2207" s="109" t="s">
        <v>1369</v>
      </c>
      <c r="E2207" s="25" t="s">
        <v>8</v>
      </c>
      <c r="F2207" s="25" t="s">
        <v>84</v>
      </c>
      <c r="G2207" s="110" t="s">
        <v>1370</v>
      </c>
      <c r="H2207" s="26" t="s">
        <v>1352</v>
      </c>
      <c r="I2207" s="26" t="str">
        <f t="shared" ref="I2207:I2270" si="156">CONCATENATE(G2207,H2207)</f>
        <v>Main safety and security concerns for girls : Discrimination or persecution (because of ethnicity, status, etc.)</v>
      </c>
      <c r="J2207" s="26" t="str">
        <f t="shared" ref="J2207:J2270" si="157">CONCATENATE(G2207,H2207,F2207)</f>
        <v>Main safety and security concerns for girls : Discrimination or persecution (because of ethnicity, status, etc.)Male headed HH</v>
      </c>
      <c r="K2207" s="27">
        <f t="shared" ref="K2207:K2270" si="158">L2207*100</f>
        <v>0.68549296389524894</v>
      </c>
      <c r="L2207" s="79">
        <v>6.8549296389524899E-3</v>
      </c>
    </row>
    <row r="2208" spans="1:12" x14ac:dyDescent="0.3">
      <c r="A2208" s="25" t="s">
        <v>3</v>
      </c>
      <c r="B2208" s="25" t="s">
        <v>1044</v>
      </c>
      <c r="C2208" s="25" t="s">
        <v>1340</v>
      </c>
      <c r="D2208" s="109" t="s">
        <v>1369</v>
      </c>
      <c r="E2208" s="25" t="s">
        <v>8</v>
      </c>
      <c r="F2208" s="25" t="s">
        <v>84</v>
      </c>
      <c r="G2208" s="110" t="s">
        <v>1370</v>
      </c>
      <c r="H2208" s="26" t="s">
        <v>1353</v>
      </c>
      <c r="I2208" s="26" t="str">
        <f t="shared" si="156"/>
        <v>Main safety and security concerns for girls : Discrimination or persecution (because of gender identity or sexual orientation)</v>
      </c>
      <c r="J2208" s="26" t="str">
        <f t="shared" si="157"/>
        <v>Main safety and security concerns for girls : Discrimination or persecution (because of gender identity or sexual orientation)Male headed HH</v>
      </c>
      <c r="K2208" s="27">
        <f t="shared" si="158"/>
        <v>1.2767751676960299</v>
      </c>
      <c r="L2208" s="79">
        <v>1.2767751676960299E-2</v>
      </c>
    </row>
    <row r="2209" spans="1:12" x14ac:dyDescent="0.3">
      <c r="A2209" s="25" t="s">
        <v>3</v>
      </c>
      <c r="B2209" s="25" t="s">
        <v>1044</v>
      </c>
      <c r="C2209" s="25" t="s">
        <v>1340</v>
      </c>
      <c r="D2209" s="109" t="s">
        <v>1369</v>
      </c>
      <c r="E2209" s="25" t="s">
        <v>8</v>
      </c>
      <c r="F2209" s="25" t="s">
        <v>84</v>
      </c>
      <c r="G2209" s="110" t="s">
        <v>1370</v>
      </c>
      <c r="H2209" s="26" t="s">
        <v>1354</v>
      </c>
      <c r="I2209" s="26" t="str">
        <f t="shared" si="156"/>
        <v>Main safety and security concerns for girls : Being killed</v>
      </c>
      <c r="J2209" s="26" t="str">
        <f t="shared" si="157"/>
        <v>Main safety and security concerns for girls : Being killedMale headed HH</v>
      </c>
      <c r="K2209" s="27">
        <f t="shared" si="158"/>
        <v>2.4660935831847901</v>
      </c>
      <c r="L2209" s="79">
        <v>2.4660935831847901E-2</v>
      </c>
    </row>
    <row r="2210" spans="1:12" x14ac:dyDescent="0.3">
      <c r="A2210" s="25" t="s">
        <v>3</v>
      </c>
      <c r="B2210" s="25" t="s">
        <v>1044</v>
      </c>
      <c r="C2210" s="25" t="s">
        <v>1340</v>
      </c>
      <c r="D2210" s="109" t="s">
        <v>1369</v>
      </c>
      <c r="E2210" s="25" t="s">
        <v>8</v>
      </c>
      <c r="F2210" s="25" t="s">
        <v>84</v>
      </c>
      <c r="G2210" s="110" t="s">
        <v>1370</v>
      </c>
      <c r="H2210" s="26" t="s">
        <v>1355</v>
      </c>
      <c r="I2210" s="26" t="str">
        <f t="shared" si="156"/>
        <v>Main safety and security concerns for girls : Mine/UXOs</v>
      </c>
      <c r="J2210" s="26" t="str">
        <f t="shared" si="157"/>
        <v>Main safety and security concerns for girls : Mine/UXOsMale headed HH</v>
      </c>
      <c r="K2210" s="27">
        <f t="shared" si="158"/>
        <v>0</v>
      </c>
      <c r="L2210" s="79">
        <v>0</v>
      </c>
    </row>
    <row r="2211" spans="1:12" x14ac:dyDescent="0.3">
      <c r="A2211" s="25" t="s">
        <v>3</v>
      </c>
      <c r="B2211" s="25" t="s">
        <v>1044</v>
      </c>
      <c r="C2211" s="25" t="s">
        <v>1340</v>
      </c>
      <c r="D2211" s="109" t="s">
        <v>1369</v>
      </c>
      <c r="E2211" s="25" t="s">
        <v>8</v>
      </c>
      <c r="F2211" s="25" t="s">
        <v>84</v>
      </c>
      <c r="G2211" s="110" t="s">
        <v>1370</v>
      </c>
      <c r="H2211" s="26" t="s">
        <v>1356</v>
      </c>
      <c r="I2211" s="26" t="str">
        <f t="shared" si="156"/>
        <v>Main safety and security concerns for girls : Being detained</v>
      </c>
      <c r="J2211" s="26" t="str">
        <f t="shared" si="157"/>
        <v>Main safety and security concerns for girls : Being detainedMale headed HH</v>
      </c>
      <c r="K2211" s="27">
        <f t="shared" si="158"/>
        <v>0</v>
      </c>
      <c r="L2211" s="79">
        <v>0</v>
      </c>
    </row>
    <row r="2212" spans="1:12" x14ac:dyDescent="0.3">
      <c r="A2212" s="25" t="s">
        <v>3</v>
      </c>
      <c r="B2212" s="25" t="s">
        <v>1044</v>
      </c>
      <c r="C2212" s="25" t="s">
        <v>1340</v>
      </c>
      <c r="D2212" s="109" t="s">
        <v>1369</v>
      </c>
      <c r="E2212" s="25" t="s">
        <v>8</v>
      </c>
      <c r="F2212" s="25" t="s">
        <v>84</v>
      </c>
      <c r="G2212" s="110" t="s">
        <v>1370</v>
      </c>
      <c r="H2212" s="26" t="s">
        <v>1357</v>
      </c>
      <c r="I2212" s="26" t="str">
        <f t="shared" si="156"/>
        <v>Main safety and security concerns for girls : Being exploited (i.e. being engaged in harmful forms of labor for economic gain of the exploiter)</v>
      </c>
      <c r="J2212" s="26" t="str">
        <f t="shared" si="157"/>
        <v>Main safety and security concerns for girls : Being exploited (i.e. being engaged in harmful forms of labor for economic gain of the exploiter)Male headed HH</v>
      </c>
      <c r="K2212" s="27">
        <f t="shared" si="158"/>
        <v>0.731903876469436</v>
      </c>
      <c r="L2212" s="79">
        <v>7.3190387646943598E-3</v>
      </c>
    </row>
    <row r="2213" spans="1:12" x14ac:dyDescent="0.3">
      <c r="A2213" s="25" t="s">
        <v>3</v>
      </c>
      <c r="B2213" s="25" t="s">
        <v>1044</v>
      </c>
      <c r="C2213" s="25" t="s">
        <v>1340</v>
      </c>
      <c r="D2213" s="109" t="s">
        <v>1369</v>
      </c>
      <c r="E2213" s="25" t="s">
        <v>8</v>
      </c>
      <c r="F2213" s="25" t="s">
        <v>84</v>
      </c>
      <c r="G2213" s="110" t="s">
        <v>1370</v>
      </c>
      <c r="H2213" s="26" t="s">
        <v>1358</v>
      </c>
      <c r="I2213" s="26" t="str">
        <f t="shared" si="156"/>
        <v>Main safety and security concerns for girls : Being sexually exploited in exchange of humanitarian aid, goods, services, money or preference treatment</v>
      </c>
      <c r="J2213" s="26" t="str">
        <f t="shared" si="157"/>
        <v>Main safety and security concerns for girls : Being sexually exploited in exchange of humanitarian aid, goods, services, money or preference treatmentMale headed HH</v>
      </c>
      <c r="K2213" s="27">
        <f t="shared" si="158"/>
        <v>0.37626997893839997</v>
      </c>
      <c r="L2213" s="79">
        <v>3.762699789384E-3</v>
      </c>
    </row>
    <row r="2214" spans="1:12" x14ac:dyDescent="0.3">
      <c r="A2214" s="25" t="s">
        <v>3</v>
      </c>
      <c r="B2214" s="25" t="s">
        <v>1044</v>
      </c>
      <c r="C2214" s="25" t="s">
        <v>1340</v>
      </c>
      <c r="D2214" s="109" t="s">
        <v>1369</v>
      </c>
      <c r="E2214" s="25" t="s">
        <v>8</v>
      </c>
      <c r="F2214" s="25" t="s">
        <v>84</v>
      </c>
      <c r="G2214" s="110" t="s">
        <v>1370</v>
      </c>
      <c r="H2214" s="26" t="s">
        <v>1359</v>
      </c>
      <c r="I2214" s="26" t="str">
        <f t="shared" si="156"/>
        <v>Main safety and security concerns for girls : Being recruited by armed groups</v>
      </c>
      <c r="J2214" s="26" t="str">
        <f t="shared" si="157"/>
        <v>Main safety and security concerns for girls : Being recruited by armed groupsMale headed HH</v>
      </c>
      <c r="K2214" s="27">
        <f t="shared" si="158"/>
        <v>0</v>
      </c>
      <c r="L2214" s="79">
        <v>0</v>
      </c>
    </row>
    <row r="2215" spans="1:12" x14ac:dyDescent="0.3">
      <c r="A2215" s="25" t="s">
        <v>3</v>
      </c>
      <c r="B2215" s="25" t="s">
        <v>1044</v>
      </c>
      <c r="C2215" s="25" t="s">
        <v>1340</v>
      </c>
      <c r="D2215" s="109" t="s">
        <v>1369</v>
      </c>
      <c r="E2215" s="25" t="s">
        <v>8</v>
      </c>
      <c r="F2215" s="25" t="s">
        <v>84</v>
      </c>
      <c r="G2215" s="110" t="s">
        <v>1370</v>
      </c>
      <c r="H2215" s="26" t="s">
        <v>1360</v>
      </c>
      <c r="I2215" s="26" t="str">
        <f t="shared" si="156"/>
        <v>Main safety and security concerns for girls : Being forcibly married</v>
      </c>
      <c r="J2215" s="26" t="str">
        <f t="shared" si="157"/>
        <v>Main safety and security concerns for girls : Being forcibly marriedMale headed HH</v>
      </c>
      <c r="K2215" s="27">
        <f t="shared" si="158"/>
        <v>0.12450807959747899</v>
      </c>
      <c r="L2215" s="79">
        <v>1.24508079597479E-3</v>
      </c>
    </row>
    <row r="2216" spans="1:12" x14ac:dyDescent="0.3">
      <c r="A2216" s="25" t="s">
        <v>3</v>
      </c>
      <c r="B2216" s="25" t="s">
        <v>1044</v>
      </c>
      <c r="C2216" s="25" t="s">
        <v>1340</v>
      </c>
      <c r="D2216" s="109" t="s">
        <v>1369</v>
      </c>
      <c r="E2216" s="25" t="s">
        <v>8</v>
      </c>
      <c r="F2216" s="25" t="s">
        <v>84</v>
      </c>
      <c r="G2216" s="110" t="s">
        <v>1370</v>
      </c>
      <c r="H2216" s="26" t="s">
        <v>1361</v>
      </c>
      <c r="I2216" s="26" t="str">
        <f t="shared" si="156"/>
        <v>Main safety and security concerns for girls : Being injured/killed by an explosive hazard</v>
      </c>
      <c r="J2216" s="26" t="str">
        <f t="shared" si="157"/>
        <v>Main safety and security concerns for girls : Being injured/killed by an explosive hazardMale headed HH</v>
      </c>
      <c r="K2216" s="27">
        <f t="shared" si="158"/>
        <v>0.97647994117175707</v>
      </c>
      <c r="L2216" s="79">
        <v>9.7647994117175708E-3</v>
      </c>
    </row>
    <row r="2217" spans="1:12" x14ac:dyDescent="0.3">
      <c r="A2217" s="25" t="s">
        <v>3</v>
      </c>
      <c r="B2217" s="25" t="s">
        <v>1044</v>
      </c>
      <c r="C2217" s="25" t="s">
        <v>1340</v>
      </c>
      <c r="D2217" s="109" t="s">
        <v>1369</v>
      </c>
      <c r="E2217" s="25" t="s">
        <v>8</v>
      </c>
      <c r="F2217" s="25" t="s">
        <v>84</v>
      </c>
      <c r="G2217" s="110" t="s">
        <v>1370</v>
      </c>
      <c r="H2217" s="26" t="s">
        <v>1362</v>
      </c>
      <c r="I2217" s="26" t="str">
        <f t="shared" si="156"/>
        <v>Main safety and security concerns for girls : Being sent abroad to find work</v>
      </c>
      <c r="J2217" s="26" t="str">
        <f t="shared" si="157"/>
        <v>Main safety and security concerns for girls : Being sent abroad to find workMale headed HH</v>
      </c>
      <c r="K2217" s="27">
        <f t="shared" si="158"/>
        <v>0.17914273231698</v>
      </c>
      <c r="L2217" s="79">
        <v>1.7914273231697999E-3</v>
      </c>
    </row>
    <row r="2218" spans="1:12" x14ac:dyDescent="0.3">
      <c r="A2218" s="25" t="s">
        <v>3</v>
      </c>
      <c r="B2218" s="25" t="s">
        <v>1044</v>
      </c>
      <c r="C2218" s="25" t="s">
        <v>1340</v>
      </c>
      <c r="D2218" s="109" t="s">
        <v>1369</v>
      </c>
      <c r="E2218" s="25" t="s">
        <v>8</v>
      </c>
      <c r="F2218" s="25" t="s">
        <v>84</v>
      </c>
      <c r="G2218" s="110" t="s">
        <v>1370</v>
      </c>
      <c r="H2218" s="26" t="s">
        <v>1363</v>
      </c>
      <c r="I2218" s="26" t="str">
        <f t="shared" si="156"/>
        <v>Main safety and security concerns for girls : Cyber bullying/exploitation/violence</v>
      </c>
      <c r="J2218" s="26" t="str">
        <f t="shared" si="157"/>
        <v>Main safety and security concerns for girls : Cyber bullying/exploitation/violenceMale headed HH</v>
      </c>
      <c r="K2218" s="27">
        <f t="shared" si="158"/>
        <v>1.3101385053317398</v>
      </c>
      <c r="L2218" s="79">
        <v>1.3101385053317399E-2</v>
      </c>
    </row>
    <row r="2219" spans="1:12" x14ac:dyDescent="0.3">
      <c r="A2219" s="25" t="s">
        <v>3</v>
      </c>
      <c r="B2219" s="25" t="s">
        <v>1044</v>
      </c>
      <c r="C2219" s="25" t="s">
        <v>1340</v>
      </c>
      <c r="D2219" s="109" t="s">
        <v>1369</v>
      </c>
      <c r="E2219" s="25" t="s">
        <v>8</v>
      </c>
      <c r="F2219" s="25" t="s">
        <v>84</v>
      </c>
      <c r="G2219" s="110" t="s">
        <v>1370</v>
      </c>
      <c r="H2219" s="26" t="s">
        <v>1364</v>
      </c>
      <c r="I2219" s="26" t="str">
        <f t="shared" si="156"/>
        <v>Main safety and security concerns for girls : Wildlife (e.g. dogs, scorpions or snakes)</v>
      </c>
      <c r="J2219" s="26" t="str">
        <f t="shared" si="157"/>
        <v>Main safety and security concerns for girls : Wildlife (e.g. dogs, scorpions or snakes)Male headed HH</v>
      </c>
      <c r="K2219" s="27">
        <f t="shared" si="158"/>
        <v>0.416247966949441</v>
      </c>
      <c r="L2219" s="79">
        <v>4.1624796694944097E-3</v>
      </c>
    </row>
    <row r="2220" spans="1:12" x14ac:dyDescent="0.3">
      <c r="A2220" s="25" t="s">
        <v>3</v>
      </c>
      <c r="B2220" s="25" t="s">
        <v>1044</v>
      </c>
      <c r="C2220" s="25" t="s">
        <v>1340</v>
      </c>
      <c r="D2220" s="109" t="s">
        <v>1369</v>
      </c>
      <c r="E2220" s="25" t="s">
        <v>8</v>
      </c>
      <c r="F2220" s="25" t="s">
        <v>84</v>
      </c>
      <c r="G2220" s="110" t="s">
        <v>1370</v>
      </c>
      <c r="H2220" s="26" t="s">
        <v>1365</v>
      </c>
      <c r="I2220" s="26" t="str">
        <f t="shared" si="156"/>
        <v>Main safety and security concerns for girls : Unsafe transportation infrastructure or arrangements</v>
      </c>
      <c r="J2220" s="26" t="str">
        <f t="shared" si="157"/>
        <v>Main safety and security concerns for girls : Unsafe transportation infrastructure or arrangementsMale headed HH</v>
      </c>
      <c r="K2220" s="27">
        <f t="shared" si="158"/>
        <v>0.165117764068962</v>
      </c>
      <c r="L2220" s="79">
        <v>1.65117764068962E-3</v>
      </c>
    </row>
    <row r="2221" spans="1:12" x14ac:dyDescent="0.3">
      <c r="A2221" s="25" t="s">
        <v>3</v>
      </c>
      <c r="B2221" s="25" t="s">
        <v>1044</v>
      </c>
      <c r="C2221" s="25" t="s">
        <v>1340</v>
      </c>
      <c r="D2221" s="109" t="s">
        <v>1369</v>
      </c>
      <c r="E2221" s="25" t="s">
        <v>8</v>
      </c>
      <c r="F2221" s="25" t="s">
        <v>84</v>
      </c>
      <c r="G2221" s="110" t="s">
        <v>1370</v>
      </c>
      <c r="H2221" s="26" t="s">
        <v>1366</v>
      </c>
      <c r="I2221" s="26" t="str">
        <f t="shared" si="156"/>
        <v>Main safety and security concerns for girls : Electrical wiring or arrangements from lack of electricity (e.g. candle fires)</v>
      </c>
      <c r="J2221" s="26" t="str">
        <f t="shared" si="157"/>
        <v>Main safety and security concerns for girls : Electrical wiring or arrangements from lack of electricity (e.g. candle fires)Male headed HH</v>
      </c>
      <c r="K2221" s="27">
        <f t="shared" si="158"/>
        <v>8.48687084119399E-2</v>
      </c>
      <c r="L2221" s="79">
        <v>8.4868708411939904E-4</v>
      </c>
    </row>
    <row r="2222" spans="1:12" x14ac:dyDescent="0.3">
      <c r="A2222" s="25" t="s">
        <v>3</v>
      </c>
      <c r="B2222" s="25" t="s">
        <v>1044</v>
      </c>
      <c r="C2222" s="25" t="s">
        <v>1340</v>
      </c>
      <c r="D2222" s="109" t="s">
        <v>1369</v>
      </c>
      <c r="E2222" s="25" t="s">
        <v>8</v>
      </c>
      <c r="F2222" s="25" t="s">
        <v>84</v>
      </c>
      <c r="G2222" s="110" t="s">
        <v>1370</v>
      </c>
      <c r="H2222" s="26" t="s">
        <v>1367</v>
      </c>
      <c r="I2222" s="26" t="str">
        <f t="shared" si="156"/>
        <v>Main safety and security concerns for girls : Weather or climactic conditions</v>
      </c>
      <c r="J2222" s="26" t="str">
        <f t="shared" si="157"/>
        <v>Main safety and security concerns for girls : Weather or climactic conditionsMale headed HH</v>
      </c>
      <c r="K2222" s="27">
        <f t="shared" si="158"/>
        <v>0.172466386390944</v>
      </c>
      <c r="L2222" s="79">
        <v>1.7246638639094401E-3</v>
      </c>
    </row>
    <row r="2223" spans="1:12" x14ac:dyDescent="0.3">
      <c r="A2223" s="25" t="s">
        <v>3</v>
      </c>
      <c r="B2223" s="25" t="s">
        <v>1044</v>
      </c>
      <c r="C2223" s="25" t="s">
        <v>1340</v>
      </c>
      <c r="D2223" s="109" t="s">
        <v>1369</v>
      </c>
      <c r="E2223" s="25" t="s">
        <v>8</v>
      </c>
      <c r="F2223" s="25" t="s">
        <v>84</v>
      </c>
      <c r="G2223" s="110" t="s">
        <v>1370</v>
      </c>
      <c r="H2223" s="26" t="s">
        <v>1371</v>
      </c>
      <c r="I2223" s="26" t="str">
        <f t="shared" si="156"/>
        <v>Main safety and security concerns for girls : Other (please specify)</v>
      </c>
      <c r="J2223" s="26" t="str">
        <f t="shared" si="157"/>
        <v>Main safety and security concerns for girls : Other (please specify)Male headed HH</v>
      </c>
      <c r="K2223" s="27">
        <f t="shared" si="158"/>
        <v>0.16973741682387999</v>
      </c>
      <c r="L2223" s="79">
        <v>1.6973741682388E-3</v>
      </c>
    </row>
    <row r="2224" spans="1:12" x14ac:dyDescent="0.3">
      <c r="A2224" s="25" t="s">
        <v>3</v>
      </c>
      <c r="B2224" s="25" t="s">
        <v>1044</v>
      </c>
      <c r="C2224" s="25" t="s">
        <v>1340</v>
      </c>
      <c r="D2224" s="109" t="s">
        <v>1369</v>
      </c>
      <c r="E2224" s="25" t="s">
        <v>8</v>
      </c>
      <c r="F2224" s="25" t="s">
        <v>84</v>
      </c>
      <c r="G2224" s="110" t="s">
        <v>1370</v>
      </c>
      <c r="H2224" s="26" t="s">
        <v>185</v>
      </c>
      <c r="I2224" s="26" t="str">
        <f t="shared" si="156"/>
        <v>Main safety and security concerns for girls : Don't know</v>
      </c>
      <c r="J2224" s="26" t="str">
        <f t="shared" si="157"/>
        <v>Main safety and security concerns for girls : Don't knowMale headed HH</v>
      </c>
      <c r="K2224" s="27">
        <f t="shared" si="158"/>
        <v>1.2668286047757</v>
      </c>
      <c r="L2224" s="79">
        <v>1.2668286047757001E-2</v>
      </c>
    </row>
    <row r="2225" spans="1:12" x14ac:dyDescent="0.3">
      <c r="A2225" s="25" t="s">
        <v>3</v>
      </c>
      <c r="B2225" s="25" t="s">
        <v>1044</v>
      </c>
      <c r="C2225" s="25" t="s">
        <v>1340</v>
      </c>
      <c r="D2225" s="109" t="s">
        <v>1369</v>
      </c>
      <c r="E2225" s="25" t="s">
        <v>8</v>
      </c>
      <c r="F2225" s="25" t="s">
        <v>84</v>
      </c>
      <c r="G2225" s="110" t="s">
        <v>1370</v>
      </c>
      <c r="H2225" s="26" t="s">
        <v>1372</v>
      </c>
      <c r="I2225" s="26" t="str">
        <f t="shared" si="156"/>
        <v>Main safety and security concerns for girls : Prefer not to answer</v>
      </c>
      <c r="J2225" s="26" t="str">
        <f t="shared" si="157"/>
        <v>Main safety and security concerns for girls : Prefer not to answerMale headed HH</v>
      </c>
      <c r="K2225" s="27">
        <f t="shared" si="158"/>
        <v>0.28208175366034599</v>
      </c>
      <c r="L2225" s="79">
        <v>2.8208175366034598E-3</v>
      </c>
    </row>
    <row r="2226" spans="1:12" x14ac:dyDescent="0.3">
      <c r="A2226" s="25" t="s">
        <v>3</v>
      </c>
      <c r="B2226" s="25" t="s">
        <v>1044</v>
      </c>
      <c r="C2226" s="25" t="s">
        <v>1340</v>
      </c>
      <c r="D2226" s="109" t="s">
        <v>1369</v>
      </c>
      <c r="E2226" s="25" t="s">
        <v>8</v>
      </c>
      <c r="F2226" s="25" t="s">
        <v>76</v>
      </c>
      <c r="G2226" s="110" t="s">
        <v>1370</v>
      </c>
      <c r="H2226" s="26" t="s">
        <v>830</v>
      </c>
      <c r="I2226" s="26" t="str">
        <f t="shared" si="156"/>
        <v>Main safety and security concerns for girls : None</v>
      </c>
      <c r="J2226" s="26" t="str">
        <f t="shared" si="157"/>
        <v>Main safety and security concerns for girls : NoneMale and female co-headed HH</v>
      </c>
      <c r="K2226" s="27">
        <f t="shared" si="158"/>
        <v>63.726679850103999</v>
      </c>
      <c r="L2226" s="79">
        <v>0.63726679850103995</v>
      </c>
    </row>
    <row r="2227" spans="1:12" x14ac:dyDescent="0.3">
      <c r="A2227" s="25" t="s">
        <v>3</v>
      </c>
      <c r="B2227" s="25" t="s">
        <v>1044</v>
      </c>
      <c r="C2227" s="25" t="s">
        <v>1340</v>
      </c>
      <c r="D2227" s="109" t="s">
        <v>1369</v>
      </c>
      <c r="E2227" s="25" t="s">
        <v>8</v>
      </c>
      <c r="F2227" s="25" t="s">
        <v>76</v>
      </c>
      <c r="G2227" s="110" t="s">
        <v>1370</v>
      </c>
      <c r="H2227" s="26" t="s">
        <v>1343</v>
      </c>
      <c r="I2227" s="26" t="str">
        <f t="shared" si="156"/>
        <v>Main safety and security concerns for girls : Bullying</v>
      </c>
      <c r="J2227" s="26" t="str">
        <f t="shared" si="157"/>
        <v>Main safety and security concerns for girls : BullyingMale and female co-headed HH</v>
      </c>
      <c r="K2227" s="27">
        <f t="shared" si="158"/>
        <v>16.121862379331802</v>
      </c>
      <c r="L2227" s="79">
        <v>0.161218623793318</v>
      </c>
    </row>
    <row r="2228" spans="1:12" x14ac:dyDescent="0.3">
      <c r="A2228" s="25" t="s">
        <v>3</v>
      </c>
      <c r="B2228" s="25" t="s">
        <v>1044</v>
      </c>
      <c r="C2228" s="25" t="s">
        <v>1340</v>
      </c>
      <c r="D2228" s="109" t="s">
        <v>1369</v>
      </c>
      <c r="E2228" s="25" t="s">
        <v>8</v>
      </c>
      <c r="F2228" s="25" t="s">
        <v>76</v>
      </c>
      <c r="G2228" s="110" t="s">
        <v>1370</v>
      </c>
      <c r="H2228" s="26" t="s">
        <v>1344</v>
      </c>
      <c r="I2228" s="26" t="str">
        <f t="shared" si="156"/>
        <v>Main safety and security concerns for girls : Corporal punishment</v>
      </c>
      <c r="J2228" s="26" t="str">
        <f t="shared" si="157"/>
        <v>Main safety and security concerns for girls : Corporal punishmentMale and female co-headed HH</v>
      </c>
      <c r="K2228" s="27">
        <f t="shared" si="158"/>
        <v>2.0187603833254202</v>
      </c>
      <c r="L2228" s="79">
        <v>2.01876038332542E-2</v>
      </c>
    </row>
    <row r="2229" spans="1:12" x14ac:dyDescent="0.3">
      <c r="A2229" s="25" t="s">
        <v>3</v>
      </c>
      <c r="B2229" s="25" t="s">
        <v>1044</v>
      </c>
      <c r="C2229" s="25" t="s">
        <v>1340</v>
      </c>
      <c r="D2229" s="109" t="s">
        <v>1369</v>
      </c>
      <c r="E2229" s="25" t="s">
        <v>8</v>
      </c>
      <c r="F2229" s="25" t="s">
        <v>76</v>
      </c>
      <c r="G2229" s="110" t="s">
        <v>1370</v>
      </c>
      <c r="H2229" s="26" t="s">
        <v>1345</v>
      </c>
      <c r="I2229" s="26" t="str">
        <f t="shared" si="156"/>
        <v>Main safety and security concerns for girls : Begging</v>
      </c>
      <c r="J2229" s="26" t="str">
        <f t="shared" si="157"/>
        <v>Main safety and security concerns for girls : BeggingMale and female co-headed HH</v>
      </c>
      <c r="K2229" s="27">
        <f t="shared" si="158"/>
        <v>2.0187603833254202</v>
      </c>
      <c r="L2229" s="79">
        <v>2.01876038332542E-2</v>
      </c>
    </row>
    <row r="2230" spans="1:12" x14ac:dyDescent="0.3">
      <c r="A2230" s="25" t="s">
        <v>3</v>
      </c>
      <c r="B2230" s="25" t="s">
        <v>1044</v>
      </c>
      <c r="C2230" s="25" t="s">
        <v>1340</v>
      </c>
      <c r="D2230" s="109" t="s">
        <v>1369</v>
      </c>
      <c r="E2230" s="25" t="s">
        <v>8</v>
      </c>
      <c r="F2230" s="25" t="s">
        <v>76</v>
      </c>
      <c r="G2230" s="110" t="s">
        <v>1370</v>
      </c>
      <c r="H2230" s="26" t="s">
        <v>1346</v>
      </c>
      <c r="I2230" s="26" t="str">
        <f t="shared" si="156"/>
        <v>Main safety and security concerns for girls : Being robbed</v>
      </c>
      <c r="J2230" s="26" t="str">
        <f t="shared" si="157"/>
        <v>Main safety and security concerns for girls : Being robbedMale and female co-headed HH</v>
      </c>
      <c r="K2230" s="27">
        <f t="shared" si="158"/>
        <v>13.4854035688404</v>
      </c>
      <c r="L2230" s="79">
        <v>0.13485403568840401</v>
      </c>
    </row>
    <row r="2231" spans="1:12" x14ac:dyDescent="0.3">
      <c r="A2231" s="25" t="s">
        <v>3</v>
      </c>
      <c r="B2231" s="25" t="s">
        <v>1044</v>
      </c>
      <c r="C2231" s="25" t="s">
        <v>1340</v>
      </c>
      <c r="D2231" s="109" t="s">
        <v>1369</v>
      </c>
      <c r="E2231" s="25" t="s">
        <v>8</v>
      </c>
      <c r="F2231" s="25" t="s">
        <v>76</v>
      </c>
      <c r="G2231" s="110" t="s">
        <v>1370</v>
      </c>
      <c r="H2231" s="26" t="s">
        <v>1347</v>
      </c>
      <c r="I2231" s="26" t="str">
        <f t="shared" si="156"/>
        <v>Main safety and security concerns for girls : Being threatened with violence</v>
      </c>
      <c r="J2231" s="26" t="str">
        <f t="shared" si="157"/>
        <v>Main safety and security concerns for girls : Being threatened with violenceMale and female co-headed HH</v>
      </c>
      <c r="K2231" s="27">
        <f t="shared" si="158"/>
        <v>7.5659719961579803</v>
      </c>
      <c r="L2231" s="79">
        <v>7.5659719961579802E-2</v>
      </c>
    </row>
    <row r="2232" spans="1:12" x14ac:dyDescent="0.3">
      <c r="A2232" s="25" t="s">
        <v>3</v>
      </c>
      <c r="B2232" s="25" t="s">
        <v>1044</v>
      </c>
      <c r="C2232" s="25" t="s">
        <v>1340</v>
      </c>
      <c r="D2232" s="109" t="s">
        <v>1369</v>
      </c>
      <c r="E2232" s="25" t="s">
        <v>8</v>
      </c>
      <c r="F2232" s="25" t="s">
        <v>76</v>
      </c>
      <c r="G2232" s="110" t="s">
        <v>1370</v>
      </c>
      <c r="H2232" s="26" t="s">
        <v>1348</v>
      </c>
      <c r="I2232" s="26" t="str">
        <f t="shared" si="156"/>
        <v>Main safety and security concerns for girls : Being kidnapped</v>
      </c>
      <c r="J2232" s="26" t="str">
        <f t="shared" si="157"/>
        <v>Main safety and security concerns for girls : Being kidnappedMale and female co-headed HH</v>
      </c>
      <c r="K2232" s="27">
        <f t="shared" si="158"/>
        <v>10.119730889749599</v>
      </c>
      <c r="L2232" s="79">
        <v>0.10119730889749599</v>
      </c>
    </row>
    <row r="2233" spans="1:12" x14ac:dyDescent="0.3">
      <c r="A2233" s="25" t="s">
        <v>3</v>
      </c>
      <c r="B2233" s="25" t="s">
        <v>1044</v>
      </c>
      <c r="C2233" s="25" t="s">
        <v>1340</v>
      </c>
      <c r="D2233" s="109" t="s">
        <v>1369</v>
      </c>
      <c r="E2233" s="25" t="s">
        <v>8</v>
      </c>
      <c r="F2233" s="25" t="s">
        <v>76</v>
      </c>
      <c r="G2233" s="110" t="s">
        <v>1370</v>
      </c>
      <c r="H2233" s="26" t="s">
        <v>1349</v>
      </c>
      <c r="I2233" s="26" t="str">
        <f t="shared" si="156"/>
        <v>Main safety and security concerns for girls : Suffering from physical harassment or violence (not sexual)</v>
      </c>
      <c r="J2233" s="26" t="str">
        <f t="shared" si="157"/>
        <v>Main safety and security concerns for girls : Suffering from physical harassment or violence (not sexual)Male and female co-headed HH</v>
      </c>
      <c r="K2233" s="27">
        <f t="shared" si="158"/>
        <v>14.793973085364501</v>
      </c>
      <c r="L2233" s="79">
        <v>0.14793973085364501</v>
      </c>
    </row>
    <row r="2234" spans="1:12" x14ac:dyDescent="0.3">
      <c r="A2234" s="25" t="s">
        <v>3</v>
      </c>
      <c r="B2234" s="25" t="s">
        <v>1044</v>
      </c>
      <c r="C2234" s="25" t="s">
        <v>1340</v>
      </c>
      <c r="D2234" s="109" t="s">
        <v>1369</v>
      </c>
      <c r="E2234" s="25" t="s">
        <v>8</v>
      </c>
      <c r="F2234" s="25" t="s">
        <v>76</v>
      </c>
      <c r="G2234" s="110" t="s">
        <v>1370</v>
      </c>
      <c r="H2234" s="26" t="s">
        <v>1350</v>
      </c>
      <c r="I2234" s="26" t="str">
        <f t="shared" si="156"/>
        <v>Main safety and security concerns for girls : Suffering from verbal harassment</v>
      </c>
      <c r="J2234" s="26" t="str">
        <f t="shared" si="157"/>
        <v>Main safety and security concerns for girls : Suffering from verbal harassmentMale and female co-headed HH</v>
      </c>
      <c r="K2234" s="27">
        <f t="shared" si="158"/>
        <v>7.0585881764770697</v>
      </c>
      <c r="L2234" s="79">
        <v>7.0585881764770694E-2</v>
      </c>
    </row>
    <row r="2235" spans="1:12" x14ac:dyDescent="0.3">
      <c r="A2235" s="87" t="s">
        <v>3</v>
      </c>
      <c r="B2235" s="25" t="s">
        <v>1044</v>
      </c>
      <c r="C2235" s="25" t="s">
        <v>1340</v>
      </c>
      <c r="D2235" s="109" t="s">
        <v>1369</v>
      </c>
      <c r="E2235" s="25" t="s">
        <v>8</v>
      </c>
      <c r="F2235" s="25" t="s">
        <v>76</v>
      </c>
      <c r="G2235" s="110" t="s">
        <v>1370</v>
      </c>
      <c r="H2235" s="26" t="s">
        <v>1351</v>
      </c>
      <c r="I2235" s="26" t="str">
        <f t="shared" si="156"/>
        <v>Main safety and security concerns for girls : Suffering from sexual harassment or violence</v>
      </c>
      <c r="J2235" s="26" t="str">
        <f t="shared" si="157"/>
        <v>Main safety and security concerns for girls : Suffering from sexual harassment or violenceMale and female co-headed HH</v>
      </c>
      <c r="K2235" s="27">
        <f t="shared" si="158"/>
        <v>3.8974593167088303</v>
      </c>
      <c r="L2235" s="79">
        <v>3.8974593167088303E-2</v>
      </c>
    </row>
    <row r="2236" spans="1:12" x14ac:dyDescent="0.3">
      <c r="A2236" s="89" t="s">
        <v>3</v>
      </c>
      <c r="B2236" s="25" t="s">
        <v>1044</v>
      </c>
      <c r="C2236" s="25" t="s">
        <v>1340</v>
      </c>
      <c r="D2236" s="109" t="s">
        <v>1369</v>
      </c>
      <c r="E2236" s="84" t="s">
        <v>8</v>
      </c>
      <c r="F2236" s="25" t="s">
        <v>76</v>
      </c>
      <c r="G2236" s="110" t="s">
        <v>1370</v>
      </c>
      <c r="H2236" s="26" t="s">
        <v>1352</v>
      </c>
      <c r="I2236" s="26" t="str">
        <f t="shared" si="156"/>
        <v>Main safety and security concerns for girls : Discrimination or persecution (because of ethnicity, status, etc.)</v>
      </c>
      <c r="J2236" s="26" t="str">
        <f t="shared" si="157"/>
        <v>Main safety and security concerns for girls : Discrimination or persecution (because of ethnicity, status, etc.)Male and female co-headed HH</v>
      </c>
      <c r="K2236" s="27">
        <f t="shared" si="158"/>
        <v>1.3882008488914199</v>
      </c>
      <c r="L2236" s="79">
        <v>1.38820084889142E-2</v>
      </c>
    </row>
    <row r="2237" spans="1:12" x14ac:dyDescent="0.3">
      <c r="A2237" s="25" t="s">
        <v>3</v>
      </c>
      <c r="B2237" s="25" t="s">
        <v>1044</v>
      </c>
      <c r="C2237" s="25" t="s">
        <v>1340</v>
      </c>
      <c r="D2237" s="109" t="s">
        <v>1369</v>
      </c>
      <c r="E2237" s="25" t="s">
        <v>8</v>
      </c>
      <c r="F2237" s="25" t="s">
        <v>76</v>
      </c>
      <c r="G2237" s="110" t="s">
        <v>1370</v>
      </c>
      <c r="H2237" s="26" t="s">
        <v>1353</v>
      </c>
      <c r="I2237" s="26" t="str">
        <f t="shared" si="156"/>
        <v>Main safety and security concerns for girls : Discrimination or persecution (because of gender identity or sexual orientation)</v>
      </c>
      <c r="J2237" s="26" t="str">
        <f t="shared" si="157"/>
        <v>Main safety and security concerns for girls : Discrimination or persecution (because of gender identity or sexual orientation)Male and female co-headed HH</v>
      </c>
      <c r="K2237" s="27">
        <f t="shared" si="158"/>
        <v>0</v>
      </c>
      <c r="L2237" s="79">
        <v>0</v>
      </c>
    </row>
    <row r="2238" spans="1:12" x14ac:dyDescent="0.3">
      <c r="A2238" s="25" t="s">
        <v>3</v>
      </c>
      <c r="B2238" s="25" t="s">
        <v>1044</v>
      </c>
      <c r="C2238" s="25" t="s">
        <v>1340</v>
      </c>
      <c r="D2238" s="109" t="s">
        <v>1369</v>
      </c>
      <c r="E2238" s="25" t="s">
        <v>8</v>
      </c>
      <c r="F2238" s="25" t="s">
        <v>76</v>
      </c>
      <c r="G2238" s="110" t="s">
        <v>1370</v>
      </c>
      <c r="H2238" s="26" t="s">
        <v>1354</v>
      </c>
      <c r="I2238" s="26" t="str">
        <f t="shared" si="156"/>
        <v>Main safety and security concerns for girls : Being killed</v>
      </c>
      <c r="J2238" s="26" t="str">
        <f t="shared" si="157"/>
        <v>Main safety and security concerns for girls : Being killedMale and female co-headed HH</v>
      </c>
      <c r="K2238" s="27">
        <f t="shared" si="158"/>
        <v>2.0187603833254202</v>
      </c>
      <c r="L2238" s="79">
        <v>2.01876038332542E-2</v>
      </c>
    </row>
    <row r="2239" spans="1:12" x14ac:dyDescent="0.3">
      <c r="A2239" s="25" t="s">
        <v>3</v>
      </c>
      <c r="B2239" s="25" t="s">
        <v>1044</v>
      </c>
      <c r="C2239" s="25" t="s">
        <v>1340</v>
      </c>
      <c r="D2239" s="109" t="s">
        <v>1369</v>
      </c>
      <c r="E2239" s="25" t="s">
        <v>8</v>
      </c>
      <c r="F2239" s="25" t="s">
        <v>76</v>
      </c>
      <c r="G2239" s="110" t="s">
        <v>1370</v>
      </c>
      <c r="H2239" s="26" t="s">
        <v>1355</v>
      </c>
      <c r="I2239" s="26" t="str">
        <f t="shared" si="156"/>
        <v>Main safety and security concerns for girls : Mine/UXOs</v>
      </c>
      <c r="J2239" s="26" t="str">
        <f t="shared" si="157"/>
        <v>Main safety and security concerns for girls : Mine/UXOsMale and female co-headed HH</v>
      </c>
      <c r="K2239" s="27">
        <f t="shared" si="158"/>
        <v>0</v>
      </c>
      <c r="L2239" s="79">
        <v>0</v>
      </c>
    </row>
    <row r="2240" spans="1:12" x14ac:dyDescent="0.3">
      <c r="A2240" s="25" t="s">
        <v>3</v>
      </c>
      <c r="B2240" s="25" t="s">
        <v>1044</v>
      </c>
      <c r="C2240" s="25" t="s">
        <v>1340</v>
      </c>
      <c r="D2240" s="109" t="s">
        <v>1369</v>
      </c>
      <c r="E2240" s="25" t="s">
        <v>8</v>
      </c>
      <c r="F2240" s="25" t="s">
        <v>76</v>
      </c>
      <c r="G2240" s="110" t="s">
        <v>1370</v>
      </c>
      <c r="H2240" s="26" t="s">
        <v>1356</v>
      </c>
      <c r="I2240" s="26" t="str">
        <f t="shared" si="156"/>
        <v>Main safety and security concerns for girls : Being detained</v>
      </c>
      <c r="J2240" s="26" t="str">
        <f t="shared" si="157"/>
        <v>Main safety and security concerns for girls : Being detainedMale and female co-headed HH</v>
      </c>
      <c r="K2240" s="27">
        <f t="shared" si="158"/>
        <v>0.79330014581613595</v>
      </c>
      <c r="L2240" s="79">
        <v>7.9330014581613598E-3</v>
      </c>
    </row>
    <row r="2241" spans="1:12" x14ac:dyDescent="0.3">
      <c r="A2241" s="25" t="s">
        <v>3</v>
      </c>
      <c r="B2241" s="25" t="s">
        <v>1044</v>
      </c>
      <c r="C2241" s="25" t="s">
        <v>1340</v>
      </c>
      <c r="D2241" s="109" t="s">
        <v>1369</v>
      </c>
      <c r="E2241" s="25" t="s">
        <v>8</v>
      </c>
      <c r="F2241" s="25" t="s">
        <v>76</v>
      </c>
      <c r="G2241" s="110" t="s">
        <v>1370</v>
      </c>
      <c r="H2241" s="26" t="s">
        <v>1357</v>
      </c>
      <c r="I2241" s="26" t="str">
        <f t="shared" si="156"/>
        <v>Main safety and security concerns for girls : Being exploited (i.e. being engaged in harmful forms of labor for economic gain of the exploiter)</v>
      </c>
      <c r="J2241" s="26" t="str">
        <f t="shared" si="157"/>
        <v>Main safety and security concerns for girls : Being exploited (i.e. being engaged in harmful forms of labor for economic gain of the exploiter)Male and female co-headed HH</v>
      </c>
      <c r="K2241" s="27">
        <f t="shared" si="158"/>
        <v>0</v>
      </c>
      <c r="L2241" s="79">
        <v>0</v>
      </c>
    </row>
    <row r="2242" spans="1:12" x14ac:dyDescent="0.3">
      <c r="A2242" s="25" t="s">
        <v>3</v>
      </c>
      <c r="B2242" s="25" t="s">
        <v>1044</v>
      </c>
      <c r="C2242" s="25" t="s">
        <v>1340</v>
      </c>
      <c r="D2242" s="109" t="s">
        <v>1369</v>
      </c>
      <c r="E2242" s="25" t="s">
        <v>8</v>
      </c>
      <c r="F2242" s="25" t="s">
        <v>76</v>
      </c>
      <c r="G2242" s="110" t="s">
        <v>1370</v>
      </c>
      <c r="H2242" s="26" t="s">
        <v>1358</v>
      </c>
      <c r="I2242" s="26" t="str">
        <f t="shared" si="156"/>
        <v>Main safety and security concerns for girls : Being sexually exploited in exchange of humanitarian aid, goods, services, money or preference treatment</v>
      </c>
      <c r="J2242" s="26" t="str">
        <f t="shared" si="157"/>
        <v>Main safety and security concerns for girls : Being sexually exploited in exchange of humanitarian aid, goods, services, money or preference treatmentMale and female co-headed HH</v>
      </c>
      <c r="K2242" s="27">
        <f t="shared" si="158"/>
        <v>2.0187603833254202</v>
      </c>
      <c r="L2242" s="79">
        <v>2.01876038332542E-2</v>
      </c>
    </row>
    <row r="2243" spans="1:12" x14ac:dyDescent="0.3">
      <c r="A2243" s="25" t="s">
        <v>3</v>
      </c>
      <c r="B2243" s="25" t="s">
        <v>1044</v>
      </c>
      <c r="C2243" s="25" t="s">
        <v>1340</v>
      </c>
      <c r="D2243" s="109" t="s">
        <v>1369</v>
      </c>
      <c r="E2243" s="25" t="s">
        <v>8</v>
      </c>
      <c r="F2243" s="25" t="s">
        <v>76</v>
      </c>
      <c r="G2243" s="110" t="s">
        <v>1370</v>
      </c>
      <c r="H2243" s="26" t="s">
        <v>1359</v>
      </c>
      <c r="I2243" s="26" t="str">
        <f t="shared" si="156"/>
        <v>Main safety and security concerns for girls : Being recruited by armed groups</v>
      </c>
      <c r="J2243" s="26" t="str">
        <f t="shared" si="157"/>
        <v>Main safety and security concerns for girls : Being recruited by armed groupsMale and female co-headed HH</v>
      </c>
      <c r="K2243" s="27">
        <f t="shared" si="158"/>
        <v>0</v>
      </c>
      <c r="L2243" s="79">
        <v>0</v>
      </c>
    </row>
    <row r="2244" spans="1:12" x14ac:dyDescent="0.3">
      <c r="A2244" s="25" t="s">
        <v>3</v>
      </c>
      <c r="B2244" s="25" t="s">
        <v>1044</v>
      </c>
      <c r="C2244" s="25" t="s">
        <v>1340</v>
      </c>
      <c r="D2244" s="109" t="s">
        <v>1369</v>
      </c>
      <c r="E2244" s="25" t="s">
        <v>8</v>
      </c>
      <c r="F2244" s="25" t="s">
        <v>76</v>
      </c>
      <c r="G2244" s="110" t="s">
        <v>1370</v>
      </c>
      <c r="H2244" s="26" t="s">
        <v>1360</v>
      </c>
      <c r="I2244" s="26" t="str">
        <f t="shared" si="156"/>
        <v>Main safety and security concerns for girls : Being forcibly married</v>
      </c>
      <c r="J2244" s="26" t="str">
        <f t="shared" si="157"/>
        <v>Main safety and security concerns for girls : Being forcibly marriedMale and female co-headed HH</v>
      </c>
      <c r="K2244" s="27">
        <f t="shared" si="158"/>
        <v>2.0187603833254202</v>
      </c>
      <c r="L2244" s="79">
        <v>2.01876038332542E-2</v>
      </c>
    </row>
    <row r="2245" spans="1:12" x14ac:dyDescent="0.3">
      <c r="A2245" s="25" t="s">
        <v>3</v>
      </c>
      <c r="B2245" s="25" t="s">
        <v>1044</v>
      </c>
      <c r="C2245" s="25" t="s">
        <v>1340</v>
      </c>
      <c r="D2245" s="109" t="s">
        <v>1369</v>
      </c>
      <c r="E2245" s="25" t="s">
        <v>8</v>
      </c>
      <c r="F2245" s="25" t="s">
        <v>76</v>
      </c>
      <c r="G2245" s="110" t="s">
        <v>1370</v>
      </c>
      <c r="H2245" s="26" t="s">
        <v>1361</v>
      </c>
      <c r="I2245" s="26" t="str">
        <f t="shared" si="156"/>
        <v>Main safety and security concerns for girls : Being injured/killed by an explosive hazard</v>
      </c>
      <c r="J2245" s="26" t="str">
        <f t="shared" si="157"/>
        <v>Main safety and security concerns for girls : Being injured/killed by an explosive hazardMale and female co-headed HH</v>
      </c>
      <c r="K2245" s="27">
        <f t="shared" si="158"/>
        <v>0</v>
      </c>
      <c r="L2245" s="79">
        <v>0</v>
      </c>
    </row>
    <row r="2246" spans="1:12" x14ac:dyDescent="0.3">
      <c r="A2246" s="25" t="s">
        <v>3</v>
      </c>
      <c r="B2246" s="25" t="s">
        <v>1044</v>
      </c>
      <c r="C2246" s="25" t="s">
        <v>1340</v>
      </c>
      <c r="D2246" s="109" t="s">
        <v>1369</v>
      </c>
      <c r="E2246" s="25" t="s">
        <v>8</v>
      </c>
      <c r="F2246" s="25" t="s">
        <v>76</v>
      </c>
      <c r="G2246" s="110" t="s">
        <v>1370</v>
      </c>
      <c r="H2246" s="26" t="s">
        <v>1362</v>
      </c>
      <c r="I2246" s="26" t="str">
        <f t="shared" si="156"/>
        <v>Main safety and security concerns for girls : Being sent abroad to find work</v>
      </c>
      <c r="J2246" s="26" t="str">
        <f t="shared" si="157"/>
        <v>Main safety and security concerns for girls : Being sent abroad to find workMale and female co-headed HH</v>
      </c>
      <c r="K2246" s="27">
        <f t="shared" si="158"/>
        <v>2.0187603833254202</v>
      </c>
      <c r="L2246" s="79">
        <v>2.01876038332542E-2</v>
      </c>
    </row>
    <row r="2247" spans="1:12" x14ac:dyDescent="0.3">
      <c r="A2247" s="25" t="s">
        <v>3</v>
      </c>
      <c r="B2247" s="25" t="s">
        <v>1044</v>
      </c>
      <c r="C2247" s="25" t="s">
        <v>1340</v>
      </c>
      <c r="D2247" s="109" t="s">
        <v>1369</v>
      </c>
      <c r="E2247" s="25" t="s">
        <v>8</v>
      </c>
      <c r="F2247" s="25" t="s">
        <v>76</v>
      </c>
      <c r="G2247" s="110" t="s">
        <v>1370</v>
      </c>
      <c r="H2247" s="26" t="s">
        <v>1363</v>
      </c>
      <c r="I2247" s="26" t="str">
        <f t="shared" si="156"/>
        <v>Main safety and security concerns for girls : Cyber bullying/exploitation/violence</v>
      </c>
      <c r="J2247" s="26" t="str">
        <f t="shared" si="157"/>
        <v>Main safety and security concerns for girls : Cyber bullying/exploitation/violenceMale and female co-headed HH</v>
      </c>
      <c r="K2247" s="27">
        <f t="shared" si="158"/>
        <v>2.0187603833254202</v>
      </c>
      <c r="L2247" s="79">
        <v>2.01876038332542E-2</v>
      </c>
    </row>
    <row r="2248" spans="1:12" x14ac:dyDescent="0.3">
      <c r="A2248" s="25" t="s">
        <v>3</v>
      </c>
      <c r="B2248" s="25" t="s">
        <v>1044</v>
      </c>
      <c r="C2248" s="25" t="s">
        <v>1340</v>
      </c>
      <c r="D2248" s="109" t="s">
        <v>1369</v>
      </c>
      <c r="E2248" s="25" t="s">
        <v>8</v>
      </c>
      <c r="F2248" s="25" t="s">
        <v>76</v>
      </c>
      <c r="G2248" s="110" t="s">
        <v>1370</v>
      </c>
      <c r="H2248" s="26" t="s">
        <v>1364</v>
      </c>
      <c r="I2248" s="26" t="str">
        <f t="shared" si="156"/>
        <v>Main safety and security concerns for girls : Wildlife (e.g. dogs, scorpions or snakes)</v>
      </c>
      <c r="J2248" s="26" t="str">
        <f t="shared" si="157"/>
        <v>Main safety and security concerns for girls : Wildlife (e.g. dogs, scorpions or snakes)Male and female co-headed HH</v>
      </c>
      <c r="K2248" s="27">
        <f t="shared" si="158"/>
        <v>3.3111642863943302</v>
      </c>
      <c r="L2248" s="79">
        <v>3.3111642863943302E-2</v>
      </c>
    </row>
    <row r="2249" spans="1:12" x14ac:dyDescent="0.3">
      <c r="A2249" s="25" t="s">
        <v>3</v>
      </c>
      <c r="B2249" s="25" t="s">
        <v>1044</v>
      </c>
      <c r="C2249" s="25" t="s">
        <v>1340</v>
      </c>
      <c r="D2249" s="109" t="s">
        <v>1369</v>
      </c>
      <c r="E2249" s="25" t="s">
        <v>8</v>
      </c>
      <c r="F2249" s="25" t="s">
        <v>76</v>
      </c>
      <c r="G2249" s="110" t="s">
        <v>1370</v>
      </c>
      <c r="H2249" s="26" t="s">
        <v>1365</v>
      </c>
      <c r="I2249" s="26" t="str">
        <f t="shared" si="156"/>
        <v>Main safety and security concerns for girls : Unsafe transportation infrastructure or arrangements</v>
      </c>
      <c r="J2249" s="26" t="str">
        <f t="shared" si="157"/>
        <v>Main safety and security concerns for girls : Unsafe transportation infrastructure or arrangementsMale and female co-headed HH</v>
      </c>
      <c r="K2249" s="27">
        <f t="shared" si="158"/>
        <v>2.8120605291415499</v>
      </c>
      <c r="L2249" s="79">
        <v>2.8120605291415499E-2</v>
      </c>
    </row>
    <row r="2250" spans="1:12" x14ac:dyDescent="0.3">
      <c r="A2250" s="25" t="s">
        <v>3</v>
      </c>
      <c r="B2250" s="25" t="s">
        <v>1044</v>
      </c>
      <c r="C2250" s="25" t="s">
        <v>1340</v>
      </c>
      <c r="D2250" s="109" t="s">
        <v>1369</v>
      </c>
      <c r="E2250" s="25" t="s">
        <v>8</v>
      </c>
      <c r="F2250" s="25" t="s">
        <v>76</v>
      </c>
      <c r="G2250" s="110" t="s">
        <v>1370</v>
      </c>
      <c r="H2250" s="26" t="s">
        <v>1366</v>
      </c>
      <c r="I2250" s="26" t="str">
        <f t="shared" si="156"/>
        <v>Main safety and security concerns for girls : Electrical wiring or arrangements from lack of electricity (e.g. candle fires)</v>
      </c>
      <c r="J2250" s="26" t="str">
        <f t="shared" si="157"/>
        <v>Main safety and security concerns for girls : Electrical wiring or arrangements from lack of electricity (e.g. candle fires)Male and female co-headed HH</v>
      </c>
      <c r="K2250" s="27">
        <f t="shared" si="158"/>
        <v>2.0187603833254202</v>
      </c>
      <c r="L2250" s="79">
        <v>2.01876038332542E-2</v>
      </c>
    </row>
    <row r="2251" spans="1:12" x14ac:dyDescent="0.3">
      <c r="A2251" s="25" t="s">
        <v>3</v>
      </c>
      <c r="B2251" s="25" t="s">
        <v>1044</v>
      </c>
      <c r="C2251" s="25" t="s">
        <v>1340</v>
      </c>
      <c r="D2251" s="109" t="s">
        <v>1369</v>
      </c>
      <c r="E2251" s="25" t="s">
        <v>8</v>
      </c>
      <c r="F2251" s="25" t="s">
        <v>76</v>
      </c>
      <c r="G2251" s="110" t="s">
        <v>1370</v>
      </c>
      <c r="H2251" s="26" t="s">
        <v>1367</v>
      </c>
      <c r="I2251" s="26" t="str">
        <f t="shared" si="156"/>
        <v>Main safety and security concerns for girls : Weather or climactic conditions</v>
      </c>
      <c r="J2251" s="26" t="str">
        <f t="shared" si="157"/>
        <v>Main safety and security concerns for girls : Weather or climactic conditionsMale and female co-headed HH</v>
      </c>
      <c r="K2251" s="27">
        <f t="shared" si="158"/>
        <v>0</v>
      </c>
      <c r="L2251" s="79">
        <v>0</v>
      </c>
    </row>
    <row r="2252" spans="1:12" x14ac:dyDescent="0.3">
      <c r="A2252" s="25" t="s">
        <v>3</v>
      </c>
      <c r="B2252" s="25" t="s">
        <v>1044</v>
      </c>
      <c r="C2252" s="25" t="s">
        <v>1340</v>
      </c>
      <c r="D2252" s="109" t="s">
        <v>1369</v>
      </c>
      <c r="E2252" s="25" t="s">
        <v>8</v>
      </c>
      <c r="F2252" s="25" t="s">
        <v>76</v>
      </c>
      <c r="G2252" s="110" t="s">
        <v>1370</v>
      </c>
      <c r="H2252" s="26" t="s">
        <v>1371</v>
      </c>
      <c r="I2252" s="26" t="str">
        <f t="shared" si="156"/>
        <v>Main safety and security concerns for girls : Other (please specify)</v>
      </c>
      <c r="J2252" s="26" t="str">
        <f t="shared" si="157"/>
        <v>Main safety and security concerns for girls : Other (please specify)Male and female co-headed HH</v>
      </c>
      <c r="K2252" s="27">
        <f t="shared" si="158"/>
        <v>0</v>
      </c>
      <c r="L2252" s="79">
        <v>0</v>
      </c>
    </row>
    <row r="2253" spans="1:12" x14ac:dyDescent="0.3">
      <c r="A2253" s="25" t="s">
        <v>3</v>
      </c>
      <c r="B2253" s="25" t="s">
        <v>1044</v>
      </c>
      <c r="C2253" s="25" t="s">
        <v>1340</v>
      </c>
      <c r="D2253" s="109" t="s">
        <v>1369</v>
      </c>
      <c r="E2253" s="25" t="s">
        <v>8</v>
      </c>
      <c r="F2253" s="25" t="s">
        <v>76</v>
      </c>
      <c r="G2253" s="110" t="s">
        <v>1370</v>
      </c>
      <c r="H2253" s="26" t="s">
        <v>185</v>
      </c>
      <c r="I2253" s="26" t="str">
        <f t="shared" si="156"/>
        <v>Main safety and security concerns for girls : Don't know</v>
      </c>
      <c r="J2253" s="26" t="str">
        <f t="shared" si="157"/>
        <v>Main safety and security concerns for girls : Don't knowMale and female co-headed HH</v>
      </c>
      <c r="K2253" s="27">
        <f t="shared" si="158"/>
        <v>0</v>
      </c>
      <c r="L2253" s="79">
        <v>0</v>
      </c>
    </row>
    <row r="2254" spans="1:12" x14ac:dyDescent="0.3">
      <c r="A2254" s="25" t="s">
        <v>3</v>
      </c>
      <c r="B2254" s="25" t="s">
        <v>1044</v>
      </c>
      <c r="C2254" s="25" t="s">
        <v>1340</v>
      </c>
      <c r="D2254" s="109" t="s">
        <v>1373</v>
      </c>
      <c r="E2254" s="25" t="s">
        <v>8</v>
      </c>
      <c r="F2254" s="25" t="s">
        <v>76</v>
      </c>
      <c r="G2254" s="110" t="s">
        <v>1370</v>
      </c>
      <c r="H2254" s="26" t="s">
        <v>1372</v>
      </c>
      <c r="I2254" s="26" t="str">
        <f t="shared" si="156"/>
        <v>Main safety and security concerns for girls : Prefer not to answer</v>
      </c>
      <c r="J2254" s="26" t="str">
        <f t="shared" si="157"/>
        <v>Main safety and security concerns for girls : Prefer not to answerMale and female co-headed HH</v>
      </c>
      <c r="K2254" s="27">
        <f t="shared" si="158"/>
        <v>2.0187603833254202</v>
      </c>
      <c r="L2254" s="79">
        <v>2.01876038332542E-2</v>
      </c>
    </row>
    <row r="2255" spans="1:12" x14ac:dyDescent="0.3">
      <c r="A2255" s="25" t="s">
        <v>3</v>
      </c>
      <c r="B2255" s="25" t="s">
        <v>1044</v>
      </c>
      <c r="C2255" s="25" t="s">
        <v>1340</v>
      </c>
      <c r="D2255" s="109" t="s">
        <v>1369</v>
      </c>
      <c r="E2255" s="25" t="s">
        <v>8</v>
      </c>
      <c r="F2255" s="25" t="s">
        <v>83</v>
      </c>
      <c r="G2255" s="110" t="s">
        <v>1374</v>
      </c>
      <c r="H2255" s="26" t="s">
        <v>830</v>
      </c>
      <c r="I2255" s="26" t="str">
        <f t="shared" si="156"/>
        <v>Main safety and security concerns for boys : None</v>
      </c>
      <c r="J2255" s="26" t="str">
        <f t="shared" si="157"/>
        <v>Main safety and security concerns for boys : NoneFemale headed HH</v>
      </c>
      <c r="K2255" s="27">
        <f t="shared" si="158"/>
        <v>73.918740643170693</v>
      </c>
      <c r="L2255" s="79">
        <v>0.73918740643170699</v>
      </c>
    </row>
    <row r="2256" spans="1:12" x14ac:dyDescent="0.3">
      <c r="A2256" s="25" t="s">
        <v>3</v>
      </c>
      <c r="B2256" s="25" t="s">
        <v>1044</v>
      </c>
      <c r="C2256" s="25" t="s">
        <v>1340</v>
      </c>
      <c r="D2256" s="109" t="s">
        <v>1369</v>
      </c>
      <c r="E2256" s="25" t="s">
        <v>8</v>
      </c>
      <c r="F2256" s="25" t="s">
        <v>83</v>
      </c>
      <c r="G2256" s="110" t="s">
        <v>1374</v>
      </c>
      <c r="H2256" s="26" t="s">
        <v>1343</v>
      </c>
      <c r="I2256" s="26" t="str">
        <f t="shared" si="156"/>
        <v>Main safety and security concerns for boys : Bullying</v>
      </c>
      <c r="J2256" s="26" t="str">
        <f t="shared" si="157"/>
        <v>Main safety and security concerns for boys : BullyingFemale headed HH</v>
      </c>
      <c r="K2256" s="27">
        <f t="shared" si="158"/>
        <v>8.5419739232745506</v>
      </c>
      <c r="L2256" s="79">
        <v>8.5419739232745498E-2</v>
      </c>
    </row>
    <row r="2257" spans="1:12" x14ac:dyDescent="0.3">
      <c r="A2257" s="25" t="s">
        <v>3</v>
      </c>
      <c r="B2257" s="25" t="s">
        <v>1044</v>
      </c>
      <c r="C2257" s="25" t="s">
        <v>1340</v>
      </c>
      <c r="D2257" s="109" t="s">
        <v>1369</v>
      </c>
      <c r="E2257" s="25" t="s">
        <v>8</v>
      </c>
      <c r="F2257" s="25" t="s">
        <v>83</v>
      </c>
      <c r="G2257" s="110" t="s">
        <v>1374</v>
      </c>
      <c r="H2257" s="26" t="s">
        <v>1344</v>
      </c>
      <c r="I2257" s="26" t="str">
        <f t="shared" si="156"/>
        <v>Main safety and security concerns for boys : Corporal punishment</v>
      </c>
      <c r="J2257" s="26" t="str">
        <f t="shared" si="157"/>
        <v>Main safety and security concerns for boys : Corporal punishmentFemale headed HH</v>
      </c>
      <c r="K2257" s="27">
        <f t="shared" si="158"/>
        <v>2.93162583559779</v>
      </c>
      <c r="L2257" s="79">
        <v>2.9316258355977901E-2</v>
      </c>
    </row>
    <row r="2258" spans="1:12" x14ac:dyDescent="0.3">
      <c r="A2258" s="25" t="s">
        <v>3</v>
      </c>
      <c r="B2258" s="25" t="s">
        <v>1044</v>
      </c>
      <c r="C2258" s="25" t="s">
        <v>1340</v>
      </c>
      <c r="D2258" s="109" t="s">
        <v>1369</v>
      </c>
      <c r="E2258" s="25" t="s">
        <v>8</v>
      </c>
      <c r="F2258" s="25" t="s">
        <v>83</v>
      </c>
      <c r="G2258" s="110" t="s">
        <v>1374</v>
      </c>
      <c r="H2258" s="26" t="s">
        <v>1345</v>
      </c>
      <c r="I2258" s="26" t="str">
        <f t="shared" si="156"/>
        <v>Main safety and security concerns for boys : Begging</v>
      </c>
      <c r="J2258" s="26" t="str">
        <f t="shared" si="157"/>
        <v>Main safety and security concerns for boys : BeggingFemale headed HH</v>
      </c>
      <c r="K2258" s="27">
        <f t="shared" si="158"/>
        <v>2.3564321438000801</v>
      </c>
      <c r="L2258" s="79">
        <v>2.3564321438000801E-2</v>
      </c>
    </row>
    <row r="2259" spans="1:12" x14ac:dyDescent="0.3">
      <c r="A2259" s="25" t="s">
        <v>3</v>
      </c>
      <c r="B2259" s="25" t="s">
        <v>1044</v>
      </c>
      <c r="C2259" s="25" t="s">
        <v>1340</v>
      </c>
      <c r="D2259" s="109" t="s">
        <v>1369</v>
      </c>
      <c r="E2259" s="25" t="s">
        <v>8</v>
      </c>
      <c r="F2259" s="25" t="s">
        <v>83</v>
      </c>
      <c r="G2259" s="110" t="s">
        <v>1374</v>
      </c>
      <c r="H2259" s="26" t="s">
        <v>1346</v>
      </c>
      <c r="I2259" s="26" t="str">
        <f t="shared" si="156"/>
        <v>Main safety and security concerns for boys : Being robbed</v>
      </c>
      <c r="J2259" s="26" t="str">
        <f t="shared" si="157"/>
        <v>Main safety and security concerns for boys : Being robbedFemale headed HH</v>
      </c>
      <c r="K2259" s="27">
        <f t="shared" si="158"/>
        <v>11.3022025441933</v>
      </c>
      <c r="L2259" s="79">
        <v>0.113022025441933</v>
      </c>
    </row>
    <row r="2260" spans="1:12" x14ac:dyDescent="0.3">
      <c r="A2260" s="25" t="s">
        <v>3</v>
      </c>
      <c r="B2260" s="25" t="s">
        <v>1044</v>
      </c>
      <c r="C2260" s="25" t="s">
        <v>1340</v>
      </c>
      <c r="D2260" s="109" t="s">
        <v>1369</v>
      </c>
      <c r="E2260" s="25" t="s">
        <v>8</v>
      </c>
      <c r="F2260" s="25" t="s">
        <v>83</v>
      </c>
      <c r="G2260" s="110" t="s">
        <v>1374</v>
      </c>
      <c r="H2260" s="26" t="s">
        <v>1347</v>
      </c>
      <c r="I2260" s="26" t="str">
        <f t="shared" si="156"/>
        <v>Main safety and security concerns for boys : Being threatened with violence</v>
      </c>
      <c r="J2260" s="26" t="str">
        <f t="shared" si="157"/>
        <v>Main safety and security concerns for boys : Being threatened with violenceFemale headed HH</v>
      </c>
      <c r="K2260" s="27">
        <f t="shared" si="158"/>
        <v>3.8082672535921702</v>
      </c>
      <c r="L2260" s="79">
        <v>3.8082672535921701E-2</v>
      </c>
    </row>
    <row r="2261" spans="1:12" x14ac:dyDescent="0.3">
      <c r="A2261" s="25" t="s">
        <v>3</v>
      </c>
      <c r="B2261" s="25" t="s">
        <v>1044</v>
      </c>
      <c r="C2261" s="25" t="s">
        <v>1340</v>
      </c>
      <c r="D2261" s="109" t="s">
        <v>1369</v>
      </c>
      <c r="E2261" s="25" t="s">
        <v>8</v>
      </c>
      <c r="F2261" s="25" t="s">
        <v>83</v>
      </c>
      <c r="G2261" s="110" t="s">
        <v>1374</v>
      </c>
      <c r="H2261" s="26" t="s">
        <v>1348</v>
      </c>
      <c r="I2261" s="26" t="str">
        <f t="shared" si="156"/>
        <v>Main safety and security concerns for boys : Being kidnapped</v>
      </c>
      <c r="J2261" s="26" t="str">
        <f t="shared" si="157"/>
        <v>Main safety and security concerns for boys : Being kidnappedFemale headed HH</v>
      </c>
      <c r="K2261" s="27">
        <f t="shared" si="158"/>
        <v>11.124415891066899</v>
      </c>
      <c r="L2261" s="79">
        <v>0.11124415891066899</v>
      </c>
    </row>
    <row r="2262" spans="1:12" x14ac:dyDescent="0.3">
      <c r="A2262" s="25" t="s">
        <v>3</v>
      </c>
      <c r="B2262" s="25" t="s">
        <v>1044</v>
      </c>
      <c r="C2262" s="25" t="s">
        <v>1340</v>
      </c>
      <c r="D2262" s="109" t="s">
        <v>1369</v>
      </c>
      <c r="E2262" s="25" t="s">
        <v>8</v>
      </c>
      <c r="F2262" s="25" t="s">
        <v>83</v>
      </c>
      <c r="G2262" s="110" t="s">
        <v>1374</v>
      </c>
      <c r="H2262" s="26" t="s">
        <v>1349</v>
      </c>
      <c r="I2262" s="26" t="str">
        <f t="shared" si="156"/>
        <v>Main safety and security concerns for boys : Suffering from physical harassment or violence (not sexual)</v>
      </c>
      <c r="J2262" s="26" t="str">
        <f t="shared" si="157"/>
        <v>Main safety and security concerns for boys : Suffering from physical harassment or violence (not sexual)Female headed HH</v>
      </c>
      <c r="K2262" s="27">
        <f t="shared" si="158"/>
        <v>4.5255992739906699</v>
      </c>
      <c r="L2262" s="79">
        <v>4.52559927399067E-2</v>
      </c>
    </row>
    <row r="2263" spans="1:12" x14ac:dyDescent="0.3">
      <c r="A2263" s="25" t="s">
        <v>3</v>
      </c>
      <c r="B2263" s="25" t="s">
        <v>1044</v>
      </c>
      <c r="C2263" s="25" t="s">
        <v>1340</v>
      </c>
      <c r="D2263" s="109" t="s">
        <v>1369</v>
      </c>
      <c r="E2263" s="25" t="s">
        <v>8</v>
      </c>
      <c r="F2263" s="25" t="s">
        <v>83</v>
      </c>
      <c r="G2263" s="110" t="s">
        <v>1374</v>
      </c>
      <c r="H2263" s="26" t="s">
        <v>1350</v>
      </c>
      <c r="I2263" s="26" t="str">
        <f t="shared" si="156"/>
        <v>Main safety and security concerns for boys : Suffering from verbal harassment</v>
      </c>
      <c r="J2263" s="26" t="str">
        <f t="shared" si="157"/>
        <v>Main safety and security concerns for boys : Suffering from verbal harassmentFemale headed HH</v>
      </c>
      <c r="K2263" s="27">
        <f t="shared" si="158"/>
        <v>8.3225255571468111</v>
      </c>
      <c r="L2263" s="79">
        <v>8.3225255571468107E-2</v>
      </c>
    </row>
    <row r="2264" spans="1:12" x14ac:dyDescent="0.3">
      <c r="A2264" s="25" t="s">
        <v>3</v>
      </c>
      <c r="B2264" s="25" t="s">
        <v>1044</v>
      </c>
      <c r="C2264" s="25" t="s">
        <v>1340</v>
      </c>
      <c r="D2264" s="109" t="s">
        <v>1369</v>
      </c>
      <c r="E2264" s="25" t="s">
        <v>8</v>
      </c>
      <c r="F2264" s="25" t="s">
        <v>83</v>
      </c>
      <c r="G2264" s="110" t="s">
        <v>1374</v>
      </c>
      <c r="H2264" s="26" t="s">
        <v>1351</v>
      </c>
      <c r="I2264" s="26" t="str">
        <f t="shared" si="156"/>
        <v>Main safety and security concerns for boys : Suffering from sexual harassment or violence</v>
      </c>
      <c r="J2264" s="26" t="str">
        <f t="shared" si="157"/>
        <v>Main safety and security concerns for boys : Suffering from sexual harassment or violenceFemale headed HH</v>
      </c>
      <c r="K2264" s="27">
        <f t="shared" si="158"/>
        <v>5.4124875079535402</v>
      </c>
      <c r="L2264" s="79">
        <v>5.4124875079535402E-2</v>
      </c>
    </row>
    <row r="2265" spans="1:12" x14ac:dyDescent="0.3">
      <c r="A2265" s="25" t="s">
        <v>3</v>
      </c>
      <c r="B2265" s="25" t="s">
        <v>1044</v>
      </c>
      <c r="C2265" s="25" t="s">
        <v>1340</v>
      </c>
      <c r="D2265" s="109" t="s">
        <v>1369</v>
      </c>
      <c r="E2265" s="25" t="s">
        <v>8</v>
      </c>
      <c r="F2265" s="25" t="s">
        <v>83</v>
      </c>
      <c r="G2265" s="110" t="s">
        <v>1374</v>
      </c>
      <c r="H2265" s="26" t="s">
        <v>1352</v>
      </c>
      <c r="I2265" s="26" t="str">
        <f t="shared" si="156"/>
        <v>Main safety and security concerns for boys : Discrimination or persecution (because of ethnicity, status, etc.)</v>
      </c>
      <c r="J2265" s="26" t="str">
        <f t="shared" si="157"/>
        <v>Main safety and security concerns for boys : Discrimination or persecution (because of ethnicity, status, etc.)Female headed HH</v>
      </c>
      <c r="K2265" s="27">
        <f t="shared" si="158"/>
        <v>1.8880083901755</v>
      </c>
      <c r="L2265" s="79">
        <v>1.8880083901754999E-2</v>
      </c>
    </row>
    <row r="2266" spans="1:12" x14ac:dyDescent="0.3">
      <c r="A2266" s="25" t="s">
        <v>3</v>
      </c>
      <c r="B2266" s="25" t="s">
        <v>1044</v>
      </c>
      <c r="C2266" s="25" t="s">
        <v>1340</v>
      </c>
      <c r="D2266" s="109" t="s">
        <v>1369</v>
      </c>
      <c r="E2266" s="25" t="s">
        <v>8</v>
      </c>
      <c r="F2266" s="25" t="s">
        <v>83</v>
      </c>
      <c r="G2266" s="110" t="s">
        <v>1374</v>
      </c>
      <c r="H2266" s="26" t="s">
        <v>1353</v>
      </c>
      <c r="I2266" s="26" t="str">
        <f t="shared" si="156"/>
        <v>Main safety and security concerns for boys : Discrimination or persecution (because of gender identity or sexual orientation)</v>
      </c>
      <c r="J2266" s="26" t="str">
        <f t="shared" si="157"/>
        <v>Main safety and security concerns for boys : Discrimination or persecution (because of gender identity or sexual orientation)Female headed HH</v>
      </c>
      <c r="K2266" s="27">
        <f t="shared" si="158"/>
        <v>1.53113609853699</v>
      </c>
      <c r="L2266" s="79">
        <v>1.53113609853699E-2</v>
      </c>
    </row>
    <row r="2267" spans="1:12" x14ac:dyDescent="0.3">
      <c r="A2267" s="25" t="s">
        <v>3</v>
      </c>
      <c r="B2267" s="25" t="s">
        <v>1044</v>
      </c>
      <c r="C2267" s="25" t="s">
        <v>1340</v>
      </c>
      <c r="D2267" s="109" t="s">
        <v>1369</v>
      </c>
      <c r="E2267" s="25" t="s">
        <v>8</v>
      </c>
      <c r="F2267" s="25" t="s">
        <v>83</v>
      </c>
      <c r="G2267" s="110" t="s">
        <v>1374</v>
      </c>
      <c r="H2267" s="26" t="s">
        <v>1354</v>
      </c>
      <c r="I2267" s="26" t="str">
        <f t="shared" si="156"/>
        <v>Main safety and security concerns for boys : Being killed</v>
      </c>
      <c r="J2267" s="26" t="str">
        <f t="shared" si="157"/>
        <v>Main safety and security concerns for boys : Being killedFemale headed HH</v>
      </c>
      <c r="K2267" s="27">
        <f t="shared" si="158"/>
        <v>1.3367732867630802</v>
      </c>
      <c r="L2267" s="79">
        <v>1.3367732867630801E-2</v>
      </c>
    </row>
    <row r="2268" spans="1:12" x14ac:dyDescent="0.3">
      <c r="A2268" s="25" t="s">
        <v>3</v>
      </c>
      <c r="B2268" s="25" t="s">
        <v>1044</v>
      </c>
      <c r="C2268" s="25" t="s">
        <v>1340</v>
      </c>
      <c r="D2268" s="109" t="s">
        <v>1369</v>
      </c>
      <c r="E2268" s="25" t="s">
        <v>8</v>
      </c>
      <c r="F2268" s="25" t="s">
        <v>83</v>
      </c>
      <c r="G2268" s="110" t="s">
        <v>1374</v>
      </c>
      <c r="H2268" s="26" t="s">
        <v>1355</v>
      </c>
      <c r="I2268" s="26" t="str">
        <f t="shared" si="156"/>
        <v>Main safety and security concerns for boys : Mine/UXOs</v>
      </c>
      <c r="J2268" s="26" t="str">
        <f t="shared" si="157"/>
        <v>Main safety and security concerns for boys : Mine/UXOsFemale headed HH</v>
      </c>
      <c r="K2268" s="27">
        <f t="shared" si="158"/>
        <v>0</v>
      </c>
      <c r="L2268" s="79">
        <v>0</v>
      </c>
    </row>
    <row r="2269" spans="1:12" x14ac:dyDescent="0.3">
      <c r="A2269" s="25" t="s">
        <v>3</v>
      </c>
      <c r="B2269" s="25" t="s">
        <v>1044</v>
      </c>
      <c r="C2269" s="25" t="s">
        <v>1340</v>
      </c>
      <c r="D2269" s="109" t="s">
        <v>1369</v>
      </c>
      <c r="E2269" s="25" t="s">
        <v>8</v>
      </c>
      <c r="F2269" s="25" t="s">
        <v>83</v>
      </c>
      <c r="G2269" s="110" t="s">
        <v>1374</v>
      </c>
      <c r="H2269" s="26" t="s">
        <v>1356</v>
      </c>
      <c r="I2269" s="26" t="str">
        <f t="shared" si="156"/>
        <v>Main safety and security concerns for boys : Being detained</v>
      </c>
      <c r="J2269" s="26" t="str">
        <f t="shared" si="157"/>
        <v>Main safety and security concerns for boys : Being detainedFemale headed HH</v>
      </c>
      <c r="K2269" s="27">
        <f t="shared" si="158"/>
        <v>0</v>
      </c>
      <c r="L2269" s="79">
        <v>0</v>
      </c>
    </row>
    <row r="2270" spans="1:12" x14ac:dyDescent="0.3">
      <c r="A2270" s="25" t="s">
        <v>3</v>
      </c>
      <c r="B2270" s="25" t="s">
        <v>1044</v>
      </c>
      <c r="C2270" s="25" t="s">
        <v>1340</v>
      </c>
      <c r="D2270" s="109" t="s">
        <v>1369</v>
      </c>
      <c r="E2270" s="25" t="s">
        <v>8</v>
      </c>
      <c r="F2270" s="25" t="s">
        <v>83</v>
      </c>
      <c r="G2270" s="110" t="s">
        <v>1374</v>
      </c>
      <c r="H2270" s="26" t="s">
        <v>1357</v>
      </c>
      <c r="I2270" s="26" t="str">
        <f t="shared" si="156"/>
        <v>Main safety and security concerns for boys : Being exploited (i.e. being engaged in harmful forms of labor for economic gain of the exploiter)</v>
      </c>
      <c r="J2270" s="26" t="str">
        <f t="shared" si="157"/>
        <v>Main safety and security concerns for boys : Being exploited (i.e. being engaged in harmful forms of labor for economic gain of the exploiter)Female headed HH</v>
      </c>
      <c r="K2270" s="27">
        <f t="shared" si="158"/>
        <v>1.1224403409070101</v>
      </c>
      <c r="L2270" s="79">
        <v>1.12244034090701E-2</v>
      </c>
    </row>
    <row r="2271" spans="1:12" x14ac:dyDescent="0.3">
      <c r="A2271" s="25" t="s">
        <v>3</v>
      </c>
      <c r="B2271" s="25" t="s">
        <v>1044</v>
      </c>
      <c r="C2271" s="25" t="s">
        <v>1340</v>
      </c>
      <c r="D2271" s="109" t="s">
        <v>1369</v>
      </c>
      <c r="E2271" s="25" t="s">
        <v>8</v>
      </c>
      <c r="F2271" s="25" t="s">
        <v>83</v>
      </c>
      <c r="G2271" s="110" t="s">
        <v>1374</v>
      </c>
      <c r="H2271" s="26" t="s">
        <v>1358</v>
      </c>
      <c r="I2271" s="26" t="str">
        <f t="shared" ref="I2271:I2334" si="159">CONCATENATE(G2271,H2271)</f>
        <v>Main safety and security concerns for boys : Being sexually exploited in exchange of humanitarian aid, goods, services, money or preference treatment</v>
      </c>
      <c r="J2271" s="26" t="str">
        <f t="shared" ref="J2271:J2334" si="160">CONCATENATE(G2271,H2271,F2271)</f>
        <v>Main safety and security concerns for boys : Being sexually exploited in exchange of humanitarian aid, goods, services, money or preference treatmentFemale headed HH</v>
      </c>
      <c r="K2271" s="27">
        <f t="shared" ref="K2271:K2334" si="161">L2271*100</f>
        <v>0.44107864086607101</v>
      </c>
      <c r="L2271" s="79">
        <v>4.4107864086607102E-3</v>
      </c>
    </row>
    <row r="2272" spans="1:12" x14ac:dyDescent="0.3">
      <c r="A2272" s="25" t="s">
        <v>3</v>
      </c>
      <c r="B2272" s="25" t="s">
        <v>1044</v>
      </c>
      <c r="C2272" s="25" t="s">
        <v>1340</v>
      </c>
      <c r="D2272" s="109" t="s">
        <v>1369</v>
      </c>
      <c r="E2272" s="25" t="s">
        <v>8</v>
      </c>
      <c r="F2272" s="25" t="s">
        <v>83</v>
      </c>
      <c r="G2272" s="110" t="s">
        <v>1374</v>
      </c>
      <c r="H2272" s="26" t="s">
        <v>1359</v>
      </c>
      <c r="I2272" s="26" t="str">
        <f t="shared" si="159"/>
        <v>Main safety and security concerns for boys : Being recruited by armed groups</v>
      </c>
      <c r="J2272" s="26" t="str">
        <f t="shared" si="160"/>
        <v>Main safety and security concerns for boys : Being recruited by armed groupsFemale headed HH</v>
      </c>
      <c r="K2272" s="27">
        <f t="shared" si="161"/>
        <v>0</v>
      </c>
      <c r="L2272" s="79">
        <v>0</v>
      </c>
    </row>
    <row r="2273" spans="1:12" x14ac:dyDescent="0.3">
      <c r="A2273" s="25" t="s">
        <v>3</v>
      </c>
      <c r="B2273" s="25" t="s">
        <v>1044</v>
      </c>
      <c r="C2273" s="25" t="s">
        <v>1340</v>
      </c>
      <c r="D2273" s="109" t="s">
        <v>1369</v>
      </c>
      <c r="E2273" s="25" t="s">
        <v>8</v>
      </c>
      <c r="F2273" s="25" t="s">
        <v>83</v>
      </c>
      <c r="G2273" s="110" t="s">
        <v>1374</v>
      </c>
      <c r="H2273" s="26" t="s">
        <v>1360</v>
      </c>
      <c r="I2273" s="26" t="str">
        <f t="shared" si="159"/>
        <v>Main safety and security concerns for boys : Being forcibly married</v>
      </c>
      <c r="J2273" s="26" t="str">
        <f t="shared" si="160"/>
        <v>Main safety and security concerns for boys : Being forcibly marriedFemale headed HH</v>
      </c>
      <c r="K2273" s="27">
        <f t="shared" si="161"/>
        <v>0</v>
      </c>
      <c r="L2273" s="79">
        <v>0</v>
      </c>
    </row>
    <row r="2274" spans="1:12" x14ac:dyDescent="0.3">
      <c r="A2274" s="25" t="s">
        <v>3</v>
      </c>
      <c r="B2274" s="25" t="s">
        <v>1044</v>
      </c>
      <c r="C2274" s="25" t="s">
        <v>1340</v>
      </c>
      <c r="D2274" s="109" t="s">
        <v>1369</v>
      </c>
      <c r="E2274" s="25" t="s">
        <v>8</v>
      </c>
      <c r="F2274" s="25" t="s">
        <v>83</v>
      </c>
      <c r="G2274" s="110" t="s">
        <v>1374</v>
      </c>
      <c r="H2274" s="26" t="s">
        <v>1361</v>
      </c>
      <c r="I2274" s="26" t="str">
        <f t="shared" si="159"/>
        <v>Main safety and security concerns for boys : Being injured/killed by an explosive hazard</v>
      </c>
      <c r="J2274" s="26" t="str">
        <f t="shared" si="160"/>
        <v>Main safety and security concerns for boys : Being injured/killed by an explosive hazardFemale headed HH</v>
      </c>
      <c r="K2274" s="27">
        <f t="shared" si="161"/>
        <v>0</v>
      </c>
      <c r="L2274" s="79">
        <v>0</v>
      </c>
    </row>
    <row r="2275" spans="1:12" x14ac:dyDescent="0.3">
      <c r="A2275" s="25" t="s">
        <v>3</v>
      </c>
      <c r="B2275" s="25" t="s">
        <v>1044</v>
      </c>
      <c r="C2275" s="25" t="s">
        <v>1340</v>
      </c>
      <c r="D2275" s="109" t="s">
        <v>1369</v>
      </c>
      <c r="E2275" s="25" t="s">
        <v>8</v>
      </c>
      <c r="F2275" s="25" t="s">
        <v>83</v>
      </c>
      <c r="G2275" s="110" t="s">
        <v>1374</v>
      </c>
      <c r="H2275" s="26" t="s">
        <v>1362</v>
      </c>
      <c r="I2275" s="26" t="str">
        <f t="shared" si="159"/>
        <v>Main safety and security concerns for boys : Being sent abroad to find work</v>
      </c>
      <c r="J2275" s="26" t="str">
        <f t="shared" si="160"/>
        <v>Main safety and security concerns for boys : Being sent abroad to find workFemale headed HH</v>
      </c>
      <c r="K2275" s="27">
        <f t="shared" si="161"/>
        <v>0</v>
      </c>
      <c r="L2275" s="79">
        <v>0</v>
      </c>
    </row>
    <row r="2276" spans="1:12" x14ac:dyDescent="0.3">
      <c r="A2276" s="25" t="s">
        <v>3</v>
      </c>
      <c r="B2276" s="25" t="s">
        <v>1044</v>
      </c>
      <c r="C2276" s="25" t="s">
        <v>1340</v>
      </c>
      <c r="D2276" s="109" t="s">
        <v>1369</v>
      </c>
      <c r="E2276" s="25" t="s">
        <v>8</v>
      </c>
      <c r="F2276" s="25" t="s">
        <v>83</v>
      </c>
      <c r="G2276" s="110" t="s">
        <v>1374</v>
      </c>
      <c r="H2276" s="26" t="s">
        <v>1363</v>
      </c>
      <c r="I2276" s="26" t="str">
        <f t="shared" si="159"/>
        <v>Main safety and security concerns for boys : Cyber bullying/exploitation/violence</v>
      </c>
      <c r="J2276" s="26" t="str">
        <f t="shared" si="160"/>
        <v>Main safety and security concerns for boys : Cyber bullying/exploitation/violenceFemale headed HH</v>
      </c>
      <c r="K2276" s="27">
        <f t="shared" si="161"/>
        <v>0.56244286760356899</v>
      </c>
      <c r="L2276" s="79">
        <v>5.62442867603569E-3</v>
      </c>
    </row>
    <row r="2277" spans="1:12" x14ac:dyDescent="0.3">
      <c r="A2277" s="25" t="s">
        <v>3</v>
      </c>
      <c r="B2277" s="25" t="s">
        <v>1044</v>
      </c>
      <c r="C2277" s="25" t="s">
        <v>1340</v>
      </c>
      <c r="D2277" s="109" t="s">
        <v>1369</v>
      </c>
      <c r="E2277" s="25" t="s">
        <v>8</v>
      </c>
      <c r="F2277" s="25" t="s">
        <v>83</v>
      </c>
      <c r="G2277" s="110" t="s">
        <v>1374</v>
      </c>
      <c r="H2277" s="26" t="s">
        <v>1364</v>
      </c>
      <c r="I2277" s="26" t="str">
        <f t="shared" si="159"/>
        <v>Main safety and security concerns for boys : Wildlife (e.g. dogs, scorpions or snakes)</v>
      </c>
      <c r="J2277" s="26" t="str">
        <f t="shared" si="160"/>
        <v>Main safety and security concerns for boys : Wildlife (e.g. dogs, scorpions or snakes)Female headed HH</v>
      </c>
      <c r="K2277" s="27">
        <f t="shared" si="161"/>
        <v>0.60101526041037601</v>
      </c>
      <c r="L2277" s="79">
        <v>6.0101526041037596E-3</v>
      </c>
    </row>
    <row r="2278" spans="1:12" x14ac:dyDescent="0.3">
      <c r="A2278" s="25" t="s">
        <v>3</v>
      </c>
      <c r="B2278" s="25" t="s">
        <v>1044</v>
      </c>
      <c r="C2278" s="25" t="s">
        <v>1340</v>
      </c>
      <c r="D2278" s="109" t="s">
        <v>1369</v>
      </c>
      <c r="E2278" s="25" t="s">
        <v>8</v>
      </c>
      <c r="F2278" s="25" t="s">
        <v>83</v>
      </c>
      <c r="G2278" s="110" t="s">
        <v>1374</v>
      </c>
      <c r="H2278" s="26" t="s">
        <v>1365</v>
      </c>
      <c r="I2278" s="26" t="str">
        <f t="shared" si="159"/>
        <v>Main safety and security concerns for boys : Unsafe transportation infrastructure or arrangements</v>
      </c>
      <c r="J2278" s="26" t="str">
        <f t="shared" si="160"/>
        <v>Main safety and security concerns for boys : Unsafe transportation infrastructure or arrangementsFemale headed HH</v>
      </c>
      <c r="K2278" s="27">
        <f t="shared" si="161"/>
        <v>1.1224403409070101</v>
      </c>
      <c r="L2278" s="79">
        <v>1.12244034090701E-2</v>
      </c>
    </row>
    <row r="2279" spans="1:12" x14ac:dyDescent="0.3">
      <c r="A2279" s="25" t="s">
        <v>3</v>
      </c>
      <c r="B2279" s="25" t="s">
        <v>1044</v>
      </c>
      <c r="C2279" s="25" t="s">
        <v>1340</v>
      </c>
      <c r="D2279" s="109" t="s">
        <v>1369</v>
      </c>
      <c r="E2279" s="25" t="s">
        <v>8</v>
      </c>
      <c r="F2279" s="25" t="s">
        <v>83</v>
      </c>
      <c r="G2279" s="110" t="s">
        <v>1374</v>
      </c>
      <c r="H2279" s="26" t="s">
        <v>1366</v>
      </c>
      <c r="I2279" s="26" t="str">
        <f t="shared" si="159"/>
        <v>Main safety and security concerns for boys : Electrical wiring or arrangements from lack of electricity (e.g. candle fires)</v>
      </c>
      <c r="J2279" s="26" t="str">
        <f t="shared" si="160"/>
        <v>Main safety and security concerns for boys : Electrical wiring or arrangements from lack of electricity (e.g. candle fires)Female headed HH</v>
      </c>
      <c r="K2279" s="27">
        <f t="shared" si="161"/>
        <v>0</v>
      </c>
      <c r="L2279" s="79">
        <v>0</v>
      </c>
    </row>
    <row r="2280" spans="1:12" x14ac:dyDescent="0.3">
      <c r="A2280" s="25" t="s">
        <v>3</v>
      </c>
      <c r="B2280" s="25" t="s">
        <v>1044</v>
      </c>
      <c r="C2280" s="25" t="s">
        <v>1340</v>
      </c>
      <c r="D2280" s="109" t="s">
        <v>1369</v>
      </c>
      <c r="E2280" s="25" t="s">
        <v>8</v>
      </c>
      <c r="F2280" s="25" t="s">
        <v>83</v>
      </c>
      <c r="G2280" s="110" t="s">
        <v>1374</v>
      </c>
      <c r="H2280" s="26" t="s">
        <v>1367</v>
      </c>
      <c r="I2280" s="26" t="str">
        <f t="shared" si="159"/>
        <v>Main safety and security concerns for boys : Weather or climactic conditions</v>
      </c>
      <c r="J2280" s="26" t="str">
        <f t="shared" si="160"/>
        <v>Main safety and security concerns for boys : Weather or climactic conditionsFemale headed HH</v>
      </c>
      <c r="K2280" s="27">
        <f t="shared" si="161"/>
        <v>0</v>
      </c>
      <c r="L2280" s="79">
        <v>0</v>
      </c>
    </row>
    <row r="2281" spans="1:12" x14ac:dyDescent="0.3">
      <c r="A2281" s="25" t="s">
        <v>3</v>
      </c>
      <c r="B2281" s="25" t="s">
        <v>1044</v>
      </c>
      <c r="C2281" s="25" t="s">
        <v>1340</v>
      </c>
      <c r="D2281" s="109" t="s">
        <v>1369</v>
      </c>
      <c r="E2281" s="25" t="s">
        <v>8</v>
      </c>
      <c r="F2281" s="25" t="s">
        <v>83</v>
      </c>
      <c r="G2281" s="110" t="s">
        <v>1374</v>
      </c>
      <c r="H2281" s="26" t="s">
        <v>1371</v>
      </c>
      <c r="I2281" s="26" t="str">
        <f t="shared" si="159"/>
        <v>Main safety and security concerns for boys : Other (please specify)</v>
      </c>
      <c r="J2281" s="26" t="str">
        <f t="shared" si="160"/>
        <v>Main safety and security concerns for boys : Other (please specify)Female headed HH</v>
      </c>
      <c r="K2281" s="27">
        <f t="shared" si="161"/>
        <v>0.47339396707213904</v>
      </c>
      <c r="L2281" s="79">
        <v>4.7339396707213903E-3</v>
      </c>
    </row>
    <row r="2282" spans="1:12" x14ac:dyDescent="0.3">
      <c r="A2282" s="25" t="s">
        <v>3</v>
      </c>
      <c r="B2282" s="25" t="s">
        <v>1044</v>
      </c>
      <c r="C2282" s="25" t="s">
        <v>1340</v>
      </c>
      <c r="D2282" s="109" t="s">
        <v>1369</v>
      </c>
      <c r="E2282" s="25" t="s">
        <v>8</v>
      </c>
      <c r="F2282" s="25" t="s">
        <v>83</v>
      </c>
      <c r="G2282" s="110" t="s">
        <v>1374</v>
      </c>
      <c r="H2282" s="26" t="s">
        <v>185</v>
      </c>
      <c r="I2282" s="26" t="str">
        <f t="shared" si="159"/>
        <v>Main safety and security concerns for boys : Don't know</v>
      </c>
      <c r="J2282" s="26" t="str">
        <f t="shared" si="160"/>
        <v>Main safety and security concerns for boys : Don't knowFemale headed HH</v>
      </c>
      <c r="K2282" s="27">
        <f t="shared" si="161"/>
        <v>4.0463278523392904E-2</v>
      </c>
      <c r="L2282" s="79">
        <v>4.0463278523392902E-4</v>
      </c>
    </row>
    <row r="2283" spans="1:12" x14ac:dyDescent="0.3">
      <c r="A2283" s="25" t="s">
        <v>3</v>
      </c>
      <c r="B2283" s="25" t="s">
        <v>1044</v>
      </c>
      <c r="C2283" s="25" t="s">
        <v>1340</v>
      </c>
      <c r="D2283" s="109" t="s">
        <v>1369</v>
      </c>
      <c r="E2283" s="25" t="s">
        <v>8</v>
      </c>
      <c r="F2283" s="25" t="s">
        <v>83</v>
      </c>
      <c r="G2283" s="110" t="s">
        <v>1374</v>
      </c>
      <c r="H2283" s="26" t="s">
        <v>1372</v>
      </c>
      <c r="I2283" s="26" t="str">
        <f t="shared" si="159"/>
        <v>Main safety and security concerns for boys : Prefer not to answer</v>
      </c>
      <c r="J2283" s="26" t="str">
        <f t="shared" si="160"/>
        <v>Main safety and security concerns for boys : Prefer not to answerFemale headed HH</v>
      </c>
      <c r="K2283" s="27">
        <f t="shared" si="161"/>
        <v>0</v>
      </c>
      <c r="L2283" s="79">
        <v>0</v>
      </c>
    </row>
    <row r="2284" spans="1:12" x14ac:dyDescent="0.3">
      <c r="A2284" s="25" t="s">
        <v>3</v>
      </c>
      <c r="B2284" s="25" t="s">
        <v>1044</v>
      </c>
      <c r="C2284" s="25" t="s">
        <v>1340</v>
      </c>
      <c r="D2284" s="109" t="s">
        <v>1369</v>
      </c>
      <c r="E2284" s="25" t="s">
        <v>8</v>
      </c>
      <c r="F2284" s="25" t="s">
        <v>76</v>
      </c>
      <c r="G2284" s="110" t="s">
        <v>1374</v>
      </c>
      <c r="H2284" s="26" t="s">
        <v>830</v>
      </c>
      <c r="I2284" s="26" t="str">
        <f t="shared" si="159"/>
        <v>Main safety and security concerns for boys : None</v>
      </c>
      <c r="J2284" s="26" t="str">
        <f t="shared" si="160"/>
        <v>Main safety and security concerns for boys : NoneMale and female co-headed HH</v>
      </c>
      <c r="K2284" s="27">
        <f t="shared" si="161"/>
        <v>67.967607123630998</v>
      </c>
      <c r="L2284" s="79">
        <v>0.67967607123631002</v>
      </c>
    </row>
    <row r="2285" spans="1:12" x14ac:dyDescent="0.3">
      <c r="A2285" s="25" t="s">
        <v>3</v>
      </c>
      <c r="B2285" s="25" t="s">
        <v>1044</v>
      </c>
      <c r="C2285" s="25" t="s">
        <v>1340</v>
      </c>
      <c r="D2285" s="109" t="s">
        <v>1369</v>
      </c>
      <c r="E2285" s="25" t="s">
        <v>8</v>
      </c>
      <c r="F2285" s="25" t="s">
        <v>76</v>
      </c>
      <c r="G2285" s="110" t="s">
        <v>1374</v>
      </c>
      <c r="H2285" s="26" t="s">
        <v>1343</v>
      </c>
      <c r="I2285" s="26" t="str">
        <f t="shared" si="159"/>
        <v>Main safety and security concerns for boys : Bullying</v>
      </c>
      <c r="J2285" s="26" t="str">
        <f t="shared" si="160"/>
        <v>Main safety and security concerns for boys : BullyingMale and female co-headed HH</v>
      </c>
      <c r="K2285" s="27">
        <f t="shared" si="161"/>
        <v>8.9906324102264499</v>
      </c>
      <c r="L2285" s="79">
        <v>8.9906324102264498E-2</v>
      </c>
    </row>
    <row r="2286" spans="1:12" x14ac:dyDescent="0.3">
      <c r="A2286" s="25" t="s">
        <v>3</v>
      </c>
      <c r="B2286" s="25" t="s">
        <v>1044</v>
      </c>
      <c r="C2286" s="25" t="s">
        <v>1340</v>
      </c>
      <c r="D2286" s="109" t="s">
        <v>1369</v>
      </c>
      <c r="E2286" s="25" t="s">
        <v>8</v>
      </c>
      <c r="F2286" s="25" t="s">
        <v>76</v>
      </c>
      <c r="G2286" s="110" t="s">
        <v>1374</v>
      </c>
      <c r="H2286" s="26" t="s">
        <v>1344</v>
      </c>
      <c r="I2286" s="26" t="str">
        <f t="shared" si="159"/>
        <v>Main safety and security concerns for boys : Corporal punishment</v>
      </c>
      <c r="J2286" s="26" t="str">
        <f t="shared" si="160"/>
        <v>Main safety and security concerns for boys : Corporal punishmentMale and female co-headed HH</v>
      </c>
      <c r="K2286" s="27">
        <f t="shared" si="161"/>
        <v>2.8900796005526699</v>
      </c>
      <c r="L2286" s="79">
        <v>2.89007960055267E-2</v>
      </c>
    </row>
    <row r="2287" spans="1:12" x14ac:dyDescent="0.3">
      <c r="A2287" s="25" t="s">
        <v>3</v>
      </c>
      <c r="B2287" s="25" t="s">
        <v>1044</v>
      </c>
      <c r="C2287" s="25" t="s">
        <v>1340</v>
      </c>
      <c r="D2287" s="109" t="s">
        <v>1369</v>
      </c>
      <c r="E2287" s="25" t="s">
        <v>8</v>
      </c>
      <c r="F2287" s="25" t="s">
        <v>76</v>
      </c>
      <c r="G2287" s="110" t="s">
        <v>1374</v>
      </c>
      <c r="H2287" s="26" t="s">
        <v>1345</v>
      </c>
      <c r="I2287" s="26" t="str">
        <f t="shared" si="159"/>
        <v>Main safety and security concerns for boys : Begging</v>
      </c>
      <c r="J2287" s="26" t="str">
        <f t="shared" si="160"/>
        <v>Main safety and security concerns for boys : BeggingMale and female co-headed HH</v>
      </c>
      <c r="K2287" s="27">
        <f t="shared" si="161"/>
        <v>2.6574196820988298</v>
      </c>
      <c r="L2287" s="79">
        <v>2.6574196820988299E-2</v>
      </c>
    </row>
    <row r="2288" spans="1:12" x14ac:dyDescent="0.3">
      <c r="A2288" s="25" t="s">
        <v>3</v>
      </c>
      <c r="B2288" s="25" t="s">
        <v>1044</v>
      </c>
      <c r="C2288" s="25" t="s">
        <v>1340</v>
      </c>
      <c r="D2288" s="109" t="s">
        <v>1369</v>
      </c>
      <c r="E2288" s="25" t="s">
        <v>8</v>
      </c>
      <c r="F2288" s="25" t="s">
        <v>76</v>
      </c>
      <c r="G2288" s="110" t="s">
        <v>1374</v>
      </c>
      <c r="H2288" s="26" t="s">
        <v>1346</v>
      </c>
      <c r="I2288" s="26" t="str">
        <f t="shared" si="159"/>
        <v>Main safety and security concerns for boys : Being robbed</v>
      </c>
      <c r="J2288" s="26" t="str">
        <f t="shared" si="160"/>
        <v>Main safety and security concerns for boys : Being robbedMale and female co-headed HH</v>
      </c>
      <c r="K2288" s="27">
        <f t="shared" si="161"/>
        <v>15.513058030683499</v>
      </c>
      <c r="L2288" s="79">
        <v>0.15513058030683499</v>
      </c>
    </row>
    <row r="2289" spans="1:12" x14ac:dyDescent="0.3">
      <c r="A2289" s="25" t="s">
        <v>3</v>
      </c>
      <c r="B2289" s="25" t="s">
        <v>1044</v>
      </c>
      <c r="C2289" s="25" t="s">
        <v>1340</v>
      </c>
      <c r="D2289" s="109" t="s">
        <v>1369</v>
      </c>
      <c r="E2289" s="25" t="s">
        <v>8</v>
      </c>
      <c r="F2289" s="25" t="s">
        <v>76</v>
      </c>
      <c r="G2289" s="110" t="s">
        <v>1374</v>
      </c>
      <c r="H2289" s="26" t="s">
        <v>1347</v>
      </c>
      <c r="I2289" s="26" t="str">
        <f t="shared" si="159"/>
        <v>Main safety and security concerns for boys : Being threatened with violence</v>
      </c>
      <c r="J2289" s="26" t="str">
        <f t="shared" si="160"/>
        <v>Main safety and security concerns for boys : Being threatened with violenceMale and female co-headed HH</v>
      </c>
      <c r="K2289" s="27">
        <f t="shared" si="161"/>
        <v>2.8854562837894102</v>
      </c>
      <c r="L2289" s="79">
        <v>2.8854562837894102E-2</v>
      </c>
    </row>
    <row r="2290" spans="1:12" x14ac:dyDescent="0.3">
      <c r="A2290" s="25" t="s">
        <v>3</v>
      </c>
      <c r="B2290" s="25" t="s">
        <v>1044</v>
      </c>
      <c r="C2290" s="25" t="s">
        <v>1340</v>
      </c>
      <c r="D2290" s="109" t="s">
        <v>1369</v>
      </c>
      <c r="E2290" s="25" t="s">
        <v>8</v>
      </c>
      <c r="F2290" s="25" t="s">
        <v>76</v>
      </c>
      <c r="G2290" s="110" t="s">
        <v>1374</v>
      </c>
      <c r="H2290" s="26" t="s">
        <v>1348</v>
      </c>
      <c r="I2290" s="26" t="str">
        <f t="shared" si="159"/>
        <v>Main safety and security concerns for boys : Being kidnapped</v>
      </c>
      <c r="J2290" s="26" t="str">
        <f t="shared" si="160"/>
        <v>Main safety and security concerns for boys : Being kidnappedMale and female co-headed HH</v>
      </c>
      <c r="K2290" s="27">
        <f t="shared" si="161"/>
        <v>11.909118970098</v>
      </c>
      <c r="L2290" s="79">
        <v>0.11909118970098</v>
      </c>
    </row>
    <row r="2291" spans="1:12" x14ac:dyDescent="0.3">
      <c r="A2291" s="25" t="s">
        <v>3</v>
      </c>
      <c r="B2291" s="25" t="s">
        <v>1044</v>
      </c>
      <c r="C2291" s="25" t="s">
        <v>1340</v>
      </c>
      <c r="D2291" s="109" t="s">
        <v>1369</v>
      </c>
      <c r="E2291" s="25" t="s">
        <v>8</v>
      </c>
      <c r="F2291" s="25" t="s">
        <v>76</v>
      </c>
      <c r="G2291" s="110" t="s">
        <v>1374</v>
      </c>
      <c r="H2291" s="26" t="s">
        <v>1349</v>
      </c>
      <c r="I2291" s="26" t="str">
        <f t="shared" si="159"/>
        <v>Main safety and security concerns for boys : Suffering from physical harassment or violence (not sexual)</v>
      </c>
      <c r="J2291" s="26" t="str">
        <f t="shared" si="160"/>
        <v>Main safety and security concerns for boys : Suffering from physical harassment or violence (not sexual)Male and female co-headed HH</v>
      </c>
      <c r="K2291" s="27">
        <f t="shared" si="161"/>
        <v>5.2862608828055899</v>
      </c>
      <c r="L2291" s="79">
        <v>5.28626088280559E-2</v>
      </c>
    </row>
    <row r="2292" spans="1:12" x14ac:dyDescent="0.3">
      <c r="A2292" s="25" t="s">
        <v>3</v>
      </c>
      <c r="B2292" s="25" t="s">
        <v>1044</v>
      </c>
      <c r="C2292" s="25" t="s">
        <v>1340</v>
      </c>
      <c r="D2292" s="109" t="s">
        <v>1369</v>
      </c>
      <c r="E2292" s="25" t="s">
        <v>8</v>
      </c>
      <c r="F2292" s="25" t="s">
        <v>76</v>
      </c>
      <c r="G2292" s="110" t="s">
        <v>1374</v>
      </c>
      <c r="H2292" s="26" t="s">
        <v>1350</v>
      </c>
      <c r="I2292" s="26" t="str">
        <f t="shared" si="159"/>
        <v>Main safety and security concerns for boys : Suffering from verbal harassment</v>
      </c>
      <c r="J2292" s="26" t="str">
        <f t="shared" si="160"/>
        <v>Main safety and security concerns for boys : Suffering from verbal harassmentMale and female co-headed HH</v>
      </c>
      <c r="K2292" s="27">
        <f t="shared" si="161"/>
        <v>7.6911327580173605</v>
      </c>
      <c r="L2292" s="79">
        <v>7.6911327580173605E-2</v>
      </c>
    </row>
    <row r="2293" spans="1:12" x14ac:dyDescent="0.3">
      <c r="A2293" s="25" t="s">
        <v>3</v>
      </c>
      <c r="B2293" s="25" t="s">
        <v>1044</v>
      </c>
      <c r="C2293" s="25" t="s">
        <v>1340</v>
      </c>
      <c r="D2293" s="109" t="s">
        <v>1369</v>
      </c>
      <c r="E2293" s="25" t="s">
        <v>8</v>
      </c>
      <c r="F2293" s="25" t="s">
        <v>76</v>
      </c>
      <c r="G2293" s="110" t="s">
        <v>1374</v>
      </c>
      <c r="H2293" s="26" t="s">
        <v>1351</v>
      </c>
      <c r="I2293" s="26" t="str">
        <f t="shared" si="159"/>
        <v>Main safety and security concerns for boys : Suffering from sexual harassment or violence</v>
      </c>
      <c r="J2293" s="26" t="str">
        <f t="shared" si="160"/>
        <v>Main safety and security concerns for boys : Suffering from sexual harassment or violenceMale and female co-headed HH</v>
      </c>
      <c r="K2293" s="27">
        <f t="shared" si="161"/>
        <v>6.0924786017316501</v>
      </c>
      <c r="L2293" s="79">
        <v>6.0924786017316497E-2</v>
      </c>
    </row>
    <row r="2294" spans="1:12" x14ac:dyDescent="0.3">
      <c r="A2294" s="25" t="s">
        <v>3</v>
      </c>
      <c r="B2294" s="25" t="s">
        <v>1044</v>
      </c>
      <c r="C2294" s="25" t="s">
        <v>1340</v>
      </c>
      <c r="D2294" s="109" t="s">
        <v>1369</v>
      </c>
      <c r="E2294" s="25" t="s">
        <v>8</v>
      </c>
      <c r="F2294" s="25" t="s">
        <v>76</v>
      </c>
      <c r="G2294" s="110" t="s">
        <v>1374</v>
      </c>
      <c r="H2294" s="26" t="s">
        <v>1352</v>
      </c>
      <c r="I2294" s="26" t="str">
        <f t="shared" si="159"/>
        <v>Main safety and security concerns for boys : Discrimination or persecution (because of ethnicity, status, etc.)</v>
      </c>
      <c r="J2294" s="26" t="str">
        <f t="shared" si="160"/>
        <v>Main safety and security concerns for boys : Discrimination or persecution (because of ethnicity, status, etc.)Male and female co-headed HH</v>
      </c>
      <c r="K2294" s="27">
        <f t="shared" si="161"/>
        <v>0.54193368555002897</v>
      </c>
      <c r="L2294" s="79">
        <v>5.4193368555002898E-3</v>
      </c>
    </row>
    <row r="2295" spans="1:12" x14ac:dyDescent="0.3">
      <c r="A2295" s="25" t="s">
        <v>3</v>
      </c>
      <c r="B2295" s="25" t="s">
        <v>1044</v>
      </c>
      <c r="C2295" s="25" t="s">
        <v>1340</v>
      </c>
      <c r="D2295" s="109" t="s">
        <v>1369</v>
      </c>
      <c r="E2295" s="25" t="s">
        <v>8</v>
      </c>
      <c r="F2295" s="25" t="s">
        <v>76</v>
      </c>
      <c r="G2295" s="110" t="s">
        <v>1374</v>
      </c>
      <c r="H2295" s="26" t="s">
        <v>1353</v>
      </c>
      <c r="I2295" s="26" t="str">
        <f t="shared" si="159"/>
        <v>Main safety and security concerns for boys : Discrimination or persecution (because of gender identity or sexual orientation)</v>
      </c>
      <c r="J2295" s="26" t="str">
        <f t="shared" si="160"/>
        <v>Main safety and security concerns for boys : Discrimination or persecution (because of gender identity or sexual orientation)Male and female co-headed HH</v>
      </c>
      <c r="K2295" s="27">
        <f t="shared" si="161"/>
        <v>0.79728037600625901</v>
      </c>
      <c r="L2295" s="79">
        <v>7.9728037600625898E-3</v>
      </c>
    </row>
    <row r="2296" spans="1:12" x14ac:dyDescent="0.3">
      <c r="A2296" s="25" t="s">
        <v>3</v>
      </c>
      <c r="B2296" s="25" t="s">
        <v>1044</v>
      </c>
      <c r="C2296" s="25" t="s">
        <v>1340</v>
      </c>
      <c r="D2296" s="109" t="s">
        <v>1369</v>
      </c>
      <c r="E2296" s="25" t="s">
        <v>8</v>
      </c>
      <c r="F2296" s="25" t="s">
        <v>76</v>
      </c>
      <c r="G2296" s="110" t="s">
        <v>1374</v>
      </c>
      <c r="H2296" s="26" t="s">
        <v>1354</v>
      </c>
      <c r="I2296" s="26" t="str">
        <f t="shared" si="159"/>
        <v>Main safety and security concerns for boys : Being killed</v>
      </c>
      <c r="J2296" s="26" t="str">
        <f t="shared" si="160"/>
        <v>Main safety and security concerns for boys : Being killedMale and female co-headed HH</v>
      </c>
      <c r="K2296" s="27">
        <f t="shared" si="161"/>
        <v>1.8579134592489301</v>
      </c>
      <c r="L2296" s="79">
        <v>1.8579134592489301E-2</v>
      </c>
    </row>
    <row r="2297" spans="1:12" x14ac:dyDescent="0.3">
      <c r="A2297" s="25" t="s">
        <v>3</v>
      </c>
      <c r="B2297" s="25" t="s">
        <v>1044</v>
      </c>
      <c r="C2297" s="25" t="s">
        <v>1340</v>
      </c>
      <c r="D2297" s="109" t="s">
        <v>1369</v>
      </c>
      <c r="E2297" s="25" t="s">
        <v>8</v>
      </c>
      <c r="F2297" s="25" t="s">
        <v>76</v>
      </c>
      <c r="G2297" s="110" t="s">
        <v>1374</v>
      </c>
      <c r="H2297" s="26" t="s">
        <v>1355</v>
      </c>
      <c r="I2297" s="26" t="str">
        <f t="shared" si="159"/>
        <v>Main safety and security concerns for boys : Mine/UXOs</v>
      </c>
      <c r="J2297" s="26" t="str">
        <f t="shared" si="160"/>
        <v>Main safety and security concerns for boys : Mine/UXOsMale and female co-headed HH</v>
      </c>
      <c r="K2297" s="27">
        <f t="shared" si="161"/>
        <v>0</v>
      </c>
      <c r="L2297" s="79">
        <v>0</v>
      </c>
    </row>
    <row r="2298" spans="1:12" x14ac:dyDescent="0.3">
      <c r="A2298" s="25" t="s">
        <v>3</v>
      </c>
      <c r="B2298" s="25" t="s">
        <v>1044</v>
      </c>
      <c r="C2298" s="25" t="s">
        <v>1340</v>
      </c>
      <c r="D2298" s="109" t="s">
        <v>1369</v>
      </c>
      <c r="E2298" s="25" t="s">
        <v>8</v>
      </c>
      <c r="F2298" s="25" t="s">
        <v>76</v>
      </c>
      <c r="G2298" s="110" t="s">
        <v>1374</v>
      </c>
      <c r="H2298" s="26" t="s">
        <v>1356</v>
      </c>
      <c r="I2298" s="26" t="str">
        <f t="shared" si="159"/>
        <v>Main safety and security concerns for boys : Being detained</v>
      </c>
      <c r="J2298" s="26" t="str">
        <f t="shared" si="160"/>
        <v>Main safety and security concerns for boys : Being detainedMale and female co-headed HH</v>
      </c>
      <c r="K2298" s="27">
        <f t="shared" si="161"/>
        <v>0</v>
      </c>
      <c r="L2298" s="79">
        <v>0</v>
      </c>
    </row>
    <row r="2299" spans="1:12" x14ac:dyDescent="0.3">
      <c r="A2299" s="25" t="s">
        <v>3</v>
      </c>
      <c r="B2299" s="25" t="s">
        <v>1044</v>
      </c>
      <c r="C2299" s="25" t="s">
        <v>1340</v>
      </c>
      <c r="D2299" s="109" t="s">
        <v>1369</v>
      </c>
      <c r="E2299" s="25" t="s">
        <v>8</v>
      </c>
      <c r="F2299" s="25" t="s">
        <v>76</v>
      </c>
      <c r="G2299" s="110" t="s">
        <v>1374</v>
      </c>
      <c r="H2299" s="26" t="s">
        <v>1357</v>
      </c>
      <c r="I2299" s="26" t="str">
        <f t="shared" si="159"/>
        <v>Main safety and security concerns for boys : Being exploited (i.e. being engaged in harmful forms of labor for economic gain of the exploiter)</v>
      </c>
      <c r="J2299" s="26" t="str">
        <f t="shared" si="160"/>
        <v>Main safety and security concerns for boys : Being exploited (i.e. being engaged in harmful forms of labor for economic gain of the exploiter)Male and female co-headed HH</v>
      </c>
      <c r="K2299" s="27">
        <f t="shared" si="161"/>
        <v>2.3736812027370697</v>
      </c>
      <c r="L2299" s="79">
        <v>2.3736812027370699E-2</v>
      </c>
    </row>
    <row r="2300" spans="1:12" x14ac:dyDescent="0.3">
      <c r="A2300" s="25" t="s">
        <v>3</v>
      </c>
      <c r="B2300" s="25" t="s">
        <v>1044</v>
      </c>
      <c r="C2300" s="25" t="s">
        <v>1340</v>
      </c>
      <c r="D2300" s="109" t="s">
        <v>1369</v>
      </c>
      <c r="E2300" s="25" t="s">
        <v>8</v>
      </c>
      <c r="F2300" s="25" t="s">
        <v>76</v>
      </c>
      <c r="G2300" s="110" t="s">
        <v>1374</v>
      </c>
      <c r="H2300" s="26" t="s">
        <v>1358</v>
      </c>
      <c r="I2300" s="26" t="str">
        <f t="shared" si="159"/>
        <v>Main safety and security concerns for boys : Being sexually exploited in exchange of humanitarian aid, goods, services, money or preference treatment</v>
      </c>
      <c r="J2300" s="26" t="str">
        <f t="shared" si="160"/>
        <v>Main safety and security concerns for boys : Being sexually exploited in exchange of humanitarian aid, goods, services, money or preference treatmentMale and female co-headed HH</v>
      </c>
      <c r="K2300" s="27">
        <f t="shared" si="161"/>
        <v>0.54192380508388005</v>
      </c>
      <c r="L2300" s="79">
        <v>5.4192380508388E-3</v>
      </c>
    </row>
    <row r="2301" spans="1:12" x14ac:dyDescent="0.3">
      <c r="A2301" s="25" t="s">
        <v>3</v>
      </c>
      <c r="B2301" s="25" t="s">
        <v>1044</v>
      </c>
      <c r="C2301" s="25" t="s">
        <v>1340</v>
      </c>
      <c r="D2301" s="109" t="s">
        <v>1369</v>
      </c>
      <c r="E2301" s="25" t="s">
        <v>8</v>
      </c>
      <c r="F2301" s="25" t="s">
        <v>76</v>
      </c>
      <c r="G2301" s="110" t="s">
        <v>1374</v>
      </c>
      <c r="H2301" s="26" t="s">
        <v>1359</v>
      </c>
      <c r="I2301" s="26" t="str">
        <f t="shared" si="159"/>
        <v>Main safety and security concerns for boys : Being recruited by armed groups</v>
      </c>
      <c r="J2301" s="26" t="str">
        <f t="shared" si="160"/>
        <v>Main safety and security concerns for boys : Being recruited by armed groupsMale and female co-headed HH</v>
      </c>
      <c r="K2301" s="27">
        <f t="shared" si="161"/>
        <v>2.31769106014094E-2</v>
      </c>
      <c r="L2301" s="79">
        <v>2.3176910601409401E-4</v>
      </c>
    </row>
    <row r="2302" spans="1:12" x14ac:dyDescent="0.3">
      <c r="A2302" s="25" t="s">
        <v>3</v>
      </c>
      <c r="B2302" s="25" t="s">
        <v>1044</v>
      </c>
      <c r="C2302" s="25" t="s">
        <v>1340</v>
      </c>
      <c r="D2302" s="109" t="s">
        <v>1369</v>
      </c>
      <c r="E2302" s="25" t="s">
        <v>8</v>
      </c>
      <c r="F2302" s="25" t="s">
        <v>76</v>
      </c>
      <c r="G2302" s="110" t="s">
        <v>1374</v>
      </c>
      <c r="H2302" s="26" t="s">
        <v>1360</v>
      </c>
      <c r="I2302" s="26" t="str">
        <f t="shared" si="159"/>
        <v>Main safety and security concerns for boys : Being forcibly married</v>
      </c>
      <c r="J2302" s="26" t="str">
        <f t="shared" si="160"/>
        <v>Main safety and security concerns for boys : Being forcibly marriedMale and female co-headed HH</v>
      </c>
      <c r="K2302" s="27">
        <f t="shared" si="161"/>
        <v>2.31769106014094E-2</v>
      </c>
      <c r="L2302" s="79">
        <v>2.3176910601409401E-4</v>
      </c>
    </row>
    <row r="2303" spans="1:12" x14ac:dyDescent="0.3">
      <c r="A2303" s="25" t="s">
        <v>3</v>
      </c>
      <c r="B2303" s="25" t="s">
        <v>1044</v>
      </c>
      <c r="C2303" s="25" t="s">
        <v>1340</v>
      </c>
      <c r="D2303" s="109" t="s">
        <v>1369</v>
      </c>
      <c r="E2303" s="25" t="s">
        <v>8</v>
      </c>
      <c r="F2303" s="25" t="s">
        <v>76</v>
      </c>
      <c r="G2303" s="110" t="s">
        <v>1374</v>
      </c>
      <c r="H2303" s="26" t="s">
        <v>1361</v>
      </c>
      <c r="I2303" s="26" t="str">
        <f t="shared" si="159"/>
        <v>Main safety and security concerns for boys : Being injured/killed by an explosive hazard</v>
      </c>
      <c r="J2303" s="26" t="str">
        <f t="shared" si="160"/>
        <v>Main safety and security concerns for boys : Being injured/killed by an explosive hazardMale and female co-headed HH</v>
      </c>
      <c r="K2303" s="27">
        <f t="shared" si="161"/>
        <v>0.78738659495910501</v>
      </c>
      <c r="L2303" s="79">
        <v>7.8738659495910506E-3</v>
      </c>
    </row>
    <row r="2304" spans="1:12" x14ac:dyDescent="0.3">
      <c r="A2304" s="25" t="s">
        <v>3</v>
      </c>
      <c r="B2304" s="25" t="s">
        <v>1044</v>
      </c>
      <c r="C2304" s="25" t="s">
        <v>1340</v>
      </c>
      <c r="D2304" s="109" t="s">
        <v>1369</v>
      </c>
      <c r="E2304" s="25" t="s">
        <v>8</v>
      </c>
      <c r="F2304" s="25" t="s">
        <v>76</v>
      </c>
      <c r="G2304" s="110" t="s">
        <v>1374</v>
      </c>
      <c r="H2304" s="26" t="s">
        <v>1362</v>
      </c>
      <c r="I2304" s="26" t="str">
        <f t="shared" si="159"/>
        <v>Main safety and security concerns for boys : Being sent abroad to find work</v>
      </c>
      <c r="J2304" s="26" t="str">
        <f t="shared" si="160"/>
        <v>Main safety and security concerns for boys : Being sent abroad to find workMale and female co-headed HH</v>
      </c>
      <c r="K2304" s="27">
        <f t="shared" si="161"/>
        <v>0.35377713496497498</v>
      </c>
      <c r="L2304" s="79">
        <v>3.53777134964975E-3</v>
      </c>
    </row>
    <row r="2305" spans="1:12" x14ac:dyDescent="0.3">
      <c r="A2305" s="25" t="s">
        <v>3</v>
      </c>
      <c r="B2305" s="25" t="s">
        <v>1044</v>
      </c>
      <c r="C2305" s="25" t="s">
        <v>1340</v>
      </c>
      <c r="D2305" s="109" t="s">
        <v>1369</v>
      </c>
      <c r="E2305" s="25" t="s">
        <v>8</v>
      </c>
      <c r="F2305" s="25" t="s">
        <v>76</v>
      </c>
      <c r="G2305" s="110" t="s">
        <v>1374</v>
      </c>
      <c r="H2305" s="26" t="s">
        <v>1363</v>
      </c>
      <c r="I2305" s="26" t="str">
        <f t="shared" si="159"/>
        <v>Main safety and security concerns for boys : Cyber bullying/exploitation/violence</v>
      </c>
      <c r="J2305" s="26" t="str">
        <f t="shared" si="160"/>
        <v>Main safety and security concerns for boys : Cyber bullying/exploitation/violenceMale and female co-headed HH</v>
      </c>
      <c r="K2305" s="27">
        <f t="shared" si="161"/>
        <v>0.24491294591669799</v>
      </c>
      <c r="L2305" s="79">
        <v>2.44912945916698E-3</v>
      </c>
    </row>
    <row r="2306" spans="1:12" x14ac:dyDescent="0.3">
      <c r="A2306" s="25" t="s">
        <v>3</v>
      </c>
      <c r="B2306" s="25" t="s">
        <v>1044</v>
      </c>
      <c r="C2306" s="25" t="s">
        <v>1340</v>
      </c>
      <c r="D2306" s="109" t="s">
        <v>1369</v>
      </c>
      <c r="E2306" s="25" t="s">
        <v>8</v>
      </c>
      <c r="F2306" s="25" t="s">
        <v>76</v>
      </c>
      <c r="G2306" s="110" t="s">
        <v>1374</v>
      </c>
      <c r="H2306" s="26" t="s">
        <v>1364</v>
      </c>
      <c r="I2306" s="26" t="str">
        <f t="shared" si="159"/>
        <v>Main safety and security concerns for boys : Wildlife (e.g. dogs, scorpions or snakes)</v>
      </c>
      <c r="J2306" s="26" t="str">
        <f t="shared" si="160"/>
        <v>Main safety and security concerns for boys : Wildlife (e.g. dogs, scorpions or snakes)Male and female co-headed HH</v>
      </c>
      <c r="K2306" s="27">
        <f t="shared" si="161"/>
        <v>0.595913551389195</v>
      </c>
      <c r="L2306" s="79">
        <v>5.9591355138919498E-3</v>
      </c>
    </row>
    <row r="2307" spans="1:12" x14ac:dyDescent="0.3">
      <c r="A2307" s="25" t="s">
        <v>3</v>
      </c>
      <c r="B2307" s="25" t="s">
        <v>1044</v>
      </c>
      <c r="C2307" s="25" t="s">
        <v>1340</v>
      </c>
      <c r="D2307" s="109" t="s">
        <v>1369</v>
      </c>
      <c r="E2307" s="25" t="s">
        <v>8</v>
      </c>
      <c r="F2307" s="25" t="s">
        <v>76</v>
      </c>
      <c r="G2307" s="110" t="s">
        <v>1374</v>
      </c>
      <c r="H2307" s="26" t="s">
        <v>1365</v>
      </c>
      <c r="I2307" s="26" t="str">
        <f t="shared" si="159"/>
        <v>Main safety and security concerns for boys : Unsafe transportation infrastructure or arrangements</v>
      </c>
      <c r="J2307" s="26" t="str">
        <f t="shared" si="160"/>
        <v>Main safety and security concerns for boys : Unsafe transportation infrastructure or arrangementsMale and female co-headed HH</v>
      </c>
      <c r="K2307" s="27">
        <f t="shared" si="161"/>
        <v>0.15000443229726101</v>
      </c>
      <c r="L2307" s="79">
        <v>1.5000443229726101E-3</v>
      </c>
    </row>
    <row r="2308" spans="1:12" x14ac:dyDescent="0.3">
      <c r="A2308" s="25" t="s">
        <v>3</v>
      </c>
      <c r="B2308" s="25" t="s">
        <v>1044</v>
      </c>
      <c r="C2308" s="25" t="s">
        <v>1340</v>
      </c>
      <c r="D2308" s="109" t="s">
        <v>1369</v>
      </c>
      <c r="E2308" s="25" t="s">
        <v>8</v>
      </c>
      <c r="F2308" s="25" t="s">
        <v>76</v>
      </c>
      <c r="G2308" s="110" t="s">
        <v>1374</v>
      </c>
      <c r="H2308" s="26" t="s">
        <v>1366</v>
      </c>
      <c r="I2308" s="26" t="str">
        <f t="shared" si="159"/>
        <v>Main safety and security concerns for boys : Electrical wiring or arrangements from lack of electricity (e.g. candle fires)</v>
      </c>
      <c r="J2308" s="26" t="str">
        <f t="shared" si="160"/>
        <v>Main safety and security concerns for boys : Electrical wiring or arrangements from lack of electricity (e.g. candle fires)Male and female co-headed HH</v>
      </c>
      <c r="K2308" s="27">
        <f t="shared" si="161"/>
        <v>0.35093611225263999</v>
      </c>
      <c r="L2308" s="79">
        <v>3.5093611225264E-3</v>
      </c>
    </row>
    <row r="2309" spans="1:12" x14ac:dyDescent="0.3">
      <c r="A2309" s="25" t="s">
        <v>3</v>
      </c>
      <c r="B2309" s="25" t="s">
        <v>1044</v>
      </c>
      <c r="C2309" s="25" t="s">
        <v>1340</v>
      </c>
      <c r="D2309" s="109" t="s">
        <v>1369</v>
      </c>
      <c r="E2309" s="25" t="s">
        <v>8</v>
      </c>
      <c r="F2309" s="25" t="s">
        <v>76</v>
      </c>
      <c r="G2309" s="110" t="s">
        <v>1374</v>
      </c>
      <c r="H2309" s="26" t="s">
        <v>1367</v>
      </c>
      <c r="I2309" s="26" t="str">
        <f t="shared" si="159"/>
        <v>Main safety and security concerns for boys : Weather or climactic conditions</v>
      </c>
      <c r="J2309" s="26" t="str">
        <f t="shared" si="160"/>
        <v>Main safety and security concerns for boys : Weather or climactic conditionsMale and female co-headed HH</v>
      </c>
      <c r="K2309" s="27">
        <f t="shared" si="161"/>
        <v>0.40423359684270499</v>
      </c>
      <c r="L2309" s="79">
        <v>4.0423359684270497E-3</v>
      </c>
    </row>
    <row r="2310" spans="1:12" x14ac:dyDescent="0.3">
      <c r="A2310" s="25" t="s">
        <v>3</v>
      </c>
      <c r="B2310" s="25" t="s">
        <v>1044</v>
      </c>
      <c r="C2310" s="25" t="s">
        <v>1340</v>
      </c>
      <c r="D2310" s="109" t="s">
        <v>1369</v>
      </c>
      <c r="E2310" s="25" t="s">
        <v>8</v>
      </c>
      <c r="F2310" s="25" t="s">
        <v>76</v>
      </c>
      <c r="G2310" s="110" t="s">
        <v>1374</v>
      </c>
      <c r="H2310" s="26" t="s">
        <v>1371</v>
      </c>
      <c r="I2310" s="26" t="str">
        <f t="shared" si="159"/>
        <v>Main safety and security concerns for boys : Other (please specify)</v>
      </c>
      <c r="J2310" s="26" t="str">
        <f t="shared" si="160"/>
        <v>Main safety and security concerns for boys : Other (please specify)Male and female co-headed HH</v>
      </c>
      <c r="K2310" s="27">
        <f t="shared" si="161"/>
        <v>0.35944475328160902</v>
      </c>
      <c r="L2310" s="79">
        <v>3.59444753281609E-3</v>
      </c>
    </row>
    <row r="2311" spans="1:12" x14ac:dyDescent="0.3">
      <c r="A2311" s="25" t="s">
        <v>3</v>
      </c>
      <c r="B2311" s="25" t="s">
        <v>1044</v>
      </c>
      <c r="C2311" s="25" t="s">
        <v>1340</v>
      </c>
      <c r="D2311" s="109" t="s">
        <v>1369</v>
      </c>
      <c r="E2311" s="25" t="s">
        <v>8</v>
      </c>
      <c r="F2311" s="25" t="s">
        <v>76</v>
      </c>
      <c r="G2311" s="110" t="s">
        <v>1374</v>
      </c>
      <c r="H2311" s="26" t="s">
        <v>185</v>
      </c>
      <c r="I2311" s="26" t="str">
        <f t="shared" si="159"/>
        <v>Main safety and security concerns for boys : Don't know</v>
      </c>
      <c r="J2311" s="26" t="str">
        <f t="shared" si="160"/>
        <v>Main safety and security concerns for boys : Don't knowMale and female co-headed HH</v>
      </c>
      <c r="K2311" s="27">
        <f t="shared" si="161"/>
        <v>1.1452576945183399</v>
      </c>
      <c r="L2311" s="79">
        <v>1.1452576945183399E-2</v>
      </c>
    </row>
    <row r="2312" spans="1:12" x14ac:dyDescent="0.3">
      <c r="A2312" s="25" t="s">
        <v>3</v>
      </c>
      <c r="B2312" s="25" t="s">
        <v>1044</v>
      </c>
      <c r="C2312" s="25" t="s">
        <v>1340</v>
      </c>
      <c r="D2312" s="109" t="s">
        <v>1369</v>
      </c>
      <c r="E2312" s="25" t="s">
        <v>8</v>
      </c>
      <c r="F2312" s="25" t="s">
        <v>76</v>
      </c>
      <c r="G2312" s="110" t="s">
        <v>1374</v>
      </c>
      <c r="H2312" s="26" t="s">
        <v>1372</v>
      </c>
      <c r="I2312" s="26" t="str">
        <f t="shared" si="159"/>
        <v>Main safety and security concerns for boys : Prefer not to answer</v>
      </c>
      <c r="J2312" s="26" t="str">
        <f t="shared" si="160"/>
        <v>Main safety and security concerns for boys : Prefer not to answerMale and female co-headed HH</v>
      </c>
      <c r="K2312" s="27">
        <f t="shared" si="161"/>
        <v>0</v>
      </c>
      <c r="L2312" s="79">
        <v>0</v>
      </c>
    </row>
    <row r="2313" spans="1:12" x14ac:dyDescent="0.3">
      <c r="A2313" s="25" t="s">
        <v>3</v>
      </c>
      <c r="B2313" s="25" t="s">
        <v>1044</v>
      </c>
      <c r="C2313" s="25" t="s">
        <v>1340</v>
      </c>
      <c r="D2313" s="109" t="s">
        <v>1369</v>
      </c>
      <c r="E2313" s="25" t="s">
        <v>8</v>
      </c>
      <c r="F2313" s="25" t="s">
        <v>84</v>
      </c>
      <c r="G2313" s="110" t="s">
        <v>1374</v>
      </c>
      <c r="H2313" s="26" t="s">
        <v>830</v>
      </c>
      <c r="I2313" s="26" t="str">
        <f t="shared" si="159"/>
        <v>Main safety and security concerns for boys : None</v>
      </c>
      <c r="J2313" s="26" t="str">
        <f t="shared" si="160"/>
        <v>Main safety and security concerns for boys : NoneMale headed HH</v>
      </c>
      <c r="K2313" s="27">
        <f t="shared" si="161"/>
        <v>57.6750441572174</v>
      </c>
      <c r="L2313" s="79">
        <v>0.57675044157217403</v>
      </c>
    </row>
    <row r="2314" spans="1:12" x14ac:dyDescent="0.3">
      <c r="A2314" s="84" t="s">
        <v>3</v>
      </c>
      <c r="B2314" s="25" t="s">
        <v>1044</v>
      </c>
      <c r="C2314" s="25" t="s">
        <v>1340</v>
      </c>
      <c r="D2314" s="109" t="s">
        <v>1369</v>
      </c>
      <c r="E2314" s="84" t="s">
        <v>8</v>
      </c>
      <c r="F2314" s="25" t="s">
        <v>84</v>
      </c>
      <c r="G2314" s="110" t="s">
        <v>1374</v>
      </c>
      <c r="H2314" s="26" t="s">
        <v>1343</v>
      </c>
      <c r="I2314" s="26" t="str">
        <f t="shared" si="159"/>
        <v>Main safety and security concerns for boys : Bullying</v>
      </c>
      <c r="J2314" s="26" t="str">
        <f t="shared" si="160"/>
        <v>Main safety and security concerns for boys : BullyingMale headed HH</v>
      </c>
      <c r="K2314" s="27">
        <f t="shared" si="161"/>
        <v>18.751293723103498</v>
      </c>
      <c r="L2314" s="79">
        <v>0.18751293723103499</v>
      </c>
    </row>
    <row r="2315" spans="1:12" x14ac:dyDescent="0.3">
      <c r="A2315" s="25" t="s">
        <v>3</v>
      </c>
      <c r="B2315" s="25" t="s">
        <v>1044</v>
      </c>
      <c r="C2315" s="25" t="s">
        <v>1340</v>
      </c>
      <c r="D2315" s="109" t="s">
        <v>1369</v>
      </c>
      <c r="E2315" s="25" t="s">
        <v>8</v>
      </c>
      <c r="F2315" s="25" t="s">
        <v>84</v>
      </c>
      <c r="G2315" s="110" t="s">
        <v>1374</v>
      </c>
      <c r="H2315" s="26" t="s">
        <v>1344</v>
      </c>
      <c r="I2315" s="26" t="str">
        <f t="shared" si="159"/>
        <v>Main safety and security concerns for boys : Corporal punishment</v>
      </c>
      <c r="J2315" s="26" t="str">
        <f t="shared" si="160"/>
        <v>Main safety and security concerns for boys : Corporal punishmentMale headed HH</v>
      </c>
      <c r="K2315" s="27">
        <f t="shared" si="161"/>
        <v>4.2210948959392498</v>
      </c>
      <c r="L2315" s="79">
        <v>4.2210948959392501E-2</v>
      </c>
    </row>
    <row r="2316" spans="1:12" x14ac:dyDescent="0.3">
      <c r="A2316" s="25" t="s">
        <v>3</v>
      </c>
      <c r="B2316" s="25" t="s">
        <v>1044</v>
      </c>
      <c r="C2316" s="25" t="s">
        <v>1340</v>
      </c>
      <c r="D2316" s="109" t="s">
        <v>1369</v>
      </c>
      <c r="E2316" s="25" t="s">
        <v>8</v>
      </c>
      <c r="F2316" s="25" t="s">
        <v>84</v>
      </c>
      <c r="G2316" s="110" t="s">
        <v>1374</v>
      </c>
      <c r="H2316" s="26" t="s">
        <v>1345</v>
      </c>
      <c r="I2316" s="26" t="str">
        <f t="shared" si="159"/>
        <v>Main safety and security concerns for boys : Begging</v>
      </c>
      <c r="J2316" s="26" t="str">
        <f t="shared" si="160"/>
        <v>Main safety and security concerns for boys : BeggingMale headed HH</v>
      </c>
      <c r="K2316" s="27">
        <f t="shared" si="161"/>
        <v>2.1751461754221899</v>
      </c>
      <c r="L2316" s="79">
        <v>2.17514617542219E-2</v>
      </c>
    </row>
    <row r="2317" spans="1:12" x14ac:dyDescent="0.3">
      <c r="A2317" s="25" t="s">
        <v>3</v>
      </c>
      <c r="B2317" s="25" t="s">
        <v>1044</v>
      </c>
      <c r="C2317" s="25" t="s">
        <v>1340</v>
      </c>
      <c r="D2317" s="109" t="s">
        <v>1369</v>
      </c>
      <c r="E2317" s="25" t="s">
        <v>8</v>
      </c>
      <c r="F2317" s="25" t="s">
        <v>84</v>
      </c>
      <c r="G2317" s="110" t="s">
        <v>1374</v>
      </c>
      <c r="H2317" s="26" t="s">
        <v>1346</v>
      </c>
      <c r="I2317" s="26" t="str">
        <f t="shared" si="159"/>
        <v>Main safety and security concerns for boys : Being robbed</v>
      </c>
      <c r="J2317" s="26" t="str">
        <f t="shared" si="160"/>
        <v>Main safety and security concerns for boys : Being robbedMale headed HH</v>
      </c>
      <c r="K2317" s="27">
        <f t="shared" si="161"/>
        <v>15.4729607560872</v>
      </c>
      <c r="L2317" s="79">
        <v>0.15472960756087201</v>
      </c>
    </row>
    <row r="2318" spans="1:12" x14ac:dyDescent="0.3">
      <c r="A2318" s="25" t="s">
        <v>3</v>
      </c>
      <c r="B2318" s="25" t="s">
        <v>1044</v>
      </c>
      <c r="C2318" s="25" t="s">
        <v>1340</v>
      </c>
      <c r="D2318" s="109" t="s">
        <v>1369</v>
      </c>
      <c r="E2318" s="25" t="s">
        <v>8</v>
      </c>
      <c r="F2318" s="25" t="s">
        <v>84</v>
      </c>
      <c r="G2318" s="110" t="s">
        <v>1374</v>
      </c>
      <c r="H2318" s="26" t="s">
        <v>1347</v>
      </c>
      <c r="I2318" s="26" t="str">
        <f t="shared" si="159"/>
        <v>Main safety and security concerns for boys : Being threatened with violence</v>
      </c>
      <c r="J2318" s="26" t="str">
        <f t="shared" si="160"/>
        <v>Main safety and security concerns for boys : Being threatened with violenceMale headed HH</v>
      </c>
      <c r="K2318" s="27">
        <f t="shared" si="161"/>
        <v>5.7246052021678997</v>
      </c>
      <c r="L2318" s="79">
        <v>5.7246052021678998E-2</v>
      </c>
    </row>
    <row r="2319" spans="1:12" x14ac:dyDescent="0.3">
      <c r="A2319" s="25" t="s">
        <v>3</v>
      </c>
      <c r="B2319" s="25" t="s">
        <v>1044</v>
      </c>
      <c r="C2319" s="25" t="s">
        <v>1340</v>
      </c>
      <c r="D2319" s="109" t="s">
        <v>1369</v>
      </c>
      <c r="E2319" s="25" t="s">
        <v>8</v>
      </c>
      <c r="F2319" s="25" t="s">
        <v>84</v>
      </c>
      <c r="G2319" s="110" t="s">
        <v>1374</v>
      </c>
      <c r="H2319" s="26" t="s">
        <v>1348</v>
      </c>
      <c r="I2319" s="26" t="str">
        <f t="shared" si="159"/>
        <v>Main safety and security concerns for boys : Being kidnapped</v>
      </c>
      <c r="J2319" s="26" t="str">
        <f t="shared" si="160"/>
        <v>Main safety and security concerns for boys : Being kidnappedMale headed HH</v>
      </c>
      <c r="K2319" s="27">
        <f t="shared" si="161"/>
        <v>14.739343864645098</v>
      </c>
      <c r="L2319" s="79">
        <v>0.14739343864645099</v>
      </c>
    </row>
    <row r="2320" spans="1:12" x14ac:dyDescent="0.3">
      <c r="A2320" s="25" t="s">
        <v>3</v>
      </c>
      <c r="B2320" s="25" t="s">
        <v>1044</v>
      </c>
      <c r="C2320" s="25" t="s">
        <v>1340</v>
      </c>
      <c r="D2320" s="109" t="s">
        <v>1369</v>
      </c>
      <c r="E2320" s="25" t="s">
        <v>8</v>
      </c>
      <c r="F2320" s="25" t="s">
        <v>84</v>
      </c>
      <c r="G2320" s="110" t="s">
        <v>1374</v>
      </c>
      <c r="H2320" s="26" t="s">
        <v>1349</v>
      </c>
      <c r="I2320" s="26" t="str">
        <f t="shared" si="159"/>
        <v>Main safety and security concerns for boys : Suffering from physical harassment or violence (not sexual)</v>
      </c>
      <c r="J2320" s="26" t="str">
        <f t="shared" si="160"/>
        <v>Main safety and security concerns for boys : Suffering from physical harassment or violence (not sexual)Male headed HH</v>
      </c>
      <c r="K2320" s="27">
        <f t="shared" si="161"/>
        <v>13.386051676399999</v>
      </c>
      <c r="L2320" s="79">
        <v>0.13386051676399999</v>
      </c>
    </row>
    <row r="2321" spans="1:12" x14ac:dyDescent="0.3">
      <c r="A2321" s="25" t="s">
        <v>3</v>
      </c>
      <c r="B2321" s="25" t="s">
        <v>1044</v>
      </c>
      <c r="C2321" s="25" t="s">
        <v>1340</v>
      </c>
      <c r="D2321" s="109" t="s">
        <v>1369</v>
      </c>
      <c r="E2321" s="25" t="s">
        <v>8</v>
      </c>
      <c r="F2321" s="25" t="s">
        <v>84</v>
      </c>
      <c r="G2321" s="110" t="s">
        <v>1374</v>
      </c>
      <c r="H2321" s="26" t="s">
        <v>1350</v>
      </c>
      <c r="I2321" s="26" t="str">
        <f t="shared" si="159"/>
        <v>Main safety and security concerns for boys : Suffering from verbal harassment</v>
      </c>
      <c r="J2321" s="26" t="str">
        <f t="shared" si="160"/>
        <v>Main safety and security concerns for boys : Suffering from verbal harassmentMale headed HH</v>
      </c>
      <c r="K2321" s="27">
        <f t="shared" si="161"/>
        <v>6.2006611350620595</v>
      </c>
      <c r="L2321" s="79">
        <v>6.2006611350620598E-2</v>
      </c>
    </row>
    <row r="2322" spans="1:12" x14ac:dyDescent="0.3">
      <c r="A2322" s="25" t="s">
        <v>3</v>
      </c>
      <c r="B2322" s="25" t="s">
        <v>1044</v>
      </c>
      <c r="C2322" s="25" t="s">
        <v>1340</v>
      </c>
      <c r="D2322" s="109" t="s">
        <v>1369</v>
      </c>
      <c r="E2322" s="25" t="s">
        <v>8</v>
      </c>
      <c r="F2322" s="25" t="s">
        <v>84</v>
      </c>
      <c r="G2322" s="110" t="s">
        <v>1374</v>
      </c>
      <c r="H2322" s="26" t="s">
        <v>1351</v>
      </c>
      <c r="I2322" s="26" t="str">
        <f t="shared" si="159"/>
        <v>Main safety and security concerns for boys : Suffering from sexual harassment or violence</v>
      </c>
      <c r="J2322" s="26" t="str">
        <f t="shared" si="160"/>
        <v>Main safety and security concerns for boys : Suffering from sexual harassment or violenceMale headed HH</v>
      </c>
      <c r="K2322" s="27">
        <f t="shared" si="161"/>
        <v>3.9472774176740701</v>
      </c>
      <c r="L2322" s="79">
        <v>3.9472774176740701E-2</v>
      </c>
    </row>
    <row r="2323" spans="1:12" x14ac:dyDescent="0.3">
      <c r="A2323" s="25" t="s">
        <v>3</v>
      </c>
      <c r="B2323" s="25" t="s">
        <v>1044</v>
      </c>
      <c r="C2323" s="25" t="s">
        <v>1340</v>
      </c>
      <c r="D2323" s="109" t="s">
        <v>1369</v>
      </c>
      <c r="E2323" s="25" t="s">
        <v>8</v>
      </c>
      <c r="F2323" s="25" t="s">
        <v>84</v>
      </c>
      <c r="G2323" s="110" t="s">
        <v>1374</v>
      </c>
      <c r="H2323" s="26" t="s">
        <v>1352</v>
      </c>
      <c r="I2323" s="26" t="str">
        <f t="shared" si="159"/>
        <v>Main safety and security concerns for boys : Discrimination or persecution (because of ethnicity, status, etc.)</v>
      </c>
      <c r="J2323" s="26" t="str">
        <f t="shared" si="160"/>
        <v>Main safety and security concerns for boys : Discrimination or persecution (because of ethnicity, status, etc.)Male headed HH</v>
      </c>
      <c r="K2323" s="27">
        <f t="shared" si="161"/>
        <v>1.5252243362534901</v>
      </c>
      <c r="L2323" s="79">
        <v>1.52522433625349E-2</v>
      </c>
    </row>
    <row r="2324" spans="1:12" x14ac:dyDescent="0.3">
      <c r="A2324" s="25" t="s">
        <v>3</v>
      </c>
      <c r="B2324" s="25" t="s">
        <v>1044</v>
      </c>
      <c r="C2324" s="25" t="s">
        <v>1340</v>
      </c>
      <c r="D2324" s="109" t="s">
        <v>1369</v>
      </c>
      <c r="E2324" s="25" t="s">
        <v>8</v>
      </c>
      <c r="F2324" s="25" t="s">
        <v>84</v>
      </c>
      <c r="G2324" s="110" t="s">
        <v>1374</v>
      </c>
      <c r="H2324" s="26" t="s">
        <v>1353</v>
      </c>
      <c r="I2324" s="26" t="str">
        <f t="shared" si="159"/>
        <v>Main safety and security concerns for boys : Discrimination or persecution (because of gender identity or sexual orientation)</v>
      </c>
      <c r="J2324" s="26" t="str">
        <f t="shared" si="160"/>
        <v>Main safety and security concerns for boys : Discrimination or persecution (because of gender identity or sexual orientation)Male headed HH</v>
      </c>
      <c r="K2324" s="27">
        <f t="shared" si="161"/>
        <v>0</v>
      </c>
      <c r="L2324" s="79">
        <v>0</v>
      </c>
    </row>
    <row r="2325" spans="1:12" x14ac:dyDescent="0.3">
      <c r="A2325" s="25" t="s">
        <v>3</v>
      </c>
      <c r="B2325" s="25" t="s">
        <v>1044</v>
      </c>
      <c r="C2325" s="25" t="s">
        <v>1340</v>
      </c>
      <c r="D2325" s="109" t="s">
        <v>1369</v>
      </c>
      <c r="E2325" s="25" t="s">
        <v>8</v>
      </c>
      <c r="F2325" s="25" t="s">
        <v>84</v>
      </c>
      <c r="G2325" s="110" t="s">
        <v>1374</v>
      </c>
      <c r="H2325" s="26" t="s">
        <v>1354</v>
      </c>
      <c r="I2325" s="26" t="str">
        <f t="shared" si="159"/>
        <v>Main safety and security concerns for boys : Being killed</v>
      </c>
      <c r="J2325" s="26" t="str">
        <f t="shared" si="160"/>
        <v>Main safety and security concerns for boys : Being killedMale headed HH</v>
      </c>
      <c r="K2325" s="27">
        <f t="shared" si="161"/>
        <v>0</v>
      </c>
      <c r="L2325" s="79">
        <v>0</v>
      </c>
    </row>
    <row r="2326" spans="1:12" x14ac:dyDescent="0.3">
      <c r="A2326" s="25" t="s">
        <v>3</v>
      </c>
      <c r="B2326" s="25" t="s">
        <v>1044</v>
      </c>
      <c r="C2326" s="25" t="s">
        <v>1340</v>
      </c>
      <c r="D2326" s="109" t="s">
        <v>1369</v>
      </c>
      <c r="E2326" s="25" t="s">
        <v>8</v>
      </c>
      <c r="F2326" s="25" t="s">
        <v>84</v>
      </c>
      <c r="G2326" s="110" t="s">
        <v>1374</v>
      </c>
      <c r="H2326" s="26" t="s">
        <v>1355</v>
      </c>
      <c r="I2326" s="26" t="str">
        <f t="shared" si="159"/>
        <v>Main safety and security concerns for boys : Mine/UXOs</v>
      </c>
      <c r="J2326" s="26" t="str">
        <f t="shared" si="160"/>
        <v>Main safety and security concerns for boys : Mine/UXOsMale headed HH</v>
      </c>
      <c r="K2326" s="27">
        <f t="shared" si="161"/>
        <v>0</v>
      </c>
      <c r="L2326" s="79">
        <v>0</v>
      </c>
    </row>
    <row r="2327" spans="1:12" x14ac:dyDescent="0.3">
      <c r="A2327" s="25" t="s">
        <v>3</v>
      </c>
      <c r="B2327" s="25" t="s">
        <v>1044</v>
      </c>
      <c r="C2327" s="25" t="s">
        <v>1340</v>
      </c>
      <c r="D2327" s="109" t="s">
        <v>1369</v>
      </c>
      <c r="E2327" s="25" t="s">
        <v>8</v>
      </c>
      <c r="F2327" s="25" t="s">
        <v>84</v>
      </c>
      <c r="G2327" s="110" t="s">
        <v>1374</v>
      </c>
      <c r="H2327" s="26" t="s">
        <v>1356</v>
      </c>
      <c r="I2327" s="26" t="str">
        <f t="shared" si="159"/>
        <v>Main safety and security concerns for boys : Being detained</v>
      </c>
      <c r="J2327" s="26" t="str">
        <f t="shared" si="160"/>
        <v>Main safety and security concerns for boys : Being detainedMale headed HH</v>
      </c>
      <c r="K2327" s="27">
        <f t="shared" si="161"/>
        <v>0.85475413148905899</v>
      </c>
      <c r="L2327" s="79">
        <v>8.5475413148905898E-3</v>
      </c>
    </row>
    <row r="2328" spans="1:12" x14ac:dyDescent="0.3">
      <c r="A2328" s="25" t="s">
        <v>3</v>
      </c>
      <c r="B2328" s="25" t="s">
        <v>1044</v>
      </c>
      <c r="C2328" s="25" t="s">
        <v>1340</v>
      </c>
      <c r="D2328" s="109" t="s">
        <v>1369</v>
      </c>
      <c r="E2328" s="25" t="s">
        <v>8</v>
      </c>
      <c r="F2328" s="25" t="s">
        <v>84</v>
      </c>
      <c r="G2328" s="110" t="s">
        <v>1374</v>
      </c>
      <c r="H2328" s="26" t="s">
        <v>1357</v>
      </c>
      <c r="I2328" s="26" t="str">
        <f t="shared" si="159"/>
        <v>Main safety and security concerns for boys : Being exploited (i.e. being engaged in harmful forms of labor for economic gain of the exploiter)</v>
      </c>
      <c r="J2328" s="26" t="str">
        <f t="shared" si="160"/>
        <v>Main safety and security concerns for boys : Being exploited (i.e. being engaged in harmful forms of labor for economic gain of the exploiter)Male headed HH</v>
      </c>
      <c r="K2328" s="27">
        <f t="shared" si="161"/>
        <v>2.1751461754221899</v>
      </c>
      <c r="L2328" s="79">
        <v>2.17514617542219E-2</v>
      </c>
    </row>
    <row r="2329" spans="1:12" x14ac:dyDescent="0.3">
      <c r="A2329" s="25" t="s">
        <v>3</v>
      </c>
      <c r="B2329" s="25" t="s">
        <v>1044</v>
      </c>
      <c r="C2329" s="25" t="s">
        <v>1340</v>
      </c>
      <c r="D2329" s="109" t="s">
        <v>1369</v>
      </c>
      <c r="E2329" s="25" t="s">
        <v>8</v>
      </c>
      <c r="F2329" s="25" t="s">
        <v>84</v>
      </c>
      <c r="G2329" s="110" t="s">
        <v>1374</v>
      </c>
      <c r="H2329" s="26" t="s">
        <v>1358</v>
      </c>
      <c r="I2329" s="26" t="str">
        <f t="shared" si="159"/>
        <v>Main safety and security concerns for boys : Being sexually exploited in exchange of humanitarian aid, goods, services, money or preference treatment</v>
      </c>
      <c r="J2329" s="26" t="str">
        <f t="shared" si="160"/>
        <v>Main safety and security concerns for boys : Being sexually exploited in exchange of humanitarian aid, goods, services, money or preference treatmentMale headed HH</v>
      </c>
      <c r="K2329" s="27">
        <f t="shared" si="161"/>
        <v>2.1751461754221899</v>
      </c>
      <c r="L2329" s="79">
        <v>2.17514617542219E-2</v>
      </c>
    </row>
    <row r="2330" spans="1:12" x14ac:dyDescent="0.3">
      <c r="A2330" s="25" t="s">
        <v>3</v>
      </c>
      <c r="B2330" s="25" t="s">
        <v>1044</v>
      </c>
      <c r="C2330" s="25" t="s">
        <v>1340</v>
      </c>
      <c r="D2330" s="109" t="s">
        <v>1369</v>
      </c>
      <c r="E2330" s="25" t="s">
        <v>8</v>
      </c>
      <c r="F2330" s="25" t="s">
        <v>84</v>
      </c>
      <c r="G2330" s="110" t="s">
        <v>1374</v>
      </c>
      <c r="H2330" s="26" t="s">
        <v>1359</v>
      </c>
      <c r="I2330" s="26" t="str">
        <f t="shared" si="159"/>
        <v>Main safety and security concerns for boys : Being recruited by armed groups</v>
      </c>
      <c r="J2330" s="26" t="str">
        <f t="shared" si="160"/>
        <v>Main safety and security concerns for boys : Being recruited by armed groupsMale headed HH</v>
      </c>
      <c r="K2330" s="27">
        <f t="shared" si="161"/>
        <v>0</v>
      </c>
      <c r="L2330" s="79">
        <v>0</v>
      </c>
    </row>
    <row r="2331" spans="1:12" x14ac:dyDescent="0.3">
      <c r="A2331" s="25" t="s">
        <v>3</v>
      </c>
      <c r="B2331" s="25" t="s">
        <v>1044</v>
      </c>
      <c r="C2331" s="25" t="s">
        <v>1340</v>
      </c>
      <c r="D2331" s="109" t="s">
        <v>1369</v>
      </c>
      <c r="E2331" s="25" t="s">
        <v>8</v>
      </c>
      <c r="F2331" s="25" t="s">
        <v>84</v>
      </c>
      <c r="G2331" s="110" t="s">
        <v>1374</v>
      </c>
      <c r="H2331" s="26" t="s">
        <v>1360</v>
      </c>
      <c r="I2331" s="26" t="str">
        <f t="shared" si="159"/>
        <v>Main safety and security concerns for boys : Being forcibly married</v>
      </c>
      <c r="J2331" s="26" t="str">
        <f t="shared" si="160"/>
        <v>Main safety and security concerns for boys : Being forcibly marriedMale headed HH</v>
      </c>
      <c r="K2331" s="27">
        <f t="shared" si="161"/>
        <v>0</v>
      </c>
      <c r="L2331" s="79">
        <v>0</v>
      </c>
    </row>
    <row r="2332" spans="1:12" x14ac:dyDescent="0.3">
      <c r="A2332" s="25" t="s">
        <v>3</v>
      </c>
      <c r="B2332" s="25" t="s">
        <v>1044</v>
      </c>
      <c r="C2332" s="25" t="s">
        <v>1340</v>
      </c>
      <c r="D2332" s="109" t="s">
        <v>1369</v>
      </c>
      <c r="E2332" s="25" t="s">
        <v>8</v>
      </c>
      <c r="F2332" s="25" t="s">
        <v>84</v>
      </c>
      <c r="G2332" s="110" t="s">
        <v>1374</v>
      </c>
      <c r="H2332" s="26" t="s">
        <v>1361</v>
      </c>
      <c r="I2332" s="26" t="str">
        <f t="shared" si="159"/>
        <v>Main safety and security concerns for boys : Being injured/killed by an explosive hazard</v>
      </c>
      <c r="J2332" s="26" t="str">
        <f t="shared" si="160"/>
        <v>Main safety and security concerns for boys : Being injured/killed by an explosive hazardMale headed HH</v>
      </c>
      <c r="K2332" s="27">
        <f t="shared" si="161"/>
        <v>2.1751461754221899</v>
      </c>
      <c r="L2332" s="79">
        <v>2.17514617542219E-2</v>
      </c>
    </row>
    <row r="2333" spans="1:12" x14ac:dyDescent="0.3">
      <c r="A2333" s="25" t="s">
        <v>3</v>
      </c>
      <c r="B2333" s="25" t="s">
        <v>1044</v>
      </c>
      <c r="C2333" s="25" t="s">
        <v>1340</v>
      </c>
      <c r="D2333" s="109" t="s">
        <v>1369</v>
      </c>
      <c r="E2333" s="25" t="s">
        <v>8</v>
      </c>
      <c r="F2333" s="25" t="s">
        <v>84</v>
      </c>
      <c r="G2333" s="110" t="s">
        <v>1374</v>
      </c>
      <c r="H2333" s="26" t="s">
        <v>1362</v>
      </c>
      <c r="I2333" s="26" t="str">
        <f t="shared" si="159"/>
        <v>Main safety and security concerns for boys : Being sent abroad to find work</v>
      </c>
      <c r="J2333" s="26" t="str">
        <f t="shared" si="160"/>
        <v>Main safety and security concerns for boys : Being sent abroad to find workMale headed HH</v>
      </c>
      <c r="K2333" s="27">
        <f t="shared" si="161"/>
        <v>2.1751461754221899</v>
      </c>
      <c r="L2333" s="79">
        <v>2.17514617542219E-2</v>
      </c>
    </row>
    <row r="2334" spans="1:12" x14ac:dyDescent="0.3">
      <c r="A2334" s="25" t="s">
        <v>3</v>
      </c>
      <c r="B2334" s="25" t="s">
        <v>1044</v>
      </c>
      <c r="C2334" s="25" t="s">
        <v>1340</v>
      </c>
      <c r="D2334" s="109" t="s">
        <v>1369</v>
      </c>
      <c r="E2334" s="25" t="s">
        <v>8</v>
      </c>
      <c r="F2334" s="25" t="s">
        <v>84</v>
      </c>
      <c r="G2334" s="110" t="s">
        <v>1374</v>
      </c>
      <c r="H2334" s="26" t="s">
        <v>1363</v>
      </c>
      <c r="I2334" s="26" t="str">
        <f t="shared" si="159"/>
        <v>Main safety and security concerns for boys : Cyber bullying/exploitation/violence</v>
      </c>
      <c r="J2334" s="26" t="str">
        <f t="shared" si="160"/>
        <v>Main safety and security concerns for boys : Cyber bullying/exploitation/violenceMale headed HH</v>
      </c>
      <c r="K2334" s="27">
        <f t="shared" si="161"/>
        <v>2.1751461754221899</v>
      </c>
      <c r="L2334" s="79">
        <v>2.17514617542219E-2</v>
      </c>
    </row>
    <row r="2335" spans="1:12" x14ac:dyDescent="0.3">
      <c r="A2335" s="25" t="s">
        <v>3</v>
      </c>
      <c r="B2335" s="25" t="s">
        <v>1044</v>
      </c>
      <c r="C2335" s="25" t="s">
        <v>1340</v>
      </c>
      <c r="D2335" s="109" t="s">
        <v>1369</v>
      </c>
      <c r="E2335" s="25" t="s">
        <v>8</v>
      </c>
      <c r="F2335" s="25" t="s">
        <v>84</v>
      </c>
      <c r="G2335" s="110" t="s">
        <v>1374</v>
      </c>
      <c r="H2335" s="26" t="s">
        <v>1364</v>
      </c>
      <c r="I2335" s="26" t="str">
        <f t="shared" ref="I2335:I2341" si="162">CONCATENATE(G2335,H2335)</f>
        <v>Main safety and security concerns for boys : Wildlife (e.g. dogs, scorpions or snakes)</v>
      </c>
      <c r="J2335" s="26" t="str">
        <f t="shared" ref="J2335:J2341" si="163">CONCATENATE(G2335,H2335,F2335)</f>
        <v>Main safety and security concerns for boys : Wildlife (e.g. dogs, scorpions or snakes)Male headed HH</v>
      </c>
      <c r="K2335" s="27">
        <f t="shared" ref="K2335:K2398" si="164">L2335*100</f>
        <v>3.56766775949963</v>
      </c>
      <c r="L2335" s="79">
        <v>3.5676677594996299E-2</v>
      </c>
    </row>
    <row r="2336" spans="1:12" x14ac:dyDescent="0.3">
      <c r="A2336" s="25" t="s">
        <v>3</v>
      </c>
      <c r="B2336" s="25" t="s">
        <v>1044</v>
      </c>
      <c r="C2336" s="25" t="s">
        <v>1340</v>
      </c>
      <c r="D2336" s="109" t="s">
        <v>1369</v>
      </c>
      <c r="E2336" s="25" t="s">
        <v>8</v>
      </c>
      <c r="F2336" s="25" t="s">
        <v>84</v>
      </c>
      <c r="G2336" s="110" t="s">
        <v>1374</v>
      </c>
      <c r="H2336" s="26" t="s">
        <v>1365</v>
      </c>
      <c r="I2336" s="26" t="str">
        <f t="shared" si="162"/>
        <v>Main safety and security concerns for boys : Unsafe transportation infrastructure or arrangements</v>
      </c>
      <c r="J2336" s="26" t="str">
        <f t="shared" si="163"/>
        <v>Main safety and security concerns for boys : Unsafe transportation infrastructure or arrangementsMale headed HH</v>
      </c>
      <c r="K2336" s="27">
        <f t="shared" si="164"/>
        <v>3.0299003069112498</v>
      </c>
      <c r="L2336" s="79">
        <v>3.0299003069112498E-2</v>
      </c>
    </row>
    <row r="2337" spans="1:12" x14ac:dyDescent="0.3">
      <c r="A2337" s="25" t="s">
        <v>3</v>
      </c>
      <c r="B2337" s="25" t="s">
        <v>1044</v>
      </c>
      <c r="C2337" s="25" t="s">
        <v>1340</v>
      </c>
      <c r="D2337" s="109" t="s">
        <v>1369</v>
      </c>
      <c r="E2337" s="25" t="s">
        <v>8</v>
      </c>
      <c r="F2337" s="25" t="s">
        <v>84</v>
      </c>
      <c r="G2337" s="110" t="s">
        <v>1374</v>
      </c>
      <c r="H2337" s="26" t="s">
        <v>1366</v>
      </c>
      <c r="I2337" s="26" t="str">
        <f t="shared" si="162"/>
        <v>Main safety and security concerns for boys : Electrical wiring or arrangements from lack of electricity (e.g. candle fires)</v>
      </c>
      <c r="J2337" s="26" t="str">
        <f t="shared" si="163"/>
        <v>Main safety and security concerns for boys : Electrical wiring or arrangements from lack of electricity (e.g. candle fires)Male headed HH</v>
      </c>
      <c r="K2337" s="27">
        <f t="shared" si="164"/>
        <v>2.1751461754221899</v>
      </c>
      <c r="L2337" s="79">
        <v>2.17514617542219E-2</v>
      </c>
    </row>
    <row r="2338" spans="1:12" x14ac:dyDescent="0.3">
      <c r="A2338" s="25" t="s">
        <v>3</v>
      </c>
      <c r="B2338" s="25" t="s">
        <v>1044</v>
      </c>
      <c r="C2338" s="25" t="s">
        <v>1340</v>
      </c>
      <c r="D2338" s="109" t="s">
        <v>1369</v>
      </c>
      <c r="E2338" s="25" t="s">
        <v>8</v>
      </c>
      <c r="F2338" s="25" t="s">
        <v>84</v>
      </c>
      <c r="G2338" s="110" t="s">
        <v>1374</v>
      </c>
      <c r="H2338" s="26" t="s">
        <v>1367</v>
      </c>
      <c r="I2338" s="26" t="str">
        <f t="shared" si="162"/>
        <v>Main safety and security concerns for boys : Weather or climactic conditions</v>
      </c>
      <c r="J2338" s="26" t="str">
        <f t="shared" si="163"/>
        <v>Main safety and security concerns for boys : Weather or climactic conditionsMale headed HH</v>
      </c>
      <c r="K2338" s="27">
        <f t="shared" si="164"/>
        <v>0</v>
      </c>
      <c r="L2338" s="79">
        <v>0</v>
      </c>
    </row>
    <row r="2339" spans="1:12" x14ac:dyDescent="0.3">
      <c r="A2339" s="25" t="s">
        <v>3</v>
      </c>
      <c r="B2339" s="25" t="s">
        <v>1044</v>
      </c>
      <c r="C2339" s="25" t="s">
        <v>1340</v>
      </c>
      <c r="D2339" s="109" t="s">
        <v>1369</v>
      </c>
      <c r="E2339" s="25" t="s">
        <v>8</v>
      </c>
      <c r="F2339" s="25" t="s">
        <v>84</v>
      </c>
      <c r="G2339" s="110" t="s">
        <v>1374</v>
      </c>
      <c r="H2339" s="26" t="s">
        <v>1371</v>
      </c>
      <c r="I2339" s="26" t="str">
        <f t="shared" si="162"/>
        <v>Main safety and security concerns for boys : Other (please specify)</v>
      </c>
      <c r="J2339" s="26" t="str">
        <f t="shared" si="163"/>
        <v>Main safety and security concerns for boys : Other (please specify)Male headed HH</v>
      </c>
      <c r="K2339" s="27">
        <f t="shared" si="164"/>
        <v>0</v>
      </c>
      <c r="L2339" s="79">
        <v>0</v>
      </c>
    </row>
    <row r="2340" spans="1:12" x14ac:dyDescent="0.3">
      <c r="A2340" s="25" t="s">
        <v>3</v>
      </c>
      <c r="B2340" s="25" t="s">
        <v>1044</v>
      </c>
      <c r="C2340" s="25" t="s">
        <v>1340</v>
      </c>
      <c r="D2340" s="109" t="s">
        <v>1369</v>
      </c>
      <c r="E2340" s="25" t="s">
        <v>8</v>
      </c>
      <c r="F2340" s="25" t="s">
        <v>84</v>
      </c>
      <c r="G2340" s="110" t="s">
        <v>1374</v>
      </c>
      <c r="H2340" s="26" t="s">
        <v>185</v>
      </c>
      <c r="I2340" s="26" t="str">
        <f t="shared" si="162"/>
        <v>Main safety and security concerns for boys : Don't know</v>
      </c>
      <c r="J2340" s="26" t="str">
        <f t="shared" si="163"/>
        <v>Main safety and security concerns for boys : Don't knowMale headed HH</v>
      </c>
      <c r="K2340" s="27">
        <f t="shared" si="164"/>
        <v>0</v>
      </c>
      <c r="L2340" s="79">
        <v>0</v>
      </c>
    </row>
    <row r="2341" spans="1:12" x14ac:dyDescent="0.3">
      <c r="A2341" s="25" t="s">
        <v>3</v>
      </c>
      <c r="B2341" s="25" t="s">
        <v>1044</v>
      </c>
      <c r="C2341" s="25" t="s">
        <v>1340</v>
      </c>
      <c r="D2341" s="109" t="s">
        <v>1369</v>
      </c>
      <c r="E2341" s="25" t="s">
        <v>8</v>
      </c>
      <c r="F2341" s="25" t="s">
        <v>84</v>
      </c>
      <c r="G2341" s="110" t="s">
        <v>1374</v>
      </c>
      <c r="H2341" s="26" t="s">
        <v>1372</v>
      </c>
      <c r="I2341" s="26" t="str">
        <f t="shared" si="162"/>
        <v>Main safety and security concerns for boys : Prefer not to answer</v>
      </c>
      <c r="J2341" s="26" t="str">
        <f t="shared" si="163"/>
        <v>Main safety and security concerns for boys : Prefer not to answerMale headed HH</v>
      </c>
      <c r="K2341" s="27">
        <f t="shared" si="164"/>
        <v>4.3502923508443896</v>
      </c>
      <c r="L2341" s="79">
        <v>4.3502923508443897E-2</v>
      </c>
    </row>
    <row r="2342" spans="1:12" x14ac:dyDescent="0.3">
      <c r="A2342" s="25" t="s">
        <v>3</v>
      </c>
      <c r="B2342" s="25" t="s">
        <v>1044</v>
      </c>
      <c r="C2342" s="25" t="s">
        <v>1375</v>
      </c>
      <c r="D2342" s="109" t="s">
        <v>1376</v>
      </c>
      <c r="E2342" s="25" t="s">
        <v>8</v>
      </c>
      <c r="F2342" s="25" t="s">
        <v>83</v>
      </c>
      <c r="G2342" s="110" t="s">
        <v>1377</v>
      </c>
      <c r="H2342" s="26" t="s">
        <v>830</v>
      </c>
      <c r="I2342" s="26" t="str">
        <f>CONCATENATE(G2342,H2342)</f>
        <v>Main safety and security concerns for children with disabilities  : None</v>
      </c>
      <c r="J2342" s="26" t="str">
        <f>CONCATENATE(G2342,H2342,F2342)</f>
        <v>Main safety and security concerns for children with disabilities  : NoneFemale headed HH</v>
      </c>
      <c r="K2342" s="27">
        <f t="shared" si="164"/>
        <v>56.448164835738105</v>
      </c>
      <c r="L2342" s="79">
        <v>0.56448164835738102</v>
      </c>
    </row>
    <row r="2343" spans="1:12" x14ac:dyDescent="0.3">
      <c r="A2343" s="25" t="s">
        <v>3</v>
      </c>
      <c r="B2343" s="25" t="s">
        <v>1044</v>
      </c>
      <c r="C2343" s="25" t="s">
        <v>1375</v>
      </c>
      <c r="D2343" s="109" t="s">
        <v>1376</v>
      </c>
      <c r="E2343" s="25" t="s">
        <v>8</v>
      </c>
      <c r="F2343" s="25" t="s">
        <v>83</v>
      </c>
      <c r="G2343" s="110" t="s">
        <v>1377</v>
      </c>
      <c r="H2343" s="26" t="s">
        <v>1343</v>
      </c>
      <c r="I2343" s="26" t="str">
        <f t="shared" ref="I2343:I2406" si="165">CONCATENATE(G2343,H2343)</f>
        <v>Main safety and security concerns for children with disabilities  : Bullying</v>
      </c>
      <c r="J2343" s="26" t="str">
        <f t="shared" ref="J2343:J2406" si="166">CONCATENATE(G2343,H2343,F2343)</f>
        <v>Main safety and security concerns for children with disabilities  : BullyingFemale headed HH</v>
      </c>
      <c r="K2343" s="27">
        <f t="shared" si="164"/>
        <v>22.192820391732099</v>
      </c>
      <c r="L2343" s="79">
        <v>0.22192820391732099</v>
      </c>
    </row>
    <row r="2344" spans="1:12" x14ac:dyDescent="0.3">
      <c r="A2344" s="25" t="s">
        <v>3</v>
      </c>
      <c r="B2344" s="25" t="s">
        <v>1044</v>
      </c>
      <c r="C2344" s="25" t="s">
        <v>1375</v>
      </c>
      <c r="D2344" s="109" t="s">
        <v>1376</v>
      </c>
      <c r="E2344" s="25" t="s">
        <v>8</v>
      </c>
      <c r="F2344" s="25" t="s">
        <v>83</v>
      </c>
      <c r="G2344" s="110" t="s">
        <v>1377</v>
      </c>
      <c r="H2344" s="26" t="s">
        <v>1344</v>
      </c>
      <c r="I2344" s="26" t="str">
        <f t="shared" si="165"/>
        <v>Main safety and security concerns for children with disabilities  : Corporal punishment</v>
      </c>
      <c r="J2344" s="26" t="str">
        <f t="shared" si="166"/>
        <v>Main safety and security concerns for children with disabilities  : Corporal punishmentFemale headed HH</v>
      </c>
      <c r="K2344" s="27">
        <f t="shared" si="164"/>
        <v>4.3617002480157199</v>
      </c>
      <c r="L2344" s="79">
        <v>4.3617002480157201E-2</v>
      </c>
    </row>
    <row r="2345" spans="1:12" x14ac:dyDescent="0.3">
      <c r="A2345" s="25" t="s">
        <v>3</v>
      </c>
      <c r="B2345" s="25" t="s">
        <v>1044</v>
      </c>
      <c r="C2345" s="25" t="s">
        <v>1375</v>
      </c>
      <c r="D2345" s="109" t="s">
        <v>1376</v>
      </c>
      <c r="E2345" s="25" t="s">
        <v>8</v>
      </c>
      <c r="F2345" s="25" t="s">
        <v>83</v>
      </c>
      <c r="G2345" s="110" t="s">
        <v>1377</v>
      </c>
      <c r="H2345" s="26" t="s">
        <v>1345</v>
      </c>
      <c r="I2345" s="26" t="str">
        <f t="shared" si="165"/>
        <v>Main safety and security concerns for children with disabilities  : Begging</v>
      </c>
      <c r="J2345" s="26" t="str">
        <f t="shared" si="166"/>
        <v>Main safety and security concerns for children with disabilities  : BeggingFemale headed HH</v>
      </c>
      <c r="K2345" s="27">
        <f t="shared" si="164"/>
        <v>13.746922776935799</v>
      </c>
      <c r="L2345" s="79">
        <v>0.13746922776935799</v>
      </c>
    </row>
    <row r="2346" spans="1:12" x14ac:dyDescent="0.3">
      <c r="A2346" s="25" t="s">
        <v>3</v>
      </c>
      <c r="B2346" s="25" t="s">
        <v>1044</v>
      </c>
      <c r="C2346" s="25" t="s">
        <v>1375</v>
      </c>
      <c r="D2346" s="109" t="s">
        <v>1376</v>
      </c>
      <c r="E2346" s="25" t="s">
        <v>8</v>
      </c>
      <c r="F2346" s="25" t="s">
        <v>83</v>
      </c>
      <c r="G2346" s="110" t="s">
        <v>1377</v>
      </c>
      <c r="H2346" s="26" t="s">
        <v>1346</v>
      </c>
      <c r="I2346" s="26" t="str">
        <f t="shared" si="165"/>
        <v>Main safety and security concerns for children with disabilities  : Being robbed</v>
      </c>
      <c r="J2346" s="26" t="str">
        <f t="shared" si="166"/>
        <v>Main safety and security concerns for children with disabilities  : Being robbedFemale headed HH</v>
      </c>
      <c r="K2346" s="27">
        <f t="shared" si="164"/>
        <v>25.999514877277502</v>
      </c>
      <c r="L2346" s="79">
        <v>0.25999514877277502</v>
      </c>
    </row>
    <row r="2347" spans="1:12" x14ac:dyDescent="0.3">
      <c r="A2347" s="25" t="s">
        <v>3</v>
      </c>
      <c r="B2347" s="25" t="s">
        <v>1044</v>
      </c>
      <c r="C2347" s="25" t="s">
        <v>1375</v>
      </c>
      <c r="D2347" s="109" t="s">
        <v>1376</v>
      </c>
      <c r="E2347" s="25" t="s">
        <v>8</v>
      </c>
      <c r="F2347" s="25" t="s">
        <v>83</v>
      </c>
      <c r="G2347" s="110" t="s">
        <v>1377</v>
      </c>
      <c r="H2347" s="26" t="s">
        <v>1347</v>
      </c>
      <c r="I2347" s="26" t="str">
        <f t="shared" si="165"/>
        <v>Main safety and security concerns for children with disabilities  : Being threatened with violence</v>
      </c>
      <c r="J2347" s="26" t="str">
        <f t="shared" si="166"/>
        <v>Main safety and security concerns for children with disabilities  : Being threatened with violenceFemale headed HH</v>
      </c>
      <c r="K2347" s="27">
        <f t="shared" si="164"/>
        <v>12.5300949815769</v>
      </c>
      <c r="L2347" s="79">
        <v>0.125300949815769</v>
      </c>
    </row>
    <row r="2348" spans="1:12" x14ac:dyDescent="0.3">
      <c r="A2348" s="25" t="s">
        <v>3</v>
      </c>
      <c r="B2348" s="25" t="s">
        <v>1044</v>
      </c>
      <c r="C2348" s="25" t="s">
        <v>1375</v>
      </c>
      <c r="D2348" s="109" t="s">
        <v>1376</v>
      </c>
      <c r="E2348" s="25" t="s">
        <v>8</v>
      </c>
      <c r="F2348" s="25" t="s">
        <v>83</v>
      </c>
      <c r="G2348" s="110" t="s">
        <v>1377</v>
      </c>
      <c r="H2348" s="26" t="s">
        <v>1348</v>
      </c>
      <c r="I2348" s="26" t="str">
        <f t="shared" si="165"/>
        <v>Main safety and security concerns for children with disabilities  : Being kidnapped</v>
      </c>
      <c r="J2348" s="26" t="str">
        <f t="shared" si="166"/>
        <v>Main safety and security concerns for children with disabilities  : Being kidnappedFemale headed HH</v>
      </c>
      <c r="K2348" s="27">
        <f t="shared" si="164"/>
        <v>12.5300949815769</v>
      </c>
      <c r="L2348" s="79">
        <v>0.125300949815769</v>
      </c>
    </row>
    <row r="2349" spans="1:12" x14ac:dyDescent="0.3">
      <c r="A2349" s="25" t="s">
        <v>3</v>
      </c>
      <c r="B2349" s="25" t="s">
        <v>1044</v>
      </c>
      <c r="C2349" s="25" t="s">
        <v>1375</v>
      </c>
      <c r="D2349" s="109" t="s">
        <v>1376</v>
      </c>
      <c r="E2349" s="25" t="s">
        <v>8</v>
      </c>
      <c r="F2349" s="25" t="s">
        <v>83</v>
      </c>
      <c r="G2349" s="110" t="s">
        <v>1377</v>
      </c>
      <c r="H2349" s="26" t="s">
        <v>1349</v>
      </c>
      <c r="I2349" s="26" t="str">
        <f t="shared" si="165"/>
        <v>Main safety and security concerns for children with disabilities  : Suffering from physical harassment or violence (not sexual)</v>
      </c>
      <c r="J2349" s="26" t="str">
        <f t="shared" si="166"/>
        <v>Main safety and security concerns for children with disabilities  : Suffering from physical harassment or violence (not sexual)Female headed HH</v>
      </c>
      <c r="K2349" s="27">
        <f t="shared" si="164"/>
        <v>12.5300949815769</v>
      </c>
      <c r="L2349" s="79">
        <v>0.125300949815769</v>
      </c>
    </row>
    <row r="2350" spans="1:12" x14ac:dyDescent="0.3">
      <c r="A2350" s="25" t="s">
        <v>3</v>
      </c>
      <c r="B2350" s="25" t="s">
        <v>1044</v>
      </c>
      <c r="C2350" s="25" t="s">
        <v>1375</v>
      </c>
      <c r="D2350" s="109" t="s">
        <v>1376</v>
      </c>
      <c r="E2350" s="25" t="s">
        <v>8</v>
      </c>
      <c r="F2350" s="25" t="s">
        <v>83</v>
      </c>
      <c r="G2350" s="110" t="s">
        <v>1377</v>
      </c>
      <c r="H2350" s="26" t="s">
        <v>1350</v>
      </c>
      <c r="I2350" s="26" t="str">
        <f t="shared" si="165"/>
        <v>Main safety and security concerns for children with disabilities  : Suffering from verbal harassment</v>
      </c>
      <c r="J2350" s="26" t="str">
        <f t="shared" si="166"/>
        <v>Main safety and security concerns for children with disabilities  : Suffering from verbal harassmentFemale headed HH</v>
      </c>
      <c r="K2350" s="27">
        <f t="shared" si="164"/>
        <v>12.5300949815769</v>
      </c>
      <c r="L2350" s="79">
        <v>0.125300949815769</v>
      </c>
    </row>
    <row r="2351" spans="1:12" x14ac:dyDescent="0.3">
      <c r="A2351" s="25" t="s">
        <v>3</v>
      </c>
      <c r="B2351" s="25" t="s">
        <v>1044</v>
      </c>
      <c r="C2351" s="25" t="s">
        <v>1375</v>
      </c>
      <c r="D2351" s="109" t="s">
        <v>1376</v>
      </c>
      <c r="E2351" s="25" t="s">
        <v>8</v>
      </c>
      <c r="F2351" s="25" t="s">
        <v>83</v>
      </c>
      <c r="G2351" s="110" t="s">
        <v>1377</v>
      </c>
      <c r="H2351" s="26" t="s">
        <v>1351</v>
      </c>
      <c r="I2351" s="26" t="str">
        <f t="shared" si="165"/>
        <v>Main safety and security concerns for children with disabilities  : Suffering from sexual harassment or violence</v>
      </c>
      <c r="J2351" s="26" t="str">
        <f t="shared" si="166"/>
        <v>Main safety and security concerns for children with disabilities  : Suffering from sexual harassment or violenceFemale headed HH</v>
      </c>
      <c r="K2351" s="27">
        <f t="shared" si="164"/>
        <v>8.4458976147963103</v>
      </c>
      <c r="L2351" s="79">
        <v>8.4458976147963105E-2</v>
      </c>
    </row>
    <row r="2352" spans="1:12" x14ac:dyDescent="0.3">
      <c r="A2352" s="25" t="s">
        <v>3</v>
      </c>
      <c r="B2352" s="25" t="s">
        <v>1044</v>
      </c>
      <c r="C2352" s="25" t="s">
        <v>1375</v>
      </c>
      <c r="D2352" s="109" t="s">
        <v>1376</v>
      </c>
      <c r="E2352" s="25" t="s">
        <v>8</v>
      </c>
      <c r="F2352" s="25" t="s">
        <v>83</v>
      </c>
      <c r="G2352" s="110" t="s">
        <v>1377</v>
      </c>
      <c r="H2352" s="26" t="s">
        <v>1352</v>
      </c>
      <c r="I2352" s="26" t="str">
        <f t="shared" si="165"/>
        <v>Main safety and security concerns for children with disabilities  : Discrimination or persecution (because of ethnicity, status, etc.)</v>
      </c>
      <c r="J2352" s="26" t="str">
        <f t="shared" si="166"/>
        <v>Main safety and security concerns for children with disabilities  : Discrimination or persecution (because of ethnicity, status, etc.)Female headed HH</v>
      </c>
      <c r="K2352" s="27">
        <f t="shared" si="164"/>
        <v>0</v>
      </c>
      <c r="L2352" s="79">
        <v>0</v>
      </c>
    </row>
    <row r="2353" spans="1:12" x14ac:dyDescent="0.3">
      <c r="A2353" s="25" t="s">
        <v>3</v>
      </c>
      <c r="B2353" s="25" t="s">
        <v>1044</v>
      </c>
      <c r="C2353" s="25" t="s">
        <v>1375</v>
      </c>
      <c r="D2353" s="109" t="s">
        <v>1376</v>
      </c>
      <c r="E2353" s="25" t="s">
        <v>8</v>
      </c>
      <c r="F2353" s="25" t="s">
        <v>83</v>
      </c>
      <c r="G2353" s="110" t="s">
        <v>1377</v>
      </c>
      <c r="H2353" s="26" t="s">
        <v>1353</v>
      </c>
      <c r="I2353" s="26" t="str">
        <f t="shared" si="165"/>
        <v>Main safety and security concerns for children with disabilities  : Discrimination or persecution (because of gender identity or sexual orientation)</v>
      </c>
      <c r="J2353" s="26" t="str">
        <f t="shared" si="166"/>
        <v>Main safety and security concerns for children with disabilities  : Discrimination or persecution (because of gender identity or sexual orientation)Female headed HH</v>
      </c>
      <c r="K2353" s="27">
        <f t="shared" si="164"/>
        <v>0</v>
      </c>
      <c r="L2353" s="79">
        <v>0</v>
      </c>
    </row>
    <row r="2354" spans="1:12" x14ac:dyDescent="0.3">
      <c r="A2354" s="25" t="s">
        <v>3</v>
      </c>
      <c r="B2354" s="25" t="s">
        <v>1044</v>
      </c>
      <c r="C2354" s="25" t="s">
        <v>1375</v>
      </c>
      <c r="D2354" s="109" t="s">
        <v>1376</v>
      </c>
      <c r="E2354" s="25" t="s">
        <v>8</v>
      </c>
      <c r="F2354" s="25" t="s">
        <v>83</v>
      </c>
      <c r="G2354" s="110" t="s">
        <v>1377</v>
      </c>
      <c r="H2354" s="26" t="s">
        <v>1354</v>
      </c>
      <c r="I2354" s="26" t="str">
        <f t="shared" si="165"/>
        <v>Main safety and security concerns for children with disabilities  : Being killed</v>
      </c>
      <c r="J2354" s="26" t="str">
        <f t="shared" si="166"/>
        <v>Main safety and security concerns for children with disabilities  : Being killedFemale headed HH</v>
      </c>
      <c r="K2354" s="27">
        <f t="shared" si="164"/>
        <v>0</v>
      </c>
      <c r="L2354" s="79">
        <v>0</v>
      </c>
    </row>
    <row r="2355" spans="1:12" x14ac:dyDescent="0.3">
      <c r="A2355" s="25" t="s">
        <v>3</v>
      </c>
      <c r="B2355" s="25" t="s">
        <v>1044</v>
      </c>
      <c r="C2355" s="25" t="s">
        <v>1375</v>
      </c>
      <c r="D2355" s="109" t="s">
        <v>1376</v>
      </c>
      <c r="E2355" s="25" t="s">
        <v>8</v>
      </c>
      <c r="F2355" s="25" t="s">
        <v>83</v>
      </c>
      <c r="G2355" s="110" t="s">
        <v>1377</v>
      </c>
      <c r="H2355" s="26" t="s">
        <v>1355</v>
      </c>
      <c r="I2355" s="26" t="str">
        <f t="shared" si="165"/>
        <v>Main safety and security concerns for children with disabilities  : Mine/UXOs</v>
      </c>
      <c r="J2355" s="26" t="str">
        <f t="shared" si="166"/>
        <v>Main safety and security concerns for children with disabilities  : Mine/UXOsFemale headed HH</v>
      </c>
      <c r="K2355" s="27">
        <f t="shared" si="164"/>
        <v>0</v>
      </c>
      <c r="L2355" s="79">
        <v>0</v>
      </c>
    </row>
    <row r="2356" spans="1:12" x14ac:dyDescent="0.3">
      <c r="A2356" s="25" t="s">
        <v>3</v>
      </c>
      <c r="B2356" s="25" t="s">
        <v>1044</v>
      </c>
      <c r="C2356" s="25" t="s">
        <v>1375</v>
      </c>
      <c r="D2356" s="109" t="s">
        <v>1376</v>
      </c>
      <c r="E2356" s="25" t="s">
        <v>8</v>
      </c>
      <c r="F2356" s="25" t="s">
        <v>83</v>
      </c>
      <c r="G2356" s="110" t="s">
        <v>1377</v>
      </c>
      <c r="H2356" s="26" t="s">
        <v>1356</v>
      </c>
      <c r="I2356" s="26" t="str">
        <f t="shared" si="165"/>
        <v>Main safety and security concerns for children with disabilities  : Being detained</v>
      </c>
      <c r="J2356" s="26" t="str">
        <f t="shared" si="166"/>
        <v>Main safety and security concerns for children with disabilities  : Being detainedFemale headed HH</v>
      </c>
      <c r="K2356" s="27">
        <f t="shared" si="164"/>
        <v>0</v>
      </c>
      <c r="L2356" s="79">
        <v>0</v>
      </c>
    </row>
    <row r="2357" spans="1:12" x14ac:dyDescent="0.3">
      <c r="A2357" s="25" t="s">
        <v>3</v>
      </c>
      <c r="B2357" s="25" t="s">
        <v>1044</v>
      </c>
      <c r="C2357" s="25" t="s">
        <v>1375</v>
      </c>
      <c r="D2357" s="109" t="s">
        <v>1376</v>
      </c>
      <c r="E2357" s="25" t="s">
        <v>8</v>
      </c>
      <c r="F2357" s="25" t="s">
        <v>83</v>
      </c>
      <c r="G2357" s="110" t="s">
        <v>1377</v>
      </c>
      <c r="H2357" s="26" t="s">
        <v>1357</v>
      </c>
      <c r="I2357" s="26" t="str">
        <f t="shared" si="165"/>
        <v>Main safety and security concerns for children with disabilities  : Being exploited (i.e. being engaged in harmful forms of labor for economic gain of the exploiter)</v>
      </c>
      <c r="J2357" s="26" t="str">
        <f t="shared" si="166"/>
        <v>Main safety and security concerns for children with disabilities  : Being exploited (i.e. being engaged in harmful forms of labor for economic gain of the exploiter)Female headed HH</v>
      </c>
      <c r="K2357" s="27">
        <f t="shared" si="164"/>
        <v>0</v>
      </c>
      <c r="L2357" s="79">
        <v>0</v>
      </c>
    </row>
    <row r="2358" spans="1:12" x14ac:dyDescent="0.3">
      <c r="A2358" s="25" t="s">
        <v>3</v>
      </c>
      <c r="B2358" s="25" t="s">
        <v>1044</v>
      </c>
      <c r="C2358" s="25" t="s">
        <v>1375</v>
      </c>
      <c r="D2358" s="109" t="s">
        <v>1376</v>
      </c>
      <c r="E2358" s="25" t="s">
        <v>8</v>
      </c>
      <c r="F2358" s="25" t="s">
        <v>83</v>
      </c>
      <c r="G2358" s="110" t="s">
        <v>1377</v>
      </c>
      <c r="H2358" s="26" t="s">
        <v>1358</v>
      </c>
      <c r="I2358" s="26" t="str">
        <f t="shared" si="165"/>
        <v>Main safety and security concerns for children with disabilities  : Being sexually exploited in exchange of humanitarian aid, goods, services, money or preference treatment</v>
      </c>
      <c r="J2358" s="26" t="str">
        <f t="shared" si="166"/>
        <v>Main safety and security concerns for children with disabilities  : Being sexually exploited in exchange of humanitarian aid, goods, services, money or preference treatmentFemale headed HH</v>
      </c>
      <c r="K2358" s="27">
        <f t="shared" si="164"/>
        <v>0</v>
      </c>
      <c r="L2358" s="79">
        <v>0</v>
      </c>
    </row>
    <row r="2359" spans="1:12" x14ac:dyDescent="0.3">
      <c r="A2359" s="25" t="s">
        <v>3</v>
      </c>
      <c r="B2359" s="25" t="s">
        <v>1044</v>
      </c>
      <c r="C2359" s="25" t="s">
        <v>1375</v>
      </c>
      <c r="D2359" s="109" t="s">
        <v>1376</v>
      </c>
      <c r="E2359" s="25" t="s">
        <v>8</v>
      </c>
      <c r="F2359" s="25" t="s">
        <v>83</v>
      </c>
      <c r="G2359" s="110" t="s">
        <v>1377</v>
      </c>
      <c r="H2359" s="26" t="s">
        <v>1359</v>
      </c>
      <c r="I2359" s="26" t="str">
        <f t="shared" si="165"/>
        <v>Main safety and security concerns for children with disabilities  : Being recruited by armed groups</v>
      </c>
      <c r="J2359" s="26" t="str">
        <f t="shared" si="166"/>
        <v>Main safety and security concerns for children with disabilities  : Being recruited by armed groupsFemale headed HH</v>
      </c>
      <c r="K2359" s="27">
        <f t="shared" si="164"/>
        <v>0</v>
      </c>
      <c r="L2359" s="79">
        <v>0</v>
      </c>
    </row>
    <row r="2360" spans="1:12" x14ac:dyDescent="0.3">
      <c r="A2360" s="25" t="s">
        <v>3</v>
      </c>
      <c r="B2360" s="25" t="s">
        <v>1044</v>
      </c>
      <c r="C2360" s="25" t="s">
        <v>1375</v>
      </c>
      <c r="D2360" s="109" t="s">
        <v>1376</v>
      </c>
      <c r="E2360" s="25" t="s">
        <v>8</v>
      </c>
      <c r="F2360" s="25" t="s">
        <v>83</v>
      </c>
      <c r="G2360" s="110" t="s">
        <v>1377</v>
      </c>
      <c r="H2360" s="26" t="s">
        <v>1360</v>
      </c>
      <c r="I2360" s="26" t="str">
        <f t="shared" si="165"/>
        <v>Main safety and security concerns for children with disabilities  : Being forcibly married</v>
      </c>
      <c r="J2360" s="26" t="str">
        <f t="shared" si="166"/>
        <v>Main safety and security concerns for children with disabilities  : Being forcibly marriedFemale headed HH</v>
      </c>
      <c r="K2360" s="27">
        <f t="shared" si="164"/>
        <v>0</v>
      </c>
      <c r="L2360" s="79">
        <v>0</v>
      </c>
    </row>
    <row r="2361" spans="1:12" x14ac:dyDescent="0.3">
      <c r="A2361" s="25" t="s">
        <v>3</v>
      </c>
      <c r="B2361" s="25" t="s">
        <v>1044</v>
      </c>
      <c r="C2361" s="25" t="s">
        <v>1375</v>
      </c>
      <c r="D2361" s="109" t="s">
        <v>1376</v>
      </c>
      <c r="E2361" s="25" t="s">
        <v>8</v>
      </c>
      <c r="F2361" s="25" t="s">
        <v>83</v>
      </c>
      <c r="G2361" s="110" t="s">
        <v>1377</v>
      </c>
      <c r="H2361" s="26" t="s">
        <v>1361</v>
      </c>
      <c r="I2361" s="26" t="str">
        <f t="shared" si="165"/>
        <v>Main safety and security concerns for children with disabilities  : Being injured/killed by an explosive hazard</v>
      </c>
      <c r="J2361" s="26" t="str">
        <f t="shared" si="166"/>
        <v>Main safety and security concerns for children with disabilities  : Being injured/killed by an explosive hazardFemale headed HH</v>
      </c>
      <c r="K2361" s="27">
        <f t="shared" si="164"/>
        <v>0</v>
      </c>
      <c r="L2361" s="79">
        <v>0</v>
      </c>
    </row>
    <row r="2362" spans="1:12" x14ac:dyDescent="0.3">
      <c r="A2362" s="25" t="s">
        <v>3</v>
      </c>
      <c r="B2362" s="25" t="s">
        <v>1044</v>
      </c>
      <c r="C2362" s="25" t="s">
        <v>1375</v>
      </c>
      <c r="D2362" s="109" t="s">
        <v>1376</v>
      </c>
      <c r="E2362" s="25" t="s">
        <v>8</v>
      </c>
      <c r="F2362" s="25" t="s">
        <v>83</v>
      </c>
      <c r="G2362" s="110" t="s">
        <v>1377</v>
      </c>
      <c r="H2362" s="26" t="s">
        <v>1362</v>
      </c>
      <c r="I2362" s="26" t="str">
        <f t="shared" si="165"/>
        <v>Main safety and security concerns for children with disabilities  : Being sent abroad to find work</v>
      </c>
      <c r="J2362" s="26" t="str">
        <f t="shared" si="166"/>
        <v>Main safety and security concerns for children with disabilities  : Being sent abroad to find workFemale headed HH</v>
      </c>
      <c r="K2362" s="27">
        <f t="shared" si="164"/>
        <v>0</v>
      </c>
      <c r="L2362" s="79">
        <v>0</v>
      </c>
    </row>
    <row r="2363" spans="1:12" x14ac:dyDescent="0.3">
      <c r="A2363" s="25" t="s">
        <v>3</v>
      </c>
      <c r="B2363" s="25" t="s">
        <v>1044</v>
      </c>
      <c r="C2363" s="25" t="s">
        <v>1375</v>
      </c>
      <c r="D2363" s="109" t="s">
        <v>1376</v>
      </c>
      <c r="E2363" s="25" t="s">
        <v>8</v>
      </c>
      <c r="F2363" s="25" t="s">
        <v>83</v>
      </c>
      <c r="G2363" s="110" t="s">
        <v>1377</v>
      </c>
      <c r="H2363" s="26" t="s">
        <v>1363</v>
      </c>
      <c r="I2363" s="26" t="str">
        <f t="shared" si="165"/>
        <v>Main safety and security concerns for children with disabilities  : Cyber bullying/exploitation/violence</v>
      </c>
      <c r="J2363" s="26" t="str">
        <f t="shared" si="166"/>
        <v>Main safety and security concerns for children with disabilities  : Cyber bullying/exploitation/violenceFemale headed HH</v>
      </c>
      <c r="K2363" s="27">
        <f t="shared" si="164"/>
        <v>0</v>
      </c>
      <c r="L2363" s="79">
        <v>0</v>
      </c>
    </row>
    <row r="2364" spans="1:12" x14ac:dyDescent="0.3">
      <c r="A2364" s="25" t="s">
        <v>3</v>
      </c>
      <c r="B2364" s="25" t="s">
        <v>1044</v>
      </c>
      <c r="C2364" s="25" t="s">
        <v>1375</v>
      </c>
      <c r="D2364" s="109" t="s">
        <v>1376</v>
      </c>
      <c r="E2364" s="25" t="s">
        <v>8</v>
      </c>
      <c r="F2364" s="25" t="s">
        <v>83</v>
      </c>
      <c r="G2364" s="110" t="s">
        <v>1377</v>
      </c>
      <c r="H2364" s="26" t="s">
        <v>1364</v>
      </c>
      <c r="I2364" s="26" t="str">
        <f t="shared" si="165"/>
        <v>Main safety and security concerns for children with disabilities  : Wildlife (e.g. dogs, scorpions or snakes)</v>
      </c>
      <c r="J2364" s="26" t="str">
        <f t="shared" si="166"/>
        <v>Main safety and security concerns for children with disabilities  : Wildlife (e.g. dogs, scorpions or snakes)Female headed HH</v>
      </c>
      <c r="K2364" s="27">
        <f t="shared" si="164"/>
        <v>0</v>
      </c>
      <c r="L2364" s="79">
        <v>0</v>
      </c>
    </row>
    <row r="2365" spans="1:12" x14ac:dyDescent="0.3">
      <c r="A2365" s="25" t="s">
        <v>3</v>
      </c>
      <c r="B2365" s="25" t="s">
        <v>1044</v>
      </c>
      <c r="C2365" s="25" t="s">
        <v>1375</v>
      </c>
      <c r="D2365" s="109" t="s">
        <v>1376</v>
      </c>
      <c r="E2365" s="25" t="s">
        <v>8</v>
      </c>
      <c r="F2365" s="25" t="s">
        <v>83</v>
      </c>
      <c r="G2365" s="110" t="s">
        <v>1377</v>
      </c>
      <c r="H2365" s="26" t="s">
        <v>1365</v>
      </c>
      <c r="I2365" s="26" t="str">
        <f t="shared" si="165"/>
        <v>Main safety and security concerns for children with disabilities  : Unsafe transportation infrastructure or arrangements</v>
      </c>
      <c r="J2365" s="26" t="str">
        <f t="shared" si="166"/>
        <v>Main safety and security concerns for children with disabilities  : Unsafe transportation infrastructure or arrangementsFemale headed HH</v>
      </c>
      <c r="K2365" s="27">
        <f t="shared" si="164"/>
        <v>0</v>
      </c>
      <c r="L2365" s="79">
        <v>0</v>
      </c>
    </row>
    <row r="2366" spans="1:12" x14ac:dyDescent="0.3">
      <c r="A2366" s="25" t="s">
        <v>3</v>
      </c>
      <c r="B2366" s="25" t="s">
        <v>1044</v>
      </c>
      <c r="C2366" s="25" t="s">
        <v>1375</v>
      </c>
      <c r="D2366" s="109" t="s">
        <v>1376</v>
      </c>
      <c r="E2366" s="25" t="s">
        <v>8</v>
      </c>
      <c r="F2366" s="25" t="s">
        <v>83</v>
      </c>
      <c r="G2366" s="110" t="s">
        <v>1377</v>
      </c>
      <c r="H2366" s="26" t="s">
        <v>1366</v>
      </c>
      <c r="I2366" s="26" t="str">
        <f t="shared" si="165"/>
        <v>Main safety and security concerns for children with disabilities  : Electrical wiring or arrangements from lack of electricity (e.g. candle fires)</v>
      </c>
      <c r="J2366" s="26" t="str">
        <f t="shared" si="166"/>
        <v>Main safety and security concerns for children with disabilities  : Electrical wiring or arrangements from lack of electricity (e.g. candle fires)Female headed HH</v>
      </c>
      <c r="K2366" s="27">
        <f t="shared" si="164"/>
        <v>0</v>
      </c>
      <c r="L2366" s="79">
        <v>0</v>
      </c>
    </row>
    <row r="2367" spans="1:12" x14ac:dyDescent="0.3">
      <c r="A2367" s="25" t="s">
        <v>3</v>
      </c>
      <c r="B2367" s="25" t="s">
        <v>1044</v>
      </c>
      <c r="C2367" s="25" t="s">
        <v>1375</v>
      </c>
      <c r="D2367" s="109" t="s">
        <v>1376</v>
      </c>
      <c r="E2367" s="25" t="s">
        <v>8</v>
      </c>
      <c r="F2367" s="25" t="s">
        <v>83</v>
      </c>
      <c r="G2367" s="110" t="s">
        <v>1377</v>
      </c>
      <c r="H2367" s="26" t="s">
        <v>1367</v>
      </c>
      <c r="I2367" s="26" t="str">
        <f t="shared" si="165"/>
        <v>Main safety and security concerns for children with disabilities  : Weather or climactic conditions</v>
      </c>
      <c r="J2367" s="26" t="str">
        <f t="shared" si="166"/>
        <v>Main safety and security concerns for children with disabilities  : Weather or climactic conditionsFemale headed HH</v>
      </c>
      <c r="K2367" s="27">
        <f t="shared" si="164"/>
        <v>0</v>
      </c>
      <c r="L2367" s="79">
        <v>0</v>
      </c>
    </row>
    <row r="2368" spans="1:12" x14ac:dyDescent="0.3">
      <c r="A2368" s="25" t="s">
        <v>3</v>
      </c>
      <c r="B2368" s="25" t="s">
        <v>1044</v>
      </c>
      <c r="C2368" s="25" t="s">
        <v>1375</v>
      </c>
      <c r="D2368" s="109" t="s">
        <v>1376</v>
      </c>
      <c r="E2368" s="25" t="s">
        <v>8</v>
      </c>
      <c r="F2368" s="25" t="s">
        <v>83</v>
      </c>
      <c r="G2368" s="110" t="s">
        <v>1377</v>
      </c>
      <c r="H2368" s="26" t="s">
        <v>1371</v>
      </c>
      <c r="I2368" s="26" t="str">
        <f t="shared" si="165"/>
        <v>Main safety and security concerns for children with disabilities  : Other (please specify)</v>
      </c>
      <c r="J2368" s="26" t="str">
        <f t="shared" si="166"/>
        <v>Main safety and security concerns for children with disabilities  : Other (please specify)Female headed HH</v>
      </c>
      <c r="K2368" s="27">
        <f t="shared" si="164"/>
        <v>3.8053975100486399</v>
      </c>
      <c r="L2368" s="79">
        <v>3.8053975100486401E-2</v>
      </c>
    </row>
    <row r="2369" spans="1:12" x14ac:dyDescent="0.3">
      <c r="A2369" s="25" t="s">
        <v>3</v>
      </c>
      <c r="B2369" s="25" t="s">
        <v>1044</v>
      </c>
      <c r="C2369" s="25" t="s">
        <v>1375</v>
      </c>
      <c r="D2369" s="109" t="s">
        <v>1376</v>
      </c>
      <c r="E2369" s="25" t="s">
        <v>8</v>
      </c>
      <c r="F2369" s="25" t="s">
        <v>83</v>
      </c>
      <c r="G2369" s="110" t="s">
        <v>1377</v>
      </c>
      <c r="H2369" s="26" t="s">
        <v>185</v>
      </c>
      <c r="I2369" s="26" t="str">
        <f t="shared" si="165"/>
        <v>Main safety and security concerns for children with disabilities  : Don't know</v>
      </c>
      <c r="J2369" s="26" t="str">
        <f t="shared" si="166"/>
        <v>Main safety and security concerns for children with disabilities  : Don't knowFemale headed HH</v>
      </c>
      <c r="K2369" s="27">
        <f t="shared" si="164"/>
        <v>0</v>
      </c>
      <c r="L2369" s="79">
        <v>0</v>
      </c>
    </row>
    <row r="2370" spans="1:12" x14ac:dyDescent="0.3">
      <c r="A2370" s="25" t="s">
        <v>3</v>
      </c>
      <c r="B2370" s="25" t="s">
        <v>1044</v>
      </c>
      <c r="C2370" s="25" t="s">
        <v>1375</v>
      </c>
      <c r="D2370" s="109" t="s">
        <v>1376</v>
      </c>
      <c r="E2370" s="25" t="s">
        <v>8</v>
      </c>
      <c r="F2370" s="25" t="s">
        <v>83</v>
      </c>
      <c r="G2370" s="110" t="s">
        <v>1377</v>
      </c>
      <c r="H2370" s="26" t="s">
        <v>1372</v>
      </c>
      <c r="I2370" s="26" t="str">
        <f t="shared" si="165"/>
        <v>Main safety and security concerns for children with disabilities  : Prefer not to answer</v>
      </c>
      <c r="J2370" s="26" t="str">
        <f t="shared" si="166"/>
        <v>Main safety and security concerns for children with disabilities  : Prefer not to answerFemale headed HH</v>
      </c>
      <c r="K2370" s="27">
        <f t="shared" si="164"/>
        <v>0</v>
      </c>
      <c r="L2370" s="79">
        <v>0</v>
      </c>
    </row>
    <row r="2371" spans="1:12" x14ac:dyDescent="0.3">
      <c r="A2371" s="25" t="s">
        <v>3</v>
      </c>
      <c r="B2371" s="25" t="s">
        <v>1044</v>
      </c>
      <c r="C2371" s="25" t="s">
        <v>1375</v>
      </c>
      <c r="D2371" s="109" t="s">
        <v>1376</v>
      </c>
      <c r="E2371" s="25" t="s">
        <v>8</v>
      </c>
      <c r="F2371" s="25" t="s">
        <v>84</v>
      </c>
      <c r="G2371" s="110" t="s">
        <v>1377</v>
      </c>
      <c r="H2371" s="26" t="s">
        <v>830</v>
      </c>
      <c r="I2371" s="26" t="str">
        <f t="shared" si="165"/>
        <v>Main safety and security concerns for children with disabilities  : None</v>
      </c>
      <c r="J2371" s="26" t="str">
        <f t="shared" si="166"/>
        <v>Main safety and security concerns for children with disabilities  : NoneMale headed HH</v>
      </c>
      <c r="K2371" s="27">
        <f t="shared" si="164"/>
        <v>49.4491146594806</v>
      </c>
      <c r="L2371" s="79">
        <v>0.49449114659480597</v>
      </c>
    </row>
    <row r="2372" spans="1:12" x14ac:dyDescent="0.3">
      <c r="A2372" s="25" t="s">
        <v>3</v>
      </c>
      <c r="B2372" s="25" t="s">
        <v>1044</v>
      </c>
      <c r="C2372" s="25" t="s">
        <v>1375</v>
      </c>
      <c r="D2372" s="109" t="s">
        <v>1376</v>
      </c>
      <c r="E2372" s="25" t="s">
        <v>8</v>
      </c>
      <c r="F2372" s="25" t="s">
        <v>84</v>
      </c>
      <c r="G2372" s="110" t="s">
        <v>1377</v>
      </c>
      <c r="H2372" s="26" t="s">
        <v>1343</v>
      </c>
      <c r="I2372" s="26" t="str">
        <f t="shared" si="165"/>
        <v>Main safety and security concerns for children with disabilities  : Bullying</v>
      </c>
      <c r="J2372" s="26" t="str">
        <f t="shared" si="166"/>
        <v>Main safety and security concerns for children with disabilities  : BullyingMale headed HH</v>
      </c>
      <c r="K2372" s="27">
        <f t="shared" si="164"/>
        <v>21.799026924330299</v>
      </c>
      <c r="L2372" s="79">
        <v>0.217990269243303</v>
      </c>
    </row>
    <row r="2373" spans="1:12" x14ac:dyDescent="0.3">
      <c r="A2373" s="25" t="s">
        <v>3</v>
      </c>
      <c r="B2373" s="25" t="s">
        <v>1044</v>
      </c>
      <c r="C2373" s="25" t="s">
        <v>1375</v>
      </c>
      <c r="D2373" s="109" t="s">
        <v>1376</v>
      </c>
      <c r="E2373" s="25" t="s">
        <v>8</v>
      </c>
      <c r="F2373" s="25" t="s">
        <v>84</v>
      </c>
      <c r="G2373" s="110" t="s">
        <v>1377</v>
      </c>
      <c r="H2373" s="26" t="s">
        <v>1344</v>
      </c>
      <c r="I2373" s="26" t="str">
        <f t="shared" si="165"/>
        <v>Main safety and security concerns for children with disabilities  : Corporal punishment</v>
      </c>
      <c r="J2373" s="26" t="str">
        <f t="shared" si="166"/>
        <v>Main safety and security concerns for children with disabilities  : Corporal punishmentMale headed HH</v>
      </c>
      <c r="K2373" s="27">
        <f t="shared" si="164"/>
        <v>5.3525458884105506</v>
      </c>
      <c r="L2373" s="79">
        <v>5.3525458884105502E-2</v>
      </c>
    </row>
    <row r="2374" spans="1:12" x14ac:dyDescent="0.3">
      <c r="A2374" s="25" t="s">
        <v>3</v>
      </c>
      <c r="B2374" s="25" t="s">
        <v>1044</v>
      </c>
      <c r="C2374" s="25" t="s">
        <v>1375</v>
      </c>
      <c r="D2374" s="109" t="s">
        <v>1376</v>
      </c>
      <c r="E2374" s="25" t="s">
        <v>8</v>
      </c>
      <c r="F2374" s="25" t="s">
        <v>84</v>
      </c>
      <c r="G2374" s="110" t="s">
        <v>1377</v>
      </c>
      <c r="H2374" s="26" t="s">
        <v>1345</v>
      </c>
      <c r="I2374" s="26" t="str">
        <f t="shared" si="165"/>
        <v>Main safety and security concerns for children with disabilities  : Begging</v>
      </c>
      <c r="J2374" s="26" t="str">
        <f t="shared" si="166"/>
        <v>Main safety and security concerns for children with disabilities  : BeggingMale headed HH</v>
      </c>
      <c r="K2374" s="27">
        <f t="shared" si="164"/>
        <v>3.5003625931890796</v>
      </c>
      <c r="L2374" s="79">
        <v>3.5003625931890797E-2</v>
      </c>
    </row>
    <row r="2375" spans="1:12" x14ac:dyDescent="0.3">
      <c r="A2375" s="25" t="s">
        <v>3</v>
      </c>
      <c r="B2375" s="25" t="s">
        <v>1044</v>
      </c>
      <c r="C2375" s="25" t="s">
        <v>1375</v>
      </c>
      <c r="D2375" s="109" t="s">
        <v>1376</v>
      </c>
      <c r="E2375" s="25" t="s">
        <v>8</v>
      </c>
      <c r="F2375" s="25" t="s">
        <v>84</v>
      </c>
      <c r="G2375" s="110" t="s">
        <v>1377</v>
      </c>
      <c r="H2375" s="26" t="s">
        <v>1346</v>
      </c>
      <c r="I2375" s="26" t="str">
        <f t="shared" si="165"/>
        <v>Main safety and security concerns for children with disabilities  : Being robbed</v>
      </c>
      <c r="J2375" s="26" t="str">
        <f t="shared" si="166"/>
        <v>Main safety and security concerns for children with disabilities  : Being robbedMale headed HH</v>
      </c>
      <c r="K2375" s="27">
        <f t="shared" si="164"/>
        <v>17.580421312357998</v>
      </c>
      <c r="L2375" s="79">
        <v>0.17580421312357999</v>
      </c>
    </row>
    <row r="2376" spans="1:12" x14ac:dyDescent="0.3">
      <c r="A2376" s="25" t="s">
        <v>3</v>
      </c>
      <c r="B2376" s="25" t="s">
        <v>1044</v>
      </c>
      <c r="C2376" s="25" t="s">
        <v>1375</v>
      </c>
      <c r="D2376" s="109" t="s">
        <v>1376</v>
      </c>
      <c r="E2376" s="25" t="s">
        <v>8</v>
      </c>
      <c r="F2376" s="25" t="s">
        <v>84</v>
      </c>
      <c r="G2376" s="110" t="s">
        <v>1377</v>
      </c>
      <c r="H2376" s="26" t="s">
        <v>1347</v>
      </c>
      <c r="I2376" s="26" t="str">
        <f t="shared" si="165"/>
        <v>Main safety and security concerns for children with disabilities  : Being threatened with violence</v>
      </c>
      <c r="J2376" s="26" t="str">
        <f t="shared" si="166"/>
        <v>Main safety and security concerns for children with disabilities  : Being threatened with violenceMale headed HH</v>
      </c>
      <c r="K2376" s="27">
        <f t="shared" si="164"/>
        <v>7.2875497918140297</v>
      </c>
      <c r="L2376" s="79">
        <v>7.2875497918140297E-2</v>
      </c>
    </row>
    <row r="2377" spans="1:12" x14ac:dyDescent="0.3">
      <c r="A2377" s="25" t="s">
        <v>3</v>
      </c>
      <c r="B2377" s="25" t="s">
        <v>1044</v>
      </c>
      <c r="C2377" s="25" t="s">
        <v>1375</v>
      </c>
      <c r="D2377" s="109" t="s">
        <v>1376</v>
      </c>
      <c r="E2377" s="25" t="s">
        <v>8</v>
      </c>
      <c r="F2377" s="25" t="s">
        <v>84</v>
      </c>
      <c r="G2377" s="110" t="s">
        <v>1377</v>
      </c>
      <c r="H2377" s="26" t="s">
        <v>1348</v>
      </c>
      <c r="I2377" s="26" t="str">
        <f t="shared" si="165"/>
        <v>Main safety and security concerns for children with disabilities  : Being kidnapped</v>
      </c>
      <c r="J2377" s="26" t="str">
        <f t="shared" si="166"/>
        <v>Main safety and security concerns for children with disabilities  : Being kidnappedMale headed HH</v>
      </c>
      <c r="K2377" s="27">
        <f t="shared" si="164"/>
        <v>13.391681906911501</v>
      </c>
      <c r="L2377" s="79">
        <v>0.13391681906911501</v>
      </c>
    </row>
    <row r="2378" spans="1:12" x14ac:dyDescent="0.3">
      <c r="A2378" s="25" t="s">
        <v>3</v>
      </c>
      <c r="B2378" s="25" t="s">
        <v>1044</v>
      </c>
      <c r="C2378" s="25" t="s">
        <v>1375</v>
      </c>
      <c r="D2378" s="109" t="s">
        <v>1376</v>
      </c>
      <c r="E2378" s="25" t="s">
        <v>8</v>
      </c>
      <c r="F2378" s="25" t="s">
        <v>84</v>
      </c>
      <c r="G2378" s="110" t="s">
        <v>1377</v>
      </c>
      <c r="H2378" s="26" t="s">
        <v>1349</v>
      </c>
      <c r="I2378" s="26" t="str">
        <f t="shared" si="165"/>
        <v>Main safety and security concerns for children with disabilities  : Suffering from physical harassment or violence (not sexual)</v>
      </c>
      <c r="J2378" s="26" t="str">
        <f t="shared" si="166"/>
        <v>Main safety and security concerns for children with disabilities  : Suffering from physical harassment or violence (not sexual)Male headed HH</v>
      </c>
      <c r="K2378" s="27">
        <f t="shared" si="164"/>
        <v>7.0590980868157498</v>
      </c>
      <c r="L2378" s="79">
        <v>7.0590980868157502E-2</v>
      </c>
    </row>
    <row r="2379" spans="1:12" x14ac:dyDescent="0.3">
      <c r="A2379" s="25" t="s">
        <v>3</v>
      </c>
      <c r="B2379" s="25" t="s">
        <v>1044</v>
      </c>
      <c r="C2379" s="25" t="s">
        <v>1375</v>
      </c>
      <c r="D2379" s="109" t="s">
        <v>1376</v>
      </c>
      <c r="E2379" s="25" t="s">
        <v>8</v>
      </c>
      <c r="F2379" s="25" t="s">
        <v>84</v>
      </c>
      <c r="G2379" s="110" t="s">
        <v>1377</v>
      </c>
      <c r="H2379" s="26" t="s">
        <v>1350</v>
      </c>
      <c r="I2379" s="26" t="str">
        <f t="shared" si="165"/>
        <v>Main safety and security concerns for children with disabilities  : Suffering from verbal harassment</v>
      </c>
      <c r="J2379" s="26" t="str">
        <f t="shared" si="166"/>
        <v>Main safety and security concerns for children with disabilities  : Suffering from verbal harassmentMale headed HH</v>
      </c>
      <c r="K2379" s="27">
        <f t="shared" si="164"/>
        <v>9.3512600024590089</v>
      </c>
      <c r="L2379" s="79">
        <v>9.3512600024590095E-2</v>
      </c>
    </row>
    <row r="2380" spans="1:12" x14ac:dyDescent="0.3">
      <c r="A2380" s="25" t="s">
        <v>3</v>
      </c>
      <c r="B2380" s="25" t="s">
        <v>1044</v>
      </c>
      <c r="C2380" s="25" t="s">
        <v>1375</v>
      </c>
      <c r="D2380" s="109" t="s">
        <v>1376</v>
      </c>
      <c r="E2380" s="25" t="s">
        <v>8</v>
      </c>
      <c r="F2380" s="25" t="s">
        <v>84</v>
      </c>
      <c r="G2380" s="110" t="s">
        <v>1377</v>
      </c>
      <c r="H2380" s="26" t="s">
        <v>1351</v>
      </c>
      <c r="I2380" s="26" t="str">
        <f t="shared" si="165"/>
        <v>Main safety and security concerns for children with disabilities  : Suffering from sexual harassment or violence</v>
      </c>
      <c r="J2380" s="26" t="str">
        <f t="shared" si="166"/>
        <v>Main safety and security concerns for children with disabilities  : Suffering from sexual harassment or violenceMale headed HH</v>
      </c>
      <c r="K2380" s="27">
        <f t="shared" si="164"/>
        <v>5.06112823490417</v>
      </c>
      <c r="L2380" s="79">
        <v>5.0611282349041699E-2</v>
      </c>
    </row>
    <row r="2381" spans="1:12" x14ac:dyDescent="0.3">
      <c r="A2381" s="25" t="s">
        <v>3</v>
      </c>
      <c r="B2381" s="25" t="s">
        <v>1044</v>
      </c>
      <c r="C2381" s="25" t="s">
        <v>1375</v>
      </c>
      <c r="D2381" s="109" t="s">
        <v>1376</v>
      </c>
      <c r="E2381" s="25" t="s">
        <v>8</v>
      </c>
      <c r="F2381" s="25" t="s">
        <v>84</v>
      </c>
      <c r="G2381" s="110" t="s">
        <v>1377</v>
      </c>
      <c r="H2381" s="26" t="s">
        <v>1352</v>
      </c>
      <c r="I2381" s="26" t="str">
        <f t="shared" si="165"/>
        <v>Main safety and security concerns for children with disabilities  : Discrimination or persecution (because of ethnicity, status, etc.)</v>
      </c>
      <c r="J2381" s="26" t="str">
        <f t="shared" si="166"/>
        <v>Main safety and security concerns for children with disabilities  : Discrimination or persecution (because of ethnicity, status, etc.)Male headed HH</v>
      </c>
      <c r="K2381" s="27">
        <f t="shared" si="164"/>
        <v>1.2466406958512299</v>
      </c>
      <c r="L2381" s="79">
        <v>1.24664069585123E-2</v>
      </c>
    </row>
    <row r="2382" spans="1:12" x14ac:dyDescent="0.3">
      <c r="A2382" s="25" t="s">
        <v>3</v>
      </c>
      <c r="B2382" s="25" t="s">
        <v>1044</v>
      </c>
      <c r="C2382" s="25" t="s">
        <v>1375</v>
      </c>
      <c r="D2382" s="109" t="s">
        <v>1376</v>
      </c>
      <c r="E2382" s="25" t="s">
        <v>8</v>
      </c>
      <c r="F2382" s="25" t="s">
        <v>84</v>
      </c>
      <c r="G2382" s="110" t="s">
        <v>1377</v>
      </c>
      <c r="H2382" s="26" t="s">
        <v>1353</v>
      </c>
      <c r="I2382" s="26" t="str">
        <f t="shared" si="165"/>
        <v>Main safety and security concerns for children with disabilities  : Discrimination or persecution (because of gender identity or sexual orientation)</v>
      </c>
      <c r="J2382" s="26" t="str">
        <f t="shared" si="166"/>
        <v>Main safety and security concerns for children with disabilities  : Discrimination or persecution (because of gender identity or sexual orientation)Male headed HH</v>
      </c>
      <c r="K2382" s="27">
        <f t="shared" si="164"/>
        <v>1.2466406958512299</v>
      </c>
      <c r="L2382" s="79">
        <v>1.24664069585123E-2</v>
      </c>
    </row>
    <row r="2383" spans="1:12" x14ac:dyDescent="0.3">
      <c r="A2383" s="25" t="s">
        <v>3</v>
      </c>
      <c r="B2383" s="25" t="s">
        <v>1044</v>
      </c>
      <c r="C2383" s="25" t="s">
        <v>1375</v>
      </c>
      <c r="D2383" s="109" t="s">
        <v>1376</v>
      </c>
      <c r="E2383" s="25" t="s">
        <v>8</v>
      </c>
      <c r="F2383" s="25" t="s">
        <v>84</v>
      </c>
      <c r="G2383" s="110" t="s">
        <v>1377</v>
      </c>
      <c r="H2383" s="26" t="s">
        <v>1354</v>
      </c>
      <c r="I2383" s="26" t="str">
        <f t="shared" si="165"/>
        <v>Main safety and security concerns for children with disabilities  : Being killed</v>
      </c>
      <c r="J2383" s="26" t="str">
        <f t="shared" si="166"/>
        <v>Main safety and security concerns for children with disabilities  : Being killedMale headed HH</v>
      </c>
      <c r="K2383" s="27">
        <f t="shared" si="164"/>
        <v>1.28672666609515</v>
      </c>
      <c r="L2383" s="79">
        <v>1.2867266660951501E-2</v>
      </c>
    </row>
    <row r="2384" spans="1:12" x14ac:dyDescent="0.3">
      <c r="A2384" s="25" t="s">
        <v>3</v>
      </c>
      <c r="B2384" s="25" t="s">
        <v>1044</v>
      </c>
      <c r="C2384" s="25" t="s">
        <v>1375</v>
      </c>
      <c r="D2384" s="109" t="s">
        <v>1376</v>
      </c>
      <c r="E2384" s="25" t="s">
        <v>8</v>
      </c>
      <c r="F2384" s="25" t="s">
        <v>84</v>
      </c>
      <c r="G2384" s="110" t="s">
        <v>1377</v>
      </c>
      <c r="H2384" s="26" t="s">
        <v>1355</v>
      </c>
      <c r="I2384" s="26" t="str">
        <f t="shared" si="165"/>
        <v>Main safety and security concerns for children with disabilities  : Mine/UXOs</v>
      </c>
      <c r="J2384" s="26" t="str">
        <f t="shared" si="166"/>
        <v>Main safety and security concerns for children with disabilities  : Mine/UXOsMale headed HH</v>
      </c>
      <c r="K2384" s="27">
        <f t="shared" si="164"/>
        <v>0</v>
      </c>
      <c r="L2384" s="79">
        <v>0</v>
      </c>
    </row>
    <row r="2385" spans="1:12" x14ac:dyDescent="0.3">
      <c r="A2385" s="25" t="s">
        <v>3</v>
      </c>
      <c r="B2385" s="25" t="s">
        <v>1044</v>
      </c>
      <c r="C2385" s="25" t="s">
        <v>1375</v>
      </c>
      <c r="D2385" s="109" t="s">
        <v>1376</v>
      </c>
      <c r="E2385" s="25" t="s">
        <v>8</v>
      </c>
      <c r="F2385" s="25" t="s">
        <v>84</v>
      </c>
      <c r="G2385" s="110" t="s">
        <v>1377</v>
      </c>
      <c r="H2385" s="26" t="s">
        <v>1356</v>
      </c>
      <c r="I2385" s="26" t="str">
        <f t="shared" si="165"/>
        <v>Main safety and security concerns for children with disabilities  : Being detained</v>
      </c>
      <c r="J2385" s="26" t="str">
        <f t="shared" si="166"/>
        <v>Main safety and security concerns for children with disabilities  : Being detainedMale headed HH</v>
      </c>
      <c r="K2385" s="27">
        <f t="shared" si="164"/>
        <v>0</v>
      </c>
      <c r="L2385" s="79">
        <v>0</v>
      </c>
    </row>
    <row r="2386" spans="1:12" x14ac:dyDescent="0.3">
      <c r="A2386" s="25" t="s">
        <v>3</v>
      </c>
      <c r="B2386" s="25" t="s">
        <v>1044</v>
      </c>
      <c r="C2386" s="25" t="s">
        <v>1375</v>
      </c>
      <c r="D2386" s="109" t="s">
        <v>1376</v>
      </c>
      <c r="E2386" s="25" t="s">
        <v>8</v>
      </c>
      <c r="F2386" s="25" t="s">
        <v>84</v>
      </c>
      <c r="G2386" s="110" t="s">
        <v>1377</v>
      </c>
      <c r="H2386" s="26" t="s">
        <v>1357</v>
      </c>
      <c r="I2386" s="26" t="str">
        <f t="shared" si="165"/>
        <v>Main safety and security concerns for children with disabilities  : Being exploited (i.e. being engaged in harmful forms of labor for economic gain of the exploiter)</v>
      </c>
      <c r="J2386" s="26" t="str">
        <f t="shared" si="166"/>
        <v>Main safety and security concerns for children with disabilities  : Being exploited (i.e. being engaged in harmful forms of labor for economic gain of the exploiter)Male headed HH</v>
      </c>
      <c r="K2386" s="27">
        <f t="shared" si="164"/>
        <v>2.3079231148860102</v>
      </c>
      <c r="L2386" s="79">
        <v>2.30792311488601E-2</v>
      </c>
    </row>
    <row r="2387" spans="1:12" x14ac:dyDescent="0.3">
      <c r="A2387" s="25" t="s">
        <v>3</v>
      </c>
      <c r="B2387" s="25" t="s">
        <v>1044</v>
      </c>
      <c r="C2387" s="25" t="s">
        <v>1375</v>
      </c>
      <c r="D2387" s="109" t="s">
        <v>1376</v>
      </c>
      <c r="E2387" s="25" t="s">
        <v>8</v>
      </c>
      <c r="F2387" s="25" t="s">
        <v>84</v>
      </c>
      <c r="G2387" s="110" t="s">
        <v>1377</v>
      </c>
      <c r="H2387" s="26" t="s">
        <v>1358</v>
      </c>
      <c r="I2387" s="26" t="str">
        <f t="shared" si="165"/>
        <v>Main safety and security concerns for children with disabilities  : Being sexually exploited in exchange of humanitarian aid, goods, services, money or preference treatment</v>
      </c>
      <c r="J2387" s="26" t="str">
        <f t="shared" si="166"/>
        <v>Main safety and security concerns for children with disabilities  : Being sexually exploited in exchange of humanitarian aid, goods, services, money or preference treatmentMale headed HH</v>
      </c>
      <c r="K2387" s="27">
        <f t="shared" si="164"/>
        <v>2.3079231148860102</v>
      </c>
      <c r="L2387" s="79">
        <v>2.30792311488601E-2</v>
      </c>
    </row>
    <row r="2388" spans="1:12" x14ac:dyDescent="0.3">
      <c r="A2388" s="25" t="s">
        <v>3</v>
      </c>
      <c r="B2388" s="25" t="s">
        <v>1044</v>
      </c>
      <c r="C2388" s="25" t="s">
        <v>1375</v>
      </c>
      <c r="D2388" s="109" t="s">
        <v>1376</v>
      </c>
      <c r="E2388" s="25" t="s">
        <v>8</v>
      </c>
      <c r="F2388" s="25" t="s">
        <v>84</v>
      </c>
      <c r="G2388" s="110" t="s">
        <v>1377</v>
      </c>
      <c r="H2388" s="26" t="s">
        <v>1359</v>
      </c>
      <c r="I2388" s="26" t="str">
        <f t="shared" si="165"/>
        <v>Main safety and security concerns for children with disabilities  : Being recruited by armed groups</v>
      </c>
      <c r="J2388" s="26" t="str">
        <f t="shared" si="166"/>
        <v>Main safety and security concerns for children with disabilities  : Being recruited by armed groupsMale headed HH</v>
      </c>
      <c r="K2388" s="27">
        <f t="shared" si="164"/>
        <v>0</v>
      </c>
      <c r="L2388" s="79">
        <v>0</v>
      </c>
    </row>
    <row r="2389" spans="1:12" x14ac:dyDescent="0.3">
      <c r="A2389" s="25" t="s">
        <v>3</v>
      </c>
      <c r="B2389" s="25" t="s">
        <v>1044</v>
      </c>
      <c r="C2389" s="25" t="s">
        <v>1375</v>
      </c>
      <c r="D2389" s="109" t="s">
        <v>1376</v>
      </c>
      <c r="E2389" s="25" t="s">
        <v>8</v>
      </c>
      <c r="F2389" s="25" t="s">
        <v>84</v>
      </c>
      <c r="G2389" s="110" t="s">
        <v>1377</v>
      </c>
      <c r="H2389" s="26" t="s">
        <v>1360</v>
      </c>
      <c r="I2389" s="26" t="str">
        <f t="shared" si="165"/>
        <v>Main safety and security concerns for children with disabilities  : Being forcibly married</v>
      </c>
      <c r="J2389" s="26" t="str">
        <f t="shared" si="166"/>
        <v>Main safety and security concerns for children with disabilities  : Being forcibly marriedMale headed HH</v>
      </c>
      <c r="K2389" s="27">
        <f t="shared" si="164"/>
        <v>0</v>
      </c>
      <c r="L2389" s="79">
        <v>0</v>
      </c>
    </row>
    <row r="2390" spans="1:12" x14ac:dyDescent="0.3">
      <c r="A2390" s="25" t="s">
        <v>3</v>
      </c>
      <c r="B2390" s="25" t="s">
        <v>1044</v>
      </c>
      <c r="C2390" s="25" t="s">
        <v>1375</v>
      </c>
      <c r="D2390" s="109" t="s">
        <v>1376</v>
      </c>
      <c r="E2390" s="25" t="s">
        <v>8</v>
      </c>
      <c r="F2390" s="25" t="s">
        <v>84</v>
      </c>
      <c r="G2390" s="110" t="s">
        <v>1377</v>
      </c>
      <c r="H2390" s="26" t="s">
        <v>1361</v>
      </c>
      <c r="I2390" s="26" t="str">
        <f t="shared" si="165"/>
        <v>Main safety and security concerns for children with disabilities  : Being injured/killed by an explosive hazard</v>
      </c>
      <c r="J2390" s="26" t="str">
        <f t="shared" si="166"/>
        <v>Main safety and security concerns for children with disabilities  : Being injured/killed by an explosive hazardMale headed HH</v>
      </c>
      <c r="K2390" s="27">
        <f t="shared" si="164"/>
        <v>1.28672666609515</v>
      </c>
      <c r="L2390" s="79">
        <v>1.2867266660951501E-2</v>
      </c>
    </row>
    <row r="2391" spans="1:12" x14ac:dyDescent="0.3">
      <c r="A2391" s="25" t="s">
        <v>3</v>
      </c>
      <c r="B2391" s="25" t="s">
        <v>1044</v>
      </c>
      <c r="C2391" s="25" t="s">
        <v>1375</v>
      </c>
      <c r="D2391" s="109" t="s">
        <v>1376</v>
      </c>
      <c r="E2391" s="25" t="s">
        <v>8</v>
      </c>
      <c r="F2391" s="25" t="s">
        <v>84</v>
      </c>
      <c r="G2391" s="110" t="s">
        <v>1377</v>
      </c>
      <c r="H2391" s="26" t="s">
        <v>1362</v>
      </c>
      <c r="I2391" s="26" t="str">
        <f t="shared" si="165"/>
        <v>Main safety and security concerns for children with disabilities  : Being sent abroad to find work</v>
      </c>
      <c r="J2391" s="26" t="str">
        <f t="shared" si="166"/>
        <v>Main safety and security concerns for children with disabilities  : Being sent abroad to find workMale headed HH</v>
      </c>
      <c r="K2391" s="27">
        <f t="shared" si="164"/>
        <v>0</v>
      </c>
      <c r="L2391" s="79">
        <v>0</v>
      </c>
    </row>
    <row r="2392" spans="1:12" x14ac:dyDescent="0.3">
      <c r="A2392" s="25" t="s">
        <v>3</v>
      </c>
      <c r="B2392" s="25" t="s">
        <v>1044</v>
      </c>
      <c r="C2392" s="25" t="s">
        <v>1375</v>
      </c>
      <c r="D2392" s="109" t="s">
        <v>1376</v>
      </c>
      <c r="E2392" s="25" t="s">
        <v>8</v>
      </c>
      <c r="F2392" s="25" t="s">
        <v>84</v>
      </c>
      <c r="G2392" s="110" t="s">
        <v>1377</v>
      </c>
      <c r="H2392" s="26" t="s">
        <v>1363</v>
      </c>
      <c r="I2392" s="26" t="str">
        <f t="shared" si="165"/>
        <v>Main safety and security concerns for children with disabilities  : Cyber bullying/exploitation/violence</v>
      </c>
      <c r="J2392" s="26" t="str">
        <f t="shared" si="166"/>
        <v>Main safety and security concerns for children with disabilities  : Cyber bullying/exploitation/violenceMale headed HH</v>
      </c>
      <c r="K2392" s="27">
        <f t="shared" si="164"/>
        <v>0</v>
      </c>
      <c r="L2392" s="79">
        <v>0</v>
      </c>
    </row>
    <row r="2393" spans="1:12" x14ac:dyDescent="0.3">
      <c r="A2393" s="25" t="s">
        <v>3</v>
      </c>
      <c r="B2393" s="25" t="s">
        <v>1044</v>
      </c>
      <c r="C2393" s="25" t="s">
        <v>1375</v>
      </c>
      <c r="D2393" s="109" t="s">
        <v>1376</v>
      </c>
      <c r="E2393" s="25" t="s">
        <v>8</v>
      </c>
      <c r="F2393" s="25" t="s">
        <v>84</v>
      </c>
      <c r="G2393" s="110" t="s">
        <v>1377</v>
      </c>
      <c r="H2393" s="26" t="s">
        <v>1364</v>
      </c>
      <c r="I2393" s="26" t="str">
        <f t="shared" si="165"/>
        <v>Main safety and security concerns for children with disabilities  : Wildlife (e.g. dogs, scorpions or snakes)</v>
      </c>
      <c r="J2393" s="26" t="str">
        <f t="shared" si="166"/>
        <v>Main safety and security concerns for children with disabilities  : Wildlife (e.g. dogs, scorpions or snakes)Male headed HH</v>
      </c>
      <c r="K2393" s="27">
        <f t="shared" si="164"/>
        <v>0</v>
      </c>
      <c r="L2393" s="79">
        <v>0</v>
      </c>
    </row>
    <row r="2394" spans="1:12" x14ac:dyDescent="0.3">
      <c r="A2394" s="25" t="s">
        <v>3</v>
      </c>
      <c r="B2394" s="25" t="s">
        <v>1044</v>
      </c>
      <c r="C2394" s="25" t="s">
        <v>1375</v>
      </c>
      <c r="D2394" s="109" t="s">
        <v>1376</v>
      </c>
      <c r="E2394" s="25" t="s">
        <v>8</v>
      </c>
      <c r="F2394" s="25" t="s">
        <v>84</v>
      </c>
      <c r="G2394" s="110" t="s">
        <v>1377</v>
      </c>
      <c r="H2394" s="26" t="s">
        <v>1365</v>
      </c>
      <c r="I2394" s="26" t="str">
        <f t="shared" si="165"/>
        <v>Main safety and security concerns for children with disabilities  : Unsafe transportation infrastructure or arrangements</v>
      </c>
      <c r="J2394" s="26" t="str">
        <f t="shared" si="166"/>
        <v>Main safety and security concerns for children with disabilities  : Unsafe transportation infrastructure or arrangementsMale headed HH</v>
      </c>
      <c r="K2394" s="27">
        <f t="shared" si="164"/>
        <v>3.8531926022130301</v>
      </c>
      <c r="L2394" s="79">
        <v>3.8531926022130299E-2</v>
      </c>
    </row>
    <row r="2395" spans="1:12" x14ac:dyDescent="0.3">
      <c r="A2395" s="25" t="s">
        <v>3</v>
      </c>
      <c r="B2395" s="25" t="s">
        <v>1044</v>
      </c>
      <c r="C2395" s="25" t="s">
        <v>1375</v>
      </c>
      <c r="D2395" s="109" t="s">
        <v>1376</v>
      </c>
      <c r="E2395" s="25" t="s">
        <v>8</v>
      </c>
      <c r="F2395" s="25" t="s">
        <v>84</v>
      </c>
      <c r="G2395" s="110" t="s">
        <v>1377</v>
      </c>
      <c r="H2395" s="26" t="s">
        <v>1366</v>
      </c>
      <c r="I2395" s="26" t="str">
        <f t="shared" si="165"/>
        <v>Main safety and security concerns for children with disabilities  : Electrical wiring or arrangements from lack of electricity (e.g. candle fires)</v>
      </c>
      <c r="J2395" s="26" t="str">
        <f t="shared" si="166"/>
        <v>Main safety and security concerns for children with disabilities  : Electrical wiring or arrangements from lack of electricity (e.g. candle fires)Male headed HH</v>
      </c>
      <c r="K2395" s="27">
        <f t="shared" si="164"/>
        <v>0</v>
      </c>
      <c r="L2395" s="79">
        <v>0</v>
      </c>
    </row>
    <row r="2396" spans="1:12" x14ac:dyDescent="0.3">
      <c r="A2396" s="25" t="s">
        <v>3</v>
      </c>
      <c r="B2396" s="25" t="s">
        <v>1044</v>
      </c>
      <c r="C2396" s="25" t="s">
        <v>1375</v>
      </c>
      <c r="D2396" s="109" t="s">
        <v>1376</v>
      </c>
      <c r="E2396" s="25" t="s">
        <v>8</v>
      </c>
      <c r="F2396" s="25" t="s">
        <v>84</v>
      </c>
      <c r="G2396" s="110" t="s">
        <v>1377</v>
      </c>
      <c r="H2396" s="26" t="s">
        <v>1367</v>
      </c>
      <c r="I2396" s="26" t="str">
        <f t="shared" si="165"/>
        <v>Main safety and security concerns for children with disabilities  : Weather or climactic conditions</v>
      </c>
      <c r="J2396" s="26" t="str">
        <f t="shared" si="166"/>
        <v>Main safety and security concerns for children with disabilities  : Weather or climactic conditionsMale headed HH</v>
      </c>
      <c r="K2396" s="27">
        <f t="shared" si="164"/>
        <v>0</v>
      </c>
      <c r="L2396" s="79">
        <v>0</v>
      </c>
    </row>
    <row r="2397" spans="1:12" x14ac:dyDescent="0.3">
      <c r="A2397" s="25" t="s">
        <v>3</v>
      </c>
      <c r="B2397" s="25" t="s">
        <v>1044</v>
      </c>
      <c r="C2397" s="25" t="s">
        <v>1375</v>
      </c>
      <c r="D2397" s="109" t="s">
        <v>1376</v>
      </c>
      <c r="E2397" s="25" t="s">
        <v>8</v>
      </c>
      <c r="F2397" s="25" t="s">
        <v>84</v>
      </c>
      <c r="G2397" s="110" t="s">
        <v>1377</v>
      </c>
      <c r="H2397" s="26" t="s">
        <v>1371</v>
      </c>
      <c r="I2397" s="26" t="str">
        <f t="shared" si="165"/>
        <v>Main safety and security concerns for children with disabilities  : Other (please specify)</v>
      </c>
      <c r="J2397" s="26" t="str">
        <f t="shared" si="166"/>
        <v>Main safety and security concerns for children with disabilities  : Other (please specify)Male headed HH</v>
      </c>
      <c r="K2397" s="27">
        <f t="shared" si="164"/>
        <v>0</v>
      </c>
      <c r="L2397" s="79">
        <v>0</v>
      </c>
    </row>
    <row r="2398" spans="1:12" x14ac:dyDescent="0.3">
      <c r="A2398" s="25" t="s">
        <v>3</v>
      </c>
      <c r="B2398" s="25" t="s">
        <v>1044</v>
      </c>
      <c r="C2398" s="25" t="s">
        <v>1375</v>
      </c>
      <c r="D2398" s="109" t="s">
        <v>1376</v>
      </c>
      <c r="E2398" s="25" t="s">
        <v>8</v>
      </c>
      <c r="F2398" s="25" t="s">
        <v>84</v>
      </c>
      <c r="G2398" s="110" t="s">
        <v>1377</v>
      </c>
      <c r="H2398" s="26" t="s">
        <v>185</v>
      </c>
      <c r="I2398" s="26" t="str">
        <f t="shared" si="165"/>
        <v>Main safety and security concerns for children with disabilities  : Don't know</v>
      </c>
      <c r="J2398" s="26" t="str">
        <f t="shared" si="166"/>
        <v>Main safety and security concerns for children with disabilities  : Don't knowMale headed HH</v>
      </c>
      <c r="K2398" s="27">
        <f t="shared" si="164"/>
        <v>4.8962013832093199</v>
      </c>
      <c r="L2398" s="79">
        <v>4.8962013832093199E-2</v>
      </c>
    </row>
    <row r="2399" spans="1:12" x14ac:dyDescent="0.3">
      <c r="A2399" s="25" t="s">
        <v>3</v>
      </c>
      <c r="B2399" s="25" t="s">
        <v>1044</v>
      </c>
      <c r="C2399" s="25" t="s">
        <v>1375</v>
      </c>
      <c r="D2399" s="109" t="s">
        <v>1376</v>
      </c>
      <c r="E2399" s="25" t="s">
        <v>8</v>
      </c>
      <c r="F2399" s="25" t="s">
        <v>84</v>
      </c>
      <c r="G2399" s="110" t="s">
        <v>1377</v>
      </c>
      <c r="H2399" s="26" t="s">
        <v>1372</v>
      </c>
      <c r="I2399" s="26" t="str">
        <f t="shared" si="165"/>
        <v>Main safety and security concerns for children with disabilities  : Prefer not to answer</v>
      </c>
      <c r="J2399" s="26" t="str">
        <f t="shared" si="166"/>
        <v>Main safety and security concerns for children with disabilities  : Prefer not to answerMale headed HH</v>
      </c>
      <c r="K2399" s="27">
        <f t="shared" ref="K2399:K2463" si="167">L2399*100</f>
        <v>2.85678629940434</v>
      </c>
      <c r="L2399" s="79">
        <v>2.8567862994043399E-2</v>
      </c>
    </row>
    <row r="2400" spans="1:12" x14ac:dyDescent="0.3">
      <c r="A2400" s="25" t="s">
        <v>3</v>
      </c>
      <c r="B2400" s="25" t="s">
        <v>1044</v>
      </c>
      <c r="C2400" s="25" t="s">
        <v>1375</v>
      </c>
      <c r="D2400" s="109" t="s">
        <v>1376</v>
      </c>
      <c r="E2400" s="25" t="s">
        <v>8</v>
      </c>
      <c r="F2400" s="25" t="s">
        <v>76</v>
      </c>
      <c r="G2400" s="110" t="s">
        <v>1377</v>
      </c>
      <c r="H2400" s="26" t="s">
        <v>830</v>
      </c>
      <c r="I2400" s="26" t="str">
        <f t="shared" si="165"/>
        <v>Main safety and security concerns for children with disabilities  : None</v>
      </c>
      <c r="J2400" s="26" t="str">
        <f t="shared" si="166"/>
        <v>Main safety and security concerns for children with disabilities  : NoneMale and female co-headed HH</v>
      </c>
      <c r="K2400" s="27">
        <f t="shared" si="167"/>
        <v>35.769890846101298</v>
      </c>
      <c r="L2400" s="79">
        <v>0.35769890846101299</v>
      </c>
    </row>
    <row r="2401" spans="1:12" x14ac:dyDescent="0.3">
      <c r="A2401" s="25" t="s">
        <v>3</v>
      </c>
      <c r="B2401" s="25" t="s">
        <v>1044</v>
      </c>
      <c r="C2401" s="25" t="s">
        <v>1375</v>
      </c>
      <c r="D2401" s="109" t="s">
        <v>1376</v>
      </c>
      <c r="E2401" s="25" t="s">
        <v>8</v>
      </c>
      <c r="F2401" s="25" t="s">
        <v>76</v>
      </c>
      <c r="G2401" s="110" t="s">
        <v>1377</v>
      </c>
      <c r="H2401" s="26" t="s">
        <v>1343</v>
      </c>
      <c r="I2401" s="26" t="str">
        <f t="shared" si="165"/>
        <v>Main safety and security concerns for children with disabilities  : Bullying</v>
      </c>
      <c r="J2401" s="26" t="str">
        <f t="shared" si="166"/>
        <v>Main safety and security concerns for children with disabilities  : BullyingMale and female co-headed HH</v>
      </c>
      <c r="K2401" s="27">
        <f t="shared" si="167"/>
        <v>64.230109153898695</v>
      </c>
      <c r="L2401" s="79">
        <v>0.64230109153898696</v>
      </c>
    </row>
    <row r="2402" spans="1:12" x14ac:dyDescent="0.3">
      <c r="A2402" s="25" t="s">
        <v>3</v>
      </c>
      <c r="B2402" s="25" t="s">
        <v>1044</v>
      </c>
      <c r="C2402" s="25" t="s">
        <v>1375</v>
      </c>
      <c r="D2402" s="109" t="s">
        <v>1376</v>
      </c>
      <c r="E2402" s="25" t="s">
        <v>8</v>
      </c>
      <c r="F2402" s="25" t="s">
        <v>76</v>
      </c>
      <c r="G2402" s="110" t="s">
        <v>1377</v>
      </c>
      <c r="H2402" s="26" t="s">
        <v>1344</v>
      </c>
      <c r="I2402" s="26" t="str">
        <f t="shared" si="165"/>
        <v>Main safety and security concerns for children with disabilities  : Corporal punishment</v>
      </c>
      <c r="J2402" s="26" t="str">
        <f t="shared" si="166"/>
        <v>Main safety and security concerns for children with disabilities  : Corporal punishmentMale and female co-headed HH</v>
      </c>
      <c r="K2402" s="27">
        <f t="shared" si="167"/>
        <v>0</v>
      </c>
      <c r="L2402" s="79">
        <v>0</v>
      </c>
    </row>
    <row r="2403" spans="1:12" x14ac:dyDescent="0.3">
      <c r="A2403" s="25" t="s">
        <v>3</v>
      </c>
      <c r="B2403" s="25" t="s">
        <v>1044</v>
      </c>
      <c r="C2403" s="25" t="s">
        <v>1375</v>
      </c>
      <c r="D2403" s="109" t="s">
        <v>1376</v>
      </c>
      <c r="E2403" s="25" t="s">
        <v>8</v>
      </c>
      <c r="F2403" s="25" t="s">
        <v>76</v>
      </c>
      <c r="G2403" s="110" t="s">
        <v>1377</v>
      </c>
      <c r="H2403" s="26" t="s">
        <v>1345</v>
      </c>
      <c r="I2403" s="26" t="str">
        <f t="shared" si="165"/>
        <v>Main safety and security concerns for children with disabilities  : Begging</v>
      </c>
      <c r="J2403" s="26" t="str">
        <f t="shared" si="166"/>
        <v>Main safety and security concerns for children with disabilities  : BeggingMale and female co-headed HH</v>
      </c>
      <c r="K2403" s="27">
        <f t="shared" si="167"/>
        <v>0</v>
      </c>
      <c r="L2403" s="79">
        <v>0</v>
      </c>
    </row>
    <row r="2404" spans="1:12" x14ac:dyDescent="0.3">
      <c r="A2404" s="25" t="s">
        <v>3</v>
      </c>
      <c r="B2404" s="25" t="s">
        <v>1044</v>
      </c>
      <c r="C2404" s="25" t="s">
        <v>1375</v>
      </c>
      <c r="D2404" s="109" t="s">
        <v>1376</v>
      </c>
      <c r="E2404" s="25" t="s">
        <v>8</v>
      </c>
      <c r="F2404" s="25" t="s">
        <v>76</v>
      </c>
      <c r="G2404" s="110" t="s">
        <v>1377</v>
      </c>
      <c r="H2404" s="26" t="s">
        <v>1346</v>
      </c>
      <c r="I2404" s="26" t="str">
        <f t="shared" si="165"/>
        <v>Main safety and security concerns for children with disabilities  : Being robbed</v>
      </c>
      <c r="J2404" s="26" t="str">
        <f t="shared" si="166"/>
        <v>Main safety and security concerns for children with disabilities  : Being robbedMale and female co-headed HH</v>
      </c>
      <c r="K2404" s="27">
        <f t="shared" si="167"/>
        <v>64.230109153898695</v>
      </c>
      <c r="L2404" s="79">
        <v>0.64230109153898696</v>
      </c>
    </row>
    <row r="2405" spans="1:12" x14ac:dyDescent="0.3">
      <c r="A2405" s="25" t="s">
        <v>3</v>
      </c>
      <c r="B2405" s="25" t="s">
        <v>1044</v>
      </c>
      <c r="C2405" s="25" t="s">
        <v>1375</v>
      </c>
      <c r="D2405" s="109" t="s">
        <v>1376</v>
      </c>
      <c r="E2405" s="25" t="s">
        <v>8</v>
      </c>
      <c r="F2405" s="25" t="s">
        <v>76</v>
      </c>
      <c r="G2405" s="110" t="s">
        <v>1377</v>
      </c>
      <c r="H2405" s="26" t="s">
        <v>1347</v>
      </c>
      <c r="I2405" s="26" t="str">
        <f t="shared" si="165"/>
        <v>Main safety and security concerns for children with disabilities  : Being threatened with violence</v>
      </c>
      <c r="J2405" s="26" t="str">
        <f t="shared" si="166"/>
        <v>Main safety and security concerns for children with disabilities  : Being threatened with violenceMale and female co-headed HH</v>
      </c>
      <c r="K2405" s="27">
        <f t="shared" si="167"/>
        <v>0</v>
      </c>
      <c r="L2405" s="79">
        <v>0</v>
      </c>
    </row>
    <row r="2406" spans="1:12" x14ac:dyDescent="0.3">
      <c r="A2406" s="25" t="s">
        <v>3</v>
      </c>
      <c r="B2406" s="25" t="s">
        <v>1044</v>
      </c>
      <c r="C2406" s="25" t="s">
        <v>1375</v>
      </c>
      <c r="D2406" s="109" t="s">
        <v>1376</v>
      </c>
      <c r="E2406" s="25" t="s">
        <v>8</v>
      </c>
      <c r="F2406" s="25" t="s">
        <v>76</v>
      </c>
      <c r="G2406" s="110" t="s">
        <v>1377</v>
      </c>
      <c r="H2406" s="26" t="s">
        <v>1348</v>
      </c>
      <c r="I2406" s="26" t="str">
        <f t="shared" si="165"/>
        <v>Main safety and security concerns for children with disabilities  : Being kidnapped</v>
      </c>
      <c r="J2406" s="26" t="str">
        <f t="shared" si="166"/>
        <v>Main safety and security concerns for children with disabilities  : Being kidnappedMale and female co-headed HH</v>
      </c>
      <c r="K2406" s="27">
        <f t="shared" si="167"/>
        <v>0</v>
      </c>
      <c r="L2406" s="79">
        <v>0</v>
      </c>
    </row>
    <row r="2407" spans="1:12" x14ac:dyDescent="0.3">
      <c r="A2407" s="25" t="s">
        <v>3</v>
      </c>
      <c r="B2407" s="25" t="s">
        <v>1044</v>
      </c>
      <c r="C2407" s="25" t="s">
        <v>1375</v>
      </c>
      <c r="D2407" s="109" t="s">
        <v>1376</v>
      </c>
      <c r="E2407" s="25" t="s">
        <v>8</v>
      </c>
      <c r="F2407" s="25" t="s">
        <v>76</v>
      </c>
      <c r="G2407" s="110" t="s">
        <v>1377</v>
      </c>
      <c r="H2407" s="26" t="s">
        <v>1349</v>
      </c>
      <c r="I2407" s="26" t="str">
        <f t="shared" ref="I2407:I2471" si="168">CONCATENATE(G2407,H2407)</f>
        <v>Main safety and security concerns for children with disabilities  : Suffering from physical harassment or violence (not sexual)</v>
      </c>
      <c r="J2407" s="26" t="str">
        <f t="shared" ref="J2407:J2471" si="169">CONCATENATE(G2407,H2407,F2407)</f>
        <v>Main safety and security concerns for children with disabilities  : Suffering from physical harassment or violence (not sexual)Male and female co-headed HH</v>
      </c>
      <c r="K2407" s="27">
        <f t="shared" si="167"/>
        <v>0</v>
      </c>
      <c r="L2407" s="79">
        <v>0</v>
      </c>
    </row>
    <row r="2408" spans="1:12" x14ac:dyDescent="0.3">
      <c r="A2408" s="25" t="s">
        <v>3</v>
      </c>
      <c r="B2408" s="25" t="s">
        <v>1044</v>
      </c>
      <c r="C2408" s="25" t="s">
        <v>1375</v>
      </c>
      <c r="D2408" s="109" t="s">
        <v>1376</v>
      </c>
      <c r="E2408" s="25" t="s">
        <v>8</v>
      </c>
      <c r="F2408" s="25" t="s">
        <v>76</v>
      </c>
      <c r="G2408" s="110" t="s">
        <v>1377</v>
      </c>
      <c r="H2408" s="26" t="s">
        <v>1350</v>
      </c>
      <c r="I2408" s="26" t="str">
        <f t="shared" si="168"/>
        <v>Main safety and security concerns for children with disabilities  : Suffering from verbal harassment</v>
      </c>
      <c r="J2408" s="26" t="str">
        <f t="shared" si="169"/>
        <v>Main safety and security concerns for children with disabilities  : Suffering from verbal harassmentMale and female co-headed HH</v>
      </c>
      <c r="K2408" s="27">
        <f t="shared" si="167"/>
        <v>0</v>
      </c>
      <c r="L2408" s="79">
        <v>0</v>
      </c>
    </row>
    <row r="2409" spans="1:12" x14ac:dyDescent="0.3">
      <c r="A2409" s="25" t="s">
        <v>3</v>
      </c>
      <c r="B2409" s="25" t="s">
        <v>1044</v>
      </c>
      <c r="C2409" s="25" t="s">
        <v>1375</v>
      </c>
      <c r="D2409" s="109" t="s">
        <v>1376</v>
      </c>
      <c r="E2409" s="25" t="s">
        <v>8</v>
      </c>
      <c r="F2409" s="25" t="s">
        <v>76</v>
      </c>
      <c r="G2409" s="110" t="s">
        <v>1377</v>
      </c>
      <c r="H2409" s="26" t="s">
        <v>1351</v>
      </c>
      <c r="I2409" s="26" t="str">
        <f t="shared" si="168"/>
        <v>Main safety and security concerns for children with disabilities  : Suffering from sexual harassment or violence</v>
      </c>
      <c r="J2409" s="26" t="str">
        <f t="shared" si="169"/>
        <v>Main safety and security concerns for children with disabilities  : Suffering from sexual harassment or violenceMale and female co-headed HH</v>
      </c>
      <c r="K2409" s="27">
        <f t="shared" si="167"/>
        <v>0</v>
      </c>
      <c r="L2409" s="79">
        <v>0</v>
      </c>
    </row>
    <row r="2410" spans="1:12" x14ac:dyDescent="0.3">
      <c r="A2410" s="25" t="s">
        <v>3</v>
      </c>
      <c r="B2410" s="25" t="s">
        <v>1044</v>
      </c>
      <c r="C2410" s="25" t="s">
        <v>1375</v>
      </c>
      <c r="D2410" s="109" t="s">
        <v>1376</v>
      </c>
      <c r="E2410" s="25" t="s">
        <v>8</v>
      </c>
      <c r="F2410" s="25" t="s">
        <v>76</v>
      </c>
      <c r="G2410" s="110" t="s">
        <v>1377</v>
      </c>
      <c r="H2410" s="26" t="s">
        <v>1352</v>
      </c>
      <c r="I2410" s="26" t="str">
        <f t="shared" si="168"/>
        <v>Main safety and security concerns for children with disabilities  : Discrimination or persecution (because of ethnicity, status, etc.)</v>
      </c>
      <c r="J2410" s="26" t="str">
        <f t="shared" si="169"/>
        <v>Main safety and security concerns for children with disabilities  : Discrimination or persecution (because of ethnicity, status, etc.)Male and female co-headed HH</v>
      </c>
      <c r="K2410" s="27">
        <f t="shared" si="167"/>
        <v>0</v>
      </c>
      <c r="L2410" s="79">
        <v>0</v>
      </c>
    </row>
    <row r="2411" spans="1:12" x14ac:dyDescent="0.3">
      <c r="A2411" s="25" t="s">
        <v>3</v>
      </c>
      <c r="B2411" s="25" t="s">
        <v>1044</v>
      </c>
      <c r="C2411" s="25" t="s">
        <v>1375</v>
      </c>
      <c r="D2411" s="109" t="s">
        <v>1376</v>
      </c>
      <c r="E2411" s="25" t="s">
        <v>8</v>
      </c>
      <c r="F2411" s="25" t="s">
        <v>76</v>
      </c>
      <c r="G2411" s="110" t="s">
        <v>1377</v>
      </c>
      <c r="H2411" s="26" t="s">
        <v>1353</v>
      </c>
      <c r="I2411" s="26" t="str">
        <f t="shared" si="168"/>
        <v>Main safety and security concerns for children with disabilities  : Discrimination or persecution (because of gender identity or sexual orientation)</v>
      </c>
      <c r="J2411" s="26" t="str">
        <f t="shared" si="169"/>
        <v>Main safety and security concerns for children with disabilities  : Discrimination or persecution (because of gender identity or sexual orientation)Male and female co-headed HH</v>
      </c>
      <c r="K2411" s="27">
        <f t="shared" si="167"/>
        <v>0</v>
      </c>
      <c r="L2411" s="79">
        <v>0</v>
      </c>
    </row>
    <row r="2412" spans="1:12" x14ac:dyDescent="0.3">
      <c r="A2412" s="25" t="s">
        <v>3</v>
      </c>
      <c r="B2412" s="25" t="s">
        <v>1044</v>
      </c>
      <c r="C2412" s="25" t="s">
        <v>1375</v>
      </c>
      <c r="D2412" s="109" t="s">
        <v>1376</v>
      </c>
      <c r="E2412" s="25" t="s">
        <v>8</v>
      </c>
      <c r="F2412" s="25" t="s">
        <v>76</v>
      </c>
      <c r="G2412" s="110" t="s">
        <v>1377</v>
      </c>
      <c r="H2412" s="26" t="s">
        <v>1354</v>
      </c>
      <c r="I2412" s="26" t="str">
        <f t="shared" si="168"/>
        <v>Main safety and security concerns for children with disabilities  : Being killed</v>
      </c>
      <c r="J2412" s="26" t="str">
        <f t="shared" si="169"/>
        <v>Main safety and security concerns for children with disabilities  : Being killedMale and female co-headed HH</v>
      </c>
      <c r="K2412" s="27">
        <f t="shared" si="167"/>
        <v>0</v>
      </c>
      <c r="L2412" s="79">
        <v>0</v>
      </c>
    </row>
    <row r="2413" spans="1:12" x14ac:dyDescent="0.3">
      <c r="A2413" s="25" t="s">
        <v>3</v>
      </c>
      <c r="B2413" s="25" t="s">
        <v>1044</v>
      </c>
      <c r="C2413" s="25" t="s">
        <v>1375</v>
      </c>
      <c r="D2413" s="109" t="s">
        <v>1376</v>
      </c>
      <c r="E2413" s="25" t="s">
        <v>8</v>
      </c>
      <c r="F2413" s="25" t="s">
        <v>76</v>
      </c>
      <c r="G2413" s="110" t="s">
        <v>1377</v>
      </c>
      <c r="H2413" s="26" t="s">
        <v>1355</v>
      </c>
      <c r="I2413" s="26" t="str">
        <f t="shared" si="168"/>
        <v>Main safety and security concerns for children with disabilities  : Mine/UXOs</v>
      </c>
      <c r="J2413" s="26" t="str">
        <f t="shared" si="169"/>
        <v>Main safety and security concerns for children with disabilities  : Mine/UXOsMale and female co-headed HH</v>
      </c>
      <c r="K2413" s="27">
        <f t="shared" si="167"/>
        <v>0</v>
      </c>
      <c r="L2413" s="79">
        <v>0</v>
      </c>
    </row>
    <row r="2414" spans="1:12" x14ac:dyDescent="0.3">
      <c r="A2414" s="25" t="s">
        <v>3</v>
      </c>
      <c r="B2414" s="25" t="s">
        <v>1044</v>
      </c>
      <c r="C2414" s="25" t="s">
        <v>1375</v>
      </c>
      <c r="D2414" s="109" t="s">
        <v>1376</v>
      </c>
      <c r="E2414" s="25" t="s">
        <v>8</v>
      </c>
      <c r="F2414" s="25" t="s">
        <v>76</v>
      </c>
      <c r="G2414" s="110" t="s">
        <v>1377</v>
      </c>
      <c r="H2414" s="26" t="s">
        <v>1356</v>
      </c>
      <c r="I2414" s="26" t="str">
        <f t="shared" si="168"/>
        <v>Main safety and security concerns for children with disabilities  : Being detained</v>
      </c>
      <c r="J2414" s="26" t="str">
        <f t="shared" si="169"/>
        <v>Main safety and security concerns for children with disabilities  : Being detainedMale and female co-headed HH</v>
      </c>
      <c r="K2414" s="27">
        <f t="shared" si="167"/>
        <v>0</v>
      </c>
      <c r="L2414" s="79">
        <v>0</v>
      </c>
    </row>
    <row r="2415" spans="1:12" x14ac:dyDescent="0.3">
      <c r="A2415" s="25" t="s">
        <v>3</v>
      </c>
      <c r="B2415" s="25" t="s">
        <v>1044</v>
      </c>
      <c r="C2415" s="25" t="s">
        <v>1375</v>
      </c>
      <c r="D2415" s="109" t="s">
        <v>1376</v>
      </c>
      <c r="E2415" s="25" t="s">
        <v>8</v>
      </c>
      <c r="F2415" s="25" t="s">
        <v>76</v>
      </c>
      <c r="G2415" s="110" t="s">
        <v>1377</v>
      </c>
      <c r="H2415" s="26" t="s">
        <v>1357</v>
      </c>
      <c r="I2415" s="26" t="str">
        <f t="shared" si="168"/>
        <v>Main safety and security concerns for children with disabilities  : Being exploited (i.e. being engaged in harmful forms of labor for economic gain of the exploiter)</v>
      </c>
      <c r="J2415" s="26" t="str">
        <f t="shared" si="169"/>
        <v>Main safety and security concerns for children with disabilities  : Being exploited (i.e. being engaged in harmful forms of labor for economic gain of the exploiter)Male and female co-headed HH</v>
      </c>
      <c r="K2415" s="27">
        <f t="shared" si="167"/>
        <v>0</v>
      </c>
      <c r="L2415" s="79">
        <v>0</v>
      </c>
    </row>
    <row r="2416" spans="1:12" x14ac:dyDescent="0.3">
      <c r="A2416" s="25" t="s">
        <v>3</v>
      </c>
      <c r="B2416" s="25" t="s">
        <v>1044</v>
      </c>
      <c r="C2416" s="25" t="s">
        <v>1375</v>
      </c>
      <c r="D2416" s="109" t="s">
        <v>1376</v>
      </c>
      <c r="E2416" s="25" t="s">
        <v>8</v>
      </c>
      <c r="F2416" s="25" t="s">
        <v>76</v>
      </c>
      <c r="G2416" s="110" t="s">
        <v>1377</v>
      </c>
      <c r="H2416" s="26" t="s">
        <v>1358</v>
      </c>
      <c r="I2416" s="26" t="str">
        <f t="shared" si="168"/>
        <v>Main safety and security concerns for children with disabilities  : Being sexually exploited in exchange of humanitarian aid, goods, services, money or preference treatment</v>
      </c>
      <c r="J2416" s="26" t="str">
        <f t="shared" si="169"/>
        <v>Main safety and security concerns for children with disabilities  : Being sexually exploited in exchange of humanitarian aid, goods, services, money or preference treatmentMale and female co-headed HH</v>
      </c>
      <c r="K2416" s="27">
        <f t="shared" si="167"/>
        <v>0</v>
      </c>
      <c r="L2416" s="79">
        <v>0</v>
      </c>
    </row>
    <row r="2417" spans="1:12" x14ac:dyDescent="0.3">
      <c r="A2417" s="25" t="s">
        <v>3</v>
      </c>
      <c r="B2417" s="25" t="s">
        <v>1044</v>
      </c>
      <c r="C2417" s="25" t="s">
        <v>1375</v>
      </c>
      <c r="D2417" s="109" t="s">
        <v>1376</v>
      </c>
      <c r="E2417" s="25" t="s">
        <v>8</v>
      </c>
      <c r="F2417" s="25" t="s">
        <v>76</v>
      </c>
      <c r="G2417" s="110" t="s">
        <v>1377</v>
      </c>
      <c r="H2417" s="26" t="s">
        <v>1359</v>
      </c>
      <c r="I2417" s="26" t="str">
        <f t="shared" si="168"/>
        <v>Main safety and security concerns for children with disabilities  : Being recruited by armed groups</v>
      </c>
      <c r="J2417" s="26" t="str">
        <f t="shared" si="169"/>
        <v>Main safety and security concerns for children with disabilities  : Being recruited by armed groupsMale and female co-headed HH</v>
      </c>
      <c r="K2417" s="27">
        <f t="shared" si="167"/>
        <v>0</v>
      </c>
      <c r="L2417" s="79">
        <v>0</v>
      </c>
    </row>
    <row r="2418" spans="1:12" x14ac:dyDescent="0.3">
      <c r="A2418" s="25" t="s">
        <v>3</v>
      </c>
      <c r="B2418" s="25" t="s">
        <v>1044</v>
      </c>
      <c r="C2418" s="25" t="s">
        <v>1375</v>
      </c>
      <c r="D2418" s="109" t="s">
        <v>1376</v>
      </c>
      <c r="E2418" s="25" t="s">
        <v>8</v>
      </c>
      <c r="F2418" s="25" t="s">
        <v>76</v>
      </c>
      <c r="G2418" s="110" t="s">
        <v>1377</v>
      </c>
      <c r="H2418" s="26" t="s">
        <v>1360</v>
      </c>
      <c r="I2418" s="26" t="str">
        <f t="shared" si="168"/>
        <v>Main safety and security concerns for children with disabilities  : Being forcibly married</v>
      </c>
      <c r="J2418" s="26" t="str">
        <f t="shared" si="169"/>
        <v>Main safety and security concerns for children with disabilities  : Being forcibly marriedMale and female co-headed HH</v>
      </c>
      <c r="K2418" s="27">
        <f t="shared" si="167"/>
        <v>0</v>
      </c>
      <c r="L2418" s="79">
        <v>0</v>
      </c>
    </row>
    <row r="2419" spans="1:12" x14ac:dyDescent="0.3">
      <c r="A2419" s="25" t="s">
        <v>3</v>
      </c>
      <c r="B2419" s="25" t="s">
        <v>1044</v>
      </c>
      <c r="C2419" s="25" t="s">
        <v>1375</v>
      </c>
      <c r="D2419" s="109" t="s">
        <v>1376</v>
      </c>
      <c r="E2419" s="25" t="s">
        <v>8</v>
      </c>
      <c r="F2419" s="25" t="s">
        <v>76</v>
      </c>
      <c r="G2419" s="110" t="s">
        <v>1377</v>
      </c>
      <c r="H2419" s="26" t="s">
        <v>1361</v>
      </c>
      <c r="I2419" s="26" t="str">
        <f t="shared" si="168"/>
        <v>Main safety and security concerns for children with disabilities  : Being injured/killed by an explosive hazard</v>
      </c>
      <c r="J2419" s="26" t="str">
        <f t="shared" si="169"/>
        <v>Main safety and security concerns for children with disabilities  : Being injured/killed by an explosive hazardMale and female co-headed HH</v>
      </c>
      <c r="K2419" s="27">
        <f t="shared" si="167"/>
        <v>0</v>
      </c>
      <c r="L2419" s="79">
        <v>0</v>
      </c>
    </row>
    <row r="2420" spans="1:12" x14ac:dyDescent="0.3">
      <c r="A2420" s="25" t="s">
        <v>3</v>
      </c>
      <c r="B2420" s="25" t="s">
        <v>1044</v>
      </c>
      <c r="C2420" s="25" t="s">
        <v>1375</v>
      </c>
      <c r="D2420" s="109" t="s">
        <v>1376</v>
      </c>
      <c r="E2420" s="25" t="s">
        <v>8</v>
      </c>
      <c r="F2420" s="25" t="s">
        <v>76</v>
      </c>
      <c r="G2420" s="110" t="s">
        <v>1377</v>
      </c>
      <c r="H2420" s="26" t="s">
        <v>1362</v>
      </c>
      <c r="I2420" s="26" t="str">
        <f t="shared" si="168"/>
        <v>Main safety and security concerns for children with disabilities  : Being sent abroad to find work</v>
      </c>
      <c r="J2420" s="26" t="str">
        <f t="shared" si="169"/>
        <v>Main safety and security concerns for children with disabilities  : Being sent abroad to find workMale and female co-headed HH</v>
      </c>
      <c r="K2420" s="27">
        <f t="shared" si="167"/>
        <v>0</v>
      </c>
      <c r="L2420" s="79">
        <v>0</v>
      </c>
    </row>
    <row r="2421" spans="1:12" x14ac:dyDescent="0.3">
      <c r="A2421" s="25" t="s">
        <v>3</v>
      </c>
      <c r="B2421" s="25" t="s">
        <v>1044</v>
      </c>
      <c r="C2421" s="25" t="s">
        <v>1375</v>
      </c>
      <c r="D2421" s="109" t="s">
        <v>1376</v>
      </c>
      <c r="E2421" s="25" t="s">
        <v>8</v>
      </c>
      <c r="F2421" s="25" t="s">
        <v>76</v>
      </c>
      <c r="G2421" s="110" t="s">
        <v>1377</v>
      </c>
      <c r="H2421" s="26" t="s">
        <v>1363</v>
      </c>
      <c r="I2421" s="26" t="str">
        <f t="shared" si="168"/>
        <v>Main safety and security concerns for children with disabilities  : Cyber bullying/exploitation/violence</v>
      </c>
      <c r="J2421" s="26" t="str">
        <f t="shared" si="169"/>
        <v>Main safety and security concerns for children with disabilities  : Cyber bullying/exploitation/violenceMale and female co-headed HH</v>
      </c>
      <c r="K2421" s="27">
        <f t="shared" si="167"/>
        <v>0</v>
      </c>
      <c r="L2421" s="79">
        <v>0</v>
      </c>
    </row>
    <row r="2422" spans="1:12" x14ac:dyDescent="0.3">
      <c r="A2422" s="25" t="s">
        <v>3</v>
      </c>
      <c r="B2422" s="25" t="s">
        <v>1044</v>
      </c>
      <c r="C2422" s="25" t="s">
        <v>1375</v>
      </c>
      <c r="D2422" s="109" t="s">
        <v>1376</v>
      </c>
      <c r="E2422" s="25" t="s">
        <v>8</v>
      </c>
      <c r="F2422" s="25" t="s">
        <v>76</v>
      </c>
      <c r="G2422" s="110" t="s">
        <v>1377</v>
      </c>
      <c r="H2422" s="26" t="s">
        <v>1364</v>
      </c>
      <c r="I2422" s="26" t="str">
        <f t="shared" si="168"/>
        <v>Main safety and security concerns for children with disabilities  : Wildlife (e.g. dogs, scorpions or snakes)</v>
      </c>
      <c r="J2422" s="26" t="str">
        <f t="shared" si="169"/>
        <v>Main safety and security concerns for children with disabilities  : Wildlife (e.g. dogs, scorpions or snakes)Male and female co-headed HH</v>
      </c>
      <c r="K2422" s="27">
        <f t="shared" si="167"/>
        <v>0</v>
      </c>
      <c r="L2422" s="79">
        <v>0</v>
      </c>
    </row>
    <row r="2423" spans="1:12" x14ac:dyDescent="0.3">
      <c r="A2423" s="25" t="s">
        <v>3</v>
      </c>
      <c r="B2423" s="25" t="s">
        <v>1044</v>
      </c>
      <c r="C2423" s="25" t="s">
        <v>1375</v>
      </c>
      <c r="D2423" s="109" t="s">
        <v>1376</v>
      </c>
      <c r="E2423" s="25" t="s">
        <v>8</v>
      </c>
      <c r="F2423" s="25" t="s">
        <v>76</v>
      </c>
      <c r="G2423" s="110" t="s">
        <v>1377</v>
      </c>
      <c r="H2423" s="26" t="s">
        <v>1365</v>
      </c>
      <c r="I2423" s="26" t="str">
        <f t="shared" si="168"/>
        <v>Main safety and security concerns for children with disabilities  : Unsafe transportation infrastructure or arrangements</v>
      </c>
      <c r="J2423" s="26" t="str">
        <f t="shared" si="169"/>
        <v>Main safety and security concerns for children with disabilities  : Unsafe transportation infrastructure or arrangementsMale and female co-headed HH</v>
      </c>
      <c r="K2423" s="27">
        <f t="shared" si="167"/>
        <v>0</v>
      </c>
      <c r="L2423" s="79">
        <v>0</v>
      </c>
    </row>
    <row r="2424" spans="1:12" x14ac:dyDescent="0.3">
      <c r="A2424" s="25" t="s">
        <v>3</v>
      </c>
      <c r="B2424" s="25" t="s">
        <v>1044</v>
      </c>
      <c r="C2424" s="25" t="s">
        <v>1375</v>
      </c>
      <c r="D2424" s="109" t="s">
        <v>1376</v>
      </c>
      <c r="E2424" s="25" t="s">
        <v>8</v>
      </c>
      <c r="F2424" s="25" t="s">
        <v>76</v>
      </c>
      <c r="G2424" s="110" t="s">
        <v>1377</v>
      </c>
      <c r="H2424" s="26" t="s">
        <v>1366</v>
      </c>
      <c r="I2424" s="26" t="str">
        <f t="shared" si="168"/>
        <v>Main safety and security concerns for children with disabilities  : Electrical wiring or arrangements from lack of electricity (e.g. candle fires)</v>
      </c>
      <c r="J2424" s="26" t="str">
        <f t="shared" si="169"/>
        <v>Main safety and security concerns for children with disabilities  : Electrical wiring or arrangements from lack of electricity (e.g. candle fires)Male and female co-headed HH</v>
      </c>
      <c r="K2424" s="27">
        <f t="shared" si="167"/>
        <v>0</v>
      </c>
      <c r="L2424" s="79">
        <v>0</v>
      </c>
    </row>
    <row r="2425" spans="1:12" x14ac:dyDescent="0.3">
      <c r="A2425" s="25" t="s">
        <v>3</v>
      </c>
      <c r="B2425" s="25" t="s">
        <v>1044</v>
      </c>
      <c r="C2425" s="25" t="s">
        <v>1375</v>
      </c>
      <c r="D2425" s="109" t="s">
        <v>1376</v>
      </c>
      <c r="E2425" s="25" t="s">
        <v>8</v>
      </c>
      <c r="F2425" s="25" t="s">
        <v>76</v>
      </c>
      <c r="G2425" s="110" t="s">
        <v>1377</v>
      </c>
      <c r="H2425" s="26" t="s">
        <v>1367</v>
      </c>
      <c r="I2425" s="26" t="str">
        <f t="shared" si="168"/>
        <v>Main safety and security concerns for children with disabilities  : Weather or climactic conditions</v>
      </c>
      <c r="J2425" s="26" t="str">
        <f t="shared" si="169"/>
        <v>Main safety and security concerns for children with disabilities  : Weather or climactic conditionsMale and female co-headed HH</v>
      </c>
      <c r="K2425" s="27">
        <f t="shared" si="167"/>
        <v>0</v>
      </c>
      <c r="L2425" s="79">
        <v>0</v>
      </c>
    </row>
    <row r="2426" spans="1:12" x14ac:dyDescent="0.3">
      <c r="A2426" s="25" t="s">
        <v>3</v>
      </c>
      <c r="B2426" s="25" t="s">
        <v>1044</v>
      </c>
      <c r="C2426" s="25" t="s">
        <v>1375</v>
      </c>
      <c r="D2426" s="109" t="s">
        <v>1376</v>
      </c>
      <c r="E2426" s="25" t="s">
        <v>8</v>
      </c>
      <c r="F2426" s="25" t="s">
        <v>76</v>
      </c>
      <c r="G2426" s="110" t="s">
        <v>1377</v>
      </c>
      <c r="H2426" s="26" t="s">
        <v>1371</v>
      </c>
      <c r="I2426" s="26" t="str">
        <f t="shared" si="168"/>
        <v>Main safety and security concerns for children with disabilities  : Other (please specify)</v>
      </c>
      <c r="J2426" s="26" t="str">
        <f t="shared" si="169"/>
        <v>Main safety and security concerns for children with disabilities  : Other (please specify)Male and female co-headed HH</v>
      </c>
      <c r="K2426" s="27">
        <f t="shared" si="167"/>
        <v>0</v>
      </c>
      <c r="L2426" s="79">
        <v>0</v>
      </c>
    </row>
    <row r="2427" spans="1:12" x14ac:dyDescent="0.3">
      <c r="A2427" s="25" t="s">
        <v>3</v>
      </c>
      <c r="B2427" s="25" t="s">
        <v>1044</v>
      </c>
      <c r="C2427" s="25" t="s">
        <v>1375</v>
      </c>
      <c r="D2427" s="109" t="s">
        <v>1376</v>
      </c>
      <c r="E2427" s="25" t="s">
        <v>8</v>
      </c>
      <c r="F2427" s="25" t="s">
        <v>76</v>
      </c>
      <c r="G2427" s="110" t="s">
        <v>1377</v>
      </c>
      <c r="H2427" s="26" t="s">
        <v>185</v>
      </c>
      <c r="I2427" s="26" t="str">
        <f t="shared" si="168"/>
        <v>Main safety and security concerns for children with disabilities  : Don't know</v>
      </c>
      <c r="J2427" s="26" t="str">
        <f t="shared" si="169"/>
        <v>Main safety and security concerns for children with disabilities  : Don't knowMale and female co-headed HH</v>
      </c>
      <c r="K2427" s="27">
        <f t="shared" si="167"/>
        <v>0</v>
      </c>
      <c r="L2427" s="79">
        <v>0</v>
      </c>
    </row>
    <row r="2428" spans="1:12" x14ac:dyDescent="0.3">
      <c r="A2428" s="25" t="s">
        <v>3</v>
      </c>
      <c r="B2428" s="25" t="s">
        <v>1044</v>
      </c>
      <c r="C2428" s="25" t="s">
        <v>1375</v>
      </c>
      <c r="D2428" s="109" t="s">
        <v>1376</v>
      </c>
      <c r="E2428" s="25" t="s">
        <v>8</v>
      </c>
      <c r="F2428" s="25" t="s">
        <v>76</v>
      </c>
      <c r="G2428" s="110" t="s">
        <v>1377</v>
      </c>
      <c r="H2428" s="26" t="s">
        <v>1372</v>
      </c>
      <c r="I2428" s="26" t="str">
        <f t="shared" si="168"/>
        <v>Main safety and security concerns for children with disabilities  : Prefer not to answer</v>
      </c>
      <c r="J2428" s="26" t="str">
        <f t="shared" si="169"/>
        <v>Main safety and security concerns for children with disabilities  : Prefer not to answerMale and female co-headed HH</v>
      </c>
      <c r="K2428" s="27">
        <f t="shared" si="167"/>
        <v>0</v>
      </c>
      <c r="L2428" s="79">
        <v>0</v>
      </c>
    </row>
    <row r="2429" spans="1:12" x14ac:dyDescent="0.3">
      <c r="A2429" s="25" t="s">
        <v>3</v>
      </c>
      <c r="B2429" s="25" t="s">
        <v>1044</v>
      </c>
      <c r="C2429" s="25" t="s">
        <v>1340</v>
      </c>
      <c r="D2429" s="109" t="s">
        <v>1341</v>
      </c>
      <c r="E2429" s="25" t="s">
        <v>8</v>
      </c>
      <c r="F2429" s="25" t="s">
        <v>83</v>
      </c>
      <c r="G2429" s="112" t="s">
        <v>1378</v>
      </c>
      <c r="H2429" s="26" t="s">
        <v>188</v>
      </c>
      <c r="I2429" s="26" t="str">
        <f t="shared" si="168"/>
        <v>Women feeling unsafe in certain areas : Decline to answer</v>
      </c>
      <c r="J2429" s="26" t="str">
        <f t="shared" si="169"/>
        <v>Women feeling unsafe in certain areas : Decline to answerFemale headed HH</v>
      </c>
      <c r="K2429" s="27">
        <f t="shared" si="167"/>
        <v>0.22561925574543198</v>
      </c>
      <c r="L2429" s="79">
        <v>2.2561925574543199E-3</v>
      </c>
    </row>
    <row r="2430" spans="1:12" x14ac:dyDescent="0.3">
      <c r="A2430" s="25" t="s">
        <v>3</v>
      </c>
      <c r="B2430" s="25" t="s">
        <v>1044</v>
      </c>
      <c r="C2430" s="25" t="s">
        <v>1340</v>
      </c>
      <c r="D2430" s="109" t="s">
        <v>1341</v>
      </c>
      <c r="E2430" s="25" t="s">
        <v>8</v>
      </c>
      <c r="F2430" s="25" t="s">
        <v>83</v>
      </c>
      <c r="G2430" s="112" t="s">
        <v>1378</v>
      </c>
      <c r="H2430" s="26" t="s">
        <v>185</v>
      </c>
      <c r="I2430" s="26" t="str">
        <f t="shared" si="168"/>
        <v>Women feeling unsafe in certain areas : Don't know</v>
      </c>
      <c r="J2430" s="26" t="str">
        <f t="shared" si="169"/>
        <v>Women feeling unsafe in certain areas : Don't knowFemale headed HH</v>
      </c>
      <c r="K2430" s="27">
        <f t="shared" si="167"/>
        <v>4.3666712024661294</v>
      </c>
      <c r="L2430" s="79">
        <v>4.3666712024661297E-2</v>
      </c>
    </row>
    <row r="2431" spans="1:12" x14ac:dyDescent="0.3">
      <c r="A2431" s="25" t="s">
        <v>3</v>
      </c>
      <c r="B2431" s="25" t="s">
        <v>1044</v>
      </c>
      <c r="C2431" s="25" t="s">
        <v>1340</v>
      </c>
      <c r="D2431" s="109" t="s">
        <v>1341</v>
      </c>
      <c r="E2431" s="25" t="s">
        <v>8</v>
      </c>
      <c r="F2431" s="25" t="s">
        <v>83</v>
      </c>
      <c r="G2431" s="112" t="s">
        <v>1378</v>
      </c>
      <c r="H2431" s="26" t="s">
        <v>186</v>
      </c>
      <c r="I2431" s="26" t="str">
        <f t="shared" si="168"/>
        <v>Women feeling unsafe in certain areas : No</v>
      </c>
      <c r="J2431" s="26" t="str">
        <f t="shared" si="169"/>
        <v>Women feeling unsafe in certain areas : NoFemale headed HH</v>
      </c>
      <c r="K2431" s="27">
        <f t="shared" si="167"/>
        <v>87.710670619060707</v>
      </c>
      <c r="L2431" s="79">
        <v>0.87710670619060704</v>
      </c>
    </row>
    <row r="2432" spans="1:12" x14ac:dyDescent="0.3">
      <c r="A2432" s="25" t="s">
        <v>3</v>
      </c>
      <c r="B2432" s="25" t="s">
        <v>1044</v>
      </c>
      <c r="C2432" s="25" t="s">
        <v>1340</v>
      </c>
      <c r="D2432" s="109" t="s">
        <v>1341</v>
      </c>
      <c r="E2432" s="25" t="s">
        <v>8</v>
      </c>
      <c r="F2432" s="25" t="s">
        <v>83</v>
      </c>
      <c r="G2432" s="112" t="s">
        <v>1378</v>
      </c>
      <c r="H2432" s="26" t="s">
        <v>187</v>
      </c>
      <c r="I2432" s="26" t="str">
        <f t="shared" si="168"/>
        <v>Women feeling unsafe in certain areas : Yes</v>
      </c>
      <c r="J2432" s="26" t="str">
        <f t="shared" si="169"/>
        <v>Women feeling unsafe in certain areas : YesFemale headed HH</v>
      </c>
      <c r="K2432" s="27">
        <f t="shared" si="167"/>
        <v>7.6970389227277698</v>
      </c>
      <c r="L2432" s="79">
        <v>7.6970389227277697E-2</v>
      </c>
    </row>
    <row r="2433" spans="1:12" x14ac:dyDescent="0.3">
      <c r="A2433" s="25" t="s">
        <v>3</v>
      </c>
      <c r="B2433" s="25" t="s">
        <v>1044</v>
      </c>
      <c r="C2433" s="25" t="s">
        <v>1340</v>
      </c>
      <c r="D2433" s="109" t="s">
        <v>1341</v>
      </c>
      <c r="E2433" s="25" t="s">
        <v>8</v>
      </c>
      <c r="F2433" s="25" t="s">
        <v>84</v>
      </c>
      <c r="G2433" s="112" t="s">
        <v>1378</v>
      </c>
      <c r="H2433" s="26" t="s">
        <v>185</v>
      </c>
      <c r="I2433" s="26" t="str">
        <f t="shared" si="168"/>
        <v>Women feeling unsafe in certain areas : Don't know</v>
      </c>
      <c r="J2433" s="26" t="str">
        <f t="shared" si="169"/>
        <v>Women feeling unsafe in certain areas : Don't knowMale headed HH</v>
      </c>
      <c r="K2433" s="27">
        <f t="shared" si="167"/>
        <v>3.1811452591146496</v>
      </c>
      <c r="L2433" s="79">
        <v>3.1811452591146497E-2</v>
      </c>
    </row>
    <row r="2434" spans="1:12" x14ac:dyDescent="0.3">
      <c r="A2434" s="25" t="s">
        <v>3</v>
      </c>
      <c r="B2434" s="25" t="s">
        <v>1044</v>
      </c>
      <c r="C2434" s="25" t="s">
        <v>1340</v>
      </c>
      <c r="D2434" s="109" t="s">
        <v>1341</v>
      </c>
      <c r="E2434" s="25" t="s">
        <v>8</v>
      </c>
      <c r="F2434" s="25" t="s">
        <v>84</v>
      </c>
      <c r="G2434" s="112" t="s">
        <v>1378</v>
      </c>
      <c r="H2434" s="26" t="s">
        <v>186</v>
      </c>
      <c r="I2434" s="26" t="str">
        <f t="shared" si="168"/>
        <v>Women feeling unsafe in certain areas : No</v>
      </c>
      <c r="J2434" s="26" t="str">
        <f t="shared" si="169"/>
        <v>Women feeling unsafe in certain areas : NoMale headed HH</v>
      </c>
      <c r="K2434" s="27">
        <f t="shared" si="167"/>
        <v>86.626443355442888</v>
      </c>
      <c r="L2434" s="79">
        <v>0.86626443355442895</v>
      </c>
    </row>
    <row r="2435" spans="1:12" x14ac:dyDescent="0.3">
      <c r="A2435" s="25" t="s">
        <v>3</v>
      </c>
      <c r="B2435" s="25" t="s">
        <v>1044</v>
      </c>
      <c r="C2435" s="25" t="s">
        <v>1340</v>
      </c>
      <c r="D2435" s="109" t="s">
        <v>1341</v>
      </c>
      <c r="E2435" s="25" t="s">
        <v>8</v>
      </c>
      <c r="F2435" s="25" t="s">
        <v>84</v>
      </c>
      <c r="G2435" s="112" t="s">
        <v>1378</v>
      </c>
      <c r="H2435" s="26" t="s">
        <v>187</v>
      </c>
      <c r="I2435" s="26" t="str">
        <f t="shared" si="168"/>
        <v>Women feeling unsafe in certain areas : Yes</v>
      </c>
      <c r="J2435" s="26" t="str">
        <f t="shared" si="169"/>
        <v>Women feeling unsafe in certain areas : YesMale headed HH</v>
      </c>
      <c r="K2435" s="27">
        <f t="shared" si="167"/>
        <v>10.1924113854424</v>
      </c>
      <c r="L2435" s="79">
        <v>0.101924113854424</v>
      </c>
    </row>
    <row r="2436" spans="1:12" x14ac:dyDescent="0.3">
      <c r="A2436" s="25" t="s">
        <v>3</v>
      </c>
      <c r="B2436" s="25" t="s">
        <v>1044</v>
      </c>
      <c r="C2436" s="25" t="s">
        <v>1340</v>
      </c>
      <c r="D2436" s="109" t="s">
        <v>1341</v>
      </c>
      <c r="E2436" s="25" t="s">
        <v>8</v>
      </c>
      <c r="F2436" s="25" t="s">
        <v>76</v>
      </c>
      <c r="G2436" s="112" t="s">
        <v>1378</v>
      </c>
      <c r="H2436" s="26" t="s">
        <v>188</v>
      </c>
      <c r="I2436" s="26" t="str">
        <f t="shared" ref="I2436" si="170">CONCATENATE(G2436,H2436)</f>
        <v>Women feeling unsafe in certain areas : Decline to answer</v>
      </c>
      <c r="J2436" s="26" t="str">
        <f t="shared" ref="J2436" si="171">CONCATENATE(G2436,H2436,F2436)</f>
        <v>Women feeling unsafe in certain areas : Decline to answerMale and female co-headed HH</v>
      </c>
      <c r="K2436" s="27">
        <f t="shared" ref="K2436" si="172">L2436*100</f>
        <v>0.87620649284191299</v>
      </c>
      <c r="L2436" s="79">
        <v>8.7620649284191297E-3</v>
      </c>
    </row>
    <row r="2437" spans="1:12" x14ac:dyDescent="0.3">
      <c r="A2437" s="25" t="s">
        <v>3</v>
      </c>
      <c r="B2437" s="25" t="s">
        <v>1044</v>
      </c>
      <c r="C2437" s="25" t="s">
        <v>1340</v>
      </c>
      <c r="D2437" s="109" t="s">
        <v>1341</v>
      </c>
      <c r="E2437" s="25" t="s">
        <v>8</v>
      </c>
      <c r="F2437" s="25" t="s">
        <v>76</v>
      </c>
      <c r="G2437" s="112" t="s">
        <v>1378</v>
      </c>
      <c r="H2437" s="26" t="s">
        <v>185</v>
      </c>
      <c r="I2437" s="26" t="str">
        <f t="shared" si="168"/>
        <v>Women feeling unsafe in certain areas : Don't know</v>
      </c>
      <c r="J2437" s="26" t="str">
        <f t="shared" si="169"/>
        <v>Women feeling unsafe in certain areas : Don't knowMale and female co-headed HH</v>
      </c>
      <c r="K2437" s="27">
        <f t="shared" si="167"/>
        <v>0.64076040821879898</v>
      </c>
      <c r="L2437" s="79">
        <v>6.4076040821879898E-3</v>
      </c>
    </row>
    <row r="2438" spans="1:12" x14ac:dyDescent="0.3">
      <c r="A2438" s="25" t="s">
        <v>3</v>
      </c>
      <c r="B2438" s="25" t="s">
        <v>1044</v>
      </c>
      <c r="C2438" s="25" t="s">
        <v>1340</v>
      </c>
      <c r="D2438" s="109" t="s">
        <v>1341</v>
      </c>
      <c r="E2438" s="25" t="s">
        <v>8</v>
      </c>
      <c r="F2438" s="25" t="s">
        <v>76</v>
      </c>
      <c r="G2438" s="112" t="s">
        <v>1378</v>
      </c>
      <c r="H2438" s="26" t="s">
        <v>186</v>
      </c>
      <c r="I2438" s="26" t="str">
        <f t="shared" si="168"/>
        <v>Women feeling unsafe in certain areas : No</v>
      </c>
      <c r="J2438" s="26" t="str">
        <f t="shared" si="169"/>
        <v>Women feeling unsafe in certain areas : NoMale and female co-headed HH</v>
      </c>
      <c r="K2438" s="27">
        <f t="shared" si="167"/>
        <v>78.806899391534301</v>
      </c>
      <c r="L2438" s="79">
        <v>0.78806899391534302</v>
      </c>
    </row>
    <row r="2439" spans="1:12" x14ac:dyDescent="0.3">
      <c r="A2439" s="25" t="s">
        <v>3</v>
      </c>
      <c r="B2439" s="25" t="s">
        <v>1044</v>
      </c>
      <c r="C2439" s="25" t="s">
        <v>1340</v>
      </c>
      <c r="D2439" s="109" t="s">
        <v>1341</v>
      </c>
      <c r="E2439" s="25" t="s">
        <v>8</v>
      </c>
      <c r="F2439" s="25" t="s">
        <v>76</v>
      </c>
      <c r="G2439" s="112" t="s">
        <v>1378</v>
      </c>
      <c r="H2439" s="26" t="s">
        <v>187</v>
      </c>
      <c r="I2439" s="26" t="str">
        <f t="shared" si="168"/>
        <v>Women feeling unsafe in certain areas : Yes</v>
      </c>
      <c r="J2439" s="26" t="str">
        <f t="shared" si="169"/>
        <v>Women feeling unsafe in certain areas : YesMale and female co-headed HH</v>
      </c>
      <c r="K2439" s="27">
        <f t="shared" si="167"/>
        <v>19.676133707405</v>
      </c>
      <c r="L2439" s="79">
        <v>0.19676133707405</v>
      </c>
    </row>
    <row r="2440" spans="1:12" x14ac:dyDescent="0.3">
      <c r="A2440" s="25" t="s">
        <v>3</v>
      </c>
      <c r="B2440" s="25" t="s">
        <v>1044</v>
      </c>
      <c r="C2440" s="25" t="s">
        <v>1340</v>
      </c>
      <c r="D2440" s="109" t="s">
        <v>1379</v>
      </c>
      <c r="E2440" s="25" t="s">
        <v>8</v>
      </c>
      <c r="F2440" s="25" t="s">
        <v>83</v>
      </c>
      <c r="G2440" s="112" t="s">
        <v>1380</v>
      </c>
      <c r="H2440" s="26" t="s">
        <v>1381</v>
      </c>
      <c r="I2440" s="26" t="str">
        <f t="shared" si="168"/>
        <v>Unsafe locations : Markets</v>
      </c>
      <c r="J2440" s="26" t="str">
        <f t="shared" si="169"/>
        <v>Unsafe locations : MarketsFemale headed HH</v>
      </c>
      <c r="K2440" s="27">
        <f t="shared" si="167"/>
        <v>42.158415266183802</v>
      </c>
      <c r="L2440" s="79">
        <v>0.42158415266183802</v>
      </c>
    </row>
    <row r="2441" spans="1:12" x14ac:dyDescent="0.3">
      <c r="A2441" s="25" t="s">
        <v>3</v>
      </c>
      <c r="B2441" s="25" t="s">
        <v>1044</v>
      </c>
      <c r="C2441" s="25" t="s">
        <v>1340</v>
      </c>
      <c r="D2441" s="109" t="s">
        <v>1379</v>
      </c>
      <c r="E2441" s="25" t="s">
        <v>8</v>
      </c>
      <c r="F2441" s="25" t="s">
        <v>83</v>
      </c>
      <c r="G2441" s="112" t="s">
        <v>1380</v>
      </c>
      <c r="H2441" s="26" t="s">
        <v>1382</v>
      </c>
      <c r="I2441" s="26" t="str">
        <f t="shared" si="168"/>
        <v>Unsafe locations : Social/community/religious areas</v>
      </c>
      <c r="J2441" s="26" t="str">
        <f t="shared" si="169"/>
        <v>Unsafe locations : Social/community/religious areasFemale headed HH</v>
      </c>
      <c r="K2441" s="27">
        <f t="shared" si="167"/>
        <v>16.651183872046101</v>
      </c>
      <c r="L2441" s="79">
        <v>0.16651183872046099</v>
      </c>
    </row>
    <row r="2442" spans="1:12" x14ac:dyDescent="0.3">
      <c r="A2442" s="25" t="s">
        <v>3</v>
      </c>
      <c r="B2442" s="25" t="s">
        <v>1044</v>
      </c>
      <c r="C2442" s="25" t="s">
        <v>1340</v>
      </c>
      <c r="D2442" s="109" t="s">
        <v>1379</v>
      </c>
      <c r="E2442" s="25" t="s">
        <v>8</v>
      </c>
      <c r="F2442" s="25" t="s">
        <v>83</v>
      </c>
      <c r="G2442" s="112" t="s">
        <v>1380</v>
      </c>
      <c r="H2442" s="26" t="s">
        <v>1383</v>
      </c>
      <c r="I2442" s="26" t="str">
        <f t="shared" si="168"/>
        <v>Unsafe locations : On their way to school</v>
      </c>
      <c r="J2442" s="26" t="str">
        <f t="shared" si="169"/>
        <v>Unsafe locations : On their way to schoolFemale headed HH</v>
      </c>
      <c r="K2442" s="27">
        <f t="shared" si="167"/>
        <v>10.472152245070401</v>
      </c>
      <c r="L2442" s="79">
        <v>0.104721522450704</v>
      </c>
    </row>
    <row r="2443" spans="1:12" x14ac:dyDescent="0.3">
      <c r="A2443" s="25" t="s">
        <v>3</v>
      </c>
      <c r="B2443" s="25" t="s">
        <v>1044</v>
      </c>
      <c r="C2443" s="25" t="s">
        <v>1340</v>
      </c>
      <c r="D2443" s="109" t="s">
        <v>1379</v>
      </c>
      <c r="E2443" s="25" t="s">
        <v>8</v>
      </c>
      <c r="F2443" s="25" t="s">
        <v>83</v>
      </c>
      <c r="G2443" s="112" t="s">
        <v>1380</v>
      </c>
      <c r="H2443" s="26" t="s">
        <v>1384</v>
      </c>
      <c r="I2443" s="26" t="str">
        <f t="shared" si="168"/>
        <v>Unsafe locations : On their way to community centers/health centers</v>
      </c>
      <c r="J2443" s="26" t="str">
        <f t="shared" si="169"/>
        <v>Unsafe locations : On their way to community centers/health centersFemale headed HH</v>
      </c>
      <c r="K2443" s="27">
        <f t="shared" si="167"/>
        <v>3.1270014251238099</v>
      </c>
      <c r="L2443" s="79">
        <v>3.1270014251238099E-2</v>
      </c>
    </row>
    <row r="2444" spans="1:12" x14ac:dyDescent="0.3">
      <c r="A2444" s="25" t="s">
        <v>3</v>
      </c>
      <c r="B2444" s="25" t="s">
        <v>1044</v>
      </c>
      <c r="C2444" s="25" t="s">
        <v>1340</v>
      </c>
      <c r="D2444" s="109" t="s">
        <v>1379</v>
      </c>
      <c r="E2444" s="25" t="s">
        <v>8</v>
      </c>
      <c r="F2444" s="25" t="s">
        <v>83</v>
      </c>
      <c r="G2444" s="112" t="s">
        <v>1380</v>
      </c>
      <c r="H2444" s="26" t="s">
        <v>1385</v>
      </c>
      <c r="I2444" s="26" t="str">
        <f t="shared" si="168"/>
        <v>Unsafe locations : On their way back home form a religious place</v>
      </c>
      <c r="J2444" s="26" t="str">
        <f t="shared" si="169"/>
        <v>Unsafe locations : On their way back home form a religious placeFemale headed HH</v>
      </c>
      <c r="K2444" s="27">
        <f t="shared" si="167"/>
        <v>0</v>
      </c>
      <c r="L2444" s="79">
        <v>0</v>
      </c>
    </row>
    <row r="2445" spans="1:12" x14ac:dyDescent="0.3">
      <c r="A2445" s="25" t="s">
        <v>3</v>
      </c>
      <c r="B2445" s="25" t="s">
        <v>1044</v>
      </c>
      <c r="C2445" s="25" t="s">
        <v>1340</v>
      </c>
      <c r="D2445" s="109" t="s">
        <v>1379</v>
      </c>
      <c r="E2445" s="25" t="s">
        <v>8</v>
      </c>
      <c r="F2445" s="25" t="s">
        <v>83</v>
      </c>
      <c r="G2445" s="112" t="s">
        <v>1380</v>
      </c>
      <c r="H2445" s="26" t="s">
        <v>1386</v>
      </c>
      <c r="I2445" s="26" t="str">
        <f t="shared" si="168"/>
        <v>Unsafe locations : In their homes</v>
      </c>
      <c r="J2445" s="26" t="str">
        <f t="shared" si="169"/>
        <v>Unsafe locations : In their homesFemale headed HH</v>
      </c>
      <c r="K2445" s="27">
        <f t="shared" si="167"/>
        <v>7.8413171079944801</v>
      </c>
      <c r="L2445" s="79">
        <v>7.8413171079944805E-2</v>
      </c>
    </row>
    <row r="2446" spans="1:12" x14ac:dyDescent="0.3">
      <c r="A2446" s="25" t="s">
        <v>3</v>
      </c>
      <c r="B2446" s="25" t="s">
        <v>1044</v>
      </c>
      <c r="C2446" s="25" t="s">
        <v>1340</v>
      </c>
      <c r="D2446" s="109" t="s">
        <v>1379</v>
      </c>
      <c r="E2446" s="25" t="s">
        <v>8</v>
      </c>
      <c r="F2446" s="25" t="s">
        <v>83</v>
      </c>
      <c r="G2446" s="112" t="s">
        <v>1380</v>
      </c>
      <c r="H2446" s="26" t="s">
        <v>1387</v>
      </c>
      <c r="I2446" s="26" t="str">
        <f t="shared" si="168"/>
        <v>Unsafe locations : In public transportation</v>
      </c>
      <c r="J2446" s="26" t="str">
        <f t="shared" si="169"/>
        <v>Unsafe locations : In public transportationFemale headed HH</v>
      </c>
      <c r="K2446" s="27">
        <f t="shared" si="167"/>
        <v>27.417585280630103</v>
      </c>
      <c r="L2446" s="79">
        <v>0.27417585280630102</v>
      </c>
    </row>
    <row r="2447" spans="1:12" x14ac:dyDescent="0.3">
      <c r="A2447" s="25" t="s">
        <v>3</v>
      </c>
      <c r="B2447" s="25" t="s">
        <v>1044</v>
      </c>
      <c r="C2447" s="25" t="s">
        <v>1340</v>
      </c>
      <c r="D2447" s="109" t="s">
        <v>1379</v>
      </c>
      <c r="E2447" s="25" t="s">
        <v>8</v>
      </c>
      <c r="F2447" s="25" t="s">
        <v>83</v>
      </c>
      <c r="G2447" s="112" t="s">
        <v>1380</v>
      </c>
      <c r="H2447" s="26" t="s">
        <v>1388</v>
      </c>
      <c r="I2447" s="26" t="str">
        <f t="shared" si="168"/>
        <v>Unsafe locations : On the street/in the neighborhood</v>
      </c>
      <c r="J2447" s="26" t="str">
        <f t="shared" si="169"/>
        <v>Unsafe locations : On the street/in the neighborhoodFemale headed HH</v>
      </c>
      <c r="K2447" s="27">
        <f t="shared" si="167"/>
        <v>56.487961126936305</v>
      </c>
      <c r="L2447" s="79">
        <v>0.56487961126936304</v>
      </c>
    </row>
    <row r="2448" spans="1:12" x14ac:dyDescent="0.3">
      <c r="A2448" s="25" t="s">
        <v>3</v>
      </c>
      <c r="B2448" s="25" t="s">
        <v>1044</v>
      </c>
      <c r="C2448" s="25" t="s">
        <v>1340</v>
      </c>
      <c r="D2448" s="109" t="s">
        <v>1379</v>
      </c>
      <c r="E2448" s="25" t="s">
        <v>8</v>
      </c>
      <c r="F2448" s="25" t="s">
        <v>83</v>
      </c>
      <c r="G2448" s="112" t="s">
        <v>1380</v>
      </c>
      <c r="H2448" s="26" t="s">
        <v>146</v>
      </c>
      <c r="I2448" s="26" t="str">
        <f t="shared" si="168"/>
        <v>Unsafe locations : Other</v>
      </c>
      <c r="J2448" s="26" t="str">
        <f t="shared" si="169"/>
        <v>Unsafe locations : OtherFemale headed HH</v>
      </c>
      <c r="K2448" s="27">
        <f t="shared" si="167"/>
        <v>0</v>
      </c>
      <c r="L2448" s="79">
        <v>0</v>
      </c>
    </row>
    <row r="2449" spans="1:12" x14ac:dyDescent="0.3">
      <c r="A2449" s="25" t="s">
        <v>3</v>
      </c>
      <c r="B2449" s="25" t="s">
        <v>1044</v>
      </c>
      <c r="C2449" s="25" t="s">
        <v>1340</v>
      </c>
      <c r="D2449" s="109" t="s">
        <v>1379</v>
      </c>
      <c r="E2449" s="25" t="s">
        <v>8</v>
      </c>
      <c r="F2449" s="25" t="s">
        <v>83</v>
      </c>
      <c r="G2449" s="112" t="s">
        <v>1380</v>
      </c>
      <c r="H2449" s="26" t="s">
        <v>185</v>
      </c>
      <c r="I2449" s="26" t="str">
        <f t="shared" si="168"/>
        <v>Unsafe locations : Don't know</v>
      </c>
      <c r="J2449" s="26" t="str">
        <f t="shared" si="169"/>
        <v>Unsafe locations : Don't knowFemale headed HH</v>
      </c>
      <c r="K2449" s="27">
        <f t="shared" si="167"/>
        <v>7.92868839673328E-2</v>
      </c>
      <c r="L2449" s="79">
        <v>7.9286883967332801E-4</v>
      </c>
    </row>
    <row r="2450" spans="1:12" x14ac:dyDescent="0.3">
      <c r="A2450" s="25" t="s">
        <v>3</v>
      </c>
      <c r="B2450" s="25" t="s">
        <v>1044</v>
      </c>
      <c r="C2450" s="25" t="s">
        <v>1340</v>
      </c>
      <c r="D2450" s="109" t="s">
        <v>1379</v>
      </c>
      <c r="E2450" s="25" t="s">
        <v>8</v>
      </c>
      <c r="F2450" s="25" t="s">
        <v>83</v>
      </c>
      <c r="G2450" s="112" t="s">
        <v>1380</v>
      </c>
      <c r="H2450" s="26" t="s">
        <v>188</v>
      </c>
      <c r="I2450" s="26" t="str">
        <f t="shared" si="168"/>
        <v>Unsafe locations : Decline to answer</v>
      </c>
      <c r="J2450" s="26" t="str">
        <f t="shared" si="169"/>
        <v>Unsafe locations : Decline to answerFemale headed HH</v>
      </c>
      <c r="K2450" s="27">
        <f t="shared" si="167"/>
        <v>0</v>
      </c>
      <c r="L2450" s="79">
        <v>0</v>
      </c>
    </row>
    <row r="2451" spans="1:12" x14ac:dyDescent="0.3">
      <c r="A2451" s="25" t="s">
        <v>3</v>
      </c>
      <c r="B2451" s="25" t="s">
        <v>1044</v>
      </c>
      <c r="C2451" s="25" t="s">
        <v>1340</v>
      </c>
      <c r="D2451" s="109" t="s">
        <v>1379</v>
      </c>
      <c r="E2451" s="25" t="s">
        <v>8</v>
      </c>
      <c r="F2451" s="25" t="s">
        <v>84</v>
      </c>
      <c r="G2451" s="112" t="s">
        <v>1380</v>
      </c>
      <c r="H2451" s="26" t="s">
        <v>1381</v>
      </c>
      <c r="I2451" s="26" t="str">
        <f t="shared" si="168"/>
        <v>Unsafe locations : Markets</v>
      </c>
      <c r="J2451" s="26" t="str">
        <f t="shared" si="169"/>
        <v>Unsafe locations : MarketsMale headed HH</v>
      </c>
      <c r="K2451" s="27">
        <f t="shared" si="167"/>
        <v>40.896578124355798</v>
      </c>
      <c r="L2451" s="79">
        <v>0.40896578124355798</v>
      </c>
    </row>
    <row r="2452" spans="1:12" x14ac:dyDescent="0.3">
      <c r="A2452" s="25" t="s">
        <v>3</v>
      </c>
      <c r="B2452" s="25" t="s">
        <v>1044</v>
      </c>
      <c r="C2452" s="25" t="s">
        <v>1340</v>
      </c>
      <c r="D2452" s="109" t="s">
        <v>1379</v>
      </c>
      <c r="E2452" s="25" t="s">
        <v>8</v>
      </c>
      <c r="F2452" s="25" t="s">
        <v>84</v>
      </c>
      <c r="G2452" s="112" t="s">
        <v>1380</v>
      </c>
      <c r="H2452" s="26" t="s">
        <v>1382</v>
      </c>
      <c r="I2452" s="26" t="str">
        <f t="shared" si="168"/>
        <v>Unsafe locations : Social/community/religious areas</v>
      </c>
      <c r="J2452" s="26" t="str">
        <f t="shared" si="169"/>
        <v>Unsafe locations : Social/community/religious areasMale headed HH</v>
      </c>
      <c r="K2452" s="27">
        <f t="shared" si="167"/>
        <v>10.569525495332099</v>
      </c>
      <c r="L2452" s="79">
        <v>0.10569525495332099</v>
      </c>
    </row>
    <row r="2453" spans="1:12" x14ac:dyDescent="0.3">
      <c r="A2453" s="25" t="s">
        <v>3</v>
      </c>
      <c r="B2453" s="25" t="s">
        <v>1044</v>
      </c>
      <c r="C2453" s="25" t="s">
        <v>1340</v>
      </c>
      <c r="D2453" s="109" t="s">
        <v>1379</v>
      </c>
      <c r="E2453" s="25" t="s">
        <v>8</v>
      </c>
      <c r="F2453" s="25" t="s">
        <v>84</v>
      </c>
      <c r="G2453" s="112" t="s">
        <v>1380</v>
      </c>
      <c r="H2453" s="26" t="s">
        <v>1383</v>
      </c>
      <c r="I2453" s="26" t="str">
        <f t="shared" si="168"/>
        <v>Unsafe locations : On their way to school</v>
      </c>
      <c r="J2453" s="26" t="str">
        <f t="shared" si="169"/>
        <v>Unsafe locations : On their way to schoolMale headed HH</v>
      </c>
      <c r="K2453" s="27">
        <f t="shared" si="167"/>
        <v>9.8830711522043</v>
      </c>
      <c r="L2453" s="79">
        <v>9.8830711522042994E-2</v>
      </c>
    </row>
    <row r="2454" spans="1:12" x14ac:dyDescent="0.3">
      <c r="A2454" s="25" t="s">
        <v>3</v>
      </c>
      <c r="B2454" s="25" t="s">
        <v>1044</v>
      </c>
      <c r="C2454" s="25" t="s">
        <v>1340</v>
      </c>
      <c r="D2454" s="109" t="s">
        <v>1379</v>
      </c>
      <c r="E2454" s="25" t="s">
        <v>8</v>
      </c>
      <c r="F2454" s="25" t="s">
        <v>84</v>
      </c>
      <c r="G2454" s="112" t="s">
        <v>1380</v>
      </c>
      <c r="H2454" s="26" t="s">
        <v>1384</v>
      </c>
      <c r="I2454" s="26" t="str">
        <f t="shared" si="168"/>
        <v>Unsafe locations : On their way to community centers/health centers</v>
      </c>
      <c r="J2454" s="26" t="str">
        <f t="shared" si="169"/>
        <v>Unsafe locations : On their way to community centers/health centersMale headed HH</v>
      </c>
      <c r="K2454" s="27">
        <f t="shared" si="167"/>
        <v>2.73801111415847</v>
      </c>
      <c r="L2454" s="79">
        <v>2.7380111141584701E-2</v>
      </c>
    </row>
    <row r="2455" spans="1:12" x14ac:dyDescent="0.3">
      <c r="A2455" s="25" t="s">
        <v>3</v>
      </c>
      <c r="B2455" s="25" t="s">
        <v>1044</v>
      </c>
      <c r="C2455" s="25" t="s">
        <v>1340</v>
      </c>
      <c r="D2455" s="109" t="s">
        <v>1379</v>
      </c>
      <c r="E2455" s="25" t="s">
        <v>8</v>
      </c>
      <c r="F2455" s="25" t="s">
        <v>84</v>
      </c>
      <c r="G2455" s="112" t="s">
        <v>1380</v>
      </c>
      <c r="H2455" s="26" t="s">
        <v>1385</v>
      </c>
      <c r="I2455" s="26" t="str">
        <f t="shared" si="168"/>
        <v>Unsafe locations : On their way back home form a religious place</v>
      </c>
      <c r="J2455" s="26" t="str">
        <f t="shared" si="169"/>
        <v>Unsafe locations : On their way back home form a religious placeMale headed HH</v>
      </c>
      <c r="K2455" s="27">
        <f t="shared" si="167"/>
        <v>3.3791758120684801</v>
      </c>
      <c r="L2455" s="79">
        <v>3.3791758120684801E-2</v>
      </c>
    </row>
    <row r="2456" spans="1:12" x14ac:dyDescent="0.3">
      <c r="A2456" s="25" t="s">
        <v>3</v>
      </c>
      <c r="B2456" s="25" t="s">
        <v>1044</v>
      </c>
      <c r="C2456" s="25" t="s">
        <v>1340</v>
      </c>
      <c r="D2456" s="109" t="s">
        <v>1379</v>
      </c>
      <c r="E2456" s="25" t="s">
        <v>8</v>
      </c>
      <c r="F2456" s="25" t="s">
        <v>84</v>
      </c>
      <c r="G2456" s="112" t="s">
        <v>1380</v>
      </c>
      <c r="H2456" s="26" t="s">
        <v>1386</v>
      </c>
      <c r="I2456" s="26" t="str">
        <f t="shared" si="168"/>
        <v>Unsafe locations : In their homes</v>
      </c>
      <c r="J2456" s="26" t="str">
        <f t="shared" si="169"/>
        <v>Unsafe locations : In their homesMale headed HH</v>
      </c>
      <c r="K2456" s="27">
        <f t="shared" si="167"/>
        <v>4.7331169668577102</v>
      </c>
      <c r="L2456" s="79">
        <v>4.7331169668577103E-2</v>
      </c>
    </row>
    <row r="2457" spans="1:12" x14ac:dyDescent="0.3">
      <c r="A2457" s="25" t="s">
        <v>3</v>
      </c>
      <c r="B2457" s="25" t="s">
        <v>1044</v>
      </c>
      <c r="C2457" s="25" t="s">
        <v>1340</v>
      </c>
      <c r="D2457" s="109" t="s">
        <v>1379</v>
      </c>
      <c r="E2457" s="25" t="s">
        <v>8</v>
      </c>
      <c r="F2457" s="25" t="s">
        <v>84</v>
      </c>
      <c r="G2457" s="112" t="s">
        <v>1380</v>
      </c>
      <c r="H2457" s="26" t="s">
        <v>1387</v>
      </c>
      <c r="I2457" s="26" t="str">
        <f t="shared" si="168"/>
        <v>Unsafe locations : In public transportation</v>
      </c>
      <c r="J2457" s="26" t="str">
        <f t="shared" si="169"/>
        <v>Unsafe locations : In public transportationMale headed HH</v>
      </c>
      <c r="K2457" s="27">
        <f t="shared" si="167"/>
        <v>25.253219045854202</v>
      </c>
      <c r="L2457" s="79">
        <v>0.25253219045854203</v>
      </c>
    </row>
    <row r="2458" spans="1:12" x14ac:dyDescent="0.3">
      <c r="A2458" s="25" t="s">
        <v>3</v>
      </c>
      <c r="B2458" s="25" t="s">
        <v>1044</v>
      </c>
      <c r="C2458" s="25" t="s">
        <v>1340</v>
      </c>
      <c r="D2458" s="109" t="s">
        <v>1379</v>
      </c>
      <c r="E2458" s="25" t="s">
        <v>8</v>
      </c>
      <c r="F2458" s="25" t="s">
        <v>84</v>
      </c>
      <c r="G2458" s="112" t="s">
        <v>1380</v>
      </c>
      <c r="H2458" s="26" t="s">
        <v>1388</v>
      </c>
      <c r="I2458" s="26" t="str">
        <f t="shared" si="168"/>
        <v>Unsafe locations : On the street/in the neighborhood</v>
      </c>
      <c r="J2458" s="26" t="str">
        <f t="shared" si="169"/>
        <v>Unsafe locations : On the street/in the neighborhoodMale headed HH</v>
      </c>
      <c r="K2458" s="27">
        <f t="shared" si="167"/>
        <v>60.192795578464697</v>
      </c>
      <c r="L2458" s="79">
        <v>0.60192795578464697</v>
      </c>
    </row>
    <row r="2459" spans="1:12" x14ac:dyDescent="0.3">
      <c r="A2459" s="25" t="s">
        <v>3</v>
      </c>
      <c r="B2459" s="25" t="s">
        <v>1044</v>
      </c>
      <c r="C2459" s="25" t="s">
        <v>1340</v>
      </c>
      <c r="D2459" s="109" t="s">
        <v>1379</v>
      </c>
      <c r="E2459" s="25" t="s">
        <v>8</v>
      </c>
      <c r="F2459" s="25" t="s">
        <v>84</v>
      </c>
      <c r="G2459" s="112" t="s">
        <v>1380</v>
      </c>
      <c r="H2459" s="26" t="s">
        <v>146</v>
      </c>
      <c r="I2459" s="26" t="str">
        <f t="shared" si="168"/>
        <v>Unsafe locations : Other</v>
      </c>
      <c r="J2459" s="26" t="str">
        <f t="shared" si="169"/>
        <v>Unsafe locations : OtherMale headed HH</v>
      </c>
      <c r="K2459" s="27">
        <f t="shared" si="167"/>
        <v>0</v>
      </c>
      <c r="L2459" s="79">
        <v>0</v>
      </c>
    </row>
    <row r="2460" spans="1:12" x14ac:dyDescent="0.3">
      <c r="A2460" s="25" t="s">
        <v>3</v>
      </c>
      <c r="B2460" s="25" t="s">
        <v>1044</v>
      </c>
      <c r="C2460" s="25" t="s">
        <v>1340</v>
      </c>
      <c r="D2460" s="109" t="s">
        <v>1379</v>
      </c>
      <c r="E2460" s="25" t="s">
        <v>8</v>
      </c>
      <c r="F2460" s="25" t="s">
        <v>84</v>
      </c>
      <c r="G2460" s="112" t="s">
        <v>1380</v>
      </c>
      <c r="H2460" s="26" t="s">
        <v>185</v>
      </c>
      <c r="I2460" s="26" t="str">
        <f t="shared" si="168"/>
        <v>Unsafe locations : Don't know</v>
      </c>
      <c r="J2460" s="26" t="str">
        <f t="shared" si="169"/>
        <v>Unsafe locations : Don't knowMale headed HH</v>
      </c>
      <c r="K2460" s="27">
        <f t="shared" si="167"/>
        <v>1.7865429846594201</v>
      </c>
      <c r="L2460" s="79">
        <v>1.78654298465942E-2</v>
      </c>
    </row>
    <row r="2461" spans="1:12" x14ac:dyDescent="0.3">
      <c r="A2461" s="25" t="s">
        <v>3</v>
      </c>
      <c r="B2461" s="25" t="s">
        <v>1044</v>
      </c>
      <c r="C2461" s="25" t="s">
        <v>1340</v>
      </c>
      <c r="D2461" s="109" t="s">
        <v>1379</v>
      </c>
      <c r="E2461" s="25" t="s">
        <v>8</v>
      </c>
      <c r="F2461" s="25" t="s">
        <v>84</v>
      </c>
      <c r="G2461" s="112" t="s">
        <v>1380</v>
      </c>
      <c r="H2461" s="26" t="s">
        <v>188</v>
      </c>
      <c r="I2461" s="26" t="str">
        <f t="shared" si="168"/>
        <v>Unsafe locations : Decline to answer</v>
      </c>
      <c r="J2461" s="26" t="str">
        <f t="shared" si="169"/>
        <v>Unsafe locations : Decline to answerMale headed HH</v>
      </c>
      <c r="K2461" s="27">
        <f t="shared" si="167"/>
        <v>0.35823534539345797</v>
      </c>
      <c r="L2461" s="79">
        <v>3.58235345393458E-3</v>
      </c>
    </row>
    <row r="2462" spans="1:12" x14ac:dyDescent="0.3">
      <c r="A2462" s="25" t="s">
        <v>3</v>
      </c>
      <c r="B2462" s="25" t="s">
        <v>1044</v>
      </c>
      <c r="C2462" s="25" t="s">
        <v>1340</v>
      </c>
      <c r="D2462" s="109" t="s">
        <v>1379</v>
      </c>
      <c r="E2462" s="25" t="s">
        <v>8</v>
      </c>
      <c r="F2462" s="25" t="s">
        <v>76</v>
      </c>
      <c r="G2462" s="112" t="s">
        <v>1380</v>
      </c>
      <c r="H2462" s="26" t="s">
        <v>1381</v>
      </c>
      <c r="I2462" s="26" t="str">
        <f t="shared" si="168"/>
        <v>Unsafe locations : Markets</v>
      </c>
      <c r="J2462" s="26" t="str">
        <f t="shared" si="169"/>
        <v>Unsafe locations : MarketsMale and female co-headed HH</v>
      </c>
      <c r="K2462" s="27">
        <f t="shared" si="167"/>
        <v>43.664893967923504</v>
      </c>
      <c r="L2462" s="79">
        <v>0.43664893967923502</v>
      </c>
    </row>
    <row r="2463" spans="1:12" x14ac:dyDescent="0.3">
      <c r="A2463" s="25" t="s">
        <v>3</v>
      </c>
      <c r="B2463" s="25" t="s">
        <v>1044</v>
      </c>
      <c r="C2463" s="25" t="s">
        <v>1340</v>
      </c>
      <c r="D2463" s="109" t="s">
        <v>1379</v>
      </c>
      <c r="E2463" s="25" t="s">
        <v>8</v>
      </c>
      <c r="F2463" s="25" t="s">
        <v>76</v>
      </c>
      <c r="G2463" s="112" t="s">
        <v>1380</v>
      </c>
      <c r="H2463" s="26" t="s">
        <v>1382</v>
      </c>
      <c r="I2463" s="26" t="str">
        <f t="shared" si="168"/>
        <v>Unsafe locations : Social/community/religious areas</v>
      </c>
      <c r="J2463" s="26" t="str">
        <f t="shared" si="169"/>
        <v>Unsafe locations : Social/community/religious areasMale and female co-headed HH</v>
      </c>
      <c r="K2463" s="27">
        <f t="shared" si="167"/>
        <v>7.2653463060455792</v>
      </c>
      <c r="L2463" s="79">
        <v>7.2653463060455795E-2</v>
      </c>
    </row>
    <row r="2464" spans="1:12" x14ac:dyDescent="0.3">
      <c r="A2464" s="25" t="s">
        <v>3</v>
      </c>
      <c r="B2464" s="25" t="s">
        <v>1044</v>
      </c>
      <c r="C2464" s="25" t="s">
        <v>1340</v>
      </c>
      <c r="D2464" s="109" t="s">
        <v>1379</v>
      </c>
      <c r="E2464" s="25" t="s">
        <v>8</v>
      </c>
      <c r="F2464" s="25" t="s">
        <v>76</v>
      </c>
      <c r="G2464" s="112" t="s">
        <v>1380</v>
      </c>
      <c r="H2464" s="26" t="s">
        <v>1383</v>
      </c>
      <c r="I2464" s="26" t="str">
        <f t="shared" si="168"/>
        <v>Unsafe locations : On their way to school</v>
      </c>
      <c r="J2464" s="26" t="str">
        <f t="shared" si="169"/>
        <v>Unsafe locations : On their way to schoolMale and female co-headed HH</v>
      </c>
      <c r="K2464" s="27">
        <f t="shared" ref="K2464:K2529" si="173">L2464*100</f>
        <v>0.81570958210627298</v>
      </c>
      <c r="L2464" s="79">
        <v>8.1570958210627296E-3</v>
      </c>
    </row>
    <row r="2465" spans="1:12" x14ac:dyDescent="0.3">
      <c r="A2465" s="25" t="s">
        <v>3</v>
      </c>
      <c r="B2465" s="25" t="s">
        <v>1044</v>
      </c>
      <c r="C2465" s="25" t="s">
        <v>1340</v>
      </c>
      <c r="D2465" s="109" t="s">
        <v>1379</v>
      </c>
      <c r="E2465" s="25" t="s">
        <v>8</v>
      </c>
      <c r="F2465" s="25" t="s">
        <v>76</v>
      </c>
      <c r="G2465" s="112" t="s">
        <v>1380</v>
      </c>
      <c r="H2465" s="26" t="s">
        <v>1384</v>
      </c>
      <c r="I2465" s="26" t="str">
        <f t="shared" si="168"/>
        <v>Unsafe locations : On their way to community centers/health centers</v>
      </c>
      <c r="J2465" s="26" t="str">
        <f t="shared" si="169"/>
        <v>Unsafe locations : On their way to community centers/health centersMale and female co-headed HH</v>
      </c>
      <c r="K2465" s="27">
        <f t="shared" si="173"/>
        <v>7.5757121620938399</v>
      </c>
      <c r="L2465" s="79">
        <v>7.5757121620938395E-2</v>
      </c>
    </row>
    <row r="2466" spans="1:12" x14ac:dyDescent="0.3">
      <c r="A2466" s="25" t="s">
        <v>3</v>
      </c>
      <c r="B2466" s="25" t="s">
        <v>1044</v>
      </c>
      <c r="C2466" s="25" t="s">
        <v>1340</v>
      </c>
      <c r="D2466" s="109" t="s">
        <v>1379</v>
      </c>
      <c r="E2466" s="25" t="s">
        <v>8</v>
      </c>
      <c r="F2466" s="25" t="s">
        <v>76</v>
      </c>
      <c r="G2466" s="112" t="s">
        <v>1380</v>
      </c>
      <c r="H2466" s="26" t="s">
        <v>1385</v>
      </c>
      <c r="I2466" s="26" t="str">
        <f t="shared" si="168"/>
        <v>Unsafe locations : On their way back home form a religious place</v>
      </c>
      <c r="J2466" s="26" t="str">
        <f t="shared" si="169"/>
        <v>Unsafe locations : On their way back home form a religious placeMale and female co-headed HH</v>
      </c>
      <c r="K2466" s="27">
        <f t="shared" si="173"/>
        <v>5.8362207802711099</v>
      </c>
      <c r="L2466" s="79">
        <v>5.8362207802711098E-2</v>
      </c>
    </row>
    <row r="2467" spans="1:12" x14ac:dyDescent="0.3">
      <c r="A2467" s="25" t="s">
        <v>3</v>
      </c>
      <c r="B2467" s="25" t="s">
        <v>1044</v>
      </c>
      <c r="C2467" s="25" t="s">
        <v>1340</v>
      </c>
      <c r="D2467" s="109" t="s">
        <v>1379</v>
      </c>
      <c r="E2467" s="25" t="s">
        <v>8</v>
      </c>
      <c r="F2467" s="25" t="s">
        <v>76</v>
      </c>
      <c r="G2467" s="112" t="s">
        <v>1380</v>
      </c>
      <c r="H2467" s="26" t="s">
        <v>1386</v>
      </c>
      <c r="I2467" s="26" t="str">
        <f t="shared" si="168"/>
        <v>Unsafe locations : In their homes</v>
      </c>
      <c r="J2467" s="26" t="str">
        <f t="shared" si="169"/>
        <v>Unsafe locations : In their homesMale and female co-headed HH</v>
      </c>
      <c r="K2467" s="27">
        <f t="shared" si="173"/>
        <v>4.4531436199386905</v>
      </c>
      <c r="L2467" s="79">
        <v>4.4531436199386903E-2</v>
      </c>
    </row>
    <row r="2468" spans="1:12" x14ac:dyDescent="0.3">
      <c r="A2468" s="25" t="s">
        <v>3</v>
      </c>
      <c r="B2468" s="25" t="s">
        <v>1044</v>
      </c>
      <c r="C2468" s="25" t="s">
        <v>1340</v>
      </c>
      <c r="D2468" s="109" t="s">
        <v>1379</v>
      </c>
      <c r="E2468" s="25" t="s">
        <v>8</v>
      </c>
      <c r="F2468" s="25" t="s">
        <v>76</v>
      </c>
      <c r="G2468" s="112" t="s">
        <v>1380</v>
      </c>
      <c r="H2468" s="26" t="s">
        <v>1387</v>
      </c>
      <c r="I2468" s="26" t="str">
        <f t="shared" si="168"/>
        <v>Unsafe locations : In public transportation</v>
      </c>
      <c r="J2468" s="26" t="str">
        <f t="shared" si="169"/>
        <v>Unsafe locations : In public transportationMale and female co-headed HH</v>
      </c>
      <c r="K2468" s="27">
        <f t="shared" si="173"/>
        <v>19.915478235238197</v>
      </c>
      <c r="L2468" s="79">
        <v>0.19915478235238199</v>
      </c>
    </row>
    <row r="2469" spans="1:12" x14ac:dyDescent="0.3">
      <c r="A2469" s="25" t="s">
        <v>3</v>
      </c>
      <c r="B2469" s="25" t="s">
        <v>1044</v>
      </c>
      <c r="C2469" s="25" t="s">
        <v>1340</v>
      </c>
      <c r="D2469" s="109" t="s">
        <v>1379</v>
      </c>
      <c r="E2469" s="25" t="s">
        <v>8</v>
      </c>
      <c r="F2469" s="25" t="s">
        <v>76</v>
      </c>
      <c r="G2469" s="112" t="s">
        <v>1380</v>
      </c>
      <c r="H2469" s="26" t="s">
        <v>1388</v>
      </c>
      <c r="I2469" s="26" t="str">
        <f t="shared" si="168"/>
        <v>Unsafe locations : On the street/in the neighborhood</v>
      </c>
      <c r="J2469" s="26" t="str">
        <f t="shared" si="169"/>
        <v>Unsafe locations : On the street/in the neighborhoodMale and female co-headed HH</v>
      </c>
      <c r="K2469" s="27">
        <f t="shared" si="173"/>
        <v>70.261737077062406</v>
      </c>
      <c r="L2469" s="79">
        <v>0.70261737077062403</v>
      </c>
    </row>
    <row r="2470" spans="1:12" x14ac:dyDescent="0.3">
      <c r="A2470" s="25" t="s">
        <v>3</v>
      </c>
      <c r="B2470" s="25" t="s">
        <v>1044</v>
      </c>
      <c r="C2470" s="25" t="s">
        <v>1340</v>
      </c>
      <c r="D2470" s="109" t="s">
        <v>1379</v>
      </c>
      <c r="E2470" s="25" t="s">
        <v>8</v>
      </c>
      <c r="F2470" s="25" t="s">
        <v>76</v>
      </c>
      <c r="G2470" s="112" t="s">
        <v>1380</v>
      </c>
      <c r="H2470" s="26" t="s">
        <v>146</v>
      </c>
      <c r="I2470" s="26" t="str">
        <f t="shared" si="168"/>
        <v>Unsafe locations : Other</v>
      </c>
      <c r="J2470" s="26" t="str">
        <f t="shared" si="169"/>
        <v>Unsafe locations : OtherMale and female co-headed HH</v>
      </c>
      <c r="K2470" s="27">
        <f t="shared" si="173"/>
        <v>0</v>
      </c>
      <c r="L2470" s="79">
        <v>0</v>
      </c>
    </row>
    <row r="2471" spans="1:12" x14ac:dyDescent="0.3">
      <c r="A2471" s="25" t="s">
        <v>3</v>
      </c>
      <c r="B2471" s="25" t="s">
        <v>1044</v>
      </c>
      <c r="C2471" s="25" t="s">
        <v>1340</v>
      </c>
      <c r="D2471" s="109" t="s">
        <v>1379</v>
      </c>
      <c r="E2471" s="25" t="s">
        <v>8</v>
      </c>
      <c r="F2471" s="25" t="s">
        <v>76</v>
      </c>
      <c r="G2471" s="112" t="s">
        <v>1380</v>
      </c>
      <c r="H2471" s="26" t="s">
        <v>185</v>
      </c>
      <c r="I2471" s="26" t="str">
        <f t="shared" si="168"/>
        <v>Unsafe locations : Don't know</v>
      </c>
      <c r="J2471" s="26" t="str">
        <f t="shared" si="169"/>
        <v>Unsafe locations : Don't knowMale and female co-headed HH</v>
      </c>
      <c r="K2471" s="27">
        <f t="shared" si="173"/>
        <v>2.64736642199995</v>
      </c>
      <c r="L2471" s="79">
        <v>2.6473664219999499E-2</v>
      </c>
    </row>
    <row r="2472" spans="1:12" x14ac:dyDescent="0.3">
      <c r="A2472" s="25" t="s">
        <v>3</v>
      </c>
      <c r="B2472" s="25" t="s">
        <v>1044</v>
      </c>
      <c r="C2472" s="25" t="s">
        <v>1340</v>
      </c>
      <c r="D2472" s="109" t="s">
        <v>1379</v>
      </c>
      <c r="E2472" s="25" t="s">
        <v>8</v>
      </c>
      <c r="F2472" s="25" t="s">
        <v>76</v>
      </c>
      <c r="G2472" s="112" t="s">
        <v>1380</v>
      </c>
      <c r="H2472" s="26" t="s">
        <v>188</v>
      </c>
      <c r="I2472" s="26" t="str">
        <f t="shared" ref="I2472:I2535" si="174">CONCATENATE(G2472,H2472)</f>
        <v>Unsafe locations : Decline to answer</v>
      </c>
      <c r="J2472" s="26" t="str">
        <f t="shared" ref="J2472:J2535" si="175">CONCATENATE(G2472,H2472,F2472)</f>
        <v>Unsafe locations : Decline to answerMale and female co-headed HH</v>
      </c>
      <c r="K2472" s="27">
        <f t="shared" si="173"/>
        <v>1.3830771603324199</v>
      </c>
      <c r="L2472" s="79">
        <v>1.38307716033242E-2</v>
      </c>
    </row>
    <row r="2473" spans="1:12" x14ac:dyDescent="0.3">
      <c r="A2473" s="25" t="s">
        <v>3</v>
      </c>
      <c r="B2473" s="25" t="s">
        <v>1044</v>
      </c>
      <c r="C2473" s="25" t="s">
        <v>1389</v>
      </c>
      <c r="D2473" s="111"/>
      <c r="E2473" s="25" t="s">
        <v>8</v>
      </c>
      <c r="F2473" s="25" t="s">
        <v>83</v>
      </c>
      <c r="G2473" s="112" t="s">
        <v>1390</v>
      </c>
      <c r="H2473" s="26" t="s">
        <v>185</v>
      </c>
      <c r="I2473" s="26" t="str">
        <f t="shared" si="174"/>
        <v>Psychosocial support for women and girls : Don't know</v>
      </c>
      <c r="J2473" s="26" t="str">
        <f t="shared" si="175"/>
        <v>Psychosocial support for women and girls : Don't knowFemale headed HH</v>
      </c>
      <c r="K2473" s="27">
        <f t="shared" si="173"/>
        <v>28.593464776238797</v>
      </c>
      <c r="L2473" s="79">
        <v>0.28593464776238797</v>
      </c>
    </row>
    <row r="2474" spans="1:12" x14ac:dyDescent="0.3">
      <c r="A2474" s="25" t="s">
        <v>3</v>
      </c>
      <c r="B2474" s="25" t="s">
        <v>1044</v>
      </c>
      <c r="C2474" s="25" t="s">
        <v>1389</v>
      </c>
      <c r="D2474" s="111"/>
      <c r="E2474" s="25" t="s">
        <v>8</v>
      </c>
      <c r="F2474" s="25" t="s">
        <v>83</v>
      </c>
      <c r="G2474" s="112" t="s">
        <v>1390</v>
      </c>
      <c r="H2474" s="26" t="s">
        <v>186</v>
      </c>
      <c r="I2474" s="26" t="str">
        <f t="shared" si="174"/>
        <v>Psychosocial support for women and girls : No</v>
      </c>
      <c r="J2474" s="26" t="str">
        <f t="shared" si="175"/>
        <v>Psychosocial support for women and girls : NoFemale headed HH</v>
      </c>
      <c r="K2474" s="27">
        <f t="shared" si="173"/>
        <v>59.707831271418797</v>
      </c>
      <c r="L2474" s="79">
        <v>0.59707831271418799</v>
      </c>
    </row>
    <row r="2475" spans="1:12" x14ac:dyDescent="0.3">
      <c r="A2475" s="25" t="s">
        <v>3</v>
      </c>
      <c r="B2475" s="25" t="s">
        <v>1044</v>
      </c>
      <c r="C2475" s="25" t="s">
        <v>1389</v>
      </c>
      <c r="D2475" s="111"/>
      <c r="E2475" s="25" t="s">
        <v>8</v>
      </c>
      <c r="F2475" s="25" t="s">
        <v>83</v>
      </c>
      <c r="G2475" s="112" t="s">
        <v>1390</v>
      </c>
      <c r="H2475" s="26" t="s">
        <v>187</v>
      </c>
      <c r="I2475" s="26" t="str">
        <f t="shared" si="174"/>
        <v>Psychosocial support for women and girls : Yes</v>
      </c>
      <c r="J2475" s="26" t="str">
        <f t="shared" si="175"/>
        <v>Psychosocial support for women and girls : YesFemale headed HH</v>
      </c>
      <c r="K2475" s="27">
        <f t="shared" si="173"/>
        <v>11.698703952342299</v>
      </c>
      <c r="L2475" s="79">
        <v>0.116987039523423</v>
      </c>
    </row>
    <row r="2476" spans="1:12" x14ac:dyDescent="0.3">
      <c r="A2476" s="25" t="s">
        <v>3</v>
      </c>
      <c r="B2476" s="25" t="s">
        <v>1044</v>
      </c>
      <c r="C2476" s="25" t="s">
        <v>1389</v>
      </c>
      <c r="D2476" s="111"/>
      <c r="E2476" s="25" t="s">
        <v>8</v>
      </c>
      <c r="F2476" s="25" t="s">
        <v>84</v>
      </c>
      <c r="G2476" s="112" t="s">
        <v>1390</v>
      </c>
      <c r="H2476" s="26" t="s">
        <v>185</v>
      </c>
      <c r="I2476" s="26" t="str">
        <f t="shared" si="174"/>
        <v>Psychosocial support for women and girls : Don't know</v>
      </c>
      <c r="J2476" s="26" t="str">
        <f t="shared" si="175"/>
        <v>Psychosocial support for women and girls : Don't knowMale headed HH</v>
      </c>
      <c r="K2476" s="27">
        <f t="shared" si="173"/>
        <v>24.362238115139199</v>
      </c>
      <c r="L2476" s="79">
        <v>0.24362238115139201</v>
      </c>
    </row>
    <row r="2477" spans="1:12" x14ac:dyDescent="0.3">
      <c r="A2477" s="25" t="s">
        <v>3</v>
      </c>
      <c r="B2477" s="25" t="s">
        <v>1044</v>
      </c>
      <c r="C2477" s="25" t="s">
        <v>1389</v>
      </c>
      <c r="D2477" s="111"/>
      <c r="E2477" s="25" t="s">
        <v>8</v>
      </c>
      <c r="F2477" s="25" t="s">
        <v>84</v>
      </c>
      <c r="G2477" s="112" t="s">
        <v>1390</v>
      </c>
      <c r="H2477" s="26" t="s">
        <v>186</v>
      </c>
      <c r="I2477" s="26" t="str">
        <f t="shared" si="174"/>
        <v>Psychosocial support for women and girls : No</v>
      </c>
      <c r="J2477" s="26" t="str">
        <f t="shared" si="175"/>
        <v>Psychosocial support for women and girls : NoMale headed HH</v>
      </c>
      <c r="K2477" s="27">
        <f t="shared" si="173"/>
        <v>64.912706951705403</v>
      </c>
      <c r="L2477" s="79">
        <v>0.64912706951705401</v>
      </c>
    </row>
    <row r="2478" spans="1:12" x14ac:dyDescent="0.3">
      <c r="A2478" s="25" t="s">
        <v>3</v>
      </c>
      <c r="B2478" s="25" t="s">
        <v>1044</v>
      </c>
      <c r="C2478" s="25" t="s">
        <v>1389</v>
      </c>
      <c r="D2478" s="111"/>
      <c r="E2478" s="25" t="s">
        <v>8</v>
      </c>
      <c r="F2478" s="25" t="s">
        <v>84</v>
      </c>
      <c r="G2478" s="112" t="s">
        <v>1390</v>
      </c>
      <c r="H2478" s="26" t="s">
        <v>187</v>
      </c>
      <c r="I2478" s="26" t="str">
        <f t="shared" si="174"/>
        <v>Psychosocial support for women and girls : Yes</v>
      </c>
      <c r="J2478" s="26" t="str">
        <f t="shared" si="175"/>
        <v>Psychosocial support for women and girls : YesMale headed HH</v>
      </c>
      <c r="K2478" s="27">
        <f t="shared" si="173"/>
        <v>10.725054933155501</v>
      </c>
      <c r="L2478" s="79">
        <v>0.10725054933155501</v>
      </c>
    </row>
    <row r="2479" spans="1:12" x14ac:dyDescent="0.3">
      <c r="A2479" s="25" t="s">
        <v>3</v>
      </c>
      <c r="B2479" s="25" t="s">
        <v>1044</v>
      </c>
      <c r="C2479" s="25" t="s">
        <v>1389</v>
      </c>
      <c r="D2479" s="111"/>
      <c r="E2479" s="25" t="s">
        <v>8</v>
      </c>
      <c r="F2479" s="25" t="s">
        <v>76</v>
      </c>
      <c r="G2479" s="112" t="s">
        <v>1390</v>
      </c>
      <c r="H2479" s="26" t="s">
        <v>185</v>
      </c>
      <c r="I2479" s="26" t="str">
        <f t="shared" si="174"/>
        <v>Psychosocial support for women and girls : Don't know</v>
      </c>
      <c r="J2479" s="26" t="str">
        <f t="shared" si="175"/>
        <v>Psychosocial support for women and girls : Don't knowMale and female co-headed HH</v>
      </c>
      <c r="K2479" s="27">
        <f t="shared" si="173"/>
        <v>24.667130986300499</v>
      </c>
      <c r="L2479" s="79">
        <v>0.24667130986300501</v>
      </c>
    </row>
    <row r="2480" spans="1:12" x14ac:dyDescent="0.3">
      <c r="A2480" s="25" t="s">
        <v>3</v>
      </c>
      <c r="B2480" s="25" t="s">
        <v>1044</v>
      </c>
      <c r="C2480" s="25" t="s">
        <v>1389</v>
      </c>
      <c r="D2480" s="111"/>
      <c r="E2480" s="25" t="s">
        <v>8</v>
      </c>
      <c r="F2480" s="25" t="s">
        <v>76</v>
      </c>
      <c r="G2480" s="112" t="s">
        <v>1390</v>
      </c>
      <c r="H2480" s="26" t="s">
        <v>186</v>
      </c>
      <c r="I2480" s="26" t="str">
        <f t="shared" si="174"/>
        <v>Psychosocial support for women and girls : No</v>
      </c>
      <c r="J2480" s="26" t="str">
        <f t="shared" si="175"/>
        <v>Psychosocial support for women and girls : NoMale and female co-headed HH</v>
      </c>
      <c r="K2480" s="27">
        <f t="shared" si="173"/>
        <v>63.089667246521095</v>
      </c>
      <c r="L2480" s="79">
        <v>0.63089667246521097</v>
      </c>
    </row>
    <row r="2481" spans="1:12" x14ac:dyDescent="0.3">
      <c r="A2481" s="25" t="s">
        <v>3</v>
      </c>
      <c r="B2481" s="25" t="s">
        <v>1044</v>
      </c>
      <c r="C2481" s="25" t="s">
        <v>1389</v>
      </c>
      <c r="D2481" s="111"/>
      <c r="E2481" s="25" t="s">
        <v>8</v>
      </c>
      <c r="F2481" s="25" t="s">
        <v>76</v>
      </c>
      <c r="G2481" s="112" t="s">
        <v>1390</v>
      </c>
      <c r="H2481" s="26" t="s">
        <v>187</v>
      </c>
      <c r="I2481" s="26" t="str">
        <f t="shared" si="174"/>
        <v>Psychosocial support for women and girls : Yes</v>
      </c>
      <c r="J2481" s="26" t="str">
        <f t="shared" si="175"/>
        <v>Psychosocial support for women and girls : YesMale and female co-headed HH</v>
      </c>
      <c r="K2481" s="27">
        <f t="shared" si="173"/>
        <v>12.2432017671784</v>
      </c>
      <c r="L2481" s="79">
        <v>0.12243201767178399</v>
      </c>
    </row>
    <row r="2482" spans="1:12" x14ac:dyDescent="0.3">
      <c r="A2482" s="25" t="s">
        <v>3</v>
      </c>
      <c r="B2482" s="25" t="s">
        <v>1044</v>
      </c>
      <c r="C2482" s="25" t="s">
        <v>1389</v>
      </c>
      <c r="D2482" s="111"/>
      <c r="E2482" s="25" t="s">
        <v>8</v>
      </c>
      <c r="F2482" s="25" t="s">
        <v>83</v>
      </c>
      <c r="G2482" s="117" t="s">
        <v>1391</v>
      </c>
      <c r="H2482" s="26" t="s">
        <v>185</v>
      </c>
      <c r="I2482" s="26" t="str">
        <f t="shared" si="174"/>
        <v>Recreational activities organized for women and girls : Don't know</v>
      </c>
      <c r="J2482" s="26" t="str">
        <f t="shared" si="175"/>
        <v>Recreational activities organized for women and girls : Don't knowFemale headed HH</v>
      </c>
      <c r="K2482" s="27">
        <f t="shared" si="173"/>
        <v>27.961508408634</v>
      </c>
      <c r="L2482" s="79">
        <v>0.27961508408634</v>
      </c>
    </row>
    <row r="2483" spans="1:12" x14ac:dyDescent="0.3">
      <c r="A2483" s="25" t="s">
        <v>3</v>
      </c>
      <c r="B2483" s="25" t="s">
        <v>1044</v>
      </c>
      <c r="C2483" s="25" t="s">
        <v>1389</v>
      </c>
      <c r="D2483" s="111"/>
      <c r="E2483" s="25" t="s">
        <v>8</v>
      </c>
      <c r="F2483" s="25" t="s">
        <v>83</v>
      </c>
      <c r="G2483" s="117" t="s">
        <v>1391</v>
      </c>
      <c r="H2483" s="26" t="s">
        <v>186</v>
      </c>
      <c r="I2483" s="26" t="str">
        <f t="shared" si="174"/>
        <v>Recreational activities organized for women and girls : No</v>
      </c>
      <c r="J2483" s="26" t="str">
        <f t="shared" si="175"/>
        <v>Recreational activities organized for women and girls : NoFemale headed HH</v>
      </c>
      <c r="K2483" s="27">
        <f t="shared" si="173"/>
        <v>58.8018383143419</v>
      </c>
      <c r="L2483" s="79">
        <v>0.58801838314341903</v>
      </c>
    </row>
    <row r="2484" spans="1:12" x14ac:dyDescent="0.3">
      <c r="A2484" s="25" t="s">
        <v>3</v>
      </c>
      <c r="B2484" s="25" t="s">
        <v>1044</v>
      </c>
      <c r="C2484" s="25" t="s">
        <v>1389</v>
      </c>
      <c r="D2484" s="111"/>
      <c r="E2484" s="25" t="s">
        <v>8</v>
      </c>
      <c r="F2484" s="25" t="s">
        <v>83</v>
      </c>
      <c r="G2484" s="117" t="s">
        <v>1391</v>
      </c>
      <c r="H2484" s="26" t="s">
        <v>187</v>
      </c>
      <c r="I2484" s="26" t="str">
        <f t="shared" si="174"/>
        <v>Recreational activities organized for women and girls : Yes</v>
      </c>
      <c r="J2484" s="26" t="str">
        <f t="shared" si="175"/>
        <v>Recreational activities organized for women and girls : YesFemale headed HH</v>
      </c>
      <c r="K2484" s="27">
        <f t="shared" si="173"/>
        <v>13.236653277024098</v>
      </c>
      <c r="L2484" s="79">
        <v>0.13236653277024099</v>
      </c>
    </row>
    <row r="2485" spans="1:12" x14ac:dyDescent="0.3">
      <c r="A2485" s="25" t="s">
        <v>3</v>
      </c>
      <c r="B2485" s="25" t="s">
        <v>1044</v>
      </c>
      <c r="C2485" s="25" t="s">
        <v>1389</v>
      </c>
      <c r="D2485" s="111"/>
      <c r="E2485" s="25" t="s">
        <v>8</v>
      </c>
      <c r="F2485" s="25" t="s">
        <v>84</v>
      </c>
      <c r="G2485" s="117" t="s">
        <v>1391</v>
      </c>
      <c r="H2485" s="26" t="s">
        <v>185</v>
      </c>
      <c r="I2485" s="26" t="str">
        <f t="shared" si="174"/>
        <v>Recreational activities organized for women and girls : Don't know</v>
      </c>
      <c r="J2485" s="26" t="str">
        <f t="shared" si="175"/>
        <v>Recreational activities organized for women and girls : Don't knowMale headed HH</v>
      </c>
      <c r="K2485" s="27">
        <f t="shared" si="173"/>
        <v>23.9304115144168</v>
      </c>
      <c r="L2485" s="79">
        <v>0.23930411514416799</v>
      </c>
    </row>
    <row r="2486" spans="1:12" x14ac:dyDescent="0.3">
      <c r="A2486" s="25" t="s">
        <v>3</v>
      </c>
      <c r="B2486" s="25" t="s">
        <v>1044</v>
      </c>
      <c r="C2486" s="25" t="s">
        <v>1389</v>
      </c>
      <c r="D2486" s="111"/>
      <c r="E2486" s="25" t="s">
        <v>8</v>
      </c>
      <c r="F2486" s="25" t="s">
        <v>84</v>
      </c>
      <c r="G2486" s="117" t="s">
        <v>1391</v>
      </c>
      <c r="H2486" s="26" t="s">
        <v>186</v>
      </c>
      <c r="I2486" s="26" t="str">
        <f t="shared" si="174"/>
        <v>Recreational activities organized for women and girls : No</v>
      </c>
      <c r="J2486" s="26" t="str">
        <f t="shared" si="175"/>
        <v>Recreational activities organized for women and girls : NoMale headed HH</v>
      </c>
      <c r="K2486" s="27">
        <f t="shared" si="173"/>
        <v>64.793425432223188</v>
      </c>
      <c r="L2486" s="79">
        <v>0.64793425432223195</v>
      </c>
    </row>
    <row r="2487" spans="1:12" x14ac:dyDescent="0.3">
      <c r="A2487" s="25" t="s">
        <v>3</v>
      </c>
      <c r="B2487" s="25" t="s">
        <v>1044</v>
      </c>
      <c r="C2487" s="25" t="s">
        <v>1389</v>
      </c>
      <c r="D2487" s="111"/>
      <c r="E2487" s="25" t="s">
        <v>8</v>
      </c>
      <c r="F2487" s="25" t="s">
        <v>84</v>
      </c>
      <c r="G2487" s="117" t="s">
        <v>1391</v>
      </c>
      <c r="H2487" s="26" t="s">
        <v>187</v>
      </c>
      <c r="I2487" s="26" t="str">
        <f t="shared" si="174"/>
        <v>Recreational activities organized for women and girls : Yes</v>
      </c>
      <c r="J2487" s="26" t="str">
        <f t="shared" si="175"/>
        <v>Recreational activities organized for women and girls : YesMale headed HH</v>
      </c>
      <c r="K2487" s="27">
        <f t="shared" si="173"/>
        <v>11.276163053359999</v>
      </c>
      <c r="L2487" s="79">
        <v>0.1127616305336</v>
      </c>
    </row>
    <row r="2488" spans="1:12" x14ac:dyDescent="0.3">
      <c r="A2488" s="25" t="s">
        <v>3</v>
      </c>
      <c r="B2488" s="25" t="s">
        <v>1044</v>
      </c>
      <c r="C2488" s="25" t="s">
        <v>1389</v>
      </c>
      <c r="D2488" s="111"/>
      <c r="E2488" s="25" t="s">
        <v>8</v>
      </c>
      <c r="F2488" s="25" t="s">
        <v>76</v>
      </c>
      <c r="G2488" s="117" t="s">
        <v>1391</v>
      </c>
      <c r="H2488" s="26" t="s">
        <v>185</v>
      </c>
      <c r="I2488" s="26" t="str">
        <f t="shared" si="174"/>
        <v>Recreational activities organized for women and girls : Don't know</v>
      </c>
      <c r="J2488" s="26" t="str">
        <f t="shared" si="175"/>
        <v>Recreational activities organized for women and girls : Don't knowMale and female co-headed HH</v>
      </c>
      <c r="K2488" s="27">
        <f t="shared" si="173"/>
        <v>25.144220286817497</v>
      </c>
      <c r="L2488" s="79">
        <v>0.25144220286817498</v>
      </c>
    </row>
    <row r="2489" spans="1:12" x14ac:dyDescent="0.3">
      <c r="A2489" s="25" t="s">
        <v>3</v>
      </c>
      <c r="B2489" s="25" t="s">
        <v>1044</v>
      </c>
      <c r="C2489" s="25" t="s">
        <v>1389</v>
      </c>
      <c r="D2489" s="111"/>
      <c r="E2489" s="25" t="s">
        <v>8</v>
      </c>
      <c r="F2489" s="25" t="s">
        <v>76</v>
      </c>
      <c r="G2489" s="117" t="s">
        <v>1391</v>
      </c>
      <c r="H2489" s="26" t="s">
        <v>186</v>
      </c>
      <c r="I2489" s="26" t="str">
        <f t="shared" si="174"/>
        <v>Recreational activities organized for women and girls : No</v>
      </c>
      <c r="J2489" s="26" t="str">
        <f t="shared" si="175"/>
        <v>Recreational activities organized for women and girls : NoMale and female co-headed HH</v>
      </c>
      <c r="K2489" s="27">
        <f t="shared" si="173"/>
        <v>64.677976102185994</v>
      </c>
      <c r="L2489" s="79">
        <v>0.64677976102185997</v>
      </c>
    </row>
    <row r="2490" spans="1:12" x14ac:dyDescent="0.3">
      <c r="A2490" s="25" t="s">
        <v>3</v>
      </c>
      <c r="B2490" s="25" t="s">
        <v>1044</v>
      </c>
      <c r="C2490" s="25" t="s">
        <v>1389</v>
      </c>
      <c r="D2490" s="111"/>
      <c r="E2490" s="25" t="s">
        <v>8</v>
      </c>
      <c r="F2490" s="25" t="s">
        <v>76</v>
      </c>
      <c r="G2490" s="117" t="s">
        <v>1391</v>
      </c>
      <c r="H2490" s="26" t="s">
        <v>187</v>
      </c>
      <c r="I2490" s="26" t="str">
        <f t="shared" si="174"/>
        <v>Recreational activities organized for women and girls : Yes</v>
      </c>
      <c r="J2490" s="26" t="str">
        <f t="shared" si="175"/>
        <v>Recreational activities organized for women and girls : YesMale and female co-headed HH</v>
      </c>
      <c r="K2490" s="27">
        <f t="shared" si="173"/>
        <v>10.1778036109965</v>
      </c>
      <c r="L2490" s="79">
        <v>0.101778036109965</v>
      </c>
    </row>
    <row r="2491" spans="1:12" x14ac:dyDescent="0.3">
      <c r="A2491" s="25" t="s">
        <v>3</v>
      </c>
      <c r="B2491" s="25" t="s">
        <v>1044</v>
      </c>
      <c r="C2491" s="25" t="s">
        <v>1389</v>
      </c>
      <c r="D2491" s="111"/>
      <c r="E2491" s="25" t="s">
        <v>8</v>
      </c>
      <c r="F2491" s="25" t="s">
        <v>83</v>
      </c>
      <c r="G2491" s="117" t="s">
        <v>1392</v>
      </c>
      <c r="H2491" s="26" t="s">
        <v>185</v>
      </c>
      <c r="I2491" s="26" t="str">
        <f t="shared" si="174"/>
        <v>Reproductive health services for women and girls : Don't know</v>
      </c>
      <c r="J2491" s="26" t="str">
        <f t="shared" si="175"/>
        <v>Reproductive health services for women and girls : Don't knowFemale headed HH</v>
      </c>
      <c r="K2491" s="27">
        <f t="shared" si="173"/>
        <v>24.8606699020064</v>
      </c>
      <c r="L2491" s="79">
        <v>0.24860669902006399</v>
      </c>
    </row>
    <row r="2492" spans="1:12" x14ac:dyDescent="0.3">
      <c r="A2492" s="25" t="s">
        <v>3</v>
      </c>
      <c r="B2492" s="25" t="s">
        <v>1044</v>
      </c>
      <c r="C2492" s="25" t="s">
        <v>1389</v>
      </c>
      <c r="D2492" s="111"/>
      <c r="E2492" s="25" t="s">
        <v>8</v>
      </c>
      <c r="F2492" s="25" t="s">
        <v>83</v>
      </c>
      <c r="G2492" s="117" t="s">
        <v>1392</v>
      </c>
      <c r="H2492" s="26" t="s">
        <v>186</v>
      </c>
      <c r="I2492" s="26" t="str">
        <f t="shared" si="174"/>
        <v>Reproductive health services for women and girls : No</v>
      </c>
      <c r="J2492" s="26" t="str">
        <f t="shared" si="175"/>
        <v>Reproductive health services for women and girls : NoFemale headed HH</v>
      </c>
      <c r="K2492" s="27">
        <f t="shared" si="173"/>
        <v>54.723779967779294</v>
      </c>
      <c r="L2492" s="79">
        <v>0.54723779967779296</v>
      </c>
    </row>
    <row r="2493" spans="1:12" x14ac:dyDescent="0.3">
      <c r="A2493" s="25" t="s">
        <v>3</v>
      </c>
      <c r="B2493" s="25" t="s">
        <v>1044</v>
      </c>
      <c r="C2493" s="25" t="s">
        <v>1389</v>
      </c>
      <c r="D2493" s="111"/>
      <c r="E2493" s="25" t="s">
        <v>8</v>
      </c>
      <c r="F2493" s="25" t="s">
        <v>83</v>
      </c>
      <c r="G2493" s="117" t="s">
        <v>1392</v>
      </c>
      <c r="H2493" s="26" t="s">
        <v>187</v>
      </c>
      <c r="I2493" s="26" t="str">
        <f t="shared" si="174"/>
        <v>Reproductive health services for women and girls : Yes</v>
      </c>
      <c r="J2493" s="26" t="str">
        <f t="shared" si="175"/>
        <v>Reproductive health services for women and girls : YesFemale headed HH</v>
      </c>
      <c r="K2493" s="27">
        <f t="shared" si="173"/>
        <v>20.415550130214299</v>
      </c>
      <c r="L2493" s="79">
        <v>0.20415550130214299</v>
      </c>
    </row>
    <row r="2494" spans="1:12" x14ac:dyDescent="0.3">
      <c r="A2494" s="25" t="s">
        <v>3</v>
      </c>
      <c r="B2494" s="25" t="s">
        <v>1044</v>
      </c>
      <c r="C2494" s="25" t="s">
        <v>1389</v>
      </c>
      <c r="D2494" s="111"/>
      <c r="E2494" s="25" t="s">
        <v>8</v>
      </c>
      <c r="F2494" s="25" t="s">
        <v>84</v>
      </c>
      <c r="G2494" s="117" t="s">
        <v>1392</v>
      </c>
      <c r="H2494" s="26" t="s">
        <v>185</v>
      </c>
      <c r="I2494" s="26" t="str">
        <f t="shared" si="174"/>
        <v>Reproductive health services for women and girls : Don't know</v>
      </c>
      <c r="J2494" s="26" t="str">
        <f t="shared" si="175"/>
        <v>Reproductive health services for women and girls : Don't knowMale headed HH</v>
      </c>
      <c r="K2494" s="27">
        <f t="shared" si="173"/>
        <v>24.895128439491501</v>
      </c>
      <c r="L2494" s="79">
        <v>0.24895128439491501</v>
      </c>
    </row>
    <row r="2495" spans="1:12" x14ac:dyDescent="0.3">
      <c r="A2495" s="25" t="s">
        <v>3</v>
      </c>
      <c r="B2495" s="25" t="s">
        <v>1044</v>
      </c>
      <c r="C2495" s="25" t="s">
        <v>1389</v>
      </c>
      <c r="D2495" s="111"/>
      <c r="E2495" s="25" t="s">
        <v>8</v>
      </c>
      <c r="F2495" s="25" t="s">
        <v>84</v>
      </c>
      <c r="G2495" s="117" t="s">
        <v>1392</v>
      </c>
      <c r="H2495" s="26" t="s">
        <v>186</v>
      </c>
      <c r="I2495" s="26" t="str">
        <f t="shared" si="174"/>
        <v>Reproductive health services for women and girls : No</v>
      </c>
      <c r="J2495" s="26" t="str">
        <f t="shared" si="175"/>
        <v>Reproductive health services for women and girls : NoMale headed HH</v>
      </c>
      <c r="K2495" s="27">
        <f t="shared" si="173"/>
        <v>57.772637179553897</v>
      </c>
      <c r="L2495" s="79">
        <v>0.57772637179553898</v>
      </c>
    </row>
    <row r="2496" spans="1:12" x14ac:dyDescent="0.3">
      <c r="A2496" s="25" t="s">
        <v>3</v>
      </c>
      <c r="B2496" s="25" t="s">
        <v>1044</v>
      </c>
      <c r="C2496" s="25" t="s">
        <v>1389</v>
      </c>
      <c r="D2496" s="111"/>
      <c r="E2496" s="25" t="s">
        <v>8</v>
      </c>
      <c r="F2496" s="25" t="s">
        <v>84</v>
      </c>
      <c r="G2496" s="117" t="s">
        <v>1392</v>
      </c>
      <c r="H2496" s="26" t="s">
        <v>187</v>
      </c>
      <c r="I2496" s="26" t="str">
        <f t="shared" si="174"/>
        <v>Reproductive health services for women and girls : Yes</v>
      </c>
      <c r="J2496" s="26" t="str">
        <f t="shared" si="175"/>
        <v>Reproductive health services for women and girls : YesMale headed HH</v>
      </c>
      <c r="K2496" s="27">
        <f t="shared" si="173"/>
        <v>17.332234380954599</v>
      </c>
      <c r="L2496" s="79">
        <v>0.173322343809546</v>
      </c>
    </row>
    <row r="2497" spans="1:12" x14ac:dyDescent="0.3">
      <c r="A2497" s="25" t="s">
        <v>3</v>
      </c>
      <c r="B2497" s="25" t="s">
        <v>1044</v>
      </c>
      <c r="C2497" s="25" t="s">
        <v>1389</v>
      </c>
      <c r="D2497" s="111"/>
      <c r="E2497" s="25" t="s">
        <v>8</v>
      </c>
      <c r="F2497" s="25" t="s">
        <v>76</v>
      </c>
      <c r="G2497" s="117" t="s">
        <v>1392</v>
      </c>
      <c r="H2497" s="26" t="s">
        <v>185</v>
      </c>
      <c r="I2497" s="26" t="str">
        <f t="shared" si="174"/>
        <v>Reproductive health services for women and girls : Don't know</v>
      </c>
      <c r="J2497" s="26" t="str">
        <f t="shared" si="175"/>
        <v>Reproductive health services for women and girls : Don't knowMale and female co-headed HH</v>
      </c>
      <c r="K2497" s="27">
        <f t="shared" si="173"/>
        <v>22.536061606412201</v>
      </c>
      <c r="L2497" s="79">
        <v>0.225360616064122</v>
      </c>
    </row>
    <row r="2498" spans="1:12" x14ac:dyDescent="0.3">
      <c r="A2498" s="25" t="s">
        <v>3</v>
      </c>
      <c r="B2498" s="25" t="s">
        <v>1044</v>
      </c>
      <c r="C2498" s="25" t="s">
        <v>1389</v>
      </c>
      <c r="D2498" s="111"/>
      <c r="E2498" s="25" t="s">
        <v>8</v>
      </c>
      <c r="F2498" s="25" t="s">
        <v>76</v>
      </c>
      <c r="G2498" s="117" t="s">
        <v>1392</v>
      </c>
      <c r="H2498" s="26" t="s">
        <v>186</v>
      </c>
      <c r="I2498" s="26" t="str">
        <f t="shared" si="174"/>
        <v>Reproductive health services for women and girls : No</v>
      </c>
      <c r="J2498" s="26" t="str">
        <f t="shared" si="175"/>
        <v>Reproductive health services for women and girls : NoMale and female co-headed HH</v>
      </c>
      <c r="K2498" s="27">
        <f t="shared" si="173"/>
        <v>53.806475976778202</v>
      </c>
      <c r="L2498" s="79">
        <v>0.53806475976778201</v>
      </c>
    </row>
    <row r="2499" spans="1:12" x14ac:dyDescent="0.3">
      <c r="A2499" s="25" t="s">
        <v>3</v>
      </c>
      <c r="B2499" s="25" t="s">
        <v>1044</v>
      </c>
      <c r="C2499" s="25" t="s">
        <v>1389</v>
      </c>
      <c r="D2499" s="111"/>
      <c r="E2499" s="25" t="s">
        <v>8</v>
      </c>
      <c r="F2499" s="25" t="s">
        <v>76</v>
      </c>
      <c r="G2499" s="117" t="s">
        <v>1392</v>
      </c>
      <c r="H2499" s="26" t="s">
        <v>187</v>
      </c>
      <c r="I2499" s="26" t="str">
        <f t="shared" si="174"/>
        <v>Reproductive health services for women and girls : Yes</v>
      </c>
      <c r="J2499" s="26" t="str">
        <f t="shared" si="175"/>
        <v>Reproductive health services for women and girls : YesMale and female co-headed HH</v>
      </c>
      <c r="K2499" s="27">
        <f t="shared" si="173"/>
        <v>23.657462416809601</v>
      </c>
      <c r="L2499" s="79">
        <v>0.23657462416809599</v>
      </c>
    </row>
    <row r="2500" spans="1:12" x14ac:dyDescent="0.3">
      <c r="A2500" s="25" t="s">
        <v>3</v>
      </c>
      <c r="B2500" s="25" t="s">
        <v>1044</v>
      </c>
      <c r="C2500" s="25" t="s">
        <v>1389</v>
      </c>
      <c r="D2500" s="111"/>
      <c r="E2500" s="25" t="s">
        <v>8</v>
      </c>
      <c r="F2500" s="25" t="s">
        <v>83</v>
      </c>
      <c r="G2500" s="117" t="s">
        <v>1393</v>
      </c>
      <c r="H2500" s="26" t="s">
        <v>185</v>
      </c>
      <c r="I2500" s="26" t="str">
        <f t="shared" si="174"/>
        <v>Services offered for women and girls if they experience some form of violence : Don't know</v>
      </c>
      <c r="J2500" s="26" t="str">
        <f t="shared" si="175"/>
        <v>Services offered for women and girls if they experience some form of violence : Don't knowFemale headed HH</v>
      </c>
      <c r="K2500" s="27">
        <f t="shared" si="173"/>
        <v>30.521200174189602</v>
      </c>
      <c r="L2500" s="79">
        <v>0.305212001741896</v>
      </c>
    </row>
    <row r="2501" spans="1:12" x14ac:dyDescent="0.3">
      <c r="A2501" s="25" t="s">
        <v>3</v>
      </c>
      <c r="B2501" s="25" t="s">
        <v>1044</v>
      </c>
      <c r="C2501" s="25" t="s">
        <v>1389</v>
      </c>
      <c r="D2501" s="111"/>
      <c r="E2501" s="25" t="s">
        <v>8</v>
      </c>
      <c r="F2501" s="25" t="s">
        <v>83</v>
      </c>
      <c r="G2501" s="117" t="s">
        <v>1393</v>
      </c>
      <c r="H2501" s="26" t="s">
        <v>186</v>
      </c>
      <c r="I2501" s="26" t="str">
        <f t="shared" si="174"/>
        <v>Services offered for women and girls if they experience some form of violence : No</v>
      </c>
      <c r="J2501" s="26" t="str">
        <f t="shared" si="175"/>
        <v>Services offered for women and girls if they experience some form of violence : NoFemale headed HH</v>
      </c>
      <c r="K2501" s="27">
        <f t="shared" si="173"/>
        <v>57.919639852879797</v>
      </c>
      <c r="L2501" s="79">
        <v>0.57919639852879801</v>
      </c>
    </row>
    <row r="2502" spans="1:12" x14ac:dyDescent="0.3">
      <c r="A2502" s="25" t="s">
        <v>3</v>
      </c>
      <c r="B2502" s="25" t="s">
        <v>1044</v>
      </c>
      <c r="C2502" s="25" t="s">
        <v>1389</v>
      </c>
      <c r="D2502" s="111"/>
      <c r="E2502" s="25" t="s">
        <v>8</v>
      </c>
      <c r="F2502" s="25" t="s">
        <v>83</v>
      </c>
      <c r="G2502" s="117" t="s">
        <v>1393</v>
      </c>
      <c r="H2502" s="26" t="s">
        <v>187</v>
      </c>
      <c r="I2502" s="26" t="str">
        <f t="shared" si="174"/>
        <v>Services offered for women and girls if they experience some form of violence : Yes</v>
      </c>
      <c r="J2502" s="26" t="str">
        <f t="shared" si="175"/>
        <v>Services offered for women and girls if they experience some form of violence : YesFemale headed HH</v>
      </c>
      <c r="K2502" s="27">
        <f t="shared" si="173"/>
        <v>11.559159972930599</v>
      </c>
      <c r="L2502" s="79">
        <v>0.11559159972930599</v>
      </c>
    </row>
    <row r="2503" spans="1:12" x14ac:dyDescent="0.3">
      <c r="A2503" s="25" t="s">
        <v>3</v>
      </c>
      <c r="B2503" s="25" t="s">
        <v>1044</v>
      </c>
      <c r="C2503" s="25" t="s">
        <v>1389</v>
      </c>
      <c r="D2503" s="111"/>
      <c r="E2503" s="25" t="s">
        <v>8</v>
      </c>
      <c r="F2503" s="25" t="s">
        <v>84</v>
      </c>
      <c r="G2503" s="117" t="s">
        <v>1393</v>
      </c>
      <c r="H2503" s="26" t="s">
        <v>185</v>
      </c>
      <c r="I2503" s="26" t="str">
        <f t="shared" si="174"/>
        <v>Services offered for women and girls if they experience some form of violence : Don't know</v>
      </c>
      <c r="J2503" s="26" t="str">
        <f t="shared" si="175"/>
        <v>Services offered for women and girls if they experience some form of violence : Don't knowMale headed HH</v>
      </c>
      <c r="K2503" s="27">
        <f t="shared" si="173"/>
        <v>26.456311740043397</v>
      </c>
      <c r="L2503" s="79">
        <v>0.26456311740043398</v>
      </c>
    </row>
    <row r="2504" spans="1:12" x14ac:dyDescent="0.3">
      <c r="A2504" s="25" t="s">
        <v>3</v>
      </c>
      <c r="B2504" s="25" t="s">
        <v>1044</v>
      </c>
      <c r="C2504" s="25" t="s">
        <v>1389</v>
      </c>
      <c r="D2504" s="111"/>
      <c r="E2504" s="25" t="s">
        <v>8</v>
      </c>
      <c r="F2504" s="25" t="s">
        <v>84</v>
      </c>
      <c r="G2504" s="117" t="s">
        <v>1393</v>
      </c>
      <c r="H2504" s="26" t="s">
        <v>186</v>
      </c>
      <c r="I2504" s="26" t="str">
        <f t="shared" si="174"/>
        <v>Services offered for women and girls if they experience some form of violence : No</v>
      </c>
      <c r="J2504" s="26" t="str">
        <f t="shared" si="175"/>
        <v>Services offered for women and girls if they experience some form of violence : NoMale headed HH</v>
      </c>
      <c r="K2504" s="27">
        <f t="shared" si="173"/>
        <v>60.763415767796801</v>
      </c>
      <c r="L2504" s="79">
        <v>0.60763415767796802</v>
      </c>
    </row>
    <row r="2505" spans="1:12" x14ac:dyDescent="0.3">
      <c r="A2505" s="25" t="s">
        <v>3</v>
      </c>
      <c r="B2505" s="25" t="s">
        <v>1044</v>
      </c>
      <c r="C2505" s="25" t="s">
        <v>1389</v>
      </c>
      <c r="D2505" s="111"/>
      <c r="E2505" s="25" t="s">
        <v>8</v>
      </c>
      <c r="F2505" s="25" t="s">
        <v>84</v>
      </c>
      <c r="G2505" s="117" t="s">
        <v>1393</v>
      </c>
      <c r="H2505" s="26" t="s">
        <v>187</v>
      </c>
      <c r="I2505" s="26" t="str">
        <f t="shared" si="174"/>
        <v>Services offered for women and girls if they experience some form of violence : Yes</v>
      </c>
      <c r="J2505" s="26" t="str">
        <f t="shared" si="175"/>
        <v>Services offered for women and girls if they experience some form of violence : YesMale headed HH</v>
      </c>
      <c r="K2505" s="27">
        <f t="shared" si="173"/>
        <v>12.780272492159799</v>
      </c>
      <c r="L2505" s="79">
        <v>0.127802724921598</v>
      </c>
    </row>
    <row r="2506" spans="1:12" x14ac:dyDescent="0.3">
      <c r="A2506" s="25" t="s">
        <v>3</v>
      </c>
      <c r="B2506" s="25" t="s">
        <v>1044</v>
      </c>
      <c r="C2506" s="25" t="s">
        <v>1389</v>
      </c>
      <c r="D2506" s="111"/>
      <c r="E2506" s="25" t="s">
        <v>8</v>
      </c>
      <c r="F2506" s="25" t="s">
        <v>76</v>
      </c>
      <c r="G2506" s="117" t="s">
        <v>1393</v>
      </c>
      <c r="H2506" s="26" t="s">
        <v>185</v>
      </c>
      <c r="I2506" s="26" t="str">
        <f t="shared" si="174"/>
        <v>Services offered for women and girls if they experience some form of violence : Don't know</v>
      </c>
      <c r="J2506" s="26" t="str">
        <f t="shared" si="175"/>
        <v>Services offered for women and girls if they experience some form of violence : Don't knowMale and female co-headed HH</v>
      </c>
      <c r="K2506" s="27">
        <f t="shared" si="173"/>
        <v>27.916312529044703</v>
      </c>
      <c r="L2506" s="79">
        <v>0.27916312529044701</v>
      </c>
    </row>
    <row r="2507" spans="1:12" x14ac:dyDescent="0.3">
      <c r="A2507" s="25" t="s">
        <v>3</v>
      </c>
      <c r="B2507" s="25" t="s">
        <v>1044</v>
      </c>
      <c r="C2507" s="25" t="s">
        <v>1389</v>
      </c>
      <c r="D2507" s="111"/>
      <c r="E2507" s="25" t="s">
        <v>8</v>
      </c>
      <c r="F2507" s="25" t="s">
        <v>76</v>
      </c>
      <c r="G2507" s="117" t="s">
        <v>1393</v>
      </c>
      <c r="H2507" s="26" t="s">
        <v>186</v>
      </c>
      <c r="I2507" s="26" t="str">
        <f t="shared" si="174"/>
        <v>Services offered for women and girls if they experience some form of violence : No</v>
      </c>
      <c r="J2507" s="26" t="str">
        <f t="shared" si="175"/>
        <v>Services offered for women and girls if they experience some form of violence : NoMale and female co-headed HH</v>
      </c>
      <c r="K2507" s="27">
        <f t="shared" si="173"/>
        <v>64.245682209326105</v>
      </c>
      <c r="L2507" s="79">
        <v>0.64245682209326105</v>
      </c>
    </row>
    <row r="2508" spans="1:12" x14ac:dyDescent="0.3">
      <c r="A2508" s="25" t="s">
        <v>3</v>
      </c>
      <c r="B2508" s="25" t="s">
        <v>1044</v>
      </c>
      <c r="C2508" s="25" t="s">
        <v>1389</v>
      </c>
      <c r="D2508" s="111"/>
      <c r="E2508" s="25" t="s">
        <v>8</v>
      </c>
      <c r="F2508" s="25" t="s">
        <v>76</v>
      </c>
      <c r="G2508" s="117" t="s">
        <v>1393</v>
      </c>
      <c r="H2508" s="26" t="s">
        <v>187</v>
      </c>
      <c r="I2508" s="26" t="str">
        <f t="shared" si="174"/>
        <v>Services offered for women and girls if they experience some form of violence : Yes</v>
      </c>
      <c r="J2508" s="26" t="str">
        <f t="shared" si="175"/>
        <v>Services offered for women and girls if they experience some form of violence : YesMale and female co-headed HH</v>
      </c>
      <c r="K2508" s="27">
        <f t="shared" si="173"/>
        <v>7.8380052616292497</v>
      </c>
      <c r="L2508" s="79">
        <v>7.8380052616292495E-2</v>
      </c>
    </row>
    <row r="2509" spans="1:12" x14ac:dyDescent="0.3">
      <c r="A2509" s="25" t="s">
        <v>3</v>
      </c>
      <c r="B2509" s="25" t="s">
        <v>1044</v>
      </c>
      <c r="C2509" s="25" t="s">
        <v>1389</v>
      </c>
      <c r="D2509" s="109" t="s">
        <v>1394</v>
      </c>
      <c r="E2509" s="25" t="s">
        <v>8</v>
      </c>
      <c r="F2509" s="25" t="s">
        <v>83</v>
      </c>
      <c r="G2509" s="24" t="s">
        <v>1395</v>
      </c>
      <c r="H2509" s="26" t="s">
        <v>466</v>
      </c>
      <c r="I2509" s="26" t="str">
        <f t="shared" si="174"/>
        <v>barriers experienced in attempting to access these services : None or not applicable</v>
      </c>
      <c r="J2509" s="26" t="str">
        <f t="shared" si="175"/>
        <v>barriers experienced in attempting to access these services : None or not applicableFemale headed HH</v>
      </c>
      <c r="K2509" s="27">
        <f t="shared" si="173"/>
        <v>76.421828405506204</v>
      </c>
      <c r="L2509" s="79">
        <v>0.76421828405506198</v>
      </c>
    </row>
    <row r="2510" spans="1:12" x14ac:dyDescent="0.3">
      <c r="A2510" s="25" t="s">
        <v>3</v>
      </c>
      <c r="B2510" s="25" t="s">
        <v>1044</v>
      </c>
      <c r="C2510" s="25" t="s">
        <v>1389</v>
      </c>
      <c r="D2510" s="109" t="s">
        <v>1394</v>
      </c>
      <c r="E2510" s="25" t="s">
        <v>8</v>
      </c>
      <c r="F2510" s="25" t="s">
        <v>83</v>
      </c>
      <c r="G2510" s="24" t="s">
        <v>1395</v>
      </c>
      <c r="H2510" s="26" t="s">
        <v>1396</v>
      </c>
      <c r="I2510" s="26" t="str">
        <f t="shared" si="174"/>
        <v>barriers experienced in attempting to access these services : Hours of operation are not convenient</v>
      </c>
      <c r="J2510" s="26" t="str">
        <f t="shared" si="175"/>
        <v>barriers experienced in attempting to access these services : Hours of operation are not convenientFemale headed HH</v>
      </c>
      <c r="K2510" s="27">
        <f t="shared" si="173"/>
        <v>2.0122323674009399</v>
      </c>
      <c r="L2510" s="79">
        <v>2.0122323674009401E-2</v>
      </c>
    </row>
    <row r="2511" spans="1:12" x14ac:dyDescent="0.3">
      <c r="A2511" s="25" t="s">
        <v>3</v>
      </c>
      <c r="B2511" s="25" t="s">
        <v>1044</v>
      </c>
      <c r="C2511" s="25" t="s">
        <v>1389</v>
      </c>
      <c r="D2511" s="109" t="s">
        <v>1394</v>
      </c>
      <c r="E2511" s="25" t="s">
        <v>8</v>
      </c>
      <c r="F2511" s="25" t="s">
        <v>83</v>
      </c>
      <c r="G2511" s="24" t="s">
        <v>1395</v>
      </c>
      <c r="H2511" s="26" t="s">
        <v>214</v>
      </c>
      <c r="I2511" s="26" t="str">
        <f t="shared" si="174"/>
        <v>barriers experienced in attempting to access these services : Long waiting time for the service</v>
      </c>
      <c r="J2511" s="26" t="str">
        <f t="shared" si="175"/>
        <v>barriers experienced in attempting to access these services : Long waiting time for the serviceFemale headed HH</v>
      </c>
      <c r="K2511" s="27">
        <f t="shared" si="173"/>
        <v>1.9913105137467599</v>
      </c>
      <c r="L2511" s="79">
        <v>1.99131051374676E-2</v>
      </c>
    </row>
    <row r="2512" spans="1:12" x14ac:dyDescent="0.3">
      <c r="A2512" s="25" t="s">
        <v>3</v>
      </c>
      <c r="B2512" s="25" t="s">
        <v>1044</v>
      </c>
      <c r="C2512" s="25" t="s">
        <v>1389</v>
      </c>
      <c r="D2512" s="109" t="s">
        <v>1394</v>
      </c>
      <c r="E2512" s="25" t="s">
        <v>8</v>
      </c>
      <c r="F2512" s="25" t="s">
        <v>83</v>
      </c>
      <c r="G2512" s="24" t="s">
        <v>1395</v>
      </c>
      <c r="H2512" s="26" t="s">
        <v>217</v>
      </c>
      <c r="I2512" s="26" t="str">
        <f t="shared" si="174"/>
        <v>barriers experienced in attempting to access these services : Could not afford transportation to health facility</v>
      </c>
      <c r="J2512" s="26" t="str">
        <f t="shared" si="175"/>
        <v>barriers experienced in attempting to access these services : Could not afford transportation to health facilityFemale headed HH</v>
      </c>
      <c r="K2512" s="27">
        <f t="shared" si="173"/>
        <v>3.9323247487306099</v>
      </c>
      <c r="L2512" s="79">
        <v>3.9323247487306097E-2</v>
      </c>
    </row>
    <row r="2513" spans="1:12" x14ac:dyDescent="0.3">
      <c r="A2513" s="25" t="s">
        <v>3</v>
      </c>
      <c r="B2513" s="25" t="s">
        <v>1044</v>
      </c>
      <c r="C2513" s="25" t="s">
        <v>1389</v>
      </c>
      <c r="D2513" s="109" t="s">
        <v>1394</v>
      </c>
      <c r="E2513" s="25" t="s">
        <v>8</v>
      </c>
      <c r="F2513" s="25" t="s">
        <v>83</v>
      </c>
      <c r="G2513" s="24" t="s">
        <v>1395</v>
      </c>
      <c r="H2513" s="26" t="s">
        <v>1397</v>
      </c>
      <c r="I2513" s="26" t="str">
        <f t="shared" si="174"/>
        <v>barriers experienced in attempting to access these services : Could not afford cost of service</v>
      </c>
      <c r="J2513" s="26" t="str">
        <f t="shared" si="175"/>
        <v>barriers experienced in attempting to access these services : Could not afford cost of serviceFemale headed HH</v>
      </c>
      <c r="K2513" s="27">
        <f t="shared" si="173"/>
        <v>7.1240758425379305</v>
      </c>
      <c r="L2513" s="79">
        <v>7.1240758425379302E-2</v>
      </c>
    </row>
    <row r="2514" spans="1:12" x14ac:dyDescent="0.3">
      <c r="A2514" s="25" t="s">
        <v>3</v>
      </c>
      <c r="B2514" s="25" t="s">
        <v>1044</v>
      </c>
      <c r="C2514" s="25" t="s">
        <v>1389</v>
      </c>
      <c r="D2514" s="109" t="s">
        <v>1394</v>
      </c>
      <c r="E2514" s="25" t="s">
        <v>8</v>
      </c>
      <c r="F2514" s="25" t="s">
        <v>83</v>
      </c>
      <c r="G2514" s="24" t="s">
        <v>1395</v>
      </c>
      <c r="H2514" s="26" t="s">
        <v>1398</v>
      </c>
      <c r="I2514" s="26" t="str">
        <f t="shared" si="174"/>
        <v>barriers experienced in attempting to access these services : Disability</v>
      </c>
      <c r="J2514" s="26" t="str">
        <f t="shared" si="175"/>
        <v>barriers experienced in attempting to access these services : DisabilityFemale headed HH</v>
      </c>
      <c r="K2514" s="27">
        <f t="shared" si="173"/>
        <v>0</v>
      </c>
      <c r="L2514" s="79">
        <v>0</v>
      </c>
    </row>
    <row r="2515" spans="1:12" x14ac:dyDescent="0.3">
      <c r="A2515" s="25" t="s">
        <v>3</v>
      </c>
      <c r="B2515" s="25" t="s">
        <v>1044</v>
      </c>
      <c r="C2515" s="25" t="s">
        <v>1389</v>
      </c>
      <c r="D2515" s="109" t="s">
        <v>1394</v>
      </c>
      <c r="E2515" s="25" t="s">
        <v>8</v>
      </c>
      <c r="F2515" s="25" t="s">
        <v>83</v>
      </c>
      <c r="G2515" s="24" t="s">
        <v>1395</v>
      </c>
      <c r="H2515" s="26" t="s">
        <v>221</v>
      </c>
      <c r="I2515" s="26" t="str">
        <f t="shared" si="174"/>
        <v>barriers experienced in attempting to access these services : No means of transport</v>
      </c>
      <c r="J2515" s="26" t="str">
        <f t="shared" si="175"/>
        <v>barriers experienced in attempting to access these services : No means of transportFemale headed HH</v>
      </c>
      <c r="K2515" s="27">
        <f t="shared" si="173"/>
        <v>3.7589270737523299</v>
      </c>
      <c r="L2515" s="79">
        <v>3.75892707375233E-2</v>
      </c>
    </row>
    <row r="2516" spans="1:12" x14ac:dyDescent="0.3">
      <c r="A2516" s="25" t="s">
        <v>3</v>
      </c>
      <c r="B2516" s="25" t="s">
        <v>1044</v>
      </c>
      <c r="C2516" s="25" t="s">
        <v>1389</v>
      </c>
      <c r="D2516" s="109" t="s">
        <v>1394</v>
      </c>
      <c r="E2516" s="25" t="s">
        <v>8</v>
      </c>
      <c r="F2516" s="25" t="s">
        <v>83</v>
      </c>
      <c r="G2516" s="24" t="s">
        <v>1395</v>
      </c>
      <c r="H2516" s="26" t="s">
        <v>1399</v>
      </c>
      <c r="I2516" s="26" t="str">
        <f t="shared" si="174"/>
        <v>barriers experienced in attempting to access these services : Not safe/insecurity at facility</v>
      </c>
      <c r="J2516" s="26" t="str">
        <f t="shared" si="175"/>
        <v>barriers experienced in attempting to access these services : Not safe/insecurity at facilityFemale headed HH</v>
      </c>
      <c r="K2516" s="27">
        <f t="shared" si="173"/>
        <v>0</v>
      </c>
      <c r="L2516" s="79">
        <v>0</v>
      </c>
    </row>
    <row r="2517" spans="1:12" x14ac:dyDescent="0.3">
      <c r="A2517" s="25" t="s">
        <v>3</v>
      </c>
      <c r="B2517" s="25" t="s">
        <v>1044</v>
      </c>
      <c r="C2517" s="25" t="s">
        <v>1389</v>
      </c>
      <c r="D2517" s="109" t="s">
        <v>1394</v>
      </c>
      <c r="E2517" s="25" t="s">
        <v>8</v>
      </c>
      <c r="F2517" s="25" t="s">
        <v>83</v>
      </c>
      <c r="G2517" s="24" t="s">
        <v>1395</v>
      </c>
      <c r="H2517" s="26" t="s">
        <v>1400</v>
      </c>
      <c r="I2517" s="26" t="str">
        <f t="shared" si="174"/>
        <v>barriers experienced in attempting to access these services : Not safe/insecurity while travelling to facility</v>
      </c>
      <c r="J2517" s="26" t="str">
        <f t="shared" si="175"/>
        <v>barriers experienced in attempting to access these services : Not safe/insecurity while travelling to facilityFemale headed HH</v>
      </c>
      <c r="K2517" s="27">
        <f t="shared" si="173"/>
        <v>0</v>
      </c>
      <c r="L2517" s="79">
        <v>0</v>
      </c>
    </row>
    <row r="2518" spans="1:12" x14ac:dyDescent="0.3">
      <c r="A2518" s="25" t="s">
        <v>3</v>
      </c>
      <c r="B2518" s="25" t="s">
        <v>1044</v>
      </c>
      <c r="C2518" s="25" t="s">
        <v>1389</v>
      </c>
      <c r="D2518" s="109" t="s">
        <v>1394</v>
      </c>
      <c r="E2518" s="25" t="s">
        <v>8</v>
      </c>
      <c r="F2518" s="25" t="s">
        <v>83</v>
      </c>
      <c r="G2518" s="24" t="s">
        <v>1395</v>
      </c>
      <c r="H2518" s="26" t="s">
        <v>1401</v>
      </c>
      <c r="I2518" s="26" t="str">
        <f t="shared" si="174"/>
        <v>barriers experienced in attempting to access these services : Lack of qualified staff at facility</v>
      </c>
      <c r="J2518" s="26" t="str">
        <f t="shared" si="175"/>
        <v>barriers experienced in attempting to access these services : Lack of qualified staff at facilityFemale headed HH</v>
      </c>
      <c r="K2518" s="27">
        <f t="shared" si="173"/>
        <v>2.0260205012613599</v>
      </c>
      <c r="L2518" s="79">
        <v>2.0260205012613601E-2</v>
      </c>
    </row>
    <row r="2519" spans="1:12" x14ac:dyDescent="0.3">
      <c r="A2519" s="25" t="s">
        <v>3</v>
      </c>
      <c r="B2519" s="25" t="s">
        <v>1044</v>
      </c>
      <c r="C2519" s="25" t="s">
        <v>1389</v>
      </c>
      <c r="D2519" s="109" t="s">
        <v>1394</v>
      </c>
      <c r="E2519" s="25" t="s">
        <v>8</v>
      </c>
      <c r="F2519" s="25" t="s">
        <v>83</v>
      </c>
      <c r="G2519" s="24" t="s">
        <v>1395</v>
      </c>
      <c r="H2519" s="26" t="s">
        <v>1402</v>
      </c>
      <c r="I2519" s="26" t="str">
        <f t="shared" si="174"/>
        <v>barriers experienced in attempting to access these services : Lack of staff to run the school</v>
      </c>
      <c r="J2519" s="26" t="str">
        <f t="shared" si="175"/>
        <v>barriers experienced in attempting to access these services : Lack of staff to run the schoolFemale headed HH</v>
      </c>
      <c r="K2519" s="27">
        <f t="shared" si="173"/>
        <v>0</v>
      </c>
      <c r="L2519" s="79">
        <v>0</v>
      </c>
    </row>
    <row r="2520" spans="1:12" x14ac:dyDescent="0.3">
      <c r="A2520" s="25" t="s">
        <v>3</v>
      </c>
      <c r="B2520" s="25" t="s">
        <v>1044</v>
      </c>
      <c r="C2520" s="25" t="s">
        <v>1389</v>
      </c>
      <c r="D2520" s="109" t="s">
        <v>1394</v>
      </c>
      <c r="E2520" s="25" t="s">
        <v>8</v>
      </c>
      <c r="F2520" s="25" t="s">
        <v>83</v>
      </c>
      <c r="G2520" s="24" t="s">
        <v>1395</v>
      </c>
      <c r="H2520" s="26" t="s">
        <v>227</v>
      </c>
      <c r="I2520" s="26" t="str">
        <f t="shared" si="174"/>
        <v>barriers experienced in attempting to access these services : Lack of female staff at health facility</v>
      </c>
      <c r="J2520" s="26" t="str">
        <f t="shared" si="175"/>
        <v>barriers experienced in attempting to access these services : Lack of female staff at health facilityFemale headed HH</v>
      </c>
      <c r="K2520" s="27">
        <f t="shared" si="173"/>
        <v>0.89816110259555504</v>
      </c>
      <c r="L2520" s="79">
        <v>8.9816110259555507E-3</v>
      </c>
    </row>
    <row r="2521" spans="1:12" x14ac:dyDescent="0.3">
      <c r="A2521" s="25" t="s">
        <v>3</v>
      </c>
      <c r="B2521" s="25" t="s">
        <v>1044</v>
      </c>
      <c r="C2521" s="25" t="s">
        <v>1389</v>
      </c>
      <c r="D2521" s="109" t="s">
        <v>1394</v>
      </c>
      <c r="E2521" s="25" t="s">
        <v>8</v>
      </c>
      <c r="F2521" s="25" t="s">
        <v>83</v>
      </c>
      <c r="G2521" s="24" t="s">
        <v>1395</v>
      </c>
      <c r="H2521" s="26" t="s">
        <v>229</v>
      </c>
      <c r="I2521" s="26" t="str">
        <f t="shared" si="174"/>
        <v>barriers experienced in attempting to access these services : Could not take time off work / from caring for children</v>
      </c>
      <c r="J2521" s="26" t="str">
        <f t="shared" si="175"/>
        <v>barriers experienced in attempting to access these services : Could not take time off work / from caring for childrenFemale headed HH</v>
      </c>
      <c r="K2521" s="27">
        <f t="shared" si="173"/>
        <v>0</v>
      </c>
      <c r="L2521" s="79">
        <v>0</v>
      </c>
    </row>
    <row r="2522" spans="1:12" x14ac:dyDescent="0.3">
      <c r="A2522" s="25" t="s">
        <v>3</v>
      </c>
      <c r="B2522" s="25" t="s">
        <v>1044</v>
      </c>
      <c r="C2522" s="25" t="s">
        <v>1389</v>
      </c>
      <c r="D2522" s="109" t="s">
        <v>1394</v>
      </c>
      <c r="E2522" s="25" t="s">
        <v>8</v>
      </c>
      <c r="F2522" s="25" t="s">
        <v>83</v>
      </c>
      <c r="G2522" s="24" t="s">
        <v>1395</v>
      </c>
      <c r="H2522" s="26" t="s">
        <v>230</v>
      </c>
      <c r="I2522" s="26" t="str">
        <f t="shared" si="174"/>
        <v>barriers experienced in attempting to access these services : Language issues or communication barriers (can include disability related to speaking/ seeing/ hearing)</v>
      </c>
      <c r="J2522" s="26" t="str">
        <f t="shared" si="175"/>
        <v>barriers experienced in attempting to access these services : Language issues or communication barriers (can include disability related to speaking/ seeing/ hearing)Female headed HH</v>
      </c>
      <c r="K2522" s="27">
        <f t="shared" si="173"/>
        <v>0</v>
      </c>
      <c r="L2522" s="79">
        <v>0</v>
      </c>
    </row>
    <row r="2523" spans="1:12" x14ac:dyDescent="0.3">
      <c r="A2523" s="25" t="s">
        <v>3</v>
      </c>
      <c r="B2523" s="25" t="s">
        <v>1044</v>
      </c>
      <c r="C2523" s="25" t="s">
        <v>1389</v>
      </c>
      <c r="D2523" s="109" t="s">
        <v>1394</v>
      </c>
      <c r="E2523" s="25" t="s">
        <v>8</v>
      </c>
      <c r="F2523" s="25" t="s">
        <v>83</v>
      </c>
      <c r="G2523" s="24" t="s">
        <v>1395</v>
      </c>
      <c r="H2523" s="26" t="s">
        <v>231</v>
      </c>
      <c r="I2523" s="26" t="str">
        <f t="shared" si="174"/>
        <v>barriers experienced in attempting to access these services : Lack of civil documentation</v>
      </c>
      <c r="J2523" s="26" t="str">
        <f t="shared" si="175"/>
        <v>barriers experienced in attempting to access these services : Lack of civil documentationFemale headed HH</v>
      </c>
      <c r="K2523" s="27">
        <f t="shared" si="173"/>
        <v>0.32831456104805501</v>
      </c>
      <c r="L2523" s="79">
        <v>3.2831456104805501E-3</v>
      </c>
    </row>
    <row r="2524" spans="1:12" x14ac:dyDescent="0.3">
      <c r="A2524" s="25" t="s">
        <v>3</v>
      </c>
      <c r="B2524" s="25" t="s">
        <v>1044</v>
      </c>
      <c r="C2524" s="25" t="s">
        <v>1389</v>
      </c>
      <c r="D2524" s="109" t="s">
        <v>1394</v>
      </c>
      <c r="E2524" s="25" t="s">
        <v>8</v>
      </c>
      <c r="F2524" s="25" t="s">
        <v>83</v>
      </c>
      <c r="G2524" s="24" t="s">
        <v>1395</v>
      </c>
      <c r="H2524" s="26" t="s">
        <v>232</v>
      </c>
      <c r="I2524" s="26" t="str">
        <f t="shared" si="174"/>
        <v>barriers experienced in attempting to access these services : Prevented by employer</v>
      </c>
      <c r="J2524" s="26" t="str">
        <f t="shared" si="175"/>
        <v>barriers experienced in attempting to access these services : Prevented by employerFemale headed HH</v>
      </c>
      <c r="K2524" s="27">
        <f t="shared" si="173"/>
        <v>0</v>
      </c>
      <c r="L2524" s="79">
        <v>0</v>
      </c>
    </row>
    <row r="2525" spans="1:12" x14ac:dyDescent="0.3">
      <c r="A2525" s="25" t="s">
        <v>3</v>
      </c>
      <c r="B2525" s="25" t="s">
        <v>1044</v>
      </c>
      <c r="C2525" s="25" t="s">
        <v>1389</v>
      </c>
      <c r="D2525" s="109" t="s">
        <v>1394</v>
      </c>
      <c r="E2525" s="25" t="s">
        <v>8</v>
      </c>
      <c r="F2525" s="25" t="s">
        <v>83</v>
      </c>
      <c r="G2525" s="24" t="s">
        <v>1395</v>
      </c>
      <c r="H2525" s="26" t="s">
        <v>1403</v>
      </c>
      <c r="I2525" s="26" t="str">
        <f t="shared" si="174"/>
        <v>barriers experienced in attempting to access these services : Fear that could services could not be accessed confidentially</v>
      </c>
      <c r="J2525" s="26" t="str">
        <f t="shared" si="175"/>
        <v>barriers experienced in attempting to access these services : Fear that could services could not be accessed confidentiallyFemale headed HH</v>
      </c>
      <c r="K2525" s="27">
        <f t="shared" si="173"/>
        <v>0</v>
      </c>
      <c r="L2525" s="79">
        <v>0</v>
      </c>
    </row>
    <row r="2526" spans="1:12" x14ac:dyDescent="0.3">
      <c r="A2526" s="25" t="s">
        <v>3</v>
      </c>
      <c r="B2526" s="25" t="s">
        <v>1044</v>
      </c>
      <c r="C2526" s="25" t="s">
        <v>1389</v>
      </c>
      <c r="D2526" s="109" t="s">
        <v>1394</v>
      </c>
      <c r="E2526" s="25" t="s">
        <v>8</v>
      </c>
      <c r="F2526" s="25" t="s">
        <v>83</v>
      </c>
      <c r="G2526" s="24" t="s">
        <v>1395</v>
      </c>
      <c r="H2526" s="26" t="s">
        <v>146</v>
      </c>
      <c r="I2526" s="26" t="str">
        <f t="shared" si="174"/>
        <v>barriers experienced in attempting to access these services : Other</v>
      </c>
      <c r="J2526" s="26" t="str">
        <f t="shared" si="175"/>
        <v>barriers experienced in attempting to access these services : OtherFemale headed HH</v>
      </c>
      <c r="K2526" s="27">
        <f t="shared" si="173"/>
        <v>0.55534106514751702</v>
      </c>
      <c r="L2526" s="79">
        <v>5.5534106514751698E-3</v>
      </c>
    </row>
    <row r="2527" spans="1:12" x14ac:dyDescent="0.3">
      <c r="A2527" s="25" t="s">
        <v>3</v>
      </c>
      <c r="B2527" s="25" t="s">
        <v>1044</v>
      </c>
      <c r="C2527" s="25" t="s">
        <v>1389</v>
      </c>
      <c r="D2527" s="109" t="s">
        <v>1394</v>
      </c>
      <c r="E2527" s="25" t="s">
        <v>8</v>
      </c>
      <c r="F2527" s="25" t="s">
        <v>83</v>
      </c>
      <c r="G2527" s="24" t="s">
        <v>1395</v>
      </c>
      <c r="H2527" s="26" t="s">
        <v>185</v>
      </c>
      <c r="I2527" s="26" t="str">
        <f t="shared" si="174"/>
        <v>barriers experienced in attempting to access these services : Don't know</v>
      </c>
      <c r="J2527" s="26" t="str">
        <f t="shared" si="175"/>
        <v>barriers experienced in attempting to access these services : Don't knowFemale headed HH</v>
      </c>
      <c r="K2527" s="27">
        <f t="shared" si="173"/>
        <v>7.6026120257986491</v>
      </c>
      <c r="L2527" s="79">
        <v>7.6026120257986496E-2</v>
      </c>
    </row>
    <row r="2528" spans="1:12" x14ac:dyDescent="0.3">
      <c r="A2528" s="25" t="s">
        <v>3</v>
      </c>
      <c r="B2528" s="25" t="s">
        <v>1044</v>
      </c>
      <c r="C2528" s="25" t="s">
        <v>1389</v>
      </c>
      <c r="D2528" s="109" t="s">
        <v>1394</v>
      </c>
      <c r="E2528" s="25" t="s">
        <v>8</v>
      </c>
      <c r="F2528" s="25" t="s">
        <v>83</v>
      </c>
      <c r="G2528" s="24" t="s">
        <v>1395</v>
      </c>
      <c r="H2528" s="26" t="s">
        <v>188</v>
      </c>
      <c r="I2528" s="26" t="str">
        <f t="shared" si="174"/>
        <v>barriers experienced in attempting to access these services : Decline to answer</v>
      </c>
      <c r="J2528" s="26" t="str">
        <f t="shared" si="175"/>
        <v>barriers experienced in attempting to access these services : Decline to answerFemale headed HH</v>
      </c>
      <c r="K2528" s="27">
        <f t="shared" si="173"/>
        <v>0</v>
      </c>
      <c r="L2528" s="79">
        <v>0</v>
      </c>
    </row>
    <row r="2529" spans="1:12" x14ac:dyDescent="0.3">
      <c r="A2529" s="25" t="s">
        <v>3</v>
      </c>
      <c r="B2529" s="25" t="s">
        <v>1044</v>
      </c>
      <c r="C2529" s="25" t="s">
        <v>1389</v>
      </c>
      <c r="D2529" s="109" t="s">
        <v>1394</v>
      </c>
      <c r="E2529" s="25" t="s">
        <v>8</v>
      </c>
      <c r="F2529" s="25" t="s">
        <v>84</v>
      </c>
      <c r="G2529" s="24" t="s">
        <v>1395</v>
      </c>
      <c r="H2529" s="26" t="s">
        <v>466</v>
      </c>
      <c r="I2529" s="26" t="str">
        <f t="shared" si="174"/>
        <v>barriers experienced in attempting to access these services : None or not applicable</v>
      </c>
      <c r="J2529" s="26" t="str">
        <f t="shared" si="175"/>
        <v>barriers experienced in attempting to access these services : None or not applicableMale headed HH</v>
      </c>
      <c r="K2529" s="27">
        <f t="shared" si="173"/>
        <v>71.2570766867603</v>
      </c>
      <c r="L2529" s="79">
        <v>0.71257076686760301</v>
      </c>
    </row>
    <row r="2530" spans="1:12" x14ac:dyDescent="0.3">
      <c r="A2530" s="25" t="s">
        <v>3</v>
      </c>
      <c r="B2530" s="25" t="s">
        <v>1044</v>
      </c>
      <c r="C2530" s="25" t="s">
        <v>1389</v>
      </c>
      <c r="D2530" s="109" t="s">
        <v>1394</v>
      </c>
      <c r="E2530" s="25" t="s">
        <v>8</v>
      </c>
      <c r="F2530" s="25" t="s">
        <v>84</v>
      </c>
      <c r="G2530" s="24" t="s">
        <v>1395</v>
      </c>
      <c r="H2530" s="26" t="s">
        <v>1396</v>
      </c>
      <c r="I2530" s="26" t="str">
        <f t="shared" si="174"/>
        <v>barriers experienced in attempting to access these services : Hours of operation are not convenient</v>
      </c>
      <c r="J2530" s="26" t="str">
        <f t="shared" si="175"/>
        <v>barriers experienced in attempting to access these services : Hours of operation are not convenientMale headed HH</v>
      </c>
      <c r="K2530" s="27">
        <f t="shared" ref="K2530:K2593" si="176">L2530*100</f>
        <v>3.0490852864809601</v>
      </c>
      <c r="L2530" s="79">
        <v>3.0490852864809601E-2</v>
      </c>
    </row>
    <row r="2531" spans="1:12" x14ac:dyDescent="0.3">
      <c r="A2531" s="25" t="s">
        <v>3</v>
      </c>
      <c r="B2531" s="25" t="s">
        <v>1044</v>
      </c>
      <c r="C2531" s="25" t="s">
        <v>1389</v>
      </c>
      <c r="D2531" s="109" t="s">
        <v>1394</v>
      </c>
      <c r="E2531" s="25" t="s">
        <v>8</v>
      </c>
      <c r="F2531" s="25" t="s">
        <v>84</v>
      </c>
      <c r="G2531" s="24" t="s">
        <v>1395</v>
      </c>
      <c r="H2531" s="26" t="s">
        <v>214</v>
      </c>
      <c r="I2531" s="26" t="str">
        <f t="shared" si="174"/>
        <v>barriers experienced in attempting to access these services : Long waiting time for the service</v>
      </c>
      <c r="J2531" s="26" t="str">
        <f t="shared" si="175"/>
        <v>barriers experienced in attempting to access these services : Long waiting time for the serviceMale headed HH</v>
      </c>
      <c r="K2531" s="27">
        <f t="shared" si="176"/>
        <v>6.4541734678408496</v>
      </c>
      <c r="L2531" s="79">
        <v>6.4541734678408499E-2</v>
      </c>
    </row>
    <row r="2532" spans="1:12" x14ac:dyDescent="0.3">
      <c r="A2532" s="25" t="s">
        <v>3</v>
      </c>
      <c r="B2532" s="25" t="s">
        <v>1044</v>
      </c>
      <c r="C2532" s="25" t="s">
        <v>1389</v>
      </c>
      <c r="D2532" s="109" t="s">
        <v>1394</v>
      </c>
      <c r="E2532" s="25" t="s">
        <v>8</v>
      </c>
      <c r="F2532" s="25" t="s">
        <v>84</v>
      </c>
      <c r="G2532" s="24" t="s">
        <v>1395</v>
      </c>
      <c r="H2532" s="26" t="s">
        <v>217</v>
      </c>
      <c r="I2532" s="26" t="str">
        <f t="shared" si="174"/>
        <v>barriers experienced in attempting to access these services : Could not afford transportation to health facility</v>
      </c>
      <c r="J2532" s="26" t="str">
        <f t="shared" si="175"/>
        <v>barriers experienced in attempting to access these services : Could not afford transportation to health facilityMale headed HH</v>
      </c>
      <c r="K2532" s="27">
        <f t="shared" si="176"/>
        <v>4.3749405190568105</v>
      </c>
      <c r="L2532" s="79">
        <v>4.3749405190568101E-2</v>
      </c>
    </row>
    <row r="2533" spans="1:12" x14ac:dyDescent="0.3">
      <c r="A2533" s="25" t="s">
        <v>3</v>
      </c>
      <c r="B2533" s="25" t="s">
        <v>1044</v>
      </c>
      <c r="C2533" s="25" t="s">
        <v>1389</v>
      </c>
      <c r="D2533" s="109" t="s">
        <v>1394</v>
      </c>
      <c r="E2533" s="25" t="s">
        <v>8</v>
      </c>
      <c r="F2533" s="25" t="s">
        <v>84</v>
      </c>
      <c r="G2533" s="24" t="s">
        <v>1395</v>
      </c>
      <c r="H2533" s="26" t="s">
        <v>1397</v>
      </c>
      <c r="I2533" s="26" t="str">
        <f t="shared" si="174"/>
        <v>barriers experienced in attempting to access these services : Could not afford cost of service</v>
      </c>
      <c r="J2533" s="26" t="str">
        <f t="shared" si="175"/>
        <v>barriers experienced in attempting to access these services : Could not afford cost of serviceMale headed HH</v>
      </c>
      <c r="K2533" s="27">
        <f t="shared" si="176"/>
        <v>4.8039373806277101</v>
      </c>
      <c r="L2533" s="79">
        <v>4.8039373806277097E-2</v>
      </c>
    </row>
    <row r="2534" spans="1:12" x14ac:dyDescent="0.3">
      <c r="A2534" s="25" t="s">
        <v>3</v>
      </c>
      <c r="B2534" s="25" t="s">
        <v>1044</v>
      </c>
      <c r="C2534" s="25" t="s">
        <v>1389</v>
      </c>
      <c r="D2534" s="109" t="s">
        <v>1394</v>
      </c>
      <c r="E2534" s="25" t="s">
        <v>8</v>
      </c>
      <c r="F2534" s="25" t="s">
        <v>84</v>
      </c>
      <c r="G2534" s="24" t="s">
        <v>1395</v>
      </c>
      <c r="H2534" s="26" t="s">
        <v>1398</v>
      </c>
      <c r="I2534" s="26" t="str">
        <f t="shared" si="174"/>
        <v>barriers experienced in attempting to access these services : Disability</v>
      </c>
      <c r="J2534" s="26" t="str">
        <f t="shared" si="175"/>
        <v>barriers experienced in attempting to access these services : DisabilityMale headed HH</v>
      </c>
      <c r="K2534" s="27">
        <f t="shared" si="176"/>
        <v>0.42611379529687898</v>
      </c>
      <c r="L2534" s="79">
        <v>4.2611379529687897E-3</v>
      </c>
    </row>
    <row r="2535" spans="1:12" x14ac:dyDescent="0.3">
      <c r="A2535" s="25" t="s">
        <v>3</v>
      </c>
      <c r="B2535" s="25" t="s">
        <v>1044</v>
      </c>
      <c r="C2535" s="25" t="s">
        <v>1389</v>
      </c>
      <c r="D2535" s="109" t="s">
        <v>1394</v>
      </c>
      <c r="E2535" s="25" t="s">
        <v>8</v>
      </c>
      <c r="F2535" s="25" t="s">
        <v>84</v>
      </c>
      <c r="G2535" s="24" t="s">
        <v>1395</v>
      </c>
      <c r="H2535" s="26" t="s">
        <v>221</v>
      </c>
      <c r="I2535" s="26" t="str">
        <f t="shared" si="174"/>
        <v>barriers experienced in attempting to access these services : No means of transport</v>
      </c>
      <c r="J2535" s="26" t="str">
        <f t="shared" si="175"/>
        <v>barriers experienced in attempting to access these services : No means of transportMale headed HH</v>
      </c>
      <c r="K2535" s="27">
        <f t="shared" si="176"/>
        <v>8.7488533077320607</v>
      </c>
      <c r="L2535" s="79">
        <v>8.7488533077320602E-2</v>
      </c>
    </row>
    <row r="2536" spans="1:12" x14ac:dyDescent="0.3">
      <c r="A2536" s="25" t="s">
        <v>3</v>
      </c>
      <c r="B2536" s="25" t="s">
        <v>1044</v>
      </c>
      <c r="C2536" s="25" t="s">
        <v>1389</v>
      </c>
      <c r="D2536" s="109" t="s">
        <v>1394</v>
      </c>
      <c r="E2536" s="25" t="s">
        <v>8</v>
      </c>
      <c r="F2536" s="25" t="s">
        <v>84</v>
      </c>
      <c r="G2536" s="24" t="s">
        <v>1395</v>
      </c>
      <c r="H2536" s="26" t="s">
        <v>1399</v>
      </c>
      <c r="I2536" s="26" t="str">
        <f t="shared" ref="I2536:I2599" si="177">CONCATENATE(G2536,H2536)</f>
        <v>barriers experienced in attempting to access these services : Not safe/insecurity at facility</v>
      </c>
      <c r="J2536" s="26" t="str">
        <f t="shared" ref="J2536:J2599" si="178">CONCATENATE(G2536,H2536,F2536)</f>
        <v>barriers experienced in attempting to access these services : Not safe/insecurity at facilityMale headed HH</v>
      </c>
      <c r="K2536" s="27">
        <f t="shared" si="176"/>
        <v>0</v>
      </c>
      <c r="L2536" s="79">
        <v>0</v>
      </c>
    </row>
    <row r="2537" spans="1:12" x14ac:dyDescent="0.3">
      <c r="A2537" s="25" t="s">
        <v>3</v>
      </c>
      <c r="B2537" s="25" t="s">
        <v>1044</v>
      </c>
      <c r="C2537" s="25" t="s">
        <v>1389</v>
      </c>
      <c r="D2537" s="109" t="s">
        <v>1394</v>
      </c>
      <c r="E2537" s="25" t="s">
        <v>8</v>
      </c>
      <c r="F2537" s="25" t="s">
        <v>84</v>
      </c>
      <c r="G2537" s="24" t="s">
        <v>1395</v>
      </c>
      <c r="H2537" s="26" t="s">
        <v>1400</v>
      </c>
      <c r="I2537" s="26" t="str">
        <f t="shared" si="177"/>
        <v>barriers experienced in attempting to access these services : Not safe/insecurity while travelling to facility</v>
      </c>
      <c r="J2537" s="26" t="str">
        <f t="shared" si="178"/>
        <v>barriers experienced in attempting to access these services : Not safe/insecurity while travelling to facilityMale headed HH</v>
      </c>
      <c r="K2537" s="27">
        <f t="shared" si="176"/>
        <v>0.76748482786656602</v>
      </c>
      <c r="L2537" s="79">
        <v>7.6748482786656597E-3</v>
      </c>
    </row>
    <row r="2538" spans="1:12" x14ac:dyDescent="0.3">
      <c r="A2538" s="25" t="s">
        <v>3</v>
      </c>
      <c r="B2538" s="25" t="s">
        <v>1044</v>
      </c>
      <c r="C2538" s="25" t="s">
        <v>1389</v>
      </c>
      <c r="D2538" s="109" t="s">
        <v>1394</v>
      </c>
      <c r="E2538" s="25" t="s">
        <v>8</v>
      </c>
      <c r="F2538" s="25" t="s">
        <v>84</v>
      </c>
      <c r="G2538" s="24" t="s">
        <v>1395</v>
      </c>
      <c r="H2538" s="26" t="s">
        <v>1401</v>
      </c>
      <c r="I2538" s="26" t="str">
        <f t="shared" si="177"/>
        <v>barriers experienced in attempting to access these services : Lack of qualified staff at facility</v>
      </c>
      <c r="J2538" s="26" t="str">
        <f t="shared" si="178"/>
        <v>barriers experienced in attempting to access these services : Lack of qualified staff at facilityMale headed HH</v>
      </c>
      <c r="K2538" s="27">
        <f t="shared" si="176"/>
        <v>0.322668401568239</v>
      </c>
      <c r="L2538" s="79">
        <v>3.2266840156823899E-3</v>
      </c>
    </row>
    <row r="2539" spans="1:12" x14ac:dyDescent="0.3">
      <c r="A2539" s="25" t="s">
        <v>3</v>
      </c>
      <c r="B2539" s="25" t="s">
        <v>1044</v>
      </c>
      <c r="C2539" s="25" t="s">
        <v>1389</v>
      </c>
      <c r="D2539" s="109" t="s">
        <v>1394</v>
      </c>
      <c r="E2539" s="25" t="s">
        <v>8</v>
      </c>
      <c r="F2539" s="25" t="s">
        <v>84</v>
      </c>
      <c r="G2539" s="24" t="s">
        <v>1395</v>
      </c>
      <c r="H2539" s="26" t="s">
        <v>1402</v>
      </c>
      <c r="I2539" s="26" t="str">
        <f t="shared" si="177"/>
        <v>barriers experienced in attempting to access these services : Lack of staff to run the school</v>
      </c>
      <c r="J2539" s="26" t="str">
        <f t="shared" si="178"/>
        <v>barriers experienced in attempting to access these services : Lack of staff to run the schoolMale headed HH</v>
      </c>
      <c r="K2539" s="27">
        <f t="shared" si="176"/>
        <v>0</v>
      </c>
      <c r="L2539" s="79">
        <v>0</v>
      </c>
    </row>
    <row r="2540" spans="1:12" x14ac:dyDescent="0.3">
      <c r="A2540" s="25" t="s">
        <v>3</v>
      </c>
      <c r="B2540" s="25" t="s">
        <v>1044</v>
      </c>
      <c r="C2540" s="25" t="s">
        <v>1389</v>
      </c>
      <c r="D2540" s="109" t="s">
        <v>1394</v>
      </c>
      <c r="E2540" s="25" t="s">
        <v>8</v>
      </c>
      <c r="F2540" s="25" t="s">
        <v>84</v>
      </c>
      <c r="G2540" s="24" t="s">
        <v>1395</v>
      </c>
      <c r="H2540" s="26" t="s">
        <v>227</v>
      </c>
      <c r="I2540" s="26" t="str">
        <f t="shared" si="177"/>
        <v>barriers experienced in attempting to access these services : Lack of female staff at health facility</v>
      </c>
      <c r="J2540" s="26" t="str">
        <f t="shared" si="178"/>
        <v>barriers experienced in attempting to access these services : Lack of female staff at health facilityMale headed HH</v>
      </c>
      <c r="K2540" s="27">
        <f t="shared" si="176"/>
        <v>8.6736992438522204E-2</v>
      </c>
      <c r="L2540" s="79">
        <v>8.6736992438522201E-4</v>
      </c>
    </row>
    <row r="2541" spans="1:12" x14ac:dyDescent="0.3">
      <c r="A2541" s="25" t="s">
        <v>3</v>
      </c>
      <c r="B2541" s="25" t="s">
        <v>1044</v>
      </c>
      <c r="C2541" s="25" t="s">
        <v>1389</v>
      </c>
      <c r="D2541" s="109" t="s">
        <v>1394</v>
      </c>
      <c r="E2541" s="25" t="s">
        <v>8</v>
      </c>
      <c r="F2541" s="25" t="s">
        <v>84</v>
      </c>
      <c r="G2541" s="24" t="s">
        <v>1395</v>
      </c>
      <c r="H2541" s="26" t="s">
        <v>229</v>
      </c>
      <c r="I2541" s="26" t="str">
        <f t="shared" si="177"/>
        <v>barriers experienced in attempting to access these services : Could not take time off work / from caring for children</v>
      </c>
      <c r="J2541" s="26" t="str">
        <f t="shared" si="178"/>
        <v>barriers experienced in attempting to access these services : Could not take time off work / from caring for childrenMale headed HH</v>
      </c>
      <c r="K2541" s="27">
        <f t="shared" si="176"/>
        <v>0.52109816938658793</v>
      </c>
      <c r="L2541" s="79">
        <v>5.2109816938658796E-3</v>
      </c>
    </row>
    <row r="2542" spans="1:12" x14ac:dyDescent="0.3">
      <c r="A2542" s="25" t="s">
        <v>3</v>
      </c>
      <c r="B2542" s="25" t="s">
        <v>1044</v>
      </c>
      <c r="C2542" s="25" t="s">
        <v>1389</v>
      </c>
      <c r="D2542" s="109" t="s">
        <v>1394</v>
      </c>
      <c r="E2542" s="25" t="s">
        <v>8</v>
      </c>
      <c r="F2542" s="25" t="s">
        <v>84</v>
      </c>
      <c r="G2542" s="24" t="s">
        <v>1395</v>
      </c>
      <c r="H2542" s="26" t="s">
        <v>230</v>
      </c>
      <c r="I2542" s="26" t="str">
        <f t="shared" si="177"/>
        <v>barriers experienced in attempting to access these services : Language issues or communication barriers (can include disability related to speaking/ seeing/ hearing)</v>
      </c>
      <c r="J2542" s="26" t="str">
        <f t="shared" si="178"/>
        <v>barriers experienced in attempting to access these services : Language issues or communication barriers (can include disability related to speaking/ seeing/ hearing)Male headed HH</v>
      </c>
      <c r="K2542" s="27">
        <f t="shared" si="176"/>
        <v>0</v>
      </c>
      <c r="L2542" s="79">
        <v>0</v>
      </c>
    </row>
    <row r="2543" spans="1:12" x14ac:dyDescent="0.3">
      <c r="A2543" s="25" t="s">
        <v>3</v>
      </c>
      <c r="B2543" s="25" t="s">
        <v>1044</v>
      </c>
      <c r="C2543" s="25" t="s">
        <v>1389</v>
      </c>
      <c r="D2543" s="109" t="s">
        <v>1394</v>
      </c>
      <c r="E2543" s="25" t="s">
        <v>8</v>
      </c>
      <c r="F2543" s="25" t="s">
        <v>84</v>
      </c>
      <c r="G2543" s="24" t="s">
        <v>1395</v>
      </c>
      <c r="H2543" s="26" t="s">
        <v>231</v>
      </c>
      <c r="I2543" s="26" t="str">
        <f t="shared" si="177"/>
        <v>barriers experienced in attempting to access these services : Lack of civil documentation</v>
      </c>
      <c r="J2543" s="26" t="str">
        <f t="shared" si="178"/>
        <v>barriers experienced in attempting to access these services : Lack of civil documentationMale headed HH</v>
      </c>
      <c r="K2543" s="27">
        <f t="shared" si="176"/>
        <v>0</v>
      </c>
      <c r="L2543" s="79">
        <v>0</v>
      </c>
    </row>
    <row r="2544" spans="1:12" x14ac:dyDescent="0.3">
      <c r="A2544" s="25" t="s">
        <v>3</v>
      </c>
      <c r="B2544" s="25" t="s">
        <v>1044</v>
      </c>
      <c r="C2544" s="25" t="s">
        <v>1389</v>
      </c>
      <c r="D2544" s="109" t="s">
        <v>1394</v>
      </c>
      <c r="E2544" s="25" t="s">
        <v>8</v>
      </c>
      <c r="F2544" s="25" t="s">
        <v>84</v>
      </c>
      <c r="G2544" s="24" t="s">
        <v>1395</v>
      </c>
      <c r="H2544" s="26" t="s">
        <v>232</v>
      </c>
      <c r="I2544" s="26" t="str">
        <f t="shared" si="177"/>
        <v>barriers experienced in attempting to access these services : Prevented by employer</v>
      </c>
      <c r="J2544" s="26" t="str">
        <f t="shared" si="178"/>
        <v>barriers experienced in attempting to access these services : Prevented by employerMale headed HH</v>
      </c>
      <c r="K2544" s="27">
        <f t="shared" si="176"/>
        <v>0</v>
      </c>
      <c r="L2544" s="79">
        <v>0</v>
      </c>
    </row>
    <row r="2545" spans="1:12" x14ac:dyDescent="0.3">
      <c r="A2545" s="25" t="s">
        <v>3</v>
      </c>
      <c r="B2545" s="25" t="s">
        <v>1044</v>
      </c>
      <c r="C2545" s="25" t="s">
        <v>1389</v>
      </c>
      <c r="D2545" s="109" t="s">
        <v>1394</v>
      </c>
      <c r="E2545" s="25" t="s">
        <v>8</v>
      </c>
      <c r="F2545" s="25" t="s">
        <v>84</v>
      </c>
      <c r="G2545" s="24" t="s">
        <v>1395</v>
      </c>
      <c r="H2545" s="26" t="s">
        <v>1403</v>
      </c>
      <c r="I2545" s="26" t="str">
        <f t="shared" si="177"/>
        <v>barriers experienced in attempting to access these services : Fear that could services could not be accessed confidentially</v>
      </c>
      <c r="J2545" s="26" t="str">
        <f t="shared" si="178"/>
        <v>barriers experienced in attempting to access these services : Fear that could services could not be accessed confidentiallyMale headed HH</v>
      </c>
      <c r="K2545" s="27">
        <f t="shared" si="176"/>
        <v>1.0405269085325699</v>
      </c>
      <c r="L2545" s="79">
        <v>1.04052690853257E-2</v>
      </c>
    </row>
    <row r="2546" spans="1:12" x14ac:dyDescent="0.3">
      <c r="A2546" s="25" t="s">
        <v>3</v>
      </c>
      <c r="B2546" s="25" t="s">
        <v>1044</v>
      </c>
      <c r="C2546" s="25" t="s">
        <v>1389</v>
      </c>
      <c r="D2546" s="109" t="s">
        <v>1394</v>
      </c>
      <c r="E2546" s="25" t="s">
        <v>8</v>
      </c>
      <c r="F2546" s="25" t="s">
        <v>84</v>
      </c>
      <c r="G2546" s="24" t="s">
        <v>1395</v>
      </c>
      <c r="H2546" s="26" t="s">
        <v>146</v>
      </c>
      <c r="I2546" s="26" t="str">
        <f t="shared" si="177"/>
        <v>barriers experienced in attempting to access these services : Other</v>
      </c>
      <c r="J2546" s="26" t="str">
        <f t="shared" si="178"/>
        <v>barriers experienced in attempting to access these services : OtherMale headed HH</v>
      </c>
      <c r="K2546" s="27">
        <f t="shared" si="176"/>
        <v>0.15300022034085201</v>
      </c>
      <c r="L2546" s="79">
        <v>1.53000220340852E-3</v>
      </c>
    </row>
    <row r="2547" spans="1:12" x14ac:dyDescent="0.3">
      <c r="A2547" s="25" t="s">
        <v>3</v>
      </c>
      <c r="B2547" s="25" t="s">
        <v>1044</v>
      </c>
      <c r="C2547" s="25" t="s">
        <v>1389</v>
      </c>
      <c r="D2547" s="109" t="s">
        <v>1394</v>
      </c>
      <c r="E2547" s="25" t="s">
        <v>8</v>
      </c>
      <c r="F2547" s="25" t="s">
        <v>84</v>
      </c>
      <c r="G2547" s="24" t="s">
        <v>1395</v>
      </c>
      <c r="H2547" s="26" t="s">
        <v>185</v>
      </c>
      <c r="I2547" s="26" t="str">
        <f t="shared" si="177"/>
        <v>barriers experienced in attempting to access these services : Don't know</v>
      </c>
      <c r="J2547" s="26" t="str">
        <f t="shared" si="178"/>
        <v>barriers experienced in attempting to access these services : Don't knowMale headed HH</v>
      </c>
      <c r="K2547" s="27">
        <f t="shared" si="176"/>
        <v>7.110320529091239</v>
      </c>
      <c r="L2547" s="79">
        <v>7.1103205290912394E-2</v>
      </c>
    </row>
    <row r="2548" spans="1:12" x14ac:dyDescent="0.3">
      <c r="A2548" s="25" t="s">
        <v>3</v>
      </c>
      <c r="B2548" s="25" t="s">
        <v>1044</v>
      </c>
      <c r="C2548" s="25" t="s">
        <v>1389</v>
      </c>
      <c r="D2548" s="109" t="s">
        <v>1394</v>
      </c>
      <c r="E2548" s="25" t="s">
        <v>8</v>
      </c>
      <c r="F2548" s="25" t="s">
        <v>84</v>
      </c>
      <c r="G2548" s="24" t="s">
        <v>1395</v>
      </c>
      <c r="H2548" s="26" t="s">
        <v>188</v>
      </c>
      <c r="I2548" s="26" t="str">
        <f t="shared" si="177"/>
        <v>barriers experienced in attempting to access these services : Decline to answer</v>
      </c>
      <c r="J2548" s="26" t="str">
        <f t="shared" si="178"/>
        <v>barriers experienced in attempting to access these services : Decline to answerMale headed HH</v>
      </c>
      <c r="K2548" s="27">
        <f t="shared" si="176"/>
        <v>1.11306462635239</v>
      </c>
      <c r="L2548" s="79">
        <v>1.11306462635239E-2</v>
      </c>
    </row>
    <row r="2549" spans="1:12" x14ac:dyDescent="0.3">
      <c r="A2549" s="25" t="s">
        <v>3</v>
      </c>
      <c r="B2549" s="25" t="s">
        <v>1044</v>
      </c>
      <c r="C2549" s="25" t="s">
        <v>1389</v>
      </c>
      <c r="D2549" s="109" t="s">
        <v>1394</v>
      </c>
      <c r="E2549" s="25" t="s">
        <v>8</v>
      </c>
      <c r="F2549" s="25" t="s">
        <v>76</v>
      </c>
      <c r="G2549" s="24" t="s">
        <v>1395</v>
      </c>
      <c r="H2549" s="26" t="s">
        <v>466</v>
      </c>
      <c r="I2549" s="26" t="str">
        <f t="shared" si="177"/>
        <v>barriers experienced in attempting to access these services : None or not applicable</v>
      </c>
      <c r="J2549" s="26" t="str">
        <f t="shared" si="178"/>
        <v>barriers experienced in attempting to access these services : None or not applicableMale and female co-headed HH</v>
      </c>
      <c r="K2549" s="27">
        <f t="shared" si="176"/>
        <v>80.607820133974499</v>
      </c>
      <c r="L2549" s="79">
        <v>0.80607820133974495</v>
      </c>
    </row>
    <row r="2550" spans="1:12" x14ac:dyDescent="0.3">
      <c r="A2550" s="25" t="s">
        <v>3</v>
      </c>
      <c r="B2550" s="25" t="s">
        <v>1044</v>
      </c>
      <c r="C2550" s="25" t="s">
        <v>1389</v>
      </c>
      <c r="D2550" s="109" t="s">
        <v>1394</v>
      </c>
      <c r="E2550" s="25" t="s">
        <v>8</v>
      </c>
      <c r="F2550" s="25" t="s">
        <v>76</v>
      </c>
      <c r="G2550" s="24" t="s">
        <v>1395</v>
      </c>
      <c r="H2550" s="26" t="s">
        <v>1396</v>
      </c>
      <c r="I2550" s="26" t="str">
        <f t="shared" si="177"/>
        <v>barriers experienced in attempting to access these services : Hours of operation are not convenient</v>
      </c>
      <c r="J2550" s="26" t="str">
        <f t="shared" si="178"/>
        <v>barriers experienced in attempting to access these services : Hours of operation are not convenientMale and female co-headed HH</v>
      </c>
      <c r="K2550" s="27">
        <f t="shared" si="176"/>
        <v>0</v>
      </c>
      <c r="L2550" s="79">
        <v>0</v>
      </c>
    </row>
    <row r="2551" spans="1:12" x14ac:dyDescent="0.3">
      <c r="A2551" s="25" t="s">
        <v>3</v>
      </c>
      <c r="B2551" s="25" t="s">
        <v>1044</v>
      </c>
      <c r="C2551" s="25" t="s">
        <v>1389</v>
      </c>
      <c r="D2551" s="109" t="s">
        <v>1394</v>
      </c>
      <c r="E2551" s="25" t="s">
        <v>8</v>
      </c>
      <c r="F2551" s="25" t="s">
        <v>76</v>
      </c>
      <c r="G2551" s="24" t="s">
        <v>1395</v>
      </c>
      <c r="H2551" s="26" t="s">
        <v>214</v>
      </c>
      <c r="I2551" s="26" t="str">
        <f t="shared" si="177"/>
        <v>barriers experienced in attempting to access these services : Long waiting time for the service</v>
      </c>
      <c r="J2551" s="26" t="str">
        <f t="shared" si="178"/>
        <v>barriers experienced in attempting to access these services : Long waiting time for the serviceMale and female co-headed HH</v>
      </c>
      <c r="K2551" s="27">
        <f t="shared" si="176"/>
        <v>0</v>
      </c>
      <c r="L2551" s="79">
        <v>0</v>
      </c>
    </row>
    <row r="2552" spans="1:12" x14ac:dyDescent="0.3">
      <c r="A2552" s="25" t="s">
        <v>3</v>
      </c>
      <c r="B2552" s="25" t="s">
        <v>1044</v>
      </c>
      <c r="C2552" s="25" t="s">
        <v>1389</v>
      </c>
      <c r="D2552" s="109" t="s">
        <v>1394</v>
      </c>
      <c r="E2552" s="25" t="s">
        <v>8</v>
      </c>
      <c r="F2552" s="25" t="s">
        <v>76</v>
      </c>
      <c r="G2552" s="24" t="s">
        <v>1395</v>
      </c>
      <c r="H2552" s="26" t="s">
        <v>217</v>
      </c>
      <c r="I2552" s="26" t="str">
        <f t="shared" si="177"/>
        <v>barriers experienced in attempting to access these services : Could not afford transportation to health facility</v>
      </c>
      <c r="J2552" s="26" t="str">
        <f t="shared" si="178"/>
        <v>barriers experienced in attempting to access these services : Could not afford transportation to health facilityMale and female co-headed HH</v>
      </c>
      <c r="K2552" s="27">
        <f t="shared" si="176"/>
        <v>8.7063147888482106</v>
      </c>
      <c r="L2552" s="79">
        <v>8.7063147888482101E-2</v>
      </c>
    </row>
    <row r="2553" spans="1:12" x14ac:dyDescent="0.3">
      <c r="A2553" s="25" t="s">
        <v>3</v>
      </c>
      <c r="B2553" s="25" t="s">
        <v>1044</v>
      </c>
      <c r="C2553" s="25" t="s">
        <v>1389</v>
      </c>
      <c r="D2553" s="109" t="s">
        <v>1394</v>
      </c>
      <c r="E2553" s="25" t="s">
        <v>8</v>
      </c>
      <c r="F2553" s="25" t="s">
        <v>76</v>
      </c>
      <c r="G2553" s="24" t="s">
        <v>1395</v>
      </c>
      <c r="H2553" s="26" t="s">
        <v>1397</v>
      </c>
      <c r="I2553" s="26" t="str">
        <f t="shared" si="177"/>
        <v>barriers experienced in attempting to access these services : Could not afford cost of service</v>
      </c>
      <c r="J2553" s="26" t="str">
        <f t="shared" si="178"/>
        <v>barriers experienced in attempting to access these services : Could not afford cost of serviceMale and female co-headed HH</v>
      </c>
      <c r="K2553" s="27">
        <f t="shared" si="176"/>
        <v>1.8118344835443001</v>
      </c>
      <c r="L2553" s="79">
        <v>1.8118344835443001E-2</v>
      </c>
    </row>
    <row r="2554" spans="1:12" x14ac:dyDescent="0.3">
      <c r="A2554" s="25" t="s">
        <v>3</v>
      </c>
      <c r="B2554" s="25" t="s">
        <v>1044</v>
      </c>
      <c r="C2554" s="25" t="s">
        <v>1389</v>
      </c>
      <c r="D2554" s="109" t="s">
        <v>1394</v>
      </c>
      <c r="E2554" s="25" t="s">
        <v>8</v>
      </c>
      <c r="F2554" s="25" t="s">
        <v>76</v>
      </c>
      <c r="G2554" s="24" t="s">
        <v>1395</v>
      </c>
      <c r="H2554" s="26" t="s">
        <v>1398</v>
      </c>
      <c r="I2554" s="26" t="str">
        <f t="shared" si="177"/>
        <v>barriers experienced in attempting to access these services : Disability</v>
      </c>
      <c r="J2554" s="26" t="str">
        <f t="shared" si="178"/>
        <v>barriers experienced in attempting to access these services : DisabilityMale and female co-headed HH</v>
      </c>
      <c r="K2554" s="27">
        <f t="shared" si="176"/>
        <v>2.1682559686870699</v>
      </c>
      <c r="L2554" s="79">
        <v>2.16825596868707E-2</v>
      </c>
    </row>
    <row r="2555" spans="1:12" x14ac:dyDescent="0.3">
      <c r="A2555" s="25" t="s">
        <v>3</v>
      </c>
      <c r="B2555" s="25" t="s">
        <v>1044</v>
      </c>
      <c r="C2555" s="25" t="s">
        <v>1389</v>
      </c>
      <c r="D2555" s="109" t="s">
        <v>1394</v>
      </c>
      <c r="E2555" s="25" t="s">
        <v>8</v>
      </c>
      <c r="F2555" s="25" t="s">
        <v>76</v>
      </c>
      <c r="G2555" s="24" t="s">
        <v>1395</v>
      </c>
      <c r="H2555" s="26" t="s">
        <v>221</v>
      </c>
      <c r="I2555" s="26" t="str">
        <f t="shared" si="177"/>
        <v>barriers experienced in attempting to access these services : No means of transport</v>
      </c>
      <c r="J2555" s="26" t="str">
        <f t="shared" si="178"/>
        <v>barriers experienced in attempting to access these services : No means of transportMale and female co-headed HH</v>
      </c>
      <c r="K2555" s="27">
        <f t="shared" si="176"/>
        <v>4.1481246949973301</v>
      </c>
      <c r="L2555" s="79">
        <v>4.1481246949973301E-2</v>
      </c>
    </row>
    <row r="2556" spans="1:12" x14ac:dyDescent="0.3">
      <c r="A2556" s="25" t="s">
        <v>3</v>
      </c>
      <c r="B2556" s="25" t="s">
        <v>1044</v>
      </c>
      <c r="C2556" s="25" t="s">
        <v>1389</v>
      </c>
      <c r="D2556" s="109" t="s">
        <v>1394</v>
      </c>
      <c r="E2556" s="25" t="s">
        <v>8</v>
      </c>
      <c r="F2556" s="25" t="s">
        <v>76</v>
      </c>
      <c r="G2556" s="24" t="s">
        <v>1395</v>
      </c>
      <c r="H2556" s="26" t="s">
        <v>1399</v>
      </c>
      <c r="I2556" s="26" t="str">
        <f t="shared" si="177"/>
        <v>barriers experienced in attempting to access these services : Not safe/insecurity at facility</v>
      </c>
      <c r="J2556" s="26" t="str">
        <f t="shared" si="178"/>
        <v>barriers experienced in attempting to access these services : Not safe/insecurity at facilityMale and female co-headed HH</v>
      </c>
      <c r="K2556" s="27">
        <f t="shared" si="176"/>
        <v>0</v>
      </c>
      <c r="L2556" s="79">
        <v>0</v>
      </c>
    </row>
    <row r="2557" spans="1:12" x14ac:dyDescent="0.3">
      <c r="A2557" s="25" t="s">
        <v>3</v>
      </c>
      <c r="B2557" s="25" t="s">
        <v>1044</v>
      </c>
      <c r="C2557" s="25" t="s">
        <v>1389</v>
      </c>
      <c r="D2557" s="109" t="s">
        <v>1394</v>
      </c>
      <c r="E2557" s="25" t="s">
        <v>8</v>
      </c>
      <c r="F2557" s="25" t="s">
        <v>76</v>
      </c>
      <c r="G2557" s="24" t="s">
        <v>1395</v>
      </c>
      <c r="H2557" s="26" t="s">
        <v>1400</v>
      </c>
      <c r="I2557" s="26" t="str">
        <f t="shared" si="177"/>
        <v>barriers experienced in attempting to access these services : Not safe/insecurity while travelling to facility</v>
      </c>
      <c r="J2557" s="26" t="str">
        <f t="shared" si="178"/>
        <v>barriers experienced in attempting to access these services : Not safe/insecurity while travelling to facilityMale and female co-headed HH</v>
      </c>
      <c r="K2557" s="27">
        <f t="shared" si="176"/>
        <v>0</v>
      </c>
      <c r="L2557" s="79">
        <v>0</v>
      </c>
    </row>
    <row r="2558" spans="1:12" x14ac:dyDescent="0.3">
      <c r="A2558" s="25" t="s">
        <v>3</v>
      </c>
      <c r="B2558" s="25" t="s">
        <v>1044</v>
      </c>
      <c r="C2558" s="25" t="s">
        <v>1389</v>
      </c>
      <c r="D2558" s="109" t="s">
        <v>1394</v>
      </c>
      <c r="E2558" s="25" t="s">
        <v>8</v>
      </c>
      <c r="F2558" s="25" t="s">
        <v>76</v>
      </c>
      <c r="G2558" s="24" t="s">
        <v>1395</v>
      </c>
      <c r="H2558" s="26" t="s">
        <v>1401</v>
      </c>
      <c r="I2558" s="26" t="str">
        <f t="shared" si="177"/>
        <v>barriers experienced in attempting to access these services : Lack of qualified staff at facility</v>
      </c>
      <c r="J2558" s="26" t="str">
        <f t="shared" si="178"/>
        <v>barriers experienced in attempting to access these services : Lack of qualified staff at facilityMale and female co-headed HH</v>
      </c>
      <c r="K2558" s="27">
        <f t="shared" si="176"/>
        <v>1.1659287850454401</v>
      </c>
      <c r="L2558" s="79">
        <v>1.16592878504544E-2</v>
      </c>
    </row>
    <row r="2559" spans="1:12" x14ac:dyDescent="0.3">
      <c r="A2559" s="25" t="s">
        <v>3</v>
      </c>
      <c r="B2559" s="25" t="s">
        <v>1044</v>
      </c>
      <c r="C2559" s="25" t="s">
        <v>1389</v>
      </c>
      <c r="D2559" s="109" t="s">
        <v>1394</v>
      </c>
      <c r="E2559" s="25" t="s">
        <v>8</v>
      </c>
      <c r="F2559" s="25" t="s">
        <v>76</v>
      </c>
      <c r="G2559" s="24" t="s">
        <v>1395</v>
      </c>
      <c r="H2559" s="26" t="s">
        <v>1402</v>
      </c>
      <c r="I2559" s="26" t="str">
        <f t="shared" si="177"/>
        <v>barriers experienced in attempting to access these services : Lack of staff to run the school</v>
      </c>
      <c r="J2559" s="26" t="str">
        <f t="shared" si="178"/>
        <v>barriers experienced in attempting to access these services : Lack of staff to run the schoolMale and female co-headed HH</v>
      </c>
      <c r="K2559" s="27">
        <f t="shared" si="176"/>
        <v>0</v>
      </c>
      <c r="L2559" s="79">
        <v>0</v>
      </c>
    </row>
    <row r="2560" spans="1:12" x14ac:dyDescent="0.3">
      <c r="A2560" s="25" t="s">
        <v>3</v>
      </c>
      <c r="B2560" s="25" t="s">
        <v>1044</v>
      </c>
      <c r="C2560" s="25" t="s">
        <v>1389</v>
      </c>
      <c r="D2560" s="109" t="s">
        <v>1394</v>
      </c>
      <c r="E2560" s="25" t="s">
        <v>8</v>
      </c>
      <c r="F2560" s="25" t="s">
        <v>76</v>
      </c>
      <c r="G2560" s="24" t="s">
        <v>1395</v>
      </c>
      <c r="H2560" s="26" t="s">
        <v>227</v>
      </c>
      <c r="I2560" s="26" t="str">
        <f t="shared" si="177"/>
        <v>barriers experienced in attempting to access these services : Lack of female staff at health facility</v>
      </c>
      <c r="J2560" s="26" t="str">
        <f t="shared" si="178"/>
        <v>barriers experienced in attempting to access these services : Lack of female staff at health facilityMale and female co-headed HH</v>
      </c>
      <c r="K2560" s="27">
        <f t="shared" si="176"/>
        <v>0</v>
      </c>
      <c r="L2560" s="79">
        <v>0</v>
      </c>
    </row>
    <row r="2561" spans="1:12" x14ac:dyDescent="0.3">
      <c r="A2561" s="25" t="s">
        <v>3</v>
      </c>
      <c r="B2561" s="25" t="s">
        <v>1044</v>
      </c>
      <c r="C2561" s="25" t="s">
        <v>1389</v>
      </c>
      <c r="D2561" s="109" t="s">
        <v>1394</v>
      </c>
      <c r="E2561" s="25" t="s">
        <v>8</v>
      </c>
      <c r="F2561" s="25" t="s">
        <v>76</v>
      </c>
      <c r="G2561" s="24" t="s">
        <v>1395</v>
      </c>
      <c r="H2561" s="26" t="s">
        <v>229</v>
      </c>
      <c r="I2561" s="26" t="str">
        <f t="shared" si="177"/>
        <v>barriers experienced in attempting to access these services : Could not take time off work / from caring for children</v>
      </c>
      <c r="J2561" s="26" t="str">
        <f t="shared" si="178"/>
        <v>barriers experienced in attempting to access these services : Could not take time off work / from caring for childrenMale and female co-headed HH</v>
      </c>
      <c r="K2561" s="27">
        <f t="shared" si="176"/>
        <v>1.3284930481291901</v>
      </c>
      <c r="L2561" s="79">
        <v>1.3284930481291901E-2</v>
      </c>
    </row>
    <row r="2562" spans="1:12" x14ac:dyDescent="0.3">
      <c r="A2562" s="25" t="s">
        <v>3</v>
      </c>
      <c r="B2562" s="25" t="s">
        <v>1044</v>
      </c>
      <c r="C2562" s="25" t="s">
        <v>1389</v>
      </c>
      <c r="D2562" s="109" t="s">
        <v>1394</v>
      </c>
      <c r="E2562" s="25" t="s">
        <v>8</v>
      </c>
      <c r="F2562" s="25" t="s">
        <v>76</v>
      </c>
      <c r="G2562" s="24" t="s">
        <v>1395</v>
      </c>
      <c r="H2562" s="26" t="s">
        <v>230</v>
      </c>
      <c r="I2562" s="26" t="str">
        <f t="shared" si="177"/>
        <v>barriers experienced in attempting to access these services : Language issues or communication barriers (can include disability related to speaking/ seeing/ hearing)</v>
      </c>
      <c r="J2562" s="26" t="str">
        <f t="shared" si="178"/>
        <v>barriers experienced in attempting to access these services : Language issues or communication barriers (can include disability related to speaking/ seeing/ hearing)Male and female co-headed HH</v>
      </c>
      <c r="K2562" s="27">
        <f t="shared" si="176"/>
        <v>0</v>
      </c>
      <c r="L2562" s="79">
        <v>0</v>
      </c>
    </row>
    <row r="2563" spans="1:12" x14ac:dyDescent="0.3">
      <c r="A2563" s="25" t="s">
        <v>3</v>
      </c>
      <c r="B2563" s="25" t="s">
        <v>1044</v>
      </c>
      <c r="C2563" s="25" t="s">
        <v>1389</v>
      </c>
      <c r="D2563" s="109" t="s">
        <v>1394</v>
      </c>
      <c r="E2563" s="25" t="s">
        <v>8</v>
      </c>
      <c r="F2563" s="25" t="s">
        <v>76</v>
      </c>
      <c r="G2563" s="24" t="s">
        <v>1395</v>
      </c>
      <c r="H2563" s="26" t="s">
        <v>231</v>
      </c>
      <c r="I2563" s="26" t="str">
        <f t="shared" si="177"/>
        <v>barriers experienced in attempting to access these services : Lack of civil documentation</v>
      </c>
      <c r="J2563" s="26" t="str">
        <f t="shared" si="178"/>
        <v>barriers experienced in attempting to access these services : Lack of civil documentationMale and female co-headed HH</v>
      </c>
      <c r="K2563" s="27">
        <f t="shared" si="176"/>
        <v>0</v>
      </c>
      <c r="L2563" s="79">
        <v>0</v>
      </c>
    </row>
    <row r="2564" spans="1:12" x14ac:dyDescent="0.3">
      <c r="A2564" s="25" t="s">
        <v>3</v>
      </c>
      <c r="B2564" s="25" t="s">
        <v>1044</v>
      </c>
      <c r="C2564" s="25" t="s">
        <v>1389</v>
      </c>
      <c r="D2564" s="109" t="s">
        <v>1394</v>
      </c>
      <c r="E2564" s="25" t="s">
        <v>8</v>
      </c>
      <c r="F2564" s="25" t="s">
        <v>76</v>
      </c>
      <c r="G2564" s="24" t="s">
        <v>1395</v>
      </c>
      <c r="H2564" s="26" t="s">
        <v>232</v>
      </c>
      <c r="I2564" s="26" t="str">
        <f t="shared" si="177"/>
        <v>barriers experienced in attempting to access these services : Prevented by employer</v>
      </c>
      <c r="J2564" s="26" t="str">
        <f t="shared" si="178"/>
        <v>barriers experienced in attempting to access these services : Prevented by employerMale and female co-headed HH</v>
      </c>
      <c r="K2564" s="27">
        <f t="shared" si="176"/>
        <v>0</v>
      </c>
      <c r="L2564" s="79">
        <v>0</v>
      </c>
    </row>
    <row r="2565" spans="1:12" x14ac:dyDescent="0.3">
      <c r="A2565" s="25" t="s">
        <v>3</v>
      </c>
      <c r="B2565" s="25" t="s">
        <v>1044</v>
      </c>
      <c r="C2565" s="25" t="s">
        <v>1389</v>
      </c>
      <c r="D2565" s="109" t="s">
        <v>1394</v>
      </c>
      <c r="E2565" s="25" t="s">
        <v>8</v>
      </c>
      <c r="F2565" s="25" t="s">
        <v>76</v>
      </c>
      <c r="G2565" s="24" t="s">
        <v>1395</v>
      </c>
      <c r="H2565" s="26" t="s">
        <v>1403</v>
      </c>
      <c r="I2565" s="26" t="str">
        <f t="shared" si="177"/>
        <v>barriers experienced in attempting to access these services : Fear that could services could not be accessed confidentially</v>
      </c>
      <c r="J2565" s="26" t="str">
        <f t="shared" si="178"/>
        <v>barriers experienced in attempting to access these services : Fear that could services could not be accessed confidentiallyMale and female co-headed HH</v>
      </c>
      <c r="K2565" s="27">
        <f t="shared" si="176"/>
        <v>0.64555342783262804</v>
      </c>
      <c r="L2565" s="79">
        <v>6.4555342783262802E-3</v>
      </c>
    </row>
    <row r="2566" spans="1:12" x14ac:dyDescent="0.3">
      <c r="A2566" s="25" t="s">
        <v>3</v>
      </c>
      <c r="B2566" s="25" t="s">
        <v>1044</v>
      </c>
      <c r="C2566" s="25" t="s">
        <v>1389</v>
      </c>
      <c r="D2566" s="109" t="s">
        <v>1394</v>
      </c>
      <c r="E2566" s="25" t="s">
        <v>8</v>
      </c>
      <c r="F2566" s="25" t="s">
        <v>76</v>
      </c>
      <c r="G2566" s="24" t="s">
        <v>1395</v>
      </c>
      <c r="H2566" s="26" t="s">
        <v>146</v>
      </c>
      <c r="I2566" s="26" t="str">
        <f t="shared" si="177"/>
        <v>barriers experienced in attempting to access these services : Other</v>
      </c>
      <c r="J2566" s="26" t="str">
        <f t="shared" si="178"/>
        <v>barriers experienced in attempting to access these services : OtherMale and female co-headed HH</v>
      </c>
      <c r="K2566" s="27">
        <f t="shared" si="176"/>
        <v>0</v>
      </c>
      <c r="L2566" s="79">
        <v>0</v>
      </c>
    </row>
    <row r="2567" spans="1:12" x14ac:dyDescent="0.3">
      <c r="A2567" s="25" t="s">
        <v>3</v>
      </c>
      <c r="B2567" s="25" t="s">
        <v>1044</v>
      </c>
      <c r="C2567" s="25" t="s">
        <v>1389</v>
      </c>
      <c r="D2567" s="109" t="s">
        <v>1394</v>
      </c>
      <c r="E2567" s="25" t="s">
        <v>8</v>
      </c>
      <c r="F2567" s="25" t="s">
        <v>76</v>
      </c>
      <c r="G2567" s="24" t="s">
        <v>1395</v>
      </c>
      <c r="H2567" s="26" t="s">
        <v>185</v>
      </c>
      <c r="I2567" s="26" t="str">
        <f t="shared" si="177"/>
        <v>barriers experienced in attempting to access these services : Don't know</v>
      </c>
      <c r="J2567" s="26" t="str">
        <f t="shared" si="178"/>
        <v>barriers experienced in attempting to access these services : Don't knowMale and female co-headed HH</v>
      </c>
      <c r="K2567" s="27">
        <f t="shared" si="176"/>
        <v>5.5546469660669606</v>
      </c>
      <c r="L2567" s="79">
        <v>5.5546469660669603E-2</v>
      </c>
    </row>
    <row r="2568" spans="1:12" x14ac:dyDescent="0.3">
      <c r="A2568" s="25" t="s">
        <v>3</v>
      </c>
      <c r="B2568" s="25" t="s">
        <v>1044</v>
      </c>
      <c r="C2568" s="25" t="s">
        <v>1389</v>
      </c>
      <c r="D2568" s="109" t="s">
        <v>1394</v>
      </c>
      <c r="E2568" s="25" t="s">
        <v>8</v>
      </c>
      <c r="F2568" s="25" t="s">
        <v>76</v>
      </c>
      <c r="G2568" s="24" t="s">
        <v>1395</v>
      </c>
      <c r="H2568" s="26" t="s">
        <v>188</v>
      </c>
      <c r="I2568" s="26" t="str">
        <f t="shared" si="177"/>
        <v>barriers experienced in attempting to access these services : Decline to answer</v>
      </c>
      <c r="J2568" s="26" t="str">
        <f t="shared" si="178"/>
        <v>barriers experienced in attempting to access these services : Decline to answerMale and female co-headed HH</v>
      </c>
      <c r="K2568" s="27">
        <f t="shared" si="176"/>
        <v>0.28913194268986098</v>
      </c>
      <c r="L2568" s="79">
        <v>2.89131942689861E-3</v>
      </c>
    </row>
    <row r="2569" spans="1:12" x14ac:dyDescent="0.3">
      <c r="A2569" s="25" t="s">
        <v>3</v>
      </c>
      <c r="B2569" s="25" t="s">
        <v>1044</v>
      </c>
      <c r="C2569" s="83" t="s">
        <v>1404</v>
      </c>
      <c r="D2569" s="109" t="s">
        <v>1405</v>
      </c>
      <c r="E2569" s="25" t="s">
        <v>8</v>
      </c>
      <c r="F2569" s="25" t="s">
        <v>83</v>
      </c>
      <c r="G2569" s="117" t="s">
        <v>1406</v>
      </c>
      <c r="H2569" s="26" t="s">
        <v>185</v>
      </c>
      <c r="I2569" s="26" t="str">
        <f t="shared" si="177"/>
        <v>Child (&lt;18 years) currently not living in the household : Don't know</v>
      </c>
      <c r="J2569" s="26" t="str">
        <f t="shared" si="178"/>
        <v>Child (&lt;18 years) currently not living in the household : Don't knowFemale headed HH</v>
      </c>
      <c r="K2569" s="27">
        <f t="shared" si="176"/>
        <v>2.7996686661899401</v>
      </c>
      <c r="L2569" s="79">
        <v>2.79966866618994E-2</v>
      </c>
    </row>
    <row r="2570" spans="1:12" x14ac:dyDescent="0.3">
      <c r="A2570" s="25" t="s">
        <v>3</v>
      </c>
      <c r="B2570" s="25" t="s">
        <v>1044</v>
      </c>
      <c r="C2570" s="83" t="s">
        <v>1404</v>
      </c>
      <c r="D2570" s="109" t="s">
        <v>1405</v>
      </c>
      <c r="E2570" s="25" t="s">
        <v>8</v>
      </c>
      <c r="F2570" s="25" t="s">
        <v>83</v>
      </c>
      <c r="G2570" s="117" t="s">
        <v>1406</v>
      </c>
      <c r="H2570" s="26" t="s">
        <v>186</v>
      </c>
      <c r="I2570" s="26" t="str">
        <f t="shared" si="177"/>
        <v>Child (&lt;18 years) currently not living in the household : No</v>
      </c>
      <c r="J2570" s="26" t="str">
        <f t="shared" si="178"/>
        <v>Child (&lt;18 years) currently not living in the household : NoFemale headed HH</v>
      </c>
      <c r="K2570" s="27">
        <f t="shared" si="176"/>
        <v>96.324543268063607</v>
      </c>
      <c r="L2570" s="79">
        <v>0.963245432680636</v>
      </c>
    </row>
    <row r="2571" spans="1:12" x14ac:dyDescent="0.3">
      <c r="A2571" s="25" t="s">
        <v>3</v>
      </c>
      <c r="B2571" s="25" t="s">
        <v>1044</v>
      </c>
      <c r="C2571" s="83" t="s">
        <v>1404</v>
      </c>
      <c r="D2571" s="109" t="s">
        <v>1405</v>
      </c>
      <c r="E2571" s="25" t="s">
        <v>8</v>
      </c>
      <c r="F2571" s="25" t="s">
        <v>83</v>
      </c>
      <c r="G2571" s="117" t="s">
        <v>1406</v>
      </c>
      <c r="H2571" s="26" t="s">
        <v>187</v>
      </c>
      <c r="I2571" s="26" t="str">
        <f t="shared" si="177"/>
        <v>Child (&lt;18 years) currently not living in the household : Yes</v>
      </c>
      <c r="J2571" s="26" t="str">
        <f t="shared" si="178"/>
        <v>Child (&lt;18 years) currently not living in the household : YesFemale headed HH</v>
      </c>
      <c r="K2571" s="27">
        <f t="shared" si="176"/>
        <v>0.87578806574646495</v>
      </c>
      <c r="L2571" s="79">
        <v>8.7578806574646496E-3</v>
      </c>
    </row>
    <row r="2572" spans="1:12" x14ac:dyDescent="0.3">
      <c r="A2572" s="25" t="s">
        <v>3</v>
      </c>
      <c r="B2572" s="25" t="s">
        <v>1044</v>
      </c>
      <c r="C2572" s="83" t="s">
        <v>1404</v>
      </c>
      <c r="D2572" s="109" t="s">
        <v>1405</v>
      </c>
      <c r="E2572" s="25" t="s">
        <v>8</v>
      </c>
      <c r="F2572" s="25" t="s">
        <v>84</v>
      </c>
      <c r="G2572" s="117" t="s">
        <v>1406</v>
      </c>
      <c r="H2572" s="26" t="s">
        <v>185</v>
      </c>
      <c r="I2572" s="26" t="str">
        <f t="shared" si="177"/>
        <v>Child (&lt;18 years) currently not living in the household : Don't know</v>
      </c>
      <c r="J2572" s="26" t="str">
        <f t="shared" si="178"/>
        <v>Child (&lt;18 years) currently not living in the household : Don't knowMale headed HH</v>
      </c>
      <c r="K2572" s="27">
        <f t="shared" si="176"/>
        <v>2.3937463063825399</v>
      </c>
      <c r="L2572" s="79">
        <v>2.3937463063825399E-2</v>
      </c>
    </row>
    <row r="2573" spans="1:12" x14ac:dyDescent="0.3">
      <c r="A2573" s="25" t="s">
        <v>3</v>
      </c>
      <c r="B2573" s="25" t="s">
        <v>1044</v>
      </c>
      <c r="C2573" s="83" t="s">
        <v>1404</v>
      </c>
      <c r="D2573" s="109" t="s">
        <v>1405</v>
      </c>
      <c r="E2573" s="25" t="s">
        <v>8</v>
      </c>
      <c r="F2573" s="25" t="s">
        <v>84</v>
      </c>
      <c r="G2573" s="117" t="s">
        <v>1406</v>
      </c>
      <c r="H2573" s="26" t="s">
        <v>186</v>
      </c>
      <c r="I2573" s="26" t="str">
        <f t="shared" si="177"/>
        <v>Child (&lt;18 years) currently not living in the household : No</v>
      </c>
      <c r="J2573" s="26" t="str">
        <f t="shared" si="178"/>
        <v>Child (&lt;18 years) currently not living in the household : NoMale headed HH</v>
      </c>
      <c r="K2573" s="27">
        <f t="shared" si="176"/>
        <v>96.86369107025709</v>
      </c>
      <c r="L2573" s="79">
        <v>0.96863691070257096</v>
      </c>
    </row>
    <row r="2574" spans="1:12" x14ac:dyDescent="0.3">
      <c r="A2574" s="25" t="s">
        <v>3</v>
      </c>
      <c r="B2574" s="25" t="s">
        <v>1044</v>
      </c>
      <c r="C2574" s="83" t="s">
        <v>1404</v>
      </c>
      <c r="D2574" s="109" t="s">
        <v>1405</v>
      </c>
      <c r="E2574" s="25" t="s">
        <v>8</v>
      </c>
      <c r="F2574" s="25" t="s">
        <v>84</v>
      </c>
      <c r="G2574" s="117" t="s">
        <v>1406</v>
      </c>
      <c r="H2574" s="26" t="s">
        <v>187</v>
      </c>
      <c r="I2574" s="26" t="str">
        <f t="shared" si="177"/>
        <v>Child (&lt;18 years) currently not living in the household : Yes</v>
      </c>
      <c r="J2574" s="26" t="str">
        <f t="shared" si="178"/>
        <v>Child (&lt;18 years) currently not living in the household : YesMale headed HH</v>
      </c>
      <c r="K2574" s="27">
        <f t="shared" si="176"/>
        <v>0.74256262336037093</v>
      </c>
      <c r="L2574" s="79">
        <v>7.4256262336037096E-3</v>
      </c>
    </row>
    <row r="2575" spans="1:12" x14ac:dyDescent="0.3">
      <c r="A2575" s="25" t="s">
        <v>3</v>
      </c>
      <c r="B2575" s="25" t="s">
        <v>1044</v>
      </c>
      <c r="C2575" s="83" t="s">
        <v>1404</v>
      </c>
      <c r="D2575" s="109" t="s">
        <v>1405</v>
      </c>
      <c r="E2575" s="25" t="s">
        <v>8</v>
      </c>
      <c r="F2575" s="25" t="s">
        <v>76</v>
      </c>
      <c r="G2575" s="117" t="s">
        <v>1406</v>
      </c>
      <c r="H2575" s="26" t="s">
        <v>185</v>
      </c>
      <c r="I2575" s="26" t="str">
        <f t="shared" si="177"/>
        <v>Child (&lt;18 years) currently not living in the household : Don't know</v>
      </c>
      <c r="J2575" s="26" t="str">
        <f t="shared" si="178"/>
        <v>Child (&lt;18 years) currently not living in the household : Don't knowMale and female co-headed HH</v>
      </c>
      <c r="K2575" s="27">
        <f t="shared" si="176"/>
        <v>8.27195580711102</v>
      </c>
      <c r="L2575" s="79">
        <v>8.27195580711102E-2</v>
      </c>
    </row>
    <row r="2576" spans="1:12" x14ac:dyDescent="0.3">
      <c r="A2576" s="25" t="s">
        <v>3</v>
      </c>
      <c r="B2576" s="25" t="s">
        <v>1044</v>
      </c>
      <c r="C2576" s="83" t="s">
        <v>1404</v>
      </c>
      <c r="D2576" s="109" t="s">
        <v>1405</v>
      </c>
      <c r="E2576" s="25" t="s">
        <v>8</v>
      </c>
      <c r="F2576" s="25" t="s">
        <v>76</v>
      </c>
      <c r="G2576" s="117" t="s">
        <v>1406</v>
      </c>
      <c r="H2576" s="26" t="s">
        <v>186</v>
      </c>
      <c r="I2576" s="26" t="str">
        <f t="shared" si="177"/>
        <v>Child (&lt;18 years) currently not living in the household : No</v>
      </c>
      <c r="J2576" s="26" t="str">
        <f t="shared" si="178"/>
        <v>Child (&lt;18 years) currently not living in the household : NoMale and female co-headed HH</v>
      </c>
      <c r="K2576" s="27">
        <f t="shared" si="176"/>
        <v>91.696457491955499</v>
      </c>
      <c r="L2576" s="79">
        <v>0.91696457491955496</v>
      </c>
    </row>
    <row r="2577" spans="1:12" x14ac:dyDescent="0.3">
      <c r="A2577" s="25" t="s">
        <v>3</v>
      </c>
      <c r="B2577" s="25" t="s">
        <v>1044</v>
      </c>
      <c r="C2577" s="83" t="s">
        <v>1404</v>
      </c>
      <c r="D2577" s="109" t="s">
        <v>1405</v>
      </c>
      <c r="E2577" s="25" t="s">
        <v>8</v>
      </c>
      <c r="F2577" s="25" t="s">
        <v>76</v>
      </c>
      <c r="G2577" s="117" t="s">
        <v>1406</v>
      </c>
      <c r="H2577" s="26" t="s">
        <v>187</v>
      </c>
      <c r="I2577" s="26" t="str">
        <f t="shared" si="177"/>
        <v>Child (&lt;18 years) currently not living in the household : Yes</v>
      </c>
      <c r="J2577" s="26" t="str">
        <f t="shared" si="178"/>
        <v>Child (&lt;18 years) currently not living in the household : YesMale and female co-headed HH</v>
      </c>
      <c r="K2577" s="27">
        <f t="shared" si="176"/>
        <v>3.1586700933448501E-2</v>
      </c>
      <c r="L2577" s="79">
        <v>3.1586700933448501E-4</v>
      </c>
    </row>
    <row r="2578" spans="1:12" x14ac:dyDescent="0.3">
      <c r="A2578" s="25" t="s">
        <v>3</v>
      </c>
      <c r="B2578" s="25" t="s">
        <v>1044</v>
      </c>
      <c r="C2578" s="83" t="s">
        <v>1404</v>
      </c>
      <c r="D2578" s="109" t="s">
        <v>1405</v>
      </c>
      <c r="E2578" s="25" t="s">
        <v>96</v>
      </c>
      <c r="F2578" s="25" t="s">
        <v>83</v>
      </c>
      <c r="G2578" s="106" t="s">
        <v>1407</v>
      </c>
      <c r="H2578" s="26" t="s">
        <v>96</v>
      </c>
      <c r="I2578" s="26" t="str">
        <f t="shared" si="177"/>
        <v>Number of children living outside of the HH : Average</v>
      </c>
      <c r="J2578" s="26" t="str">
        <f t="shared" si="178"/>
        <v>Number of children living outside of the HH : AverageFemale headed HH</v>
      </c>
      <c r="K2578" s="113">
        <v>2.4389559336170801</v>
      </c>
      <c r="L2578" s="79">
        <v>1.89393181112321</v>
      </c>
    </row>
    <row r="2579" spans="1:12" x14ac:dyDescent="0.3">
      <c r="A2579" s="25" t="s">
        <v>3</v>
      </c>
      <c r="B2579" s="25" t="s">
        <v>1044</v>
      </c>
      <c r="C2579" s="83" t="s">
        <v>1404</v>
      </c>
      <c r="D2579" s="109" t="s">
        <v>1405</v>
      </c>
      <c r="E2579" s="25" t="s">
        <v>96</v>
      </c>
      <c r="F2579" s="25" t="s">
        <v>84</v>
      </c>
      <c r="G2579" s="106" t="s">
        <v>1407</v>
      </c>
      <c r="H2579" s="26" t="s">
        <v>96</v>
      </c>
      <c r="I2579" s="26" t="str">
        <f t="shared" si="177"/>
        <v>Number of children living outside of the HH : Average</v>
      </c>
      <c r="J2579" s="26" t="str">
        <f t="shared" si="178"/>
        <v>Number of children living outside of the HH : AverageMale headed HH</v>
      </c>
      <c r="K2579" s="113">
        <v>2.0042617170391499</v>
      </c>
      <c r="L2579" s="79">
        <v>1.8872250863262701</v>
      </c>
    </row>
    <row r="2580" spans="1:12" x14ac:dyDescent="0.3">
      <c r="A2580" s="25" t="s">
        <v>3</v>
      </c>
      <c r="B2580" s="25" t="s">
        <v>1044</v>
      </c>
      <c r="C2580" s="83" t="s">
        <v>1404</v>
      </c>
      <c r="D2580" s="109" t="s">
        <v>1405</v>
      </c>
      <c r="E2580" s="25" t="s">
        <v>96</v>
      </c>
      <c r="F2580" s="25" t="s">
        <v>76</v>
      </c>
      <c r="G2580" s="106" t="s">
        <v>1407</v>
      </c>
      <c r="H2580" s="26" t="s">
        <v>96</v>
      </c>
      <c r="I2580" s="26" t="str">
        <f t="shared" si="177"/>
        <v>Number of children living outside of the HH : Average</v>
      </c>
      <c r="J2580" s="26" t="str">
        <f t="shared" si="178"/>
        <v>Number of children living outside of the HH : AverageMale and female co-headed HH</v>
      </c>
      <c r="K2580" s="113">
        <v>1.08474363556548</v>
      </c>
      <c r="L2580" s="79">
        <v>2</v>
      </c>
    </row>
    <row r="2581" spans="1:12" x14ac:dyDescent="0.3">
      <c r="A2581" s="25" t="s">
        <v>3</v>
      </c>
      <c r="B2581" s="25" t="s">
        <v>1044</v>
      </c>
      <c r="C2581" s="83" t="s">
        <v>1404</v>
      </c>
      <c r="D2581" s="109" t="s">
        <v>1408</v>
      </c>
      <c r="E2581" s="83" t="s">
        <v>8</v>
      </c>
      <c r="F2581" s="25" t="s">
        <v>83</v>
      </c>
      <c r="G2581" s="106" t="s">
        <v>1409</v>
      </c>
      <c r="H2581" s="26" t="s">
        <v>1410</v>
      </c>
      <c r="I2581" s="26" t="str">
        <f t="shared" si="177"/>
        <v>Reasons explaining a child living away : Married</v>
      </c>
      <c r="J2581" s="26" t="str">
        <f t="shared" si="178"/>
        <v>Reasons explaining a child living away : MarriedFemale headed HH</v>
      </c>
      <c r="K2581" s="27">
        <f t="shared" si="176"/>
        <v>0</v>
      </c>
      <c r="L2581" s="79">
        <v>0</v>
      </c>
    </row>
    <row r="2582" spans="1:12" x14ac:dyDescent="0.3">
      <c r="A2582" s="25" t="s">
        <v>3</v>
      </c>
      <c r="B2582" s="25" t="s">
        <v>1044</v>
      </c>
      <c r="C2582" s="83" t="s">
        <v>1404</v>
      </c>
      <c r="D2582" s="109" t="s">
        <v>1408</v>
      </c>
      <c r="E2582" s="83" t="s">
        <v>8</v>
      </c>
      <c r="F2582" s="25" t="s">
        <v>83</v>
      </c>
      <c r="G2582" s="106" t="s">
        <v>1409</v>
      </c>
      <c r="H2582" s="26" t="s">
        <v>1411</v>
      </c>
      <c r="I2582" s="26" t="str">
        <f t="shared" si="177"/>
        <v>Reasons explaining a child living away : Left the house to seek employment</v>
      </c>
      <c r="J2582" s="26" t="str">
        <f t="shared" si="178"/>
        <v>Reasons explaining a child living away : Left the house to seek employmentFemale headed HH</v>
      </c>
      <c r="K2582" s="27">
        <f t="shared" si="176"/>
        <v>0</v>
      </c>
      <c r="L2582" s="79">
        <v>0</v>
      </c>
    </row>
    <row r="2583" spans="1:12" x14ac:dyDescent="0.3">
      <c r="A2583" s="25" t="s">
        <v>3</v>
      </c>
      <c r="B2583" s="25" t="s">
        <v>1044</v>
      </c>
      <c r="C2583" s="83" t="s">
        <v>1404</v>
      </c>
      <c r="D2583" s="109" t="s">
        <v>1408</v>
      </c>
      <c r="E2583" s="83" t="s">
        <v>8</v>
      </c>
      <c r="F2583" s="25" t="s">
        <v>83</v>
      </c>
      <c r="G2583" s="106" t="s">
        <v>1409</v>
      </c>
      <c r="H2583" s="26" t="s">
        <v>1412</v>
      </c>
      <c r="I2583" s="26" t="str">
        <f t="shared" si="177"/>
        <v>Reasons explaining a child living away : Left the house to study</v>
      </c>
      <c r="J2583" s="26" t="str">
        <f t="shared" si="178"/>
        <v>Reasons explaining a child living away : Left the house to studyFemale headed HH</v>
      </c>
      <c r="K2583" s="27">
        <f t="shared" si="176"/>
        <v>0</v>
      </c>
      <c r="L2583" s="79">
        <v>0</v>
      </c>
    </row>
    <row r="2584" spans="1:12" x14ac:dyDescent="0.3">
      <c r="A2584" s="25" t="s">
        <v>3</v>
      </c>
      <c r="B2584" s="25" t="s">
        <v>1044</v>
      </c>
      <c r="C2584" s="83" t="s">
        <v>1404</v>
      </c>
      <c r="D2584" s="109" t="s">
        <v>1408</v>
      </c>
      <c r="E2584" s="83" t="s">
        <v>8</v>
      </c>
      <c r="F2584" s="25" t="s">
        <v>83</v>
      </c>
      <c r="G2584" s="106" t="s">
        <v>1409</v>
      </c>
      <c r="H2584" s="26" t="s">
        <v>1413</v>
      </c>
      <c r="I2584" s="26" t="str">
        <f t="shared" si="177"/>
        <v>Reasons explaining a child living away : Left the house to engage with the army or armed groups</v>
      </c>
      <c r="J2584" s="26" t="str">
        <f t="shared" si="178"/>
        <v>Reasons explaining a child living away : Left the house to engage with the army or armed groupsFemale headed HH</v>
      </c>
      <c r="K2584" s="27">
        <f t="shared" si="176"/>
        <v>0</v>
      </c>
      <c r="L2584" s="79">
        <v>0</v>
      </c>
    </row>
    <row r="2585" spans="1:12" x14ac:dyDescent="0.3">
      <c r="A2585" s="25" t="s">
        <v>3</v>
      </c>
      <c r="B2585" s="25" t="s">
        <v>1044</v>
      </c>
      <c r="C2585" s="83" t="s">
        <v>1404</v>
      </c>
      <c r="D2585" s="109" t="s">
        <v>1408</v>
      </c>
      <c r="E2585" s="83" t="s">
        <v>8</v>
      </c>
      <c r="F2585" s="25" t="s">
        <v>83</v>
      </c>
      <c r="G2585" s="106" t="s">
        <v>1409</v>
      </c>
      <c r="H2585" s="26" t="s">
        <v>1348</v>
      </c>
      <c r="I2585" s="26" t="str">
        <f t="shared" si="177"/>
        <v>Reasons explaining a child living away : Being kidnapped</v>
      </c>
      <c r="J2585" s="26" t="str">
        <f t="shared" si="178"/>
        <v>Reasons explaining a child living away : Being kidnappedFemale headed HH</v>
      </c>
      <c r="K2585" s="27">
        <f t="shared" si="176"/>
        <v>0</v>
      </c>
      <c r="L2585" s="79">
        <v>0</v>
      </c>
    </row>
    <row r="2586" spans="1:12" x14ac:dyDescent="0.3">
      <c r="A2586" s="25" t="s">
        <v>3</v>
      </c>
      <c r="B2586" s="25" t="s">
        <v>1044</v>
      </c>
      <c r="C2586" s="83" t="s">
        <v>1404</v>
      </c>
      <c r="D2586" s="109" t="s">
        <v>1408</v>
      </c>
      <c r="E2586" s="83" t="s">
        <v>8</v>
      </c>
      <c r="F2586" s="25" t="s">
        <v>83</v>
      </c>
      <c r="G2586" s="106" t="s">
        <v>1409</v>
      </c>
      <c r="H2586" s="26" t="s">
        <v>1414</v>
      </c>
      <c r="I2586" s="26" t="str">
        <f t="shared" si="177"/>
        <v>Reasons explaining a child living away : Missing (left and no news)</v>
      </c>
      <c r="J2586" s="26" t="str">
        <f t="shared" si="178"/>
        <v>Reasons explaining a child living away : Missing (left and no news)Female headed HH</v>
      </c>
      <c r="K2586" s="27">
        <f t="shared" si="176"/>
        <v>0</v>
      </c>
      <c r="L2586" s="79">
        <v>0</v>
      </c>
    </row>
    <row r="2587" spans="1:12" x14ac:dyDescent="0.3">
      <c r="A2587" s="25" t="s">
        <v>3</v>
      </c>
      <c r="B2587" s="25" t="s">
        <v>1044</v>
      </c>
      <c r="C2587" s="83" t="s">
        <v>1404</v>
      </c>
      <c r="D2587" s="109" t="s">
        <v>1408</v>
      </c>
      <c r="E2587" s="83" t="s">
        <v>8</v>
      </c>
      <c r="F2587" s="25" t="s">
        <v>83</v>
      </c>
      <c r="G2587" s="106" t="s">
        <v>1409</v>
      </c>
      <c r="H2587" s="26" t="s">
        <v>1415</v>
      </c>
      <c r="I2587" s="26" t="str">
        <f t="shared" si="177"/>
        <v>Reasons explaining a child living away : Arbitrarily detained</v>
      </c>
      <c r="J2587" s="26" t="str">
        <f t="shared" si="178"/>
        <v>Reasons explaining a child living away : Arbitrarily detainedFemale headed HH</v>
      </c>
      <c r="K2587" s="27">
        <f t="shared" si="176"/>
        <v>0</v>
      </c>
      <c r="L2587" s="79">
        <v>0</v>
      </c>
    </row>
    <row r="2588" spans="1:12" x14ac:dyDescent="0.3">
      <c r="A2588" s="25" t="s">
        <v>3</v>
      </c>
      <c r="B2588" s="25" t="s">
        <v>1044</v>
      </c>
      <c r="C2588" s="83" t="s">
        <v>1404</v>
      </c>
      <c r="D2588" s="109" t="s">
        <v>1408</v>
      </c>
      <c r="E2588" s="83" t="s">
        <v>8</v>
      </c>
      <c r="F2588" s="25" t="s">
        <v>83</v>
      </c>
      <c r="G2588" s="106" t="s">
        <v>1409</v>
      </c>
      <c r="H2588" s="26" t="s">
        <v>1416</v>
      </c>
      <c r="I2588" s="26" t="str">
        <f t="shared" si="177"/>
        <v>Reasons explaining a child living away : This is a migrant household and the child is back in country of origin</v>
      </c>
      <c r="J2588" s="26" t="str">
        <f t="shared" si="178"/>
        <v>Reasons explaining a child living away : This is a migrant household and the child is back in country of originFemale headed HH</v>
      </c>
      <c r="K2588" s="27">
        <f t="shared" si="176"/>
        <v>38.5800293195405</v>
      </c>
      <c r="L2588" s="79">
        <v>0.38580029319540499</v>
      </c>
    </row>
    <row r="2589" spans="1:12" x14ac:dyDescent="0.3">
      <c r="A2589" s="25" t="s">
        <v>3</v>
      </c>
      <c r="B2589" s="25" t="s">
        <v>1044</v>
      </c>
      <c r="C2589" s="83" t="s">
        <v>1404</v>
      </c>
      <c r="D2589" s="109" t="s">
        <v>1408</v>
      </c>
      <c r="E2589" s="83" t="s">
        <v>8</v>
      </c>
      <c r="F2589" s="25" t="s">
        <v>83</v>
      </c>
      <c r="G2589" s="106" t="s">
        <v>1409</v>
      </c>
      <c r="H2589" s="26" t="s">
        <v>146</v>
      </c>
      <c r="I2589" s="26" t="str">
        <f t="shared" si="177"/>
        <v>Reasons explaining a child living away : Other</v>
      </c>
      <c r="J2589" s="26" t="str">
        <f t="shared" si="178"/>
        <v>Reasons explaining a child living away : OtherFemale headed HH</v>
      </c>
      <c r="K2589" s="27">
        <f t="shared" si="176"/>
        <v>47.447129954906195</v>
      </c>
      <c r="L2589" s="79">
        <v>0.47447129954906198</v>
      </c>
    </row>
    <row r="2590" spans="1:12" x14ac:dyDescent="0.3">
      <c r="A2590" s="25" t="s">
        <v>3</v>
      </c>
      <c r="B2590" s="25" t="s">
        <v>1044</v>
      </c>
      <c r="C2590" s="83" t="s">
        <v>1404</v>
      </c>
      <c r="D2590" s="109" t="s">
        <v>1408</v>
      </c>
      <c r="E2590" s="83" t="s">
        <v>8</v>
      </c>
      <c r="F2590" s="25" t="s">
        <v>83</v>
      </c>
      <c r="G2590" s="106" t="s">
        <v>1409</v>
      </c>
      <c r="H2590" s="26" t="s">
        <v>185</v>
      </c>
      <c r="I2590" s="26" t="str">
        <f t="shared" si="177"/>
        <v>Reasons explaining a child living away : Don't know</v>
      </c>
      <c r="J2590" s="26" t="str">
        <f t="shared" si="178"/>
        <v>Reasons explaining a child living away : Don't knowFemale headed HH</v>
      </c>
      <c r="K2590" s="27">
        <f t="shared" si="176"/>
        <v>0</v>
      </c>
      <c r="L2590" s="79">
        <v>0</v>
      </c>
    </row>
    <row r="2591" spans="1:12" x14ac:dyDescent="0.3">
      <c r="A2591" s="25" t="s">
        <v>3</v>
      </c>
      <c r="B2591" s="25" t="s">
        <v>1044</v>
      </c>
      <c r="C2591" s="83" t="s">
        <v>1404</v>
      </c>
      <c r="D2591" s="109" t="s">
        <v>1408</v>
      </c>
      <c r="E2591" s="83" t="s">
        <v>8</v>
      </c>
      <c r="F2591" s="25" t="s">
        <v>83</v>
      </c>
      <c r="G2591" s="106" t="s">
        <v>1409</v>
      </c>
      <c r="H2591" s="26" t="s">
        <v>188</v>
      </c>
      <c r="I2591" s="26" t="str">
        <f t="shared" si="177"/>
        <v>Reasons explaining a child living away : Decline to answer</v>
      </c>
      <c r="J2591" s="26" t="str">
        <f t="shared" si="178"/>
        <v>Reasons explaining a child living away : Decline to answerFemale headed HH</v>
      </c>
      <c r="K2591" s="27">
        <f t="shared" si="176"/>
        <v>13.972840725553301</v>
      </c>
      <c r="L2591" s="79">
        <v>0.13972840725553301</v>
      </c>
    </row>
    <row r="2592" spans="1:12" x14ac:dyDescent="0.3">
      <c r="A2592" s="25" t="s">
        <v>3</v>
      </c>
      <c r="B2592" s="25" t="s">
        <v>1044</v>
      </c>
      <c r="C2592" s="83" t="s">
        <v>1404</v>
      </c>
      <c r="D2592" s="109" t="s">
        <v>1408</v>
      </c>
      <c r="E2592" s="83" t="s">
        <v>8</v>
      </c>
      <c r="F2592" s="25" t="s">
        <v>84</v>
      </c>
      <c r="G2592" s="106" t="s">
        <v>1409</v>
      </c>
      <c r="H2592" s="26" t="s">
        <v>1410</v>
      </c>
      <c r="I2592" s="26" t="str">
        <f t="shared" si="177"/>
        <v>Reasons explaining a child living away : Married</v>
      </c>
      <c r="J2592" s="26" t="str">
        <f t="shared" si="178"/>
        <v>Reasons explaining a child living away : MarriedMale headed HH</v>
      </c>
      <c r="K2592" s="27">
        <f t="shared" si="176"/>
        <v>39.391856828732102</v>
      </c>
      <c r="L2592" s="79">
        <v>0.39391856828732102</v>
      </c>
    </row>
    <row r="2593" spans="1:12" x14ac:dyDescent="0.3">
      <c r="A2593" s="25" t="s">
        <v>3</v>
      </c>
      <c r="B2593" s="25" t="s">
        <v>1044</v>
      </c>
      <c r="C2593" s="83" t="s">
        <v>1404</v>
      </c>
      <c r="D2593" s="109" t="s">
        <v>1408</v>
      </c>
      <c r="E2593" s="83" t="s">
        <v>8</v>
      </c>
      <c r="F2593" s="25" t="s">
        <v>84</v>
      </c>
      <c r="G2593" s="106" t="s">
        <v>1409</v>
      </c>
      <c r="H2593" s="26" t="s">
        <v>1411</v>
      </c>
      <c r="I2593" s="26" t="str">
        <f t="shared" si="177"/>
        <v>Reasons explaining a child living away : Left the house to seek employment</v>
      </c>
      <c r="J2593" s="26" t="str">
        <f t="shared" si="178"/>
        <v>Reasons explaining a child living away : Left the house to seek employmentMale headed HH</v>
      </c>
      <c r="K2593" s="27">
        <f t="shared" si="176"/>
        <v>6.9883713909561607</v>
      </c>
      <c r="L2593" s="79">
        <v>6.9883713909561607E-2</v>
      </c>
    </row>
    <row r="2594" spans="1:12" x14ac:dyDescent="0.3">
      <c r="A2594" s="25" t="s">
        <v>3</v>
      </c>
      <c r="B2594" s="25" t="s">
        <v>1044</v>
      </c>
      <c r="C2594" s="83" t="s">
        <v>1404</v>
      </c>
      <c r="D2594" s="109" t="s">
        <v>1408</v>
      </c>
      <c r="E2594" s="83" t="s">
        <v>8</v>
      </c>
      <c r="F2594" s="25" t="s">
        <v>84</v>
      </c>
      <c r="G2594" s="106" t="s">
        <v>1409</v>
      </c>
      <c r="H2594" s="26" t="s">
        <v>1412</v>
      </c>
      <c r="I2594" s="26" t="str">
        <f t="shared" si="177"/>
        <v>Reasons explaining a child living away : Left the house to study</v>
      </c>
      <c r="J2594" s="26" t="str">
        <f t="shared" si="178"/>
        <v>Reasons explaining a child living away : Left the house to studyMale headed HH</v>
      </c>
      <c r="K2594" s="27">
        <f t="shared" ref="K2594:K2660" si="179">L2594*100</f>
        <v>10.4782117861908</v>
      </c>
      <c r="L2594" s="79">
        <v>0.104782117861908</v>
      </c>
    </row>
    <row r="2595" spans="1:12" x14ac:dyDescent="0.3">
      <c r="A2595" s="25" t="s">
        <v>3</v>
      </c>
      <c r="B2595" s="25" t="s">
        <v>1044</v>
      </c>
      <c r="C2595" s="83" t="s">
        <v>1404</v>
      </c>
      <c r="D2595" s="109" t="s">
        <v>1408</v>
      </c>
      <c r="E2595" s="83" t="s">
        <v>8</v>
      </c>
      <c r="F2595" s="25" t="s">
        <v>84</v>
      </c>
      <c r="G2595" s="106" t="s">
        <v>1409</v>
      </c>
      <c r="H2595" s="26" t="s">
        <v>1413</v>
      </c>
      <c r="I2595" s="26" t="str">
        <f t="shared" si="177"/>
        <v>Reasons explaining a child living away : Left the house to engage with the army or armed groups</v>
      </c>
      <c r="J2595" s="26" t="str">
        <f t="shared" si="178"/>
        <v>Reasons explaining a child living away : Left the house to engage with the army or armed groupsMale headed HH</v>
      </c>
      <c r="K2595" s="27">
        <f t="shared" si="179"/>
        <v>0</v>
      </c>
      <c r="L2595" s="79">
        <v>0</v>
      </c>
    </row>
    <row r="2596" spans="1:12" x14ac:dyDescent="0.3">
      <c r="A2596" s="25" t="s">
        <v>3</v>
      </c>
      <c r="B2596" s="25" t="s">
        <v>1044</v>
      </c>
      <c r="C2596" s="83" t="s">
        <v>1404</v>
      </c>
      <c r="D2596" s="109" t="s">
        <v>1408</v>
      </c>
      <c r="E2596" s="83" t="s">
        <v>8</v>
      </c>
      <c r="F2596" s="25" t="s">
        <v>84</v>
      </c>
      <c r="G2596" s="106" t="s">
        <v>1409</v>
      </c>
      <c r="H2596" s="26" t="s">
        <v>1348</v>
      </c>
      <c r="I2596" s="26" t="str">
        <f t="shared" si="177"/>
        <v>Reasons explaining a child living away : Being kidnapped</v>
      </c>
      <c r="J2596" s="26" t="str">
        <f t="shared" si="178"/>
        <v>Reasons explaining a child living away : Being kidnappedMale headed HH</v>
      </c>
      <c r="K2596" s="27">
        <f t="shared" si="179"/>
        <v>0</v>
      </c>
      <c r="L2596" s="79">
        <v>0</v>
      </c>
    </row>
    <row r="2597" spans="1:12" x14ac:dyDescent="0.3">
      <c r="A2597" s="25" t="s">
        <v>3</v>
      </c>
      <c r="B2597" s="25" t="s">
        <v>1044</v>
      </c>
      <c r="C2597" s="83" t="s">
        <v>1404</v>
      </c>
      <c r="D2597" s="109" t="s">
        <v>1408</v>
      </c>
      <c r="E2597" s="83" t="s">
        <v>8</v>
      </c>
      <c r="F2597" s="25" t="s">
        <v>84</v>
      </c>
      <c r="G2597" s="106" t="s">
        <v>1409</v>
      </c>
      <c r="H2597" s="26" t="s">
        <v>1414</v>
      </c>
      <c r="I2597" s="26" t="str">
        <f t="shared" si="177"/>
        <v>Reasons explaining a child living away : Missing (left and no news)</v>
      </c>
      <c r="J2597" s="26" t="str">
        <f t="shared" si="178"/>
        <v>Reasons explaining a child living away : Missing (left and no news)Male headed HH</v>
      </c>
      <c r="K2597" s="27">
        <f t="shared" si="179"/>
        <v>0</v>
      </c>
      <c r="L2597" s="79">
        <v>0</v>
      </c>
    </row>
    <row r="2598" spans="1:12" x14ac:dyDescent="0.3">
      <c r="A2598" s="25" t="s">
        <v>3</v>
      </c>
      <c r="B2598" s="25" t="s">
        <v>1044</v>
      </c>
      <c r="C2598" s="83" t="s">
        <v>1404</v>
      </c>
      <c r="D2598" s="109" t="s">
        <v>1408</v>
      </c>
      <c r="E2598" s="83" t="s">
        <v>8</v>
      </c>
      <c r="F2598" s="25" t="s">
        <v>84</v>
      </c>
      <c r="G2598" s="106" t="s">
        <v>1409</v>
      </c>
      <c r="H2598" s="26" t="s">
        <v>1415</v>
      </c>
      <c r="I2598" s="26" t="str">
        <f t="shared" si="177"/>
        <v>Reasons explaining a child living away : Arbitrarily detained</v>
      </c>
      <c r="J2598" s="26" t="str">
        <f t="shared" si="178"/>
        <v>Reasons explaining a child living away : Arbitrarily detainedMale headed HH</v>
      </c>
      <c r="K2598" s="27">
        <f t="shared" si="179"/>
        <v>0</v>
      </c>
      <c r="L2598" s="79">
        <v>0</v>
      </c>
    </row>
    <row r="2599" spans="1:12" x14ac:dyDescent="0.3">
      <c r="A2599" s="25" t="s">
        <v>3</v>
      </c>
      <c r="B2599" s="25" t="s">
        <v>1044</v>
      </c>
      <c r="C2599" s="83" t="s">
        <v>1404</v>
      </c>
      <c r="D2599" s="109" t="s">
        <v>1408</v>
      </c>
      <c r="E2599" s="83" t="s">
        <v>8</v>
      </c>
      <c r="F2599" s="25" t="s">
        <v>84</v>
      </c>
      <c r="G2599" s="106" t="s">
        <v>1409</v>
      </c>
      <c r="H2599" s="26" t="s">
        <v>1416</v>
      </c>
      <c r="I2599" s="26" t="str">
        <f t="shared" si="177"/>
        <v>Reasons explaining a child living away : This is a migrant household and the child is back in country of origin</v>
      </c>
      <c r="J2599" s="26" t="str">
        <f t="shared" si="178"/>
        <v>Reasons explaining a child living away : This is a migrant household and the child is back in country of originMale headed HH</v>
      </c>
      <c r="K2599" s="27">
        <f t="shared" si="179"/>
        <v>18.6766440768046</v>
      </c>
      <c r="L2599" s="79">
        <v>0.18676644076804599</v>
      </c>
    </row>
    <row r="2600" spans="1:12" x14ac:dyDescent="0.3">
      <c r="A2600" s="25" t="s">
        <v>3</v>
      </c>
      <c r="B2600" s="25" t="s">
        <v>1044</v>
      </c>
      <c r="C2600" s="83" t="s">
        <v>1404</v>
      </c>
      <c r="D2600" s="109" t="s">
        <v>1408</v>
      </c>
      <c r="E2600" s="83" t="s">
        <v>8</v>
      </c>
      <c r="F2600" s="25" t="s">
        <v>84</v>
      </c>
      <c r="G2600" s="106" t="s">
        <v>1409</v>
      </c>
      <c r="H2600" s="26" t="s">
        <v>146</v>
      </c>
      <c r="I2600" s="26" t="str">
        <f t="shared" ref="I2600:I2663" si="180">CONCATENATE(G2600,H2600)</f>
        <v>Reasons explaining a child living away : Other</v>
      </c>
      <c r="J2600" s="26" t="str">
        <f t="shared" ref="J2600:J2652" si="181">CONCATENATE(G2600,H2600,F2600)</f>
        <v>Reasons explaining a child living away : OtherMale headed HH</v>
      </c>
      <c r="K2600" s="27">
        <f t="shared" si="179"/>
        <v>20.152117251099998</v>
      </c>
      <c r="L2600" s="79">
        <v>0.20152117251099999</v>
      </c>
    </row>
    <row r="2601" spans="1:12" x14ac:dyDescent="0.3">
      <c r="A2601" s="25" t="s">
        <v>3</v>
      </c>
      <c r="B2601" s="25" t="s">
        <v>1044</v>
      </c>
      <c r="C2601" s="83" t="s">
        <v>1404</v>
      </c>
      <c r="D2601" s="109" t="s">
        <v>1408</v>
      </c>
      <c r="E2601" s="83" t="s">
        <v>8</v>
      </c>
      <c r="F2601" s="25" t="s">
        <v>84</v>
      </c>
      <c r="G2601" s="106" t="s">
        <v>1409</v>
      </c>
      <c r="H2601" s="26" t="s">
        <v>185</v>
      </c>
      <c r="I2601" s="26" t="str">
        <f t="shared" si="180"/>
        <v>Reasons explaining a child living away : Don't know</v>
      </c>
      <c r="J2601" s="26" t="str">
        <f t="shared" si="181"/>
        <v>Reasons explaining a child living away : Don't knowMale headed HH</v>
      </c>
      <c r="K2601" s="27">
        <f t="shared" si="179"/>
        <v>0</v>
      </c>
      <c r="L2601" s="79">
        <v>0</v>
      </c>
    </row>
    <row r="2602" spans="1:12" x14ac:dyDescent="0.3">
      <c r="A2602" s="25" t="s">
        <v>3</v>
      </c>
      <c r="B2602" s="25" t="s">
        <v>1044</v>
      </c>
      <c r="C2602" s="83" t="s">
        <v>1404</v>
      </c>
      <c r="D2602" s="109" t="s">
        <v>1408</v>
      </c>
      <c r="E2602" s="83" t="s">
        <v>8</v>
      </c>
      <c r="F2602" s="25" t="s">
        <v>84</v>
      </c>
      <c r="G2602" s="106" t="s">
        <v>1409</v>
      </c>
      <c r="H2602" s="26" t="s">
        <v>188</v>
      </c>
      <c r="I2602" s="26" t="str">
        <f t="shared" si="180"/>
        <v>Reasons explaining a child living away : Decline to answer</v>
      </c>
      <c r="J2602" s="26" t="str">
        <f t="shared" si="181"/>
        <v>Reasons explaining a child living away : Decline to answerMale headed HH</v>
      </c>
      <c r="K2602" s="27">
        <f t="shared" si="179"/>
        <v>4.3127986662163202</v>
      </c>
      <c r="L2602" s="79">
        <v>4.3127986662163199E-2</v>
      </c>
    </row>
    <row r="2603" spans="1:12" x14ac:dyDescent="0.3">
      <c r="A2603" s="25" t="s">
        <v>3</v>
      </c>
      <c r="B2603" s="25" t="s">
        <v>1044</v>
      </c>
      <c r="C2603" s="83" t="s">
        <v>1404</v>
      </c>
      <c r="D2603" s="109" t="s">
        <v>1408</v>
      </c>
      <c r="E2603" s="83" t="s">
        <v>8</v>
      </c>
      <c r="F2603" s="25" t="s">
        <v>76</v>
      </c>
      <c r="G2603" s="106" t="s">
        <v>1409</v>
      </c>
      <c r="H2603" s="26" t="s">
        <v>1410</v>
      </c>
      <c r="I2603" s="26" t="str">
        <f t="shared" si="180"/>
        <v>Reasons explaining a child living away : Married</v>
      </c>
      <c r="J2603" s="26" t="str">
        <f t="shared" si="181"/>
        <v>Reasons explaining a child living away : MarriedMale and female co-headed HH</v>
      </c>
      <c r="K2603" s="27">
        <f t="shared" si="179"/>
        <v>0</v>
      </c>
      <c r="L2603" s="79">
        <v>0</v>
      </c>
    </row>
    <row r="2604" spans="1:12" x14ac:dyDescent="0.3">
      <c r="A2604" s="25" t="s">
        <v>3</v>
      </c>
      <c r="B2604" s="25" t="s">
        <v>1044</v>
      </c>
      <c r="C2604" s="83" t="s">
        <v>1404</v>
      </c>
      <c r="D2604" s="109" t="s">
        <v>1408</v>
      </c>
      <c r="E2604" s="83" t="s">
        <v>8</v>
      </c>
      <c r="F2604" s="25" t="s">
        <v>76</v>
      </c>
      <c r="G2604" s="106" t="s">
        <v>1409</v>
      </c>
      <c r="H2604" s="26" t="s">
        <v>1411</v>
      </c>
      <c r="I2604" s="26" t="str">
        <f t="shared" si="180"/>
        <v>Reasons explaining a child living away : Left the house to seek employment</v>
      </c>
      <c r="J2604" s="26" t="str">
        <f t="shared" si="181"/>
        <v>Reasons explaining a child living away : Left the house to seek employmentMale and female co-headed HH</v>
      </c>
      <c r="K2604" s="27">
        <f t="shared" si="179"/>
        <v>0</v>
      </c>
      <c r="L2604" s="79">
        <v>0</v>
      </c>
    </row>
    <row r="2605" spans="1:12" x14ac:dyDescent="0.3">
      <c r="A2605" s="25" t="s">
        <v>3</v>
      </c>
      <c r="B2605" s="25" t="s">
        <v>1044</v>
      </c>
      <c r="C2605" s="83" t="s">
        <v>1404</v>
      </c>
      <c r="D2605" s="109" t="s">
        <v>1408</v>
      </c>
      <c r="E2605" s="83" t="s">
        <v>8</v>
      </c>
      <c r="F2605" s="25" t="s">
        <v>76</v>
      </c>
      <c r="G2605" s="106" t="s">
        <v>1409</v>
      </c>
      <c r="H2605" s="26" t="s">
        <v>1412</v>
      </c>
      <c r="I2605" s="26" t="str">
        <f t="shared" si="180"/>
        <v>Reasons explaining a child living away : Left the house to study</v>
      </c>
      <c r="J2605" s="26" t="str">
        <f t="shared" si="181"/>
        <v>Reasons explaining a child living away : Left the house to studyMale and female co-headed HH</v>
      </c>
      <c r="K2605" s="27">
        <f t="shared" si="179"/>
        <v>0</v>
      </c>
      <c r="L2605" s="79">
        <v>0</v>
      </c>
    </row>
    <row r="2606" spans="1:12" x14ac:dyDescent="0.3">
      <c r="A2606" s="25" t="s">
        <v>3</v>
      </c>
      <c r="B2606" s="25" t="s">
        <v>1044</v>
      </c>
      <c r="C2606" s="83" t="s">
        <v>1404</v>
      </c>
      <c r="D2606" s="109" t="s">
        <v>1408</v>
      </c>
      <c r="E2606" s="83" t="s">
        <v>8</v>
      </c>
      <c r="F2606" s="25" t="s">
        <v>76</v>
      </c>
      <c r="G2606" s="106" t="s">
        <v>1409</v>
      </c>
      <c r="H2606" s="26" t="s">
        <v>1413</v>
      </c>
      <c r="I2606" s="26" t="str">
        <f t="shared" si="180"/>
        <v>Reasons explaining a child living away : Left the house to engage with the army or armed groups</v>
      </c>
      <c r="J2606" s="26" t="str">
        <f t="shared" si="181"/>
        <v>Reasons explaining a child living away : Left the house to engage with the army or armed groupsMale and female co-headed HH</v>
      </c>
      <c r="K2606" s="27">
        <f t="shared" si="179"/>
        <v>0</v>
      </c>
      <c r="L2606" s="79">
        <v>0</v>
      </c>
    </row>
    <row r="2607" spans="1:12" x14ac:dyDescent="0.3">
      <c r="A2607" s="25" t="s">
        <v>3</v>
      </c>
      <c r="B2607" s="25" t="s">
        <v>1044</v>
      </c>
      <c r="C2607" s="83" t="s">
        <v>1404</v>
      </c>
      <c r="D2607" s="109" t="s">
        <v>1408</v>
      </c>
      <c r="E2607" s="83" t="s">
        <v>8</v>
      </c>
      <c r="F2607" s="25" t="s">
        <v>76</v>
      </c>
      <c r="G2607" s="106" t="s">
        <v>1409</v>
      </c>
      <c r="H2607" s="26" t="s">
        <v>1348</v>
      </c>
      <c r="I2607" s="26" t="str">
        <f t="shared" si="180"/>
        <v>Reasons explaining a child living away : Being kidnapped</v>
      </c>
      <c r="J2607" s="26" t="str">
        <f t="shared" si="181"/>
        <v>Reasons explaining a child living away : Being kidnappedMale and female co-headed HH</v>
      </c>
      <c r="K2607" s="27">
        <f t="shared" si="179"/>
        <v>0</v>
      </c>
      <c r="L2607" s="79">
        <v>0</v>
      </c>
    </row>
    <row r="2608" spans="1:12" x14ac:dyDescent="0.3">
      <c r="A2608" s="25" t="s">
        <v>3</v>
      </c>
      <c r="B2608" s="25" t="s">
        <v>1044</v>
      </c>
      <c r="C2608" s="83" t="s">
        <v>1404</v>
      </c>
      <c r="D2608" s="109" t="s">
        <v>1408</v>
      </c>
      <c r="E2608" s="83" t="s">
        <v>8</v>
      </c>
      <c r="F2608" s="25" t="s">
        <v>76</v>
      </c>
      <c r="G2608" s="106" t="s">
        <v>1409</v>
      </c>
      <c r="H2608" s="26" t="s">
        <v>1414</v>
      </c>
      <c r="I2608" s="26" t="str">
        <f t="shared" si="180"/>
        <v>Reasons explaining a child living away : Missing (left and no news)</v>
      </c>
      <c r="J2608" s="26" t="str">
        <f t="shared" si="181"/>
        <v>Reasons explaining a child living away : Missing (left and no news)Male and female co-headed HH</v>
      </c>
      <c r="K2608" s="27">
        <f t="shared" si="179"/>
        <v>0</v>
      </c>
      <c r="L2608" s="79">
        <v>0</v>
      </c>
    </row>
    <row r="2609" spans="1:12" x14ac:dyDescent="0.3">
      <c r="A2609" s="25" t="s">
        <v>3</v>
      </c>
      <c r="B2609" s="25" t="s">
        <v>1044</v>
      </c>
      <c r="C2609" s="83" t="s">
        <v>1404</v>
      </c>
      <c r="D2609" s="109" t="s">
        <v>1408</v>
      </c>
      <c r="E2609" s="83" t="s">
        <v>8</v>
      </c>
      <c r="F2609" s="25" t="s">
        <v>76</v>
      </c>
      <c r="G2609" s="106" t="s">
        <v>1409</v>
      </c>
      <c r="H2609" s="26" t="s">
        <v>1415</v>
      </c>
      <c r="I2609" s="26" t="str">
        <f t="shared" si="180"/>
        <v>Reasons explaining a child living away : Arbitrarily detained</v>
      </c>
      <c r="J2609" s="26" t="str">
        <f t="shared" si="181"/>
        <v>Reasons explaining a child living away : Arbitrarily detainedMale and female co-headed HH</v>
      </c>
      <c r="K2609" s="27">
        <f t="shared" si="179"/>
        <v>0</v>
      </c>
      <c r="L2609" s="79">
        <v>0</v>
      </c>
    </row>
    <row r="2610" spans="1:12" x14ac:dyDescent="0.3">
      <c r="A2610" s="25" t="s">
        <v>3</v>
      </c>
      <c r="B2610" s="25" t="s">
        <v>1044</v>
      </c>
      <c r="C2610" s="83" t="s">
        <v>1404</v>
      </c>
      <c r="D2610" s="109" t="s">
        <v>1408</v>
      </c>
      <c r="E2610" s="83" t="s">
        <v>8</v>
      </c>
      <c r="F2610" s="25" t="s">
        <v>76</v>
      </c>
      <c r="G2610" s="106" t="s">
        <v>1409</v>
      </c>
      <c r="H2610" s="26" t="s">
        <v>1416</v>
      </c>
      <c r="I2610" s="26" t="str">
        <f t="shared" si="180"/>
        <v>Reasons explaining a child living away : This is a migrant household and the child is back in country of origin</v>
      </c>
      <c r="J2610" s="26" t="str">
        <f t="shared" si="181"/>
        <v>Reasons explaining a child living away : This is a migrant household and the child is back in country of originMale and female co-headed HH</v>
      </c>
      <c r="K2610" s="27">
        <f t="shared" si="179"/>
        <v>100</v>
      </c>
      <c r="L2610" s="79">
        <v>1</v>
      </c>
    </row>
    <row r="2611" spans="1:12" x14ac:dyDescent="0.3">
      <c r="A2611" s="25" t="s">
        <v>3</v>
      </c>
      <c r="B2611" s="25" t="s">
        <v>1044</v>
      </c>
      <c r="C2611" s="83" t="s">
        <v>1404</v>
      </c>
      <c r="D2611" s="109" t="s">
        <v>1408</v>
      </c>
      <c r="E2611" s="83" t="s">
        <v>8</v>
      </c>
      <c r="F2611" s="25" t="s">
        <v>76</v>
      </c>
      <c r="G2611" s="106" t="s">
        <v>1409</v>
      </c>
      <c r="H2611" s="26" t="s">
        <v>146</v>
      </c>
      <c r="I2611" s="26" t="str">
        <f t="shared" si="180"/>
        <v>Reasons explaining a child living away : Other</v>
      </c>
      <c r="J2611" s="26" t="str">
        <f t="shared" si="181"/>
        <v>Reasons explaining a child living away : OtherMale and female co-headed HH</v>
      </c>
      <c r="K2611" s="27">
        <f t="shared" si="179"/>
        <v>0</v>
      </c>
      <c r="L2611" s="79">
        <v>0</v>
      </c>
    </row>
    <row r="2612" spans="1:12" x14ac:dyDescent="0.3">
      <c r="A2612" s="25" t="s">
        <v>3</v>
      </c>
      <c r="B2612" s="25" t="s">
        <v>1044</v>
      </c>
      <c r="C2612" s="83" t="s">
        <v>1404</v>
      </c>
      <c r="D2612" s="109" t="s">
        <v>1408</v>
      </c>
      <c r="E2612" s="83" t="s">
        <v>8</v>
      </c>
      <c r="F2612" s="25" t="s">
        <v>76</v>
      </c>
      <c r="G2612" s="106" t="s">
        <v>1409</v>
      </c>
      <c r="H2612" s="26" t="s">
        <v>185</v>
      </c>
      <c r="I2612" s="26" t="str">
        <f t="shared" si="180"/>
        <v>Reasons explaining a child living away : Don't know</v>
      </c>
      <c r="J2612" s="26" t="str">
        <f t="shared" si="181"/>
        <v>Reasons explaining a child living away : Don't knowMale and female co-headed HH</v>
      </c>
      <c r="K2612" s="27">
        <f t="shared" si="179"/>
        <v>0</v>
      </c>
      <c r="L2612" s="79">
        <v>0</v>
      </c>
    </row>
    <row r="2613" spans="1:12" x14ac:dyDescent="0.3">
      <c r="A2613" s="25" t="s">
        <v>3</v>
      </c>
      <c r="B2613" s="25" t="s">
        <v>1044</v>
      </c>
      <c r="C2613" s="83" t="s">
        <v>1404</v>
      </c>
      <c r="D2613" s="109" t="s">
        <v>1408</v>
      </c>
      <c r="E2613" s="83" t="s">
        <v>8</v>
      </c>
      <c r="F2613" s="25" t="s">
        <v>76</v>
      </c>
      <c r="G2613" s="106" t="s">
        <v>1409</v>
      </c>
      <c r="H2613" s="26" t="s">
        <v>188</v>
      </c>
      <c r="I2613" s="26" t="str">
        <f t="shared" si="180"/>
        <v>Reasons explaining a child living away : Decline to answer</v>
      </c>
      <c r="J2613" s="26" t="str">
        <f t="shared" si="181"/>
        <v>Reasons explaining a child living away : Decline to answerMale and female co-headed HH</v>
      </c>
      <c r="K2613" s="27">
        <f t="shared" si="179"/>
        <v>0</v>
      </c>
      <c r="L2613" s="79">
        <v>0</v>
      </c>
    </row>
    <row r="2614" spans="1:12" x14ac:dyDescent="0.3">
      <c r="A2614" s="24" t="s">
        <v>3</v>
      </c>
      <c r="B2614" s="83" t="s">
        <v>1417</v>
      </c>
      <c r="C2614" s="24" t="s">
        <v>1418</v>
      </c>
      <c r="D2614" s="25"/>
      <c r="E2614" s="83" t="s">
        <v>8</v>
      </c>
      <c r="F2614" s="25" t="s">
        <v>83</v>
      </c>
      <c r="G2614" s="106" t="s">
        <v>1419</v>
      </c>
      <c r="H2614" s="26" t="s">
        <v>185</v>
      </c>
      <c r="I2614" s="26" t="str">
        <f t="shared" si="180"/>
        <v>Assistance received (3 months) : Don't know</v>
      </c>
      <c r="J2614" s="26" t="str">
        <f t="shared" si="181"/>
        <v>Assistance received (3 months) : Don't knowFemale headed HH</v>
      </c>
      <c r="K2614" s="27">
        <f t="shared" si="179"/>
        <v>5.4680458148476704E-2</v>
      </c>
      <c r="L2614" s="79">
        <v>5.4680458148476704E-4</v>
      </c>
    </row>
    <row r="2615" spans="1:12" x14ac:dyDescent="0.3">
      <c r="A2615" s="24" t="s">
        <v>3</v>
      </c>
      <c r="B2615" s="83" t="s">
        <v>1417</v>
      </c>
      <c r="C2615" s="24" t="s">
        <v>1418</v>
      </c>
      <c r="D2615" s="25"/>
      <c r="E2615" s="83" t="s">
        <v>8</v>
      </c>
      <c r="F2615" s="25" t="s">
        <v>83</v>
      </c>
      <c r="G2615" s="106" t="s">
        <v>1419</v>
      </c>
      <c r="H2615" s="26" t="s">
        <v>186</v>
      </c>
      <c r="I2615" s="26" t="str">
        <f t="shared" si="180"/>
        <v>Assistance received (3 months) : No</v>
      </c>
      <c r="J2615" s="26" t="str">
        <f t="shared" si="181"/>
        <v>Assistance received (3 months) : NoFemale headed HH</v>
      </c>
      <c r="K2615" s="27">
        <f t="shared" si="179"/>
        <v>80.759116517018597</v>
      </c>
      <c r="L2615" s="79">
        <v>0.80759116517018603</v>
      </c>
    </row>
    <row r="2616" spans="1:12" x14ac:dyDescent="0.3">
      <c r="A2616" s="24" t="s">
        <v>3</v>
      </c>
      <c r="B2616" s="83" t="s">
        <v>1417</v>
      </c>
      <c r="C2616" s="24" t="s">
        <v>1418</v>
      </c>
      <c r="D2616" s="25"/>
      <c r="E2616" s="83" t="s">
        <v>8</v>
      </c>
      <c r="F2616" s="25" t="s">
        <v>83</v>
      </c>
      <c r="G2616" s="106" t="s">
        <v>1419</v>
      </c>
      <c r="H2616" s="26" t="s">
        <v>187</v>
      </c>
      <c r="I2616" s="26" t="str">
        <f t="shared" si="180"/>
        <v>Assistance received (3 months) : Yes</v>
      </c>
      <c r="J2616" s="26" t="str">
        <f t="shared" si="181"/>
        <v>Assistance received (3 months) : YesFemale headed HH</v>
      </c>
      <c r="K2616" s="27">
        <f t="shared" si="179"/>
        <v>19.186203024832903</v>
      </c>
      <c r="L2616" s="79">
        <v>0.19186203024832901</v>
      </c>
    </row>
    <row r="2617" spans="1:12" x14ac:dyDescent="0.3">
      <c r="A2617" s="24" t="s">
        <v>3</v>
      </c>
      <c r="B2617" s="83" t="s">
        <v>1417</v>
      </c>
      <c r="C2617" s="24" t="s">
        <v>1418</v>
      </c>
      <c r="D2617" s="25"/>
      <c r="E2617" s="83" t="s">
        <v>8</v>
      </c>
      <c r="F2617" s="25" t="s">
        <v>84</v>
      </c>
      <c r="G2617" s="106" t="s">
        <v>1419</v>
      </c>
      <c r="H2617" s="26" t="s">
        <v>185</v>
      </c>
      <c r="I2617" s="26" t="str">
        <f t="shared" si="180"/>
        <v>Assistance received (3 months) : Don't know</v>
      </c>
      <c r="J2617" s="26" t="str">
        <f t="shared" si="181"/>
        <v>Assistance received (3 months) : Don't knowMale headed HH</v>
      </c>
      <c r="K2617" s="27">
        <f t="shared" si="179"/>
        <v>0.179582547999936</v>
      </c>
      <c r="L2617" s="79">
        <v>1.7958254799993599E-3</v>
      </c>
    </row>
    <row r="2618" spans="1:12" x14ac:dyDescent="0.3">
      <c r="A2618" s="24" t="s">
        <v>3</v>
      </c>
      <c r="B2618" s="83" t="s">
        <v>1417</v>
      </c>
      <c r="C2618" s="24" t="s">
        <v>1418</v>
      </c>
      <c r="D2618" s="25"/>
      <c r="E2618" s="83" t="s">
        <v>8</v>
      </c>
      <c r="F2618" s="25" t="s">
        <v>84</v>
      </c>
      <c r="G2618" s="106" t="s">
        <v>1419</v>
      </c>
      <c r="H2618" s="26" t="s">
        <v>186</v>
      </c>
      <c r="I2618" s="26" t="str">
        <f t="shared" si="180"/>
        <v>Assistance received (3 months) : No</v>
      </c>
      <c r="J2618" s="26" t="str">
        <f t="shared" si="181"/>
        <v>Assistance received (3 months) : NoMale headed HH</v>
      </c>
      <c r="K2618" s="27">
        <f t="shared" si="179"/>
        <v>83.269092928889592</v>
      </c>
      <c r="L2618" s="79">
        <v>0.83269092928889599</v>
      </c>
    </row>
    <row r="2619" spans="1:12" x14ac:dyDescent="0.3">
      <c r="A2619" s="24" t="s">
        <v>3</v>
      </c>
      <c r="B2619" s="83" t="s">
        <v>1417</v>
      </c>
      <c r="C2619" s="24" t="s">
        <v>1418</v>
      </c>
      <c r="D2619" s="25"/>
      <c r="E2619" s="83" t="s">
        <v>8</v>
      </c>
      <c r="F2619" s="25" t="s">
        <v>84</v>
      </c>
      <c r="G2619" s="106" t="s">
        <v>1419</v>
      </c>
      <c r="H2619" s="26" t="s">
        <v>187</v>
      </c>
      <c r="I2619" s="26" t="str">
        <f t="shared" si="180"/>
        <v>Assistance received (3 months) : Yes</v>
      </c>
      <c r="J2619" s="26" t="str">
        <f t="shared" si="181"/>
        <v>Assistance received (3 months) : YesMale headed HH</v>
      </c>
      <c r="K2619" s="27">
        <f t="shared" si="179"/>
        <v>16.551324523110502</v>
      </c>
      <c r="L2619" s="79">
        <v>0.165513245231105</v>
      </c>
    </row>
    <row r="2620" spans="1:12" x14ac:dyDescent="0.3">
      <c r="A2620" s="24" t="s">
        <v>3</v>
      </c>
      <c r="B2620" s="83" t="s">
        <v>1417</v>
      </c>
      <c r="C2620" s="24" t="s">
        <v>1418</v>
      </c>
      <c r="D2620" s="25"/>
      <c r="E2620" s="83" t="s">
        <v>8</v>
      </c>
      <c r="F2620" s="25" t="s">
        <v>76</v>
      </c>
      <c r="G2620" s="106" t="s">
        <v>1419</v>
      </c>
      <c r="H2620" s="26" t="s">
        <v>185</v>
      </c>
      <c r="I2620" s="26" t="str">
        <f t="shared" si="180"/>
        <v>Assistance received (3 months) : Don't know</v>
      </c>
      <c r="J2620" s="26" t="str">
        <f t="shared" si="181"/>
        <v>Assistance received (3 months) : Don't knowMale and female co-headed HH</v>
      </c>
      <c r="K2620" s="27">
        <f t="shared" si="179"/>
        <v>0</v>
      </c>
      <c r="L2620" s="80">
        <v>0</v>
      </c>
    </row>
    <row r="2621" spans="1:12" x14ac:dyDescent="0.3">
      <c r="A2621" s="24" t="s">
        <v>3</v>
      </c>
      <c r="B2621" s="83" t="s">
        <v>1417</v>
      </c>
      <c r="C2621" s="24" t="s">
        <v>1418</v>
      </c>
      <c r="D2621" s="25"/>
      <c r="E2621" s="83" t="s">
        <v>8</v>
      </c>
      <c r="F2621" s="25" t="s">
        <v>76</v>
      </c>
      <c r="G2621" s="106" t="s">
        <v>1419</v>
      </c>
      <c r="H2621" s="26" t="s">
        <v>186</v>
      </c>
      <c r="I2621" s="26" t="str">
        <f t="shared" si="180"/>
        <v>Assistance received (3 months) : No</v>
      </c>
      <c r="J2621" s="26" t="str">
        <f t="shared" si="181"/>
        <v>Assistance received (3 months) : NoMale and female co-headed HH</v>
      </c>
      <c r="K2621" s="27">
        <f t="shared" si="179"/>
        <v>86.507476816987904</v>
      </c>
      <c r="L2621" s="79">
        <v>0.86507476816987905</v>
      </c>
    </row>
    <row r="2622" spans="1:12" x14ac:dyDescent="0.3">
      <c r="A2622" s="24" t="s">
        <v>3</v>
      </c>
      <c r="B2622" s="83" t="s">
        <v>1417</v>
      </c>
      <c r="C2622" s="24" t="s">
        <v>1418</v>
      </c>
      <c r="D2622" s="25"/>
      <c r="E2622" s="83" t="s">
        <v>8</v>
      </c>
      <c r="F2622" s="25" t="s">
        <v>76</v>
      </c>
      <c r="G2622" s="106" t="s">
        <v>1419</v>
      </c>
      <c r="H2622" s="26" t="s">
        <v>187</v>
      </c>
      <c r="I2622" s="26" t="str">
        <f t="shared" si="180"/>
        <v>Assistance received (3 months) : Yes</v>
      </c>
      <c r="J2622" s="26" t="str">
        <f t="shared" si="181"/>
        <v>Assistance received (3 months) : YesMale and female co-headed HH</v>
      </c>
      <c r="K2622" s="27">
        <f t="shared" si="179"/>
        <v>13.4925231830121</v>
      </c>
      <c r="L2622" s="79">
        <v>0.13492523183012101</v>
      </c>
    </row>
    <row r="2623" spans="1:12" x14ac:dyDescent="0.3">
      <c r="A2623" s="24" t="s">
        <v>3</v>
      </c>
      <c r="B2623" s="83" t="s">
        <v>1417</v>
      </c>
      <c r="C2623" s="24" t="s">
        <v>1418</v>
      </c>
      <c r="D2623" s="25"/>
      <c r="E2623" s="83" t="s">
        <v>8</v>
      </c>
      <c r="F2623" s="25" t="s">
        <v>83</v>
      </c>
      <c r="G2623" s="106" t="s">
        <v>1419</v>
      </c>
      <c r="H2623" s="26" t="s">
        <v>188</v>
      </c>
      <c r="I2623" s="26" t="str">
        <f t="shared" si="180"/>
        <v>Assistance received (3 months) : Decline to answer</v>
      </c>
      <c r="J2623" s="26" t="str">
        <f t="shared" si="181"/>
        <v>Assistance received (3 months) : Decline to answerFemale headed HH</v>
      </c>
      <c r="K2623" s="27">
        <f t="shared" si="179"/>
        <v>0</v>
      </c>
      <c r="L2623" s="80">
        <v>0</v>
      </c>
    </row>
    <row r="2624" spans="1:12" x14ac:dyDescent="0.3">
      <c r="A2624" s="24" t="s">
        <v>3</v>
      </c>
      <c r="B2624" s="83" t="s">
        <v>1417</v>
      </c>
      <c r="C2624" s="24" t="s">
        <v>1418</v>
      </c>
      <c r="D2624" s="25"/>
      <c r="E2624" s="83" t="s">
        <v>8</v>
      </c>
      <c r="F2624" s="25" t="s">
        <v>84</v>
      </c>
      <c r="G2624" s="106" t="s">
        <v>1419</v>
      </c>
      <c r="H2624" s="26" t="s">
        <v>188</v>
      </c>
      <c r="I2624" s="26" t="str">
        <f t="shared" si="180"/>
        <v>Assistance received (3 months) : Decline to answer</v>
      </c>
      <c r="J2624" s="26" t="str">
        <f t="shared" si="181"/>
        <v>Assistance received (3 months) : Decline to answerMale headed HH</v>
      </c>
      <c r="K2624" s="27">
        <f t="shared" si="179"/>
        <v>0</v>
      </c>
      <c r="L2624" s="80">
        <v>0</v>
      </c>
    </row>
    <row r="2625" spans="1:12" x14ac:dyDescent="0.3">
      <c r="A2625" s="24" t="s">
        <v>3</v>
      </c>
      <c r="B2625" s="83" t="s">
        <v>1417</v>
      </c>
      <c r="C2625" s="24" t="s">
        <v>1418</v>
      </c>
      <c r="D2625" s="25"/>
      <c r="E2625" s="83" t="s">
        <v>8</v>
      </c>
      <c r="F2625" s="25" t="s">
        <v>76</v>
      </c>
      <c r="G2625" s="106" t="s">
        <v>1419</v>
      </c>
      <c r="H2625" s="26" t="s">
        <v>188</v>
      </c>
      <c r="I2625" s="26" t="str">
        <f t="shared" si="180"/>
        <v>Assistance received (3 months) : Decline to answer</v>
      </c>
      <c r="J2625" s="26" t="str">
        <f t="shared" si="181"/>
        <v>Assistance received (3 months) : Decline to answerMale and female co-headed HH</v>
      </c>
      <c r="K2625" s="27">
        <f t="shared" si="179"/>
        <v>0</v>
      </c>
      <c r="L2625" s="80">
        <v>0</v>
      </c>
    </row>
    <row r="2626" spans="1:12" x14ac:dyDescent="0.3">
      <c r="A2626" s="24" t="s">
        <v>3</v>
      </c>
      <c r="B2626" s="83" t="s">
        <v>1417</v>
      </c>
      <c r="C2626" s="24" t="s">
        <v>1418</v>
      </c>
      <c r="D2626" s="109" t="s">
        <v>1420</v>
      </c>
      <c r="E2626" s="83" t="s">
        <v>8</v>
      </c>
      <c r="F2626" s="25" t="s">
        <v>83</v>
      </c>
      <c r="G2626" s="106" t="s">
        <v>1421</v>
      </c>
      <c r="H2626" s="26" t="s">
        <v>1422</v>
      </c>
      <c r="I2626" s="26" t="str">
        <f t="shared" si="180"/>
        <v>Type of aid received (3 months) : Cash (multipurpose)</v>
      </c>
      <c r="J2626" s="26" t="str">
        <f t="shared" si="181"/>
        <v>Type of aid received (3 months) : Cash (multipurpose)Female headed HH</v>
      </c>
      <c r="K2626" s="27">
        <f t="shared" si="179"/>
        <v>27.276542694380602</v>
      </c>
      <c r="L2626" s="79">
        <v>0.27276542694380601</v>
      </c>
    </row>
    <row r="2627" spans="1:12" x14ac:dyDescent="0.3">
      <c r="A2627" s="24" t="s">
        <v>3</v>
      </c>
      <c r="B2627" s="83" t="s">
        <v>1417</v>
      </c>
      <c r="C2627" s="24" t="s">
        <v>1418</v>
      </c>
      <c r="D2627" s="109" t="s">
        <v>1420</v>
      </c>
      <c r="E2627" s="83" t="s">
        <v>8</v>
      </c>
      <c r="F2627" s="25" t="s">
        <v>83</v>
      </c>
      <c r="G2627" s="106" t="s">
        <v>1421</v>
      </c>
      <c r="H2627" s="26" t="s">
        <v>410</v>
      </c>
      <c r="I2627" s="26" t="str">
        <f t="shared" si="180"/>
        <v>Type of aid received (3 months) : Food</v>
      </c>
      <c r="J2627" s="26" t="str">
        <f t="shared" si="181"/>
        <v>Type of aid received (3 months) : FoodFemale headed HH</v>
      </c>
      <c r="K2627" s="27">
        <f t="shared" si="179"/>
        <v>75.12664941943909</v>
      </c>
      <c r="L2627" s="79">
        <v>0.75126649419439095</v>
      </c>
    </row>
    <row r="2628" spans="1:12" x14ac:dyDescent="0.3">
      <c r="A2628" s="24" t="s">
        <v>3</v>
      </c>
      <c r="B2628" s="83" t="s">
        <v>1417</v>
      </c>
      <c r="C2628" s="24" t="s">
        <v>1418</v>
      </c>
      <c r="D2628" s="109" t="s">
        <v>1420</v>
      </c>
      <c r="E2628" s="83" t="s">
        <v>8</v>
      </c>
      <c r="F2628" s="25" t="s">
        <v>83</v>
      </c>
      <c r="G2628" s="106" t="s">
        <v>1421</v>
      </c>
      <c r="H2628" s="26" t="s">
        <v>414</v>
      </c>
      <c r="I2628" s="26" t="str">
        <f t="shared" si="180"/>
        <v>Type of aid received (3 months) : Water</v>
      </c>
      <c r="J2628" s="26" t="str">
        <f t="shared" si="181"/>
        <v>Type of aid received (3 months) : WaterFemale headed HH</v>
      </c>
      <c r="K2628" s="27">
        <f t="shared" si="179"/>
        <v>1.17507724088818</v>
      </c>
      <c r="L2628" s="79">
        <v>1.17507724088818E-2</v>
      </c>
    </row>
    <row r="2629" spans="1:12" x14ac:dyDescent="0.3">
      <c r="A2629" s="24" t="s">
        <v>3</v>
      </c>
      <c r="B2629" s="83" t="s">
        <v>1417</v>
      </c>
      <c r="C2629" s="24" t="s">
        <v>1418</v>
      </c>
      <c r="D2629" s="109" t="s">
        <v>1420</v>
      </c>
      <c r="E2629" s="83" t="s">
        <v>8</v>
      </c>
      <c r="F2629" s="25" t="s">
        <v>83</v>
      </c>
      <c r="G2629" s="106" t="s">
        <v>1421</v>
      </c>
      <c r="H2629" s="26" t="s">
        <v>1423</v>
      </c>
      <c r="I2629" s="26" t="str">
        <f t="shared" si="180"/>
        <v>Type of aid received (3 months) : Fuel</v>
      </c>
      <c r="J2629" s="26" t="str">
        <f t="shared" si="181"/>
        <v>Type of aid received (3 months) : FuelFemale headed HH</v>
      </c>
      <c r="K2629" s="27">
        <f t="shared" si="179"/>
        <v>0.20316413577043099</v>
      </c>
      <c r="L2629" s="79">
        <v>2.03164135770431E-3</v>
      </c>
    </row>
    <row r="2630" spans="1:12" x14ac:dyDescent="0.3">
      <c r="A2630" s="24" t="s">
        <v>3</v>
      </c>
      <c r="B2630" s="83" t="s">
        <v>1417</v>
      </c>
      <c r="C2630" s="24" t="s">
        <v>1418</v>
      </c>
      <c r="D2630" s="109" t="s">
        <v>1420</v>
      </c>
      <c r="E2630" s="83" t="s">
        <v>8</v>
      </c>
      <c r="F2630" s="25" t="s">
        <v>83</v>
      </c>
      <c r="G2630" s="106" t="s">
        <v>1421</v>
      </c>
      <c r="H2630" s="26" t="s">
        <v>968</v>
      </c>
      <c r="I2630" s="26" t="str">
        <f t="shared" si="180"/>
        <v>Type of aid received (3 months) : Shelter</v>
      </c>
      <c r="J2630" s="26" t="str">
        <f t="shared" si="181"/>
        <v>Type of aid received (3 months) : ShelterFemale headed HH</v>
      </c>
      <c r="K2630" s="27">
        <f t="shared" si="179"/>
        <v>2.5779825526543201</v>
      </c>
      <c r="L2630" s="79">
        <v>2.5779825526543201E-2</v>
      </c>
    </row>
    <row r="2631" spans="1:12" x14ac:dyDescent="0.3">
      <c r="A2631" s="24" t="s">
        <v>3</v>
      </c>
      <c r="B2631" s="83" t="s">
        <v>1417</v>
      </c>
      <c r="C2631" s="24" t="s">
        <v>1418</v>
      </c>
      <c r="D2631" s="109" t="s">
        <v>1420</v>
      </c>
      <c r="E2631" s="83" t="s">
        <v>8</v>
      </c>
      <c r="F2631" s="25" t="s">
        <v>83</v>
      </c>
      <c r="G2631" s="106" t="s">
        <v>1421</v>
      </c>
      <c r="H2631" s="26" t="s">
        <v>1424</v>
      </c>
      <c r="I2631" s="26" t="str">
        <f t="shared" si="180"/>
        <v>Type of aid received (3 months) : Seasonal items</v>
      </c>
      <c r="J2631" s="26" t="str">
        <f t="shared" si="181"/>
        <v>Type of aid received (3 months) : Seasonal itemsFemale headed HH</v>
      </c>
      <c r="K2631" s="27">
        <f t="shared" si="179"/>
        <v>1.52880670563118</v>
      </c>
      <c r="L2631" s="79">
        <v>1.52880670563118E-2</v>
      </c>
    </row>
    <row r="2632" spans="1:12" x14ac:dyDescent="0.3">
      <c r="A2632" s="24" t="s">
        <v>3</v>
      </c>
      <c r="B2632" s="83" t="s">
        <v>1417</v>
      </c>
      <c r="C2632" s="24" t="s">
        <v>1418</v>
      </c>
      <c r="D2632" s="109" t="s">
        <v>1420</v>
      </c>
      <c r="E2632" s="83" t="s">
        <v>8</v>
      </c>
      <c r="F2632" s="25" t="s">
        <v>83</v>
      </c>
      <c r="G2632" s="106" t="s">
        <v>1421</v>
      </c>
      <c r="H2632" s="26" t="s">
        <v>1425</v>
      </c>
      <c r="I2632" s="26" t="str">
        <f t="shared" si="180"/>
        <v>Type of aid received (3 months) : Health services</v>
      </c>
      <c r="J2632" s="26" t="str">
        <f t="shared" si="181"/>
        <v>Type of aid received (3 months) : Health servicesFemale headed HH</v>
      </c>
      <c r="K2632" s="27">
        <f t="shared" si="179"/>
        <v>7.0203664237676504</v>
      </c>
      <c r="L2632" s="79">
        <v>7.0203664237676502E-2</v>
      </c>
    </row>
    <row r="2633" spans="1:12" x14ac:dyDescent="0.3">
      <c r="A2633" s="24" t="s">
        <v>3</v>
      </c>
      <c r="B2633" s="83" t="s">
        <v>1417</v>
      </c>
      <c r="C2633" s="24" t="s">
        <v>1418</v>
      </c>
      <c r="D2633" s="109" t="s">
        <v>1420</v>
      </c>
      <c r="E2633" s="83" t="s">
        <v>8</v>
      </c>
      <c r="F2633" s="25" t="s">
        <v>83</v>
      </c>
      <c r="G2633" s="106" t="s">
        <v>1421</v>
      </c>
      <c r="H2633" s="26" t="s">
        <v>172</v>
      </c>
      <c r="I2633" s="26" t="str">
        <f t="shared" si="180"/>
        <v>Type of aid received (3 months) : Education</v>
      </c>
      <c r="J2633" s="26" t="str">
        <f t="shared" si="181"/>
        <v>Type of aid received (3 months) : EducationFemale headed HH</v>
      </c>
      <c r="K2633" s="27">
        <f t="shared" si="179"/>
        <v>1.9641303906121999</v>
      </c>
      <c r="L2633" s="79">
        <v>1.9641303906121999E-2</v>
      </c>
    </row>
    <row r="2634" spans="1:12" x14ac:dyDescent="0.3">
      <c r="A2634" s="24" t="s">
        <v>3</v>
      </c>
      <c r="B2634" s="83" t="s">
        <v>1417</v>
      </c>
      <c r="C2634" s="24" t="s">
        <v>1418</v>
      </c>
      <c r="D2634" s="109" t="s">
        <v>1420</v>
      </c>
      <c r="E2634" s="83" t="s">
        <v>8</v>
      </c>
      <c r="F2634" s="25" t="s">
        <v>83</v>
      </c>
      <c r="G2634" s="106" t="s">
        <v>1421</v>
      </c>
      <c r="H2634" s="26" t="s">
        <v>1426</v>
      </c>
      <c r="I2634" s="26" t="str">
        <f t="shared" si="180"/>
        <v>Type of aid received (3 months) : Other non-food items</v>
      </c>
      <c r="J2634" s="26" t="str">
        <f t="shared" si="181"/>
        <v>Type of aid received (3 months) : Other non-food itemsFemale headed HH</v>
      </c>
      <c r="K2634" s="27">
        <f t="shared" si="179"/>
        <v>3.9740976678020297</v>
      </c>
      <c r="L2634" s="79">
        <v>3.9740976678020297E-2</v>
      </c>
    </row>
    <row r="2635" spans="1:12" x14ac:dyDescent="0.3">
      <c r="A2635" s="24" t="s">
        <v>3</v>
      </c>
      <c r="B2635" s="83" t="s">
        <v>1417</v>
      </c>
      <c r="C2635" s="24" t="s">
        <v>1418</v>
      </c>
      <c r="D2635" s="109" t="s">
        <v>1420</v>
      </c>
      <c r="E2635" s="83" t="s">
        <v>8</v>
      </c>
      <c r="F2635" s="25" t="s">
        <v>83</v>
      </c>
      <c r="G2635" s="106" t="s">
        <v>1421</v>
      </c>
      <c r="H2635" s="26" t="s">
        <v>1427</v>
      </c>
      <c r="I2635" s="26" t="str">
        <f t="shared" si="180"/>
        <v>Type of aid received (3 months) : Protection/legal services</v>
      </c>
      <c r="J2635" s="26" t="str">
        <f t="shared" si="181"/>
        <v>Type of aid received (3 months) : Protection/legal servicesFemale headed HH</v>
      </c>
      <c r="K2635" s="27">
        <f t="shared" si="179"/>
        <v>0.34647367664003298</v>
      </c>
      <c r="L2635" s="79">
        <v>3.4647367664003299E-3</v>
      </c>
    </row>
    <row r="2636" spans="1:12" x14ac:dyDescent="0.3">
      <c r="A2636" s="24" t="s">
        <v>3</v>
      </c>
      <c r="B2636" s="83" t="s">
        <v>1417</v>
      </c>
      <c r="C2636" s="24" t="s">
        <v>1418</v>
      </c>
      <c r="D2636" s="109" t="s">
        <v>1420</v>
      </c>
      <c r="E2636" s="83" t="s">
        <v>8</v>
      </c>
      <c r="F2636" s="25" t="s">
        <v>83</v>
      </c>
      <c r="G2636" s="106" t="s">
        <v>1421</v>
      </c>
      <c r="H2636" s="26" t="s">
        <v>146</v>
      </c>
      <c r="I2636" s="26" t="str">
        <f t="shared" si="180"/>
        <v>Type of aid received (3 months) : Other</v>
      </c>
      <c r="J2636" s="26" t="str">
        <f t="shared" si="181"/>
        <v>Type of aid received (3 months) : OtherFemale headed HH</v>
      </c>
      <c r="K2636" s="27">
        <f t="shared" si="179"/>
        <v>0</v>
      </c>
      <c r="L2636" s="79">
        <v>0</v>
      </c>
    </row>
    <row r="2637" spans="1:12" x14ac:dyDescent="0.3">
      <c r="A2637" s="24" t="s">
        <v>3</v>
      </c>
      <c r="B2637" s="83" t="s">
        <v>1417</v>
      </c>
      <c r="C2637" s="24" t="s">
        <v>1418</v>
      </c>
      <c r="D2637" s="109" t="s">
        <v>1420</v>
      </c>
      <c r="E2637" s="83" t="s">
        <v>8</v>
      </c>
      <c r="F2637" s="25" t="s">
        <v>83</v>
      </c>
      <c r="G2637" s="106" t="s">
        <v>1421</v>
      </c>
      <c r="H2637" s="26" t="s">
        <v>185</v>
      </c>
      <c r="I2637" s="26" t="str">
        <f t="shared" si="180"/>
        <v>Type of aid received (3 months) : Don't know</v>
      </c>
      <c r="J2637" s="26" t="str">
        <f t="shared" si="181"/>
        <v>Type of aid received (3 months) : Don't knowFemale headed HH</v>
      </c>
      <c r="K2637" s="27">
        <f t="shared" si="179"/>
        <v>0</v>
      </c>
      <c r="L2637" s="79">
        <v>0</v>
      </c>
    </row>
    <row r="2638" spans="1:12" x14ac:dyDescent="0.3">
      <c r="A2638" s="24" t="s">
        <v>3</v>
      </c>
      <c r="B2638" s="83" t="s">
        <v>1417</v>
      </c>
      <c r="C2638" s="24" t="s">
        <v>1418</v>
      </c>
      <c r="D2638" s="109" t="s">
        <v>1420</v>
      </c>
      <c r="E2638" s="83" t="s">
        <v>8</v>
      </c>
      <c r="F2638" s="25" t="s">
        <v>83</v>
      </c>
      <c r="G2638" s="106" t="s">
        <v>1421</v>
      </c>
      <c r="H2638" s="26" t="s">
        <v>188</v>
      </c>
      <c r="I2638" s="26" t="str">
        <f t="shared" si="180"/>
        <v>Type of aid received (3 months) : Decline to answer</v>
      </c>
      <c r="J2638" s="26" t="str">
        <f t="shared" si="181"/>
        <v>Type of aid received (3 months) : Decline to answerFemale headed HH</v>
      </c>
      <c r="K2638" s="27">
        <f t="shared" si="179"/>
        <v>0</v>
      </c>
      <c r="L2638" s="79">
        <v>0</v>
      </c>
    </row>
    <row r="2639" spans="1:12" x14ac:dyDescent="0.3">
      <c r="A2639" s="24" t="s">
        <v>3</v>
      </c>
      <c r="B2639" s="83" t="s">
        <v>1417</v>
      </c>
      <c r="C2639" s="24" t="s">
        <v>1418</v>
      </c>
      <c r="D2639" s="109" t="s">
        <v>1420</v>
      </c>
      <c r="E2639" s="83" t="s">
        <v>8</v>
      </c>
      <c r="F2639" s="25" t="s">
        <v>84</v>
      </c>
      <c r="G2639" s="106" t="s">
        <v>1421</v>
      </c>
      <c r="H2639" s="26" t="s">
        <v>1422</v>
      </c>
      <c r="I2639" s="26" t="str">
        <f t="shared" si="180"/>
        <v>Type of aid received (3 months) : Cash (multipurpose)</v>
      </c>
      <c r="J2639" s="26" t="str">
        <f t="shared" si="181"/>
        <v>Type of aid received (3 months) : Cash (multipurpose)Male headed HH</v>
      </c>
      <c r="K2639" s="27">
        <f t="shared" si="179"/>
        <v>31.966802058086202</v>
      </c>
      <c r="L2639" s="79">
        <v>0.31966802058086202</v>
      </c>
    </row>
    <row r="2640" spans="1:12" x14ac:dyDescent="0.3">
      <c r="A2640" s="24" t="s">
        <v>3</v>
      </c>
      <c r="B2640" s="83" t="s">
        <v>1417</v>
      </c>
      <c r="C2640" s="24" t="s">
        <v>1418</v>
      </c>
      <c r="D2640" s="109" t="s">
        <v>1420</v>
      </c>
      <c r="E2640" s="83" t="s">
        <v>8</v>
      </c>
      <c r="F2640" s="25" t="s">
        <v>84</v>
      </c>
      <c r="G2640" s="106" t="s">
        <v>1421</v>
      </c>
      <c r="H2640" s="26" t="s">
        <v>410</v>
      </c>
      <c r="I2640" s="26" t="str">
        <f t="shared" si="180"/>
        <v>Type of aid received (3 months) : Food</v>
      </c>
      <c r="J2640" s="26" t="str">
        <f t="shared" si="181"/>
        <v>Type of aid received (3 months) : FoodMale headed HH</v>
      </c>
      <c r="K2640" s="27">
        <f t="shared" si="179"/>
        <v>62.851606083459799</v>
      </c>
      <c r="L2640" s="79">
        <v>0.62851606083459799</v>
      </c>
    </row>
    <row r="2641" spans="1:12" x14ac:dyDescent="0.3">
      <c r="A2641" s="24" t="s">
        <v>3</v>
      </c>
      <c r="B2641" s="83" t="s">
        <v>1417</v>
      </c>
      <c r="C2641" s="24" t="s">
        <v>1418</v>
      </c>
      <c r="D2641" s="109" t="s">
        <v>1420</v>
      </c>
      <c r="E2641" s="83" t="s">
        <v>8</v>
      </c>
      <c r="F2641" s="25" t="s">
        <v>84</v>
      </c>
      <c r="G2641" s="106" t="s">
        <v>1421</v>
      </c>
      <c r="H2641" s="26" t="s">
        <v>414</v>
      </c>
      <c r="I2641" s="26" t="str">
        <f t="shared" si="180"/>
        <v>Type of aid received (3 months) : Water</v>
      </c>
      <c r="J2641" s="26" t="str">
        <f t="shared" si="181"/>
        <v>Type of aid received (3 months) : WaterMale headed HH</v>
      </c>
      <c r="K2641" s="27">
        <f t="shared" si="179"/>
        <v>0.74826633149309207</v>
      </c>
      <c r="L2641" s="79">
        <v>7.4826633149309204E-3</v>
      </c>
    </row>
    <row r="2642" spans="1:12" x14ac:dyDescent="0.3">
      <c r="A2642" s="24" t="s">
        <v>3</v>
      </c>
      <c r="B2642" s="83" t="s">
        <v>1417</v>
      </c>
      <c r="C2642" s="24" t="s">
        <v>1418</v>
      </c>
      <c r="D2642" s="109" t="s">
        <v>1420</v>
      </c>
      <c r="E2642" s="83" t="s">
        <v>8</v>
      </c>
      <c r="F2642" s="25" t="s">
        <v>84</v>
      </c>
      <c r="G2642" s="106" t="s">
        <v>1421</v>
      </c>
      <c r="H2642" s="26" t="s">
        <v>1423</v>
      </c>
      <c r="I2642" s="26" t="str">
        <f t="shared" si="180"/>
        <v>Type of aid received (3 months) : Fuel</v>
      </c>
      <c r="J2642" s="26" t="str">
        <f t="shared" si="181"/>
        <v>Type of aid received (3 months) : FuelMale headed HH</v>
      </c>
      <c r="K2642" s="27">
        <f t="shared" si="179"/>
        <v>0.62427482549702606</v>
      </c>
      <c r="L2642" s="79">
        <v>6.2427482549702604E-3</v>
      </c>
    </row>
    <row r="2643" spans="1:12" x14ac:dyDescent="0.3">
      <c r="A2643" s="24" t="s">
        <v>3</v>
      </c>
      <c r="B2643" s="83" t="s">
        <v>1417</v>
      </c>
      <c r="C2643" s="24" t="s">
        <v>1418</v>
      </c>
      <c r="D2643" s="109" t="s">
        <v>1420</v>
      </c>
      <c r="E2643" s="83" t="s">
        <v>8</v>
      </c>
      <c r="F2643" s="25" t="s">
        <v>84</v>
      </c>
      <c r="G2643" s="106" t="s">
        <v>1421</v>
      </c>
      <c r="H2643" s="26" t="s">
        <v>968</v>
      </c>
      <c r="I2643" s="26" t="str">
        <f t="shared" si="180"/>
        <v>Type of aid received (3 months) : Shelter</v>
      </c>
      <c r="J2643" s="26" t="str">
        <f t="shared" si="181"/>
        <v>Type of aid received (3 months) : ShelterMale headed HH</v>
      </c>
      <c r="K2643" s="27">
        <f t="shared" si="179"/>
        <v>1.8154637055495402</v>
      </c>
      <c r="L2643" s="79">
        <v>1.8154637055495401E-2</v>
      </c>
    </row>
    <row r="2644" spans="1:12" x14ac:dyDescent="0.3">
      <c r="A2644" s="24" t="s">
        <v>3</v>
      </c>
      <c r="B2644" s="83" t="s">
        <v>1417</v>
      </c>
      <c r="C2644" s="24" t="s">
        <v>1418</v>
      </c>
      <c r="D2644" s="109" t="s">
        <v>1420</v>
      </c>
      <c r="E2644" s="83" t="s">
        <v>8</v>
      </c>
      <c r="F2644" s="25" t="s">
        <v>84</v>
      </c>
      <c r="G2644" s="106" t="s">
        <v>1421</v>
      </c>
      <c r="H2644" s="26" t="s">
        <v>1424</v>
      </c>
      <c r="I2644" s="26" t="str">
        <f t="shared" si="180"/>
        <v>Type of aid received (3 months) : Seasonal items</v>
      </c>
      <c r="J2644" s="26" t="str">
        <f t="shared" si="181"/>
        <v>Type of aid received (3 months) : Seasonal itemsMale headed HH</v>
      </c>
      <c r="K2644" s="27">
        <f t="shared" si="179"/>
        <v>0.44285902045904596</v>
      </c>
      <c r="L2644" s="79">
        <v>4.4285902045904596E-3</v>
      </c>
    </row>
    <row r="2645" spans="1:12" x14ac:dyDescent="0.3">
      <c r="A2645" s="24" t="s">
        <v>3</v>
      </c>
      <c r="B2645" s="83" t="s">
        <v>1417</v>
      </c>
      <c r="C2645" s="24" t="s">
        <v>1418</v>
      </c>
      <c r="D2645" s="109" t="s">
        <v>1420</v>
      </c>
      <c r="E2645" s="83" t="s">
        <v>8</v>
      </c>
      <c r="F2645" s="25" t="s">
        <v>84</v>
      </c>
      <c r="G2645" s="106" t="s">
        <v>1421</v>
      </c>
      <c r="H2645" s="26" t="s">
        <v>1425</v>
      </c>
      <c r="I2645" s="26" t="str">
        <f t="shared" si="180"/>
        <v>Type of aid received (3 months) : Health services</v>
      </c>
      <c r="J2645" s="26" t="str">
        <f t="shared" si="181"/>
        <v>Type of aid received (3 months) : Health servicesMale headed HH</v>
      </c>
      <c r="K2645" s="27">
        <f t="shared" si="179"/>
        <v>9.1227582375449607</v>
      </c>
      <c r="L2645" s="79">
        <v>9.1227582375449603E-2</v>
      </c>
    </row>
    <row r="2646" spans="1:12" x14ac:dyDescent="0.3">
      <c r="A2646" s="24" t="s">
        <v>3</v>
      </c>
      <c r="B2646" s="83" t="s">
        <v>1417</v>
      </c>
      <c r="C2646" s="24" t="s">
        <v>1418</v>
      </c>
      <c r="D2646" s="109" t="s">
        <v>1420</v>
      </c>
      <c r="E2646" s="83" t="s">
        <v>8</v>
      </c>
      <c r="F2646" s="25" t="s">
        <v>84</v>
      </c>
      <c r="G2646" s="106" t="s">
        <v>1421</v>
      </c>
      <c r="H2646" s="26" t="s">
        <v>172</v>
      </c>
      <c r="I2646" s="26" t="str">
        <f t="shared" si="180"/>
        <v>Type of aid received (3 months) : Education</v>
      </c>
      <c r="J2646" s="26" t="str">
        <f t="shared" si="181"/>
        <v>Type of aid received (3 months) : EducationMale headed HH</v>
      </c>
      <c r="K2646" s="27">
        <f t="shared" si="179"/>
        <v>3.09477699808525</v>
      </c>
      <c r="L2646" s="79">
        <v>3.09477699808525E-2</v>
      </c>
    </row>
    <row r="2647" spans="1:12" x14ac:dyDescent="0.3">
      <c r="A2647" s="24" t="s">
        <v>3</v>
      </c>
      <c r="B2647" s="83" t="s">
        <v>1417</v>
      </c>
      <c r="C2647" s="24" t="s">
        <v>1418</v>
      </c>
      <c r="D2647" s="109" t="s">
        <v>1420</v>
      </c>
      <c r="E2647" s="83" t="s">
        <v>8</v>
      </c>
      <c r="F2647" s="25" t="s">
        <v>84</v>
      </c>
      <c r="G2647" s="106" t="s">
        <v>1421</v>
      </c>
      <c r="H2647" s="26" t="s">
        <v>1426</v>
      </c>
      <c r="I2647" s="26" t="str">
        <f t="shared" si="180"/>
        <v>Type of aid received (3 months) : Other non-food items</v>
      </c>
      <c r="J2647" s="26" t="str">
        <f t="shared" si="181"/>
        <v>Type of aid received (3 months) : Other non-food itemsMale headed HH</v>
      </c>
      <c r="K2647" s="27">
        <f t="shared" si="179"/>
        <v>2.0743456568598799</v>
      </c>
      <c r="L2647" s="79">
        <v>2.07434565685988E-2</v>
      </c>
    </row>
    <row r="2648" spans="1:12" x14ac:dyDescent="0.3">
      <c r="A2648" s="24" t="s">
        <v>3</v>
      </c>
      <c r="B2648" s="83" t="s">
        <v>1417</v>
      </c>
      <c r="C2648" s="24" t="s">
        <v>1418</v>
      </c>
      <c r="D2648" s="109" t="s">
        <v>1420</v>
      </c>
      <c r="E2648" s="83" t="s">
        <v>8</v>
      </c>
      <c r="F2648" s="25" t="s">
        <v>84</v>
      </c>
      <c r="G2648" s="106" t="s">
        <v>1421</v>
      </c>
      <c r="H2648" s="26" t="s">
        <v>1427</v>
      </c>
      <c r="I2648" s="26" t="str">
        <f t="shared" si="180"/>
        <v>Type of aid received (3 months) : Protection/legal services</v>
      </c>
      <c r="J2648" s="26" t="str">
        <f t="shared" si="181"/>
        <v>Type of aid received (3 months) : Protection/legal servicesMale headed HH</v>
      </c>
      <c r="K2648" s="27">
        <f t="shared" si="179"/>
        <v>0</v>
      </c>
      <c r="L2648" s="79">
        <v>0</v>
      </c>
    </row>
    <row r="2649" spans="1:12" x14ac:dyDescent="0.3">
      <c r="A2649" s="24" t="s">
        <v>3</v>
      </c>
      <c r="B2649" s="83" t="s">
        <v>1417</v>
      </c>
      <c r="C2649" s="24" t="s">
        <v>1418</v>
      </c>
      <c r="D2649" s="109" t="s">
        <v>1420</v>
      </c>
      <c r="E2649" s="83" t="s">
        <v>8</v>
      </c>
      <c r="F2649" s="25" t="s">
        <v>84</v>
      </c>
      <c r="G2649" s="106" t="s">
        <v>1421</v>
      </c>
      <c r="H2649" s="26" t="s">
        <v>146</v>
      </c>
      <c r="I2649" s="26" t="str">
        <f t="shared" si="180"/>
        <v>Type of aid received (3 months) : Other</v>
      </c>
      <c r="J2649" s="26" t="str">
        <f t="shared" si="181"/>
        <v>Type of aid received (3 months) : OtherMale headed HH</v>
      </c>
      <c r="K2649" s="27">
        <f t="shared" si="179"/>
        <v>0.27770712328741798</v>
      </c>
      <c r="L2649" s="79">
        <v>2.7770712328741799E-3</v>
      </c>
    </row>
    <row r="2650" spans="1:12" x14ac:dyDescent="0.3">
      <c r="A2650" s="24" t="s">
        <v>3</v>
      </c>
      <c r="B2650" s="83" t="s">
        <v>1417</v>
      </c>
      <c r="C2650" s="24" t="s">
        <v>1418</v>
      </c>
      <c r="D2650" s="109" t="s">
        <v>1420</v>
      </c>
      <c r="E2650" s="83" t="s">
        <v>8</v>
      </c>
      <c r="F2650" s="25" t="s">
        <v>84</v>
      </c>
      <c r="G2650" s="106" t="s">
        <v>1421</v>
      </c>
      <c r="H2650" s="26" t="s">
        <v>185</v>
      </c>
      <c r="I2650" s="26" t="str">
        <f t="shared" si="180"/>
        <v>Type of aid received (3 months) : Don't know</v>
      </c>
      <c r="J2650" s="26" t="str">
        <f t="shared" si="181"/>
        <v>Type of aid received (3 months) : Don't knowMale headed HH</v>
      </c>
      <c r="K2650" s="27">
        <f t="shared" si="179"/>
        <v>0</v>
      </c>
      <c r="L2650" s="79">
        <v>0</v>
      </c>
    </row>
    <row r="2651" spans="1:12" x14ac:dyDescent="0.3">
      <c r="A2651" s="24" t="s">
        <v>3</v>
      </c>
      <c r="B2651" s="83" t="s">
        <v>1417</v>
      </c>
      <c r="C2651" s="24" t="s">
        <v>1418</v>
      </c>
      <c r="D2651" s="109" t="s">
        <v>1420</v>
      </c>
      <c r="E2651" s="83" t="s">
        <v>8</v>
      </c>
      <c r="F2651" s="25" t="s">
        <v>84</v>
      </c>
      <c r="G2651" s="106" t="s">
        <v>1421</v>
      </c>
      <c r="H2651" s="26" t="s">
        <v>188</v>
      </c>
      <c r="I2651" s="26" t="str">
        <f t="shared" si="180"/>
        <v>Type of aid received (3 months) : Decline to answer</v>
      </c>
      <c r="J2651" s="26" t="str">
        <f t="shared" si="181"/>
        <v>Type of aid received (3 months) : Decline to answerMale headed HH</v>
      </c>
      <c r="K2651" s="27">
        <f t="shared" si="179"/>
        <v>0.17224893997416299</v>
      </c>
      <c r="L2651" s="79">
        <v>1.72248939974163E-3</v>
      </c>
    </row>
    <row r="2652" spans="1:12" x14ac:dyDescent="0.3">
      <c r="A2652" s="24" t="s">
        <v>3</v>
      </c>
      <c r="B2652" s="83" t="s">
        <v>1417</v>
      </c>
      <c r="C2652" s="24" t="s">
        <v>1418</v>
      </c>
      <c r="D2652" s="109" t="s">
        <v>1420</v>
      </c>
      <c r="E2652" s="83" t="s">
        <v>8</v>
      </c>
      <c r="F2652" s="25" t="s">
        <v>76</v>
      </c>
      <c r="G2652" s="106" t="s">
        <v>1421</v>
      </c>
      <c r="H2652" s="26" t="s">
        <v>1422</v>
      </c>
      <c r="I2652" s="26" t="str">
        <f t="shared" si="180"/>
        <v>Type of aid received (3 months) : Cash (multipurpose)</v>
      </c>
      <c r="J2652" s="26" t="str">
        <f t="shared" si="181"/>
        <v>Type of aid received (3 months) : Cash (multipurpose)Male and female co-headed HH</v>
      </c>
      <c r="K2652" s="27">
        <f t="shared" si="179"/>
        <v>16.149040201255499</v>
      </c>
      <c r="L2652" s="79">
        <v>0.16149040201255499</v>
      </c>
    </row>
    <row r="2653" spans="1:12" x14ac:dyDescent="0.3">
      <c r="A2653" s="24" t="s">
        <v>3</v>
      </c>
      <c r="B2653" s="83" t="s">
        <v>1417</v>
      </c>
      <c r="C2653" s="24" t="s">
        <v>1418</v>
      </c>
      <c r="D2653" s="109" t="s">
        <v>1420</v>
      </c>
      <c r="E2653" s="83" t="s">
        <v>8</v>
      </c>
      <c r="F2653" s="25" t="s">
        <v>76</v>
      </c>
      <c r="G2653" s="106" t="s">
        <v>1421</v>
      </c>
      <c r="H2653" s="26" t="s">
        <v>410</v>
      </c>
      <c r="I2653" s="26" t="str">
        <f t="shared" si="180"/>
        <v>Type of aid received (3 months) : Food</v>
      </c>
      <c r="J2653" s="26" t="str">
        <f t="shared" ref="J2653:J2664" si="182">CONCATENATE(G2653,H2653,F2652)</f>
        <v>Type of aid received (3 months) : FoodMale and female co-headed HH</v>
      </c>
      <c r="K2653" s="27">
        <f t="shared" si="179"/>
        <v>83.850959798744597</v>
      </c>
      <c r="L2653" s="79">
        <v>0.83850959798744595</v>
      </c>
    </row>
    <row r="2654" spans="1:12" x14ac:dyDescent="0.3">
      <c r="A2654" s="24" t="s">
        <v>3</v>
      </c>
      <c r="B2654" s="83" t="s">
        <v>1417</v>
      </c>
      <c r="C2654" s="24" t="s">
        <v>1418</v>
      </c>
      <c r="D2654" s="109" t="s">
        <v>1420</v>
      </c>
      <c r="E2654" s="83" t="s">
        <v>8</v>
      </c>
      <c r="F2654" s="25" t="s">
        <v>76</v>
      </c>
      <c r="G2654" s="106" t="s">
        <v>1421</v>
      </c>
      <c r="H2654" s="26" t="s">
        <v>414</v>
      </c>
      <c r="I2654" s="26" t="str">
        <f t="shared" si="180"/>
        <v>Type of aid received (3 months) : Water</v>
      </c>
      <c r="J2654" s="26" t="str">
        <f t="shared" si="182"/>
        <v>Type of aid received (3 months) : WaterMale and female co-headed HH</v>
      </c>
      <c r="K2654" s="27">
        <f t="shared" si="179"/>
        <v>0</v>
      </c>
      <c r="L2654" s="79">
        <v>0</v>
      </c>
    </row>
    <row r="2655" spans="1:12" x14ac:dyDescent="0.3">
      <c r="A2655" s="24" t="s">
        <v>3</v>
      </c>
      <c r="B2655" s="83" t="s">
        <v>1417</v>
      </c>
      <c r="C2655" s="24" t="s">
        <v>1418</v>
      </c>
      <c r="D2655" s="109" t="s">
        <v>1420</v>
      </c>
      <c r="E2655" s="83" t="s">
        <v>8</v>
      </c>
      <c r="F2655" s="25" t="s">
        <v>76</v>
      </c>
      <c r="G2655" s="106" t="s">
        <v>1421</v>
      </c>
      <c r="H2655" s="26" t="s">
        <v>1423</v>
      </c>
      <c r="I2655" s="26" t="str">
        <f t="shared" si="180"/>
        <v>Type of aid received (3 months) : Fuel</v>
      </c>
      <c r="J2655" s="26" t="str">
        <f t="shared" si="182"/>
        <v>Type of aid received (3 months) : FuelMale and female co-headed HH</v>
      </c>
      <c r="K2655" s="27">
        <f t="shared" si="179"/>
        <v>0.55539612187772203</v>
      </c>
      <c r="L2655" s="79">
        <v>5.5539612187772199E-3</v>
      </c>
    </row>
    <row r="2656" spans="1:12" x14ac:dyDescent="0.3">
      <c r="A2656" s="24" t="s">
        <v>3</v>
      </c>
      <c r="B2656" s="83" t="s">
        <v>1417</v>
      </c>
      <c r="C2656" s="24" t="s">
        <v>1418</v>
      </c>
      <c r="D2656" s="109" t="s">
        <v>1420</v>
      </c>
      <c r="E2656" s="83" t="s">
        <v>8</v>
      </c>
      <c r="F2656" s="25" t="s">
        <v>76</v>
      </c>
      <c r="G2656" s="106" t="s">
        <v>1421</v>
      </c>
      <c r="H2656" s="26" t="s">
        <v>968</v>
      </c>
      <c r="I2656" s="26" t="str">
        <f t="shared" si="180"/>
        <v>Type of aid received (3 months) : Shelter</v>
      </c>
      <c r="J2656" s="26" t="str">
        <f t="shared" si="182"/>
        <v>Type of aid received (3 months) : ShelterMale and female co-headed HH</v>
      </c>
      <c r="K2656" s="27">
        <f t="shared" si="179"/>
        <v>2.5723362275373098</v>
      </c>
      <c r="L2656" s="79">
        <v>2.5723362275373099E-2</v>
      </c>
    </row>
    <row r="2657" spans="1:12" x14ac:dyDescent="0.3">
      <c r="A2657" s="24" t="s">
        <v>3</v>
      </c>
      <c r="B2657" s="83" t="s">
        <v>1417</v>
      </c>
      <c r="C2657" s="24" t="s">
        <v>1418</v>
      </c>
      <c r="D2657" s="109" t="s">
        <v>1420</v>
      </c>
      <c r="E2657" s="83" t="s">
        <v>8</v>
      </c>
      <c r="F2657" s="25" t="s">
        <v>76</v>
      </c>
      <c r="G2657" s="106" t="s">
        <v>1421</v>
      </c>
      <c r="H2657" s="26" t="s">
        <v>1424</v>
      </c>
      <c r="I2657" s="26" t="str">
        <f t="shared" si="180"/>
        <v>Type of aid received (3 months) : Seasonal items</v>
      </c>
      <c r="J2657" s="26" t="str">
        <f t="shared" si="182"/>
        <v>Type of aid received (3 months) : Seasonal itemsMale and female co-headed HH</v>
      </c>
      <c r="K2657" s="27">
        <f t="shared" si="179"/>
        <v>0</v>
      </c>
      <c r="L2657" s="79">
        <v>0</v>
      </c>
    </row>
    <row r="2658" spans="1:12" x14ac:dyDescent="0.3">
      <c r="A2658" s="24" t="s">
        <v>3</v>
      </c>
      <c r="B2658" s="83" t="s">
        <v>1417</v>
      </c>
      <c r="C2658" s="24" t="s">
        <v>1418</v>
      </c>
      <c r="D2658" s="109" t="s">
        <v>1420</v>
      </c>
      <c r="E2658" s="83" t="s">
        <v>8</v>
      </c>
      <c r="F2658" s="25" t="s">
        <v>76</v>
      </c>
      <c r="G2658" s="106" t="s">
        <v>1421</v>
      </c>
      <c r="H2658" s="26" t="s">
        <v>1425</v>
      </c>
      <c r="I2658" s="26" t="str">
        <f t="shared" si="180"/>
        <v>Type of aid received (3 months) : Health services</v>
      </c>
      <c r="J2658" s="26" t="str">
        <f t="shared" si="182"/>
        <v>Type of aid received (3 months) : Health servicesMale and female co-headed HH</v>
      </c>
      <c r="K2658" s="27">
        <f t="shared" si="179"/>
        <v>5.29079248831935</v>
      </c>
      <c r="L2658" s="79">
        <v>5.29079248831935E-2</v>
      </c>
    </row>
    <row r="2659" spans="1:12" x14ac:dyDescent="0.3">
      <c r="A2659" s="24" t="s">
        <v>3</v>
      </c>
      <c r="B2659" s="83" t="s">
        <v>1417</v>
      </c>
      <c r="C2659" s="24" t="s">
        <v>1418</v>
      </c>
      <c r="D2659" s="109" t="s">
        <v>1420</v>
      </c>
      <c r="E2659" s="83" t="s">
        <v>8</v>
      </c>
      <c r="F2659" s="25" t="s">
        <v>76</v>
      </c>
      <c r="G2659" s="106" t="s">
        <v>1421</v>
      </c>
      <c r="H2659" s="26" t="s">
        <v>172</v>
      </c>
      <c r="I2659" s="26" t="str">
        <f t="shared" si="180"/>
        <v>Type of aid received (3 months) : Education</v>
      </c>
      <c r="J2659" s="26" t="str">
        <f t="shared" si="182"/>
        <v>Type of aid received (3 months) : EducationMale and female co-headed HH</v>
      </c>
      <c r="K2659" s="27">
        <f t="shared" si="179"/>
        <v>2.5519141192362498</v>
      </c>
      <c r="L2659" s="79">
        <v>2.55191411923625E-2</v>
      </c>
    </row>
    <row r="2660" spans="1:12" x14ac:dyDescent="0.3">
      <c r="A2660" s="24" t="s">
        <v>3</v>
      </c>
      <c r="B2660" s="83" t="s">
        <v>1417</v>
      </c>
      <c r="C2660" s="24" t="s">
        <v>1418</v>
      </c>
      <c r="D2660" s="109" t="s">
        <v>1420</v>
      </c>
      <c r="E2660" s="83" t="s">
        <v>8</v>
      </c>
      <c r="F2660" s="25" t="s">
        <v>76</v>
      </c>
      <c r="G2660" s="106" t="s">
        <v>1421</v>
      </c>
      <c r="H2660" s="26" t="s">
        <v>1426</v>
      </c>
      <c r="I2660" s="26" t="str">
        <f t="shared" si="180"/>
        <v>Type of aid received (3 months) : Other non-food items</v>
      </c>
      <c r="J2660" s="26" t="str">
        <f t="shared" si="182"/>
        <v>Type of aid received (3 months) : Other non-food itemsMale and female co-headed HH</v>
      </c>
      <c r="K2660" s="27">
        <f t="shared" si="179"/>
        <v>0.45588736699812205</v>
      </c>
      <c r="L2660" s="79">
        <v>4.5588736699812204E-3</v>
      </c>
    </row>
    <row r="2661" spans="1:12" x14ac:dyDescent="0.3">
      <c r="A2661" s="24" t="s">
        <v>3</v>
      </c>
      <c r="B2661" s="83" t="s">
        <v>1417</v>
      </c>
      <c r="C2661" s="24" t="s">
        <v>1418</v>
      </c>
      <c r="D2661" s="109" t="s">
        <v>1420</v>
      </c>
      <c r="E2661" s="83" t="s">
        <v>8</v>
      </c>
      <c r="F2661" s="25" t="s">
        <v>76</v>
      </c>
      <c r="G2661" s="106" t="s">
        <v>1421</v>
      </c>
      <c r="H2661" s="26" t="s">
        <v>1427</v>
      </c>
      <c r="I2661" s="26" t="str">
        <f t="shared" si="180"/>
        <v>Type of aid received (3 months) : Protection/legal services</v>
      </c>
      <c r="J2661" s="26" t="str">
        <f t="shared" si="182"/>
        <v>Type of aid received (3 months) : Protection/legal servicesMale and female co-headed HH</v>
      </c>
      <c r="K2661" s="27">
        <f t="shared" ref="K2661:K2724" si="183">L2661*100</f>
        <v>0</v>
      </c>
      <c r="L2661" s="79">
        <v>0</v>
      </c>
    </row>
    <row r="2662" spans="1:12" x14ac:dyDescent="0.3">
      <c r="A2662" s="24" t="s">
        <v>3</v>
      </c>
      <c r="B2662" s="83" t="s">
        <v>1417</v>
      </c>
      <c r="C2662" s="24" t="s">
        <v>1418</v>
      </c>
      <c r="D2662" s="109" t="s">
        <v>1420</v>
      </c>
      <c r="E2662" s="83" t="s">
        <v>8</v>
      </c>
      <c r="F2662" s="25" t="s">
        <v>76</v>
      </c>
      <c r="G2662" s="106" t="s">
        <v>1421</v>
      </c>
      <c r="H2662" s="26" t="s">
        <v>146</v>
      </c>
      <c r="I2662" s="26" t="str">
        <f t="shared" si="180"/>
        <v>Type of aid received (3 months) : Other</v>
      </c>
      <c r="J2662" s="26" t="str">
        <f t="shared" si="182"/>
        <v>Type of aid received (3 months) : OtherMale and female co-headed HH</v>
      </c>
      <c r="K2662" s="27">
        <f t="shared" si="183"/>
        <v>0</v>
      </c>
      <c r="L2662" s="79">
        <v>0</v>
      </c>
    </row>
    <row r="2663" spans="1:12" x14ac:dyDescent="0.3">
      <c r="A2663" s="24" t="s">
        <v>3</v>
      </c>
      <c r="B2663" s="83" t="s">
        <v>1417</v>
      </c>
      <c r="C2663" s="24" t="s">
        <v>1418</v>
      </c>
      <c r="D2663" s="109" t="s">
        <v>1420</v>
      </c>
      <c r="E2663" s="83" t="s">
        <v>8</v>
      </c>
      <c r="F2663" s="25" t="s">
        <v>76</v>
      </c>
      <c r="G2663" s="106" t="s">
        <v>1421</v>
      </c>
      <c r="H2663" s="26" t="s">
        <v>185</v>
      </c>
      <c r="I2663" s="26" t="str">
        <f t="shared" si="180"/>
        <v>Type of aid received (3 months) : Don't know</v>
      </c>
      <c r="J2663" s="26" t="str">
        <f t="shared" si="182"/>
        <v>Type of aid received (3 months) : Don't knowMale and female co-headed HH</v>
      </c>
      <c r="K2663" s="27">
        <f t="shared" si="183"/>
        <v>0</v>
      </c>
      <c r="L2663" s="79">
        <v>0</v>
      </c>
    </row>
    <row r="2664" spans="1:12" x14ac:dyDescent="0.3">
      <c r="A2664" s="24" t="s">
        <v>3</v>
      </c>
      <c r="B2664" s="83" t="s">
        <v>1417</v>
      </c>
      <c r="C2664" s="24" t="s">
        <v>1418</v>
      </c>
      <c r="D2664" s="109" t="s">
        <v>1420</v>
      </c>
      <c r="E2664" s="83" t="s">
        <v>8</v>
      </c>
      <c r="F2664" s="25" t="s">
        <v>76</v>
      </c>
      <c r="G2664" s="106" t="s">
        <v>1421</v>
      </c>
      <c r="H2664" s="26" t="s">
        <v>188</v>
      </c>
      <c r="I2664" s="26" t="str">
        <f t="shared" ref="I2664:I2727" si="184">CONCATENATE(G2664,H2664)</f>
        <v>Type of aid received (3 months) : Decline to answer</v>
      </c>
      <c r="J2664" s="26" t="str">
        <f t="shared" si="182"/>
        <v>Type of aid received (3 months) : Decline to answerMale and female co-headed HH</v>
      </c>
      <c r="K2664" s="27">
        <f t="shared" si="183"/>
        <v>0</v>
      </c>
      <c r="L2664" s="79">
        <v>0</v>
      </c>
    </row>
    <row r="2665" spans="1:12" x14ac:dyDescent="0.3">
      <c r="A2665" s="24" t="s">
        <v>3</v>
      </c>
      <c r="B2665" s="83" t="s">
        <v>1417</v>
      </c>
      <c r="C2665" s="24" t="s">
        <v>1418</v>
      </c>
      <c r="D2665" s="109" t="s">
        <v>1428</v>
      </c>
      <c r="E2665" s="83" t="s">
        <v>8</v>
      </c>
      <c r="F2665" s="25" t="s">
        <v>83</v>
      </c>
      <c r="G2665" s="106" t="s">
        <v>1429</v>
      </c>
      <c r="H2665" s="26" t="s">
        <v>1430</v>
      </c>
      <c r="I2665" s="26" t="str">
        <f t="shared" si="184"/>
        <v>Main barriers experienced when trying to receive assistance (3 months) : Have not tried to access</v>
      </c>
      <c r="J2665" s="26" t="str">
        <f t="shared" ref="J2665:J2727" si="185">CONCATENATE(G2665,H2665,F2665)</f>
        <v>Main barriers experienced when trying to receive assistance (3 months) : Have not tried to accessFemale headed HH</v>
      </c>
      <c r="K2665" s="27">
        <f t="shared" si="183"/>
        <v>40.003201515346596</v>
      </c>
      <c r="L2665" s="79">
        <v>0.40003201515346598</v>
      </c>
    </row>
    <row r="2666" spans="1:12" x14ac:dyDescent="0.3">
      <c r="A2666" s="24" t="s">
        <v>3</v>
      </c>
      <c r="B2666" s="83" t="s">
        <v>1417</v>
      </c>
      <c r="C2666" s="24" t="s">
        <v>1418</v>
      </c>
      <c r="D2666" s="109" t="s">
        <v>1428</v>
      </c>
      <c r="E2666" s="83" t="s">
        <v>8</v>
      </c>
      <c r="F2666" s="25" t="s">
        <v>83</v>
      </c>
      <c r="G2666" s="106" t="s">
        <v>1429</v>
      </c>
      <c r="H2666" s="26" t="s">
        <v>466</v>
      </c>
      <c r="I2666" s="26" t="str">
        <f t="shared" si="184"/>
        <v>Main barriers experienced when trying to receive assistance (3 months) : None or not applicable</v>
      </c>
      <c r="J2666" s="26" t="str">
        <f t="shared" si="185"/>
        <v>Main barriers experienced when trying to receive assistance (3 months) : None or not applicableFemale headed HH</v>
      </c>
      <c r="K2666" s="27">
        <f t="shared" si="183"/>
        <v>32.065428016858903</v>
      </c>
      <c r="L2666" s="79">
        <v>0.32065428016858899</v>
      </c>
    </row>
    <row r="2667" spans="1:12" x14ac:dyDescent="0.3">
      <c r="A2667" s="24" t="s">
        <v>3</v>
      </c>
      <c r="B2667" s="83" t="s">
        <v>1417</v>
      </c>
      <c r="C2667" s="24" t="s">
        <v>1418</v>
      </c>
      <c r="D2667" s="109" t="s">
        <v>1428</v>
      </c>
      <c r="E2667" s="83" t="s">
        <v>8</v>
      </c>
      <c r="F2667" s="25" t="s">
        <v>83</v>
      </c>
      <c r="G2667" s="106" t="s">
        <v>1429</v>
      </c>
      <c r="H2667" s="26" t="s">
        <v>1431</v>
      </c>
      <c r="I2667" s="26" t="str">
        <f t="shared" si="184"/>
        <v>Main barriers experienced when trying to receive assistance (3 months) : Residing in an inaccessible area (e.g. remote, insecure)</v>
      </c>
      <c r="J2667" s="26" t="str">
        <f t="shared" si="185"/>
        <v>Main barriers experienced when trying to receive assistance (3 months) : Residing in an inaccessible area (e.g. remote, insecure)Female headed HH</v>
      </c>
      <c r="K2667" s="27">
        <f t="shared" si="183"/>
        <v>2.0331030226833602</v>
      </c>
      <c r="L2667" s="79">
        <v>2.03310302268336E-2</v>
      </c>
    </row>
    <row r="2668" spans="1:12" x14ac:dyDescent="0.3">
      <c r="A2668" s="24" t="s">
        <v>3</v>
      </c>
      <c r="B2668" s="83" t="s">
        <v>1417</v>
      </c>
      <c r="C2668" s="24" t="s">
        <v>1418</v>
      </c>
      <c r="D2668" s="109" t="s">
        <v>1428</v>
      </c>
      <c r="E2668" s="83" t="s">
        <v>8</v>
      </c>
      <c r="F2668" s="25" t="s">
        <v>83</v>
      </c>
      <c r="G2668" s="106" t="s">
        <v>1429</v>
      </c>
      <c r="H2668" s="26" t="s">
        <v>1432</v>
      </c>
      <c r="I2668" s="26" t="str">
        <f t="shared" si="184"/>
        <v>Main barriers experienced when trying to receive assistance (3 months) : Residing in an area where providers do not operate</v>
      </c>
      <c r="J2668" s="26" t="str">
        <f t="shared" si="185"/>
        <v>Main barriers experienced when trying to receive assistance (3 months) : Residing in an area where providers do not operateFemale headed HH</v>
      </c>
      <c r="K2668" s="27">
        <f t="shared" si="183"/>
        <v>2.4320881750997803</v>
      </c>
      <c r="L2668" s="79">
        <v>2.4320881750997801E-2</v>
      </c>
    </row>
    <row r="2669" spans="1:12" x14ac:dyDescent="0.3">
      <c r="A2669" s="24" t="s">
        <v>3</v>
      </c>
      <c r="B2669" s="83" t="s">
        <v>1417</v>
      </c>
      <c r="C2669" s="24" t="s">
        <v>1418</v>
      </c>
      <c r="D2669" s="109" t="s">
        <v>1428</v>
      </c>
      <c r="E2669" s="83" t="s">
        <v>8</v>
      </c>
      <c r="F2669" s="25" t="s">
        <v>83</v>
      </c>
      <c r="G2669" s="106" t="s">
        <v>1429</v>
      </c>
      <c r="H2669" s="26" t="s">
        <v>1433</v>
      </c>
      <c r="I2669" s="26" t="str">
        <f t="shared" si="184"/>
        <v>Main barriers experienced when trying to receive assistance (3 months) : Denied as a result of political affiliation</v>
      </c>
      <c r="J2669" s="26" t="str">
        <f t="shared" si="185"/>
        <v>Main barriers experienced when trying to receive assistance (3 months) : Denied as a result of political affiliationFemale headed HH</v>
      </c>
      <c r="K2669" s="27">
        <f t="shared" si="183"/>
        <v>1.5374017693123698</v>
      </c>
      <c r="L2669" s="79">
        <v>1.5374017693123699E-2</v>
      </c>
    </row>
    <row r="2670" spans="1:12" x14ac:dyDescent="0.3">
      <c r="A2670" s="24" t="s">
        <v>3</v>
      </c>
      <c r="B2670" s="83" t="s">
        <v>1417</v>
      </c>
      <c r="C2670" s="24" t="s">
        <v>1418</v>
      </c>
      <c r="D2670" s="109" t="s">
        <v>1428</v>
      </c>
      <c r="E2670" s="83" t="s">
        <v>8</v>
      </c>
      <c r="F2670" s="25" t="s">
        <v>83</v>
      </c>
      <c r="G2670" s="106" t="s">
        <v>1429</v>
      </c>
      <c r="H2670" s="26" t="s">
        <v>1434</v>
      </c>
      <c r="I2670" s="26" t="str">
        <f t="shared" si="184"/>
        <v>Main barriers experienced when trying to receive assistance (3 months) : Deemed ineligible or denied as a result of nationality</v>
      </c>
      <c r="J2670" s="26" t="str">
        <f t="shared" si="185"/>
        <v>Main barriers experienced when trying to receive assistance (3 months) : Deemed ineligible or denied as a result of nationalityFemale headed HH</v>
      </c>
      <c r="K2670" s="27">
        <f t="shared" si="183"/>
        <v>2.2281176329838499</v>
      </c>
      <c r="L2670" s="79">
        <v>2.22811763298385E-2</v>
      </c>
    </row>
    <row r="2671" spans="1:12" x14ac:dyDescent="0.3">
      <c r="A2671" s="24" t="s">
        <v>3</v>
      </c>
      <c r="B2671" s="83" t="s">
        <v>1417</v>
      </c>
      <c r="C2671" s="24" t="s">
        <v>1418</v>
      </c>
      <c r="D2671" s="109" t="s">
        <v>1428</v>
      </c>
      <c r="E2671" s="83" t="s">
        <v>8</v>
      </c>
      <c r="F2671" s="25" t="s">
        <v>83</v>
      </c>
      <c r="G2671" s="106" t="s">
        <v>1429</v>
      </c>
      <c r="H2671" s="26" t="s">
        <v>1435</v>
      </c>
      <c r="I2671" s="26" t="str">
        <f t="shared" si="184"/>
        <v>Main barriers experienced when trying to receive assistance (3 months) : Was deemed ineligible (e.g. working family members, high income, insufficient damage to structure)</v>
      </c>
      <c r="J2671" s="26" t="str">
        <f t="shared" si="185"/>
        <v>Main barriers experienced when trying to receive assistance (3 months) : Was deemed ineligible (e.g. working family members, high income, insufficient damage to structure)Female headed HH</v>
      </c>
      <c r="K2671" s="27">
        <f t="shared" si="183"/>
        <v>1.34320177836952</v>
      </c>
      <c r="L2671" s="79">
        <v>1.34320177836952E-2</v>
      </c>
    </row>
    <row r="2672" spans="1:12" x14ac:dyDescent="0.3">
      <c r="A2672" s="24" t="s">
        <v>3</v>
      </c>
      <c r="B2672" s="83" t="s">
        <v>1417</v>
      </c>
      <c r="C2672" s="24" t="s">
        <v>1418</v>
      </c>
      <c r="D2672" s="109" t="s">
        <v>1428</v>
      </c>
      <c r="E2672" s="83" t="s">
        <v>8</v>
      </c>
      <c r="F2672" s="25" t="s">
        <v>83</v>
      </c>
      <c r="G2672" s="106" t="s">
        <v>1429</v>
      </c>
      <c r="H2672" s="26" t="s">
        <v>1436</v>
      </c>
      <c r="I2672" s="26" t="str">
        <f t="shared" si="184"/>
        <v>Main barriers experienced when trying to receive assistance (3 months) : Lack of resources by providers</v>
      </c>
      <c r="J2672" s="26" t="str">
        <f t="shared" si="185"/>
        <v>Main barriers experienced when trying to receive assistance (3 months) : Lack of resources by providersFemale headed HH</v>
      </c>
      <c r="K2672" s="27">
        <f t="shared" si="183"/>
        <v>5.7882566884901596</v>
      </c>
      <c r="L2672" s="79">
        <v>5.78825668849016E-2</v>
      </c>
    </row>
    <row r="2673" spans="1:12" x14ac:dyDescent="0.3">
      <c r="A2673" s="24" t="s">
        <v>3</v>
      </c>
      <c r="B2673" s="83" t="s">
        <v>1417</v>
      </c>
      <c r="C2673" s="24" t="s">
        <v>1418</v>
      </c>
      <c r="D2673" s="109" t="s">
        <v>1428</v>
      </c>
      <c r="E2673" s="83" t="s">
        <v>8</v>
      </c>
      <c r="F2673" s="25" t="s">
        <v>83</v>
      </c>
      <c r="G2673" s="106" t="s">
        <v>1429</v>
      </c>
      <c r="H2673" s="26" t="s">
        <v>231</v>
      </c>
      <c r="I2673" s="26" t="str">
        <f t="shared" si="184"/>
        <v>Main barriers experienced when trying to receive assistance (3 months) : Lack of civil documentation</v>
      </c>
      <c r="J2673" s="26" t="str">
        <f t="shared" si="185"/>
        <v>Main barriers experienced when trying to receive assistance (3 months) : Lack of civil documentationFemale headed HH</v>
      </c>
      <c r="K2673" s="27">
        <f t="shared" si="183"/>
        <v>0.20093914480233499</v>
      </c>
      <c r="L2673" s="79">
        <v>2.0093914480233499E-3</v>
      </c>
    </row>
    <row r="2674" spans="1:12" x14ac:dyDescent="0.3">
      <c r="A2674" s="24" t="s">
        <v>3</v>
      </c>
      <c r="B2674" s="83" t="s">
        <v>1417</v>
      </c>
      <c r="C2674" s="24" t="s">
        <v>1418</v>
      </c>
      <c r="D2674" s="109" t="s">
        <v>1428</v>
      </c>
      <c r="E2674" s="83" t="s">
        <v>8</v>
      </c>
      <c r="F2674" s="25" t="s">
        <v>83</v>
      </c>
      <c r="G2674" s="106" t="s">
        <v>1429</v>
      </c>
      <c r="H2674" s="26" t="s">
        <v>1437</v>
      </c>
      <c r="I2674" s="26" t="str">
        <f t="shared" si="184"/>
        <v>Main barriers experienced when trying to receive assistance (3 months) : Did not understand application procedures</v>
      </c>
      <c r="J2674" s="26" t="str">
        <f t="shared" si="185"/>
        <v>Main barriers experienced when trying to receive assistance (3 months) : Did not understand application proceduresFemale headed HH</v>
      </c>
      <c r="K2674" s="27">
        <f t="shared" si="183"/>
        <v>4.48546727855501</v>
      </c>
      <c r="L2674" s="79">
        <v>4.4854672785550102E-2</v>
      </c>
    </row>
    <row r="2675" spans="1:12" x14ac:dyDescent="0.3">
      <c r="A2675" s="24" t="s">
        <v>3</v>
      </c>
      <c r="B2675" s="83" t="s">
        <v>1417</v>
      </c>
      <c r="C2675" s="24" t="s">
        <v>1418</v>
      </c>
      <c r="D2675" s="109" t="s">
        <v>1428</v>
      </c>
      <c r="E2675" s="83" t="s">
        <v>8</v>
      </c>
      <c r="F2675" s="25" t="s">
        <v>83</v>
      </c>
      <c r="G2675" s="106" t="s">
        <v>1429</v>
      </c>
      <c r="H2675" s="26" t="s">
        <v>1438</v>
      </c>
      <c r="I2675" s="26" t="str">
        <f t="shared" si="184"/>
        <v>Main barriers experienced when trying to receive assistance (3 months) : Did not know how to apply</v>
      </c>
      <c r="J2675" s="26" t="str">
        <f t="shared" si="185"/>
        <v>Main barriers experienced when trying to receive assistance (3 months) : Did not know how to applyFemale headed HH</v>
      </c>
      <c r="K2675" s="27">
        <f t="shared" si="183"/>
        <v>10.3685200680357</v>
      </c>
      <c r="L2675" s="79">
        <v>0.103685200680357</v>
      </c>
    </row>
    <row r="2676" spans="1:12" x14ac:dyDescent="0.3">
      <c r="A2676" s="24" t="s">
        <v>3</v>
      </c>
      <c r="B2676" s="83" t="s">
        <v>1417</v>
      </c>
      <c r="C2676" s="24" t="s">
        <v>1418</v>
      </c>
      <c r="D2676" s="109" t="s">
        <v>1428</v>
      </c>
      <c r="E2676" s="83" t="s">
        <v>8</v>
      </c>
      <c r="F2676" s="25" t="s">
        <v>83</v>
      </c>
      <c r="G2676" s="106" t="s">
        <v>1429</v>
      </c>
      <c r="H2676" s="26" t="s">
        <v>146</v>
      </c>
      <c r="I2676" s="26" t="str">
        <f t="shared" si="184"/>
        <v>Main barriers experienced when trying to receive assistance (3 months) : Other</v>
      </c>
      <c r="J2676" s="26" t="str">
        <f t="shared" si="185"/>
        <v>Main barriers experienced when trying to receive assistance (3 months) : OtherFemale headed HH</v>
      </c>
      <c r="K2676" s="27">
        <f t="shared" si="183"/>
        <v>1.32552755091741</v>
      </c>
      <c r="L2676" s="79">
        <v>1.3255275509174101E-2</v>
      </c>
    </row>
    <row r="2677" spans="1:12" x14ac:dyDescent="0.3">
      <c r="A2677" s="24" t="s">
        <v>3</v>
      </c>
      <c r="B2677" s="83" t="s">
        <v>1417</v>
      </c>
      <c r="C2677" s="24" t="s">
        <v>1418</v>
      </c>
      <c r="D2677" s="109" t="s">
        <v>1428</v>
      </c>
      <c r="E2677" s="83" t="s">
        <v>8</v>
      </c>
      <c r="F2677" s="25" t="s">
        <v>83</v>
      </c>
      <c r="G2677" s="106" t="s">
        <v>1429</v>
      </c>
      <c r="H2677" s="26" t="s">
        <v>185</v>
      </c>
      <c r="I2677" s="26" t="str">
        <f t="shared" si="184"/>
        <v>Main barriers experienced when trying to receive assistance (3 months) : Don't know</v>
      </c>
      <c r="J2677" s="26" t="str">
        <f t="shared" si="185"/>
        <v>Main barriers experienced when trying to receive assistance (3 months) : Don't knowFemale headed HH</v>
      </c>
      <c r="K2677" s="27">
        <f t="shared" si="183"/>
        <v>2.0030273770811702</v>
      </c>
      <c r="L2677" s="79">
        <v>2.00302737708117E-2</v>
      </c>
    </row>
    <row r="2678" spans="1:12" x14ac:dyDescent="0.3">
      <c r="A2678" s="24" t="s">
        <v>3</v>
      </c>
      <c r="B2678" s="83" t="s">
        <v>1417</v>
      </c>
      <c r="C2678" s="24" t="s">
        <v>1418</v>
      </c>
      <c r="D2678" s="109" t="s">
        <v>1428</v>
      </c>
      <c r="E2678" s="83" t="s">
        <v>8</v>
      </c>
      <c r="F2678" s="25" t="s">
        <v>83</v>
      </c>
      <c r="G2678" s="106" t="s">
        <v>1429</v>
      </c>
      <c r="H2678" s="26" t="s">
        <v>188</v>
      </c>
      <c r="I2678" s="26" t="str">
        <f t="shared" si="184"/>
        <v>Main barriers experienced when trying to receive assistance (3 months) : Decline to answer</v>
      </c>
      <c r="J2678" s="26" t="str">
        <f t="shared" si="185"/>
        <v>Main barriers experienced when trying to receive assistance (3 months) : Decline to answerFemale headed HH</v>
      </c>
      <c r="K2678" s="27">
        <f t="shared" si="183"/>
        <v>0.37312772448479897</v>
      </c>
      <c r="L2678" s="79">
        <v>3.7312772448479898E-3</v>
      </c>
    </row>
    <row r="2679" spans="1:12" x14ac:dyDescent="0.3">
      <c r="A2679" s="24" t="s">
        <v>3</v>
      </c>
      <c r="B2679" s="83" t="s">
        <v>1417</v>
      </c>
      <c r="C2679" s="24" t="s">
        <v>1418</v>
      </c>
      <c r="D2679" s="109" t="s">
        <v>1428</v>
      </c>
      <c r="E2679" s="83" t="s">
        <v>8</v>
      </c>
      <c r="F2679" s="25" t="s">
        <v>84</v>
      </c>
      <c r="G2679" s="106" t="s">
        <v>1429</v>
      </c>
      <c r="H2679" s="26" t="s">
        <v>1430</v>
      </c>
      <c r="I2679" s="26" t="str">
        <f t="shared" si="184"/>
        <v>Main barriers experienced when trying to receive assistance (3 months) : Have not tried to access</v>
      </c>
      <c r="J2679" s="26" t="str">
        <f t="shared" si="185"/>
        <v>Main barriers experienced when trying to receive assistance (3 months) : Have not tried to accessMale headed HH</v>
      </c>
      <c r="K2679" s="27">
        <f t="shared" si="183"/>
        <v>45.433970997959399</v>
      </c>
      <c r="L2679" s="79">
        <v>0.454339709979594</v>
      </c>
    </row>
    <row r="2680" spans="1:12" x14ac:dyDescent="0.3">
      <c r="A2680" s="24" t="s">
        <v>3</v>
      </c>
      <c r="B2680" s="83" t="s">
        <v>1417</v>
      </c>
      <c r="C2680" s="24" t="s">
        <v>1418</v>
      </c>
      <c r="D2680" s="109" t="s">
        <v>1428</v>
      </c>
      <c r="E2680" s="83" t="s">
        <v>8</v>
      </c>
      <c r="F2680" s="25" t="s">
        <v>84</v>
      </c>
      <c r="G2680" s="106" t="s">
        <v>1429</v>
      </c>
      <c r="H2680" s="26" t="s">
        <v>466</v>
      </c>
      <c r="I2680" s="26" t="str">
        <f t="shared" si="184"/>
        <v>Main barriers experienced when trying to receive assistance (3 months) : None or not applicable</v>
      </c>
      <c r="J2680" s="26" t="str">
        <f t="shared" si="185"/>
        <v>Main barriers experienced when trying to receive assistance (3 months) : None or not applicableMale headed HH</v>
      </c>
      <c r="K2680" s="27">
        <f t="shared" si="183"/>
        <v>25.9322548752132</v>
      </c>
      <c r="L2680" s="79">
        <v>0.25932254875213201</v>
      </c>
    </row>
    <row r="2681" spans="1:12" x14ac:dyDescent="0.3">
      <c r="A2681" s="24" t="s">
        <v>3</v>
      </c>
      <c r="B2681" s="83" t="s">
        <v>1417</v>
      </c>
      <c r="C2681" s="24" t="s">
        <v>1418</v>
      </c>
      <c r="D2681" s="109" t="s">
        <v>1428</v>
      </c>
      <c r="E2681" s="83" t="s">
        <v>8</v>
      </c>
      <c r="F2681" s="25" t="s">
        <v>84</v>
      </c>
      <c r="G2681" s="106" t="s">
        <v>1429</v>
      </c>
      <c r="H2681" s="26" t="s">
        <v>1431</v>
      </c>
      <c r="I2681" s="26" t="str">
        <f t="shared" si="184"/>
        <v>Main barriers experienced when trying to receive assistance (3 months) : Residing in an inaccessible area (e.g. remote, insecure)</v>
      </c>
      <c r="J2681" s="26" t="str">
        <f t="shared" si="185"/>
        <v>Main barriers experienced when trying to receive assistance (3 months) : Residing in an inaccessible area (e.g. remote, insecure)Male headed HH</v>
      </c>
      <c r="K2681" s="27">
        <f t="shared" si="183"/>
        <v>1.71179154257684</v>
      </c>
      <c r="L2681" s="79">
        <v>1.7117915425768401E-2</v>
      </c>
    </row>
    <row r="2682" spans="1:12" x14ac:dyDescent="0.3">
      <c r="A2682" s="24" t="s">
        <v>3</v>
      </c>
      <c r="B2682" s="83" t="s">
        <v>1417</v>
      </c>
      <c r="C2682" s="24" t="s">
        <v>1418</v>
      </c>
      <c r="D2682" s="109" t="s">
        <v>1428</v>
      </c>
      <c r="E2682" s="83" t="s">
        <v>8</v>
      </c>
      <c r="F2682" s="25" t="s">
        <v>84</v>
      </c>
      <c r="G2682" s="106" t="s">
        <v>1429</v>
      </c>
      <c r="H2682" s="26" t="s">
        <v>1432</v>
      </c>
      <c r="I2682" s="26" t="str">
        <f t="shared" si="184"/>
        <v>Main barriers experienced when trying to receive assistance (3 months) : Residing in an area where providers do not operate</v>
      </c>
      <c r="J2682" s="26" t="str">
        <f t="shared" si="185"/>
        <v>Main barriers experienced when trying to receive assistance (3 months) : Residing in an area where providers do not operateMale headed HH</v>
      </c>
      <c r="K2682" s="27">
        <f t="shared" si="183"/>
        <v>2.6862338663830498</v>
      </c>
      <c r="L2682" s="79">
        <v>2.68623386638305E-2</v>
      </c>
    </row>
    <row r="2683" spans="1:12" x14ac:dyDescent="0.3">
      <c r="A2683" s="24" t="s">
        <v>3</v>
      </c>
      <c r="B2683" s="83" t="s">
        <v>1417</v>
      </c>
      <c r="C2683" s="24" t="s">
        <v>1418</v>
      </c>
      <c r="D2683" s="109" t="s">
        <v>1428</v>
      </c>
      <c r="E2683" s="83" t="s">
        <v>8</v>
      </c>
      <c r="F2683" s="25" t="s">
        <v>84</v>
      </c>
      <c r="G2683" s="106" t="s">
        <v>1429</v>
      </c>
      <c r="H2683" s="26" t="s">
        <v>1433</v>
      </c>
      <c r="I2683" s="26" t="str">
        <f t="shared" si="184"/>
        <v>Main barriers experienced when trying to receive assistance (3 months) : Denied as a result of political affiliation</v>
      </c>
      <c r="J2683" s="26" t="str">
        <f t="shared" si="185"/>
        <v>Main barriers experienced when trying to receive assistance (3 months) : Denied as a result of political affiliationMale headed HH</v>
      </c>
      <c r="K2683" s="27">
        <f t="shared" si="183"/>
        <v>1.7614364084581799</v>
      </c>
      <c r="L2683" s="79">
        <v>1.76143640845818E-2</v>
      </c>
    </row>
    <row r="2684" spans="1:12" x14ac:dyDescent="0.3">
      <c r="A2684" s="24" t="s">
        <v>3</v>
      </c>
      <c r="B2684" s="83" t="s">
        <v>1417</v>
      </c>
      <c r="C2684" s="24" t="s">
        <v>1418</v>
      </c>
      <c r="D2684" s="109" t="s">
        <v>1428</v>
      </c>
      <c r="E2684" s="83" t="s">
        <v>8</v>
      </c>
      <c r="F2684" s="25" t="s">
        <v>84</v>
      </c>
      <c r="G2684" s="106" t="s">
        <v>1429</v>
      </c>
      <c r="H2684" s="26" t="s">
        <v>1434</v>
      </c>
      <c r="I2684" s="26" t="str">
        <f t="shared" si="184"/>
        <v>Main barriers experienced when trying to receive assistance (3 months) : Deemed ineligible or denied as a result of nationality</v>
      </c>
      <c r="J2684" s="26" t="str">
        <f t="shared" si="185"/>
        <v>Main barriers experienced when trying to receive assistance (3 months) : Deemed ineligible or denied as a result of nationalityMale headed HH</v>
      </c>
      <c r="K2684" s="27">
        <f t="shared" si="183"/>
        <v>2.2983403618920999</v>
      </c>
      <c r="L2684" s="79">
        <v>2.2983403618921001E-2</v>
      </c>
    </row>
    <row r="2685" spans="1:12" x14ac:dyDescent="0.3">
      <c r="A2685" s="24" t="s">
        <v>3</v>
      </c>
      <c r="B2685" s="83" t="s">
        <v>1417</v>
      </c>
      <c r="C2685" s="24" t="s">
        <v>1418</v>
      </c>
      <c r="D2685" s="109" t="s">
        <v>1428</v>
      </c>
      <c r="E2685" s="83" t="s">
        <v>8</v>
      </c>
      <c r="F2685" s="25" t="s">
        <v>84</v>
      </c>
      <c r="G2685" s="106" t="s">
        <v>1429</v>
      </c>
      <c r="H2685" s="26" t="s">
        <v>1435</v>
      </c>
      <c r="I2685" s="26" t="str">
        <f t="shared" si="184"/>
        <v>Main barriers experienced when trying to receive assistance (3 months) : Was deemed ineligible (e.g. working family members, high income, insufficient damage to structure)</v>
      </c>
      <c r="J2685" s="26" t="str">
        <f t="shared" si="185"/>
        <v>Main barriers experienced when trying to receive assistance (3 months) : Was deemed ineligible (e.g. working family members, high income, insufficient damage to structure)Male headed HH</v>
      </c>
      <c r="K2685" s="27">
        <f t="shared" si="183"/>
        <v>2.0040989532961602</v>
      </c>
      <c r="L2685" s="79">
        <v>2.0040989532961601E-2</v>
      </c>
    </row>
    <row r="2686" spans="1:12" x14ac:dyDescent="0.3">
      <c r="A2686" s="24" t="s">
        <v>3</v>
      </c>
      <c r="B2686" s="83" t="s">
        <v>1417</v>
      </c>
      <c r="C2686" s="24" t="s">
        <v>1418</v>
      </c>
      <c r="D2686" s="109" t="s">
        <v>1428</v>
      </c>
      <c r="E2686" s="83" t="s">
        <v>8</v>
      </c>
      <c r="F2686" s="25" t="s">
        <v>84</v>
      </c>
      <c r="G2686" s="106" t="s">
        <v>1429</v>
      </c>
      <c r="H2686" s="26" t="s">
        <v>1436</v>
      </c>
      <c r="I2686" s="26" t="str">
        <f t="shared" si="184"/>
        <v>Main barriers experienced when trying to receive assistance (3 months) : Lack of resources by providers</v>
      </c>
      <c r="J2686" s="26" t="str">
        <f t="shared" si="185"/>
        <v>Main barriers experienced when trying to receive assistance (3 months) : Lack of resources by providersMale headed HH</v>
      </c>
      <c r="K2686" s="27">
        <f t="shared" si="183"/>
        <v>5.3944503598539795</v>
      </c>
      <c r="L2686" s="79">
        <v>5.3944503598539799E-2</v>
      </c>
    </row>
    <row r="2687" spans="1:12" x14ac:dyDescent="0.3">
      <c r="A2687" s="24" t="s">
        <v>3</v>
      </c>
      <c r="B2687" s="83" t="s">
        <v>1417</v>
      </c>
      <c r="C2687" s="24" t="s">
        <v>1418</v>
      </c>
      <c r="D2687" s="109" t="s">
        <v>1428</v>
      </c>
      <c r="E2687" s="83" t="s">
        <v>8</v>
      </c>
      <c r="F2687" s="25" t="s">
        <v>84</v>
      </c>
      <c r="G2687" s="106" t="s">
        <v>1429</v>
      </c>
      <c r="H2687" s="26" t="s">
        <v>231</v>
      </c>
      <c r="I2687" s="26" t="str">
        <f t="shared" si="184"/>
        <v>Main barriers experienced when trying to receive assistance (3 months) : Lack of civil documentation</v>
      </c>
      <c r="J2687" s="26" t="str">
        <f t="shared" si="185"/>
        <v>Main barriers experienced when trying to receive assistance (3 months) : Lack of civil documentationMale headed HH</v>
      </c>
      <c r="K2687" s="27">
        <f t="shared" si="183"/>
        <v>0.16699466947500699</v>
      </c>
      <c r="L2687" s="79">
        <v>1.66994669475007E-3</v>
      </c>
    </row>
    <row r="2688" spans="1:12" x14ac:dyDescent="0.3">
      <c r="A2688" s="24" t="s">
        <v>3</v>
      </c>
      <c r="B2688" s="83" t="s">
        <v>1417</v>
      </c>
      <c r="C2688" s="24" t="s">
        <v>1418</v>
      </c>
      <c r="D2688" s="109" t="s">
        <v>1428</v>
      </c>
      <c r="E2688" s="83" t="s">
        <v>8</v>
      </c>
      <c r="F2688" s="25" t="s">
        <v>84</v>
      </c>
      <c r="G2688" s="106" t="s">
        <v>1429</v>
      </c>
      <c r="H2688" s="26" t="s">
        <v>1437</v>
      </c>
      <c r="I2688" s="26" t="str">
        <f t="shared" si="184"/>
        <v>Main barriers experienced when trying to receive assistance (3 months) : Did not understand application procedures</v>
      </c>
      <c r="J2688" s="26" t="str">
        <f t="shared" si="185"/>
        <v>Main barriers experienced when trying to receive assistance (3 months) : Did not understand application proceduresMale headed HH</v>
      </c>
      <c r="K2688" s="27">
        <f t="shared" si="183"/>
        <v>4.6046232277350798</v>
      </c>
      <c r="L2688" s="79">
        <v>4.6046232277350801E-2</v>
      </c>
    </row>
    <row r="2689" spans="1:12" x14ac:dyDescent="0.3">
      <c r="A2689" s="24" t="s">
        <v>3</v>
      </c>
      <c r="B2689" s="83" t="s">
        <v>1417</v>
      </c>
      <c r="C2689" s="24" t="s">
        <v>1418</v>
      </c>
      <c r="D2689" s="109" t="s">
        <v>1428</v>
      </c>
      <c r="E2689" s="83" t="s">
        <v>8</v>
      </c>
      <c r="F2689" s="25" t="s">
        <v>84</v>
      </c>
      <c r="G2689" s="106" t="s">
        <v>1429</v>
      </c>
      <c r="H2689" s="26" t="s">
        <v>1438</v>
      </c>
      <c r="I2689" s="26" t="str">
        <f t="shared" si="184"/>
        <v>Main barriers experienced when trying to receive assistance (3 months) : Did not know how to apply</v>
      </c>
      <c r="J2689" s="26" t="str">
        <f t="shared" si="185"/>
        <v>Main barriers experienced when trying to receive assistance (3 months) : Did not know how to applyMale headed HH</v>
      </c>
      <c r="K2689" s="27">
        <f t="shared" si="183"/>
        <v>11.1753144264546</v>
      </c>
      <c r="L2689" s="79">
        <v>0.11175314426454599</v>
      </c>
    </row>
    <row r="2690" spans="1:12" x14ac:dyDescent="0.3">
      <c r="A2690" s="24" t="s">
        <v>3</v>
      </c>
      <c r="B2690" s="83" t="s">
        <v>1417</v>
      </c>
      <c r="C2690" s="24" t="s">
        <v>1418</v>
      </c>
      <c r="D2690" s="109" t="s">
        <v>1428</v>
      </c>
      <c r="E2690" s="83" t="s">
        <v>8</v>
      </c>
      <c r="F2690" s="25" t="s">
        <v>84</v>
      </c>
      <c r="G2690" s="106" t="s">
        <v>1429</v>
      </c>
      <c r="H2690" s="26" t="s">
        <v>146</v>
      </c>
      <c r="I2690" s="26" t="str">
        <f t="shared" si="184"/>
        <v>Main barriers experienced when trying to receive assistance (3 months) : Other</v>
      </c>
      <c r="J2690" s="26" t="str">
        <f t="shared" si="185"/>
        <v>Main barriers experienced when trying to receive assistance (3 months) : OtherMale headed HH</v>
      </c>
      <c r="K2690" s="27">
        <f t="shared" si="183"/>
        <v>0.443657374378297</v>
      </c>
      <c r="L2690" s="79">
        <v>4.4365737437829702E-3</v>
      </c>
    </row>
    <row r="2691" spans="1:12" x14ac:dyDescent="0.3">
      <c r="A2691" s="24" t="s">
        <v>3</v>
      </c>
      <c r="B2691" s="83" t="s">
        <v>1417</v>
      </c>
      <c r="C2691" s="24" t="s">
        <v>1418</v>
      </c>
      <c r="D2691" s="109" t="s">
        <v>1428</v>
      </c>
      <c r="E2691" s="83" t="s">
        <v>8</v>
      </c>
      <c r="F2691" s="25" t="s">
        <v>84</v>
      </c>
      <c r="G2691" s="106" t="s">
        <v>1429</v>
      </c>
      <c r="H2691" s="26" t="s">
        <v>185</v>
      </c>
      <c r="I2691" s="26" t="str">
        <f t="shared" si="184"/>
        <v>Main barriers experienced when trying to receive assistance (3 months) : Don't know</v>
      </c>
      <c r="J2691" s="26" t="str">
        <f t="shared" si="185"/>
        <v>Main barriers experienced when trying to receive assistance (3 months) : Don't knowMale headed HH</v>
      </c>
      <c r="K2691" s="27">
        <f t="shared" si="183"/>
        <v>3.2382255888213205</v>
      </c>
      <c r="L2691" s="79">
        <v>3.2382255888213203E-2</v>
      </c>
    </row>
    <row r="2692" spans="1:12" x14ac:dyDescent="0.3">
      <c r="A2692" s="24" t="s">
        <v>3</v>
      </c>
      <c r="B2692" s="83" t="s">
        <v>1417</v>
      </c>
      <c r="C2692" s="24" t="s">
        <v>1418</v>
      </c>
      <c r="D2692" s="109" t="s">
        <v>1428</v>
      </c>
      <c r="E2692" s="83" t="s">
        <v>8</v>
      </c>
      <c r="F2692" s="25" t="s">
        <v>84</v>
      </c>
      <c r="G2692" s="106" t="s">
        <v>1429</v>
      </c>
      <c r="H2692" s="26" t="s">
        <v>188</v>
      </c>
      <c r="I2692" s="26" t="str">
        <f t="shared" si="184"/>
        <v>Main barriers experienced when trying to receive assistance (3 months) : Decline to answer</v>
      </c>
      <c r="J2692" s="26" t="str">
        <f t="shared" si="185"/>
        <v>Main barriers experienced when trying to receive assistance (3 months) : Decline to answerMale headed HH</v>
      </c>
      <c r="K2692" s="27">
        <f t="shared" si="183"/>
        <v>0.348594290765878</v>
      </c>
      <c r="L2692" s="79">
        <v>3.4859429076587799E-3</v>
      </c>
    </row>
    <row r="2693" spans="1:12" x14ac:dyDescent="0.3">
      <c r="A2693" s="24" t="s">
        <v>3</v>
      </c>
      <c r="B2693" s="83" t="s">
        <v>1417</v>
      </c>
      <c r="C2693" s="24" t="s">
        <v>1418</v>
      </c>
      <c r="D2693" s="109" t="s">
        <v>1428</v>
      </c>
      <c r="E2693" s="83" t="s">
        <v>8</v>
      </c>
      <c r="F2693" s="25" t="s">
        <v>76</v>
      </c>
      <c r="G2693" s="106" t="s">
        <v>1429</v>
      </c>
      <c r="H2693" s="26" t="s">
        <v>1430</v>
      </c>
      <c r="I2693" s="26" t="str">
        <f t="shared" si="184"/>
        <v>Main barriers experienced when trying to receive assistance (3 months) : Have not tried to access</v>
      </c>
      <c r="J2693" s="26" t="str">
        <f t="shared" si="185"/>
        <v>Main barriers experienced when trying to receive assistance (3 months) : Have not tried to accessMale and female co-headed HH</v>
      </c>
      <c r="K2693" s="27">
        <f t="shared" si="183"/>
        <v>46.731817318371199</v>
      </c>
      <c r="L2693" s="79">
        <v>0.46731817318371199</v>
      </c>
    </row>
    <row r="2694" spans="1:12" x14ac:dyDescent="0.3">
      <c r="A2694" s="24" t="s">
        <v>3</v>
      </c>
      <c r="B2694" s="83" t="s">
        <v>1417</v>
      </c>
      <c r="C2694" s="24" t="s">
        <v>1418</v>
      </c>
      <c r="D2694" s="109" t="s">
        <v>1428</v>
      </c>
      <c r="E2694" s="83" t="s">
        <v>8</v>
      </c>
      <c r="F2694" s="25" t="s">
        <v>76</v>
      </c>
      <c r="G2694" s="106" t="s">
        <v>1429</v>
      </c>
      <c r="H2694" s="26" t="s">
        <v>466</v>
      </c>
      <c r="I2694" s="26" t="str">
        <f t="shared" si="184"/>
        <v>Main barriers experienced when trying to receive assistance (3 months) : None or not applicable</v>
      </c>
      <c r="J2694" s="26" t="str">
        <f t="shared" si="185"/>
        <v>Main barriers experienced when trying to receive assistance (3 months) : None or not applicableMale and female co-headed HH</v>
      </c>
      <c r="K2694" s="27">
        <f t="shared" si="183"/>
        <v>15.3490542983095</v>
      </c>
      <c r="L2694" s="79">
        <v>0.153490542983095</v>
      </c>
    </row>
    <row r="2695" spans="1:12" x14ac:dyDescent="0.3">
      <c r="A2695" s="24" t="s">
        <v>3</v>
      </c>
      <c r="B2695" s="83" t="s">
        <v>1417</v>
      </c>
      <c r="C2695" s="24" t="s">
        <v>1418</v>
      </c>
      <c r="D2695" s="109" t="s">
        <v>1428</v>
      </c>
      <c r="E2695" s="83" t="s">
        <v>8</v>
      </c>
      <c r="F2695" s="25" t="s">
        <v>76</v>
      </c>
      <c r="G2695" s="106" t="s">
        <v>1429</v>
      </c>
      <c r="H2695" s="26" t="s">
        <v>1431</v>
      </c>
      <c r="I2695" s="26" t="str">
        <f t="shared" si="184"/>
        <v>Main barriers experienced when trying to receive assistance (3 months) : Residing in an inaccessible area (e.g. remote, insecure)</v>
      </c>
      <c r="J2695" s="26" t="str">
        <f t="shared" si="185"/>
        <v>Main barriers experienced when trying to receive assistance (3 months) : Residing in an inaccessible area (e.g. remote, insecure)Male and female co-headed HH</v>
      </c>
      <c r="K2695" s="27">
        <f t="shared" si="183"/>
        <v>5.1752916339698505</v>
      </c>
      <c r="L2695" s="79">
        <v>5.1752916339698501E-2</v>
      </c>
    </row>
    <row r="2696" spans="1:12" x14ac:dyDescent="0.3">
      <c r="A2696" s="24" t="s">
        <v>3</v>
      </c>
      <c r="B2696" s="83" t="s">
        <v>1417</v>
      </c>
      <c r="C2696" s="24" t="s">
        <v>1418</v>
      </c>
      <c r="D2696" s="109" t="s">
        <v>1428</v>
      </c>
      <c r="E2696" s="83" t="s">
        <v>8</v>
      </c>
      <c r="F2696" s="25" t="s">
        <v>76</v>
      </c>
      <c r="G2696" s="106" t="s">
        <v>1429</v>
      </c>
      <c r="H2696" s="26" t="s">
        <v>1432</v>
      </c>
      <c r="I2696" s="26" t="str">
        <f t="shared" si="184"/>
        <v>Main barriers experienced when trying to receive assistance (3 months) : Residing in an area where providers do not operate</v>
      </c>
      <c r="J2696" s="26" t="str">
        <f t="shared" si="185"/>
        <v>Main barriers experienced when trying to receive assistance (3 months) : Residing in an area where providers do not operateMale and female co-headed HH</v>
      </c>
      <c r="K2696" s="27">
        <f t="shared" si="183"/>
        <v>5.6866047128965</v>
      </c>
      <c r="L2696" s="79">
        <v>5.6866047128965001E-2</v>
      </c>
    </row>
    <row r="2697" spans="1:12" x14ac:dyDescent="0.3">
      <c r="A2697" s="24" t="s">
        <v>3</v>
      </c>
      <c r="B2697" s="83" t="s">
        <v>1417</v>
      </c>
      <c r="C2697" s="24" t="s">
        <v>1418</v>
      </c>
      <c r="D2697" s="109" t="s">
        <v>1428</v>
      </c>
      <c r="E2697" s="83" t="s">
        <v>8</v>
      </c>
      <c r="F2697" s="25" t="s">
        <v>76</v>
      </c>
      <c r="G2697" s="106" t="s">
        <v>1429</v>
      </c>
      <c r="H2697" s="26" t="s">
        <v>1433</v>
      </c>
      <c r="I2697" s="26" t="str">
        <f t="shared" si="184"/>
        <v>Main barriers experienced when trying to receive assistance (3 months) : Denied as a result of political affiliation</v>
      </c>
      <c r="J2697" s="26" t="str">
        <f t="shared" si="185"/>
        <v>Main barriers experienced when trying to receive assistance (3 months) : Denied as a result of political affiliationMale and female co-headed HH</v>
      </c>
      <c r="K2697" s="27">
        <f t="shared" si="183"/>
        <v>3.4722068116400897</v>
      </c>
      <c r="L2697" s="79">
        <v>3.4722068116400898E-2</v>
      </c>
    </row>
    <row r="2698" spans="1:12" x14ac:dyDescent="0.3">
      <c r="A2698" s="24" t="s">
        <v>3</v>
      </c>
      <c r="B2698" s="83" t="s">
        <v>1417</v>
      </c>
      <c r="C2698" s="24" t="s">
        <v>1418</v>
      </c>
      <c r="D2698" s="109" t="s">
        <v>1428</v>
      </c>
      <c r="E2698" s="83" t="s">
        <v>8</v>
      </c>
      <c r="F2698" s="25" t="s">
        <v>76</v>
      </c>
      <c r="G2698" s="106" t="s">
        <v>1429</v>
      </c>
      <c r="H2698" s="26" t="s">
        <v>1434</v>
      </c>
      <c r="I2698" s="26" t="str">
        <f t="shared" si="184"/>
        <v>Main barriers experienced when trying to receive assistance (3 months) : Deemed ineligible or denied as a result of nationality</v>
      </c>
      <c r="J2698" s="26" t="str">
        <f t="shared" si="185"/>
        <v>Main barriers experienced when trying to receive assistance (3 months) : Deemed ineligible or denied as a result of nationalityMale and female co-headed HH</v>
      </c>
      <c r="K2698" s="27">
        <f t="shared" si="183"/>
        <v>7.9532337966080098</v>
      </c>
      <c r="L2698" s="79">
        <v>7.9532337966080099E-2</v>
      </c>
    </row>
    <row r="2699" spans="1:12" x14ac:dyDescent="0.3">
      <c r="A2699" s="24" t="s">
        <v>3</v>
      </c>
      <c r="B2699" s="83" t="s">
        <v>1417</v>
      </c>
      <c r="C2699" s="24" t="s">
        <v>1418</v>
      </c>
      <c r="D2699" s="109" t="s">
        <v>1428</v>
      </c>
      <c r="E2699" s="83" t="s">
        <v>8</v>
      </c>
      <c r="F2699" s="25" t="s">
        <v>76</v>
      </c>
      <c r="G2699" s="106" t="s">
        <v>1429</v>
      </c>
      <c r="H2699" s="26" t="s">
        <v>1435</v>
      </c>
      <c r="I2699" s="26" t="str">
        <f t="shared" si="184"/>
        <v>Main barriers experienced when trying to receive assistance (3 months) : Was deemed ineligible (e.g. working family members, high income, insufficient damage to structure)</v>
      </c>
      <c r="J2699" s="26" t="str">
        <f t="shared" si="185"/>
        <v>Main barriers experienced when trying to receive assistance (3 months) : Was deemed ineligible (e.g. working family members, high income, insufficient damage to structure)Male and female co-headed HH</v>
      </c>
      <c r="K2699" s="27">
        <f t="shared" si="183"/>
        <v>5.4202576413312604</v>
      </c>
      <c r="L2699" s="79">
        <v>5.4202576413312602E-2</v>
      </c>
    </row>
    <row r="2700" spans="1:12" x14ac:dyDescent="0.3">
      <c r="A2700" s="24" t="s">
        <v>3</v>
      </c>
      <c r="B2700" s="83" t="s">
        <v>1417</v>
      </c>
      <c r="C2700" s="24" t="s">
        <v>1418</v>
      </c>
      <c r="D2700" s="109" t="s">
        <v>1428</v>
      </c>
      <c r="E2700" s="83" t="s">
        <v>8</v>
      </c>
      <c r="F2700" s="25" t="s">
        <v>76</v>
      </c>
      <c r="G2700" s="106" t="s">
        <v>1429</v>
      </c>
      <c r="H2700" s="26" t="s">
        <v>1436</v>
      </c>
      <c r="I2700" s="26" t="str">
        <f t="shared" si="184"/>
        <v>Main barriers experienced when trying to receive assistance (3 months) : Lack of resources by providers</v>
      </c>
      <c r="J2700" s="26" t="str">
        <f t="shared" si="185"/>
        <v>Main barriers experienced when trying to receive assistance (3 months) : Lack of resources by providersMale and female co-headed HH</v>
      </c>
      <c r="K2700" s="27">
        <f t="shared" si="183"/>
        <v>4.9761389535518799</v>
      </c>
      <c r="L2700" s="79">
        <v>4.9761389535518799E-2</v>
      </c>
    </row>
    <row r="2701" spans="1:12" x14ac:dyDescent="0.3">
      <c r="A2701" s="24" t="s">
        <v>3</v>
      </c>
      <c r="B2701" s="83" t="s">
        <v>1417</v>
      </c>
      <c r="C2701" s="24" t="s">
        <v>1418</v>
      </c>
      <c r="D2701" s="109" t="s">
        <v>1428</v>
      </c>
      <c r="E2701" s="83" t="s">
        <v>8</v>
      </c>
      <c r="F2701" s="25" t="s">
        <v>76</v>
      </c>
      <c r="G2701" s="106" t="s">
        <v>1429</v>
      </c>
      <c r="H2701" s="26" t="s">
        <v>1437</v>
      </c>
      <c r="I2701" s="26" t="str">
        <f>CONCATENATE(G2701,H2701)</f>
        <v>Main barriers experienced when trying to receive assistance (3 months) : Did not understand application procedures</v>
      </c>
      <c r="J2701" s="26" t="str">
        <f>CONCATENATE(G2701,H2701,F2701)</f>
        <v>Main barriers experienced when trying to receive assistance (3 months) : Did not understand application proceduresMale and female co-headed HH</v>
      </c>
      <c r="K2701" s="27">
        <f>L2701*100</f>
        <v>0.16731394261656202</v>
      </c>
      <c r="L2701" s="79">
        <v>1.6731394261656201E-3</v>
      </c>
    </row>
    <row r="2702" spans="1:12" x14ac:dyDescent="0.3">
      <c r="A2702" s="24" t="s">
        <v>3</v>
      </c>
      <c r="B2702" s="83" t="s">
        <v>1417</v>
      </c>
      <c r="C2702" s="24" t="s">
        <v>1418</v>
      </c>
      <c r="D2702" s="109" t="s">
        <v>1428</v>
      </c>
      <c r="E2702" s="83" t="s">
        <v>8</v>
      </c>
      <c r="F2702" s="25" t="s">
        <v>76</v>
      </c>
      <c r="G2702" s="106" t="s">
        <v>1429</v>
      </c>
      <c r="H2702" s="26" t="s">
        <v>1438</v>
      </c>
      <c r="I2702" s="26" t="str">
        <f>CONCATENATE(G2702,H2702)</f>
        <v>Main barriers experienced when trying to receive assistance (3 months) : Did not know how to apply</v>
      </c>
      <c r="J2702" s="26" t="str">
        <f>CONCATENATE(G2702,H2702,F2702)</f>
        <v>Main barriers experienced when trying to receive assistance (3 months) : Did not know how to applyMale and female co-headed HH</v>
      </c>
      <c r="K2702" s="27">
        <f>L2702*100</f>
        <v>4.5269989432459505</v>
      </c>
      <c r="L2702" s="79">
        <v>4.5269989432459502E-2</v>
      </c>
    </row>
    <row r="2703" spans="1:12" x14ac:dyDescent="0.3">
      <c r="A2703" s="24" t="s">
        <v>3</v>
      </c>
      <c r="B2703" s="83" t="s">
        <v>1417</v>
      </c>
      <c r="C2703" s="24" t="s">
        <v>1418</v>
      </c>
      <c r="D2703" s="109" t="s">
        <v>1428</v>
      </c>
      <c r="E2703" s="83" t="s">
        <v>8</v>
      </c>
      <c r="F2703" s="25" t="s">
        <v>76</v>
      </c>
      <c r="G2703" s="106" t="s">
        <v>1429</v>
      </c>
      <c r="H2703" s="26" t="s">
        <v>146</v>
      </c>
      <c r="I2703" s="26" t="str">
        <f>CONCATENATE(G2703,H2703)</f>
        <v>Main barriers experienced when trying to receive assistance (3 months) : Other</v>
      </c>
      <c r="J2703" s="26" t="str">
        <f>CONCATENATE(G2703,H2703,F2703)</f>
        <v>Main barriers experienced when trying to receive assistance (3 months) : OtherMale and female co-headed HH</v>
      </c>
      <c r="K2703" s="27">
        <f>L2703*100</f>
        <v>6.74829198197531</v>
      </c>
      <c r="L2703" s="79">
        <v>6.7482919819753101E-2</v>
      </c>
    </row>
    <row r="2704" spans="1:12" x14ac:dyDescent="0.3">
      <c r="A2704" s="24" t="s">
        <v>3</v>
      </c>
      <c r="B2704" s="83" t="s">
        <v>1417</v>
      </c>
      <c r="C2704" s="24" t="s">
        <v>1418</v>
      </c>
      <c r="D2704" s="109" t="s">
        <v>1428</v>
      </c>
      <c r="E2704" s="83" t="s">
        <v>8</v>
      </c>
      <c r="F2704" s="25" t="s">
        <v>76</v>
      </c>
      <c r="G2704" s="106" t="s">
        <v>1429</v>
      </c>
      <c r="H2704" s="26" t="s">
        <v>185</v>
      </c>
      <c r="I2704" s="26" t="str">
        <f>CONCATENATE(G2704,H2704)</f>
        <v>Main barriers experienced when trying to receive assistance (3 months) : Don't know</v>
      </c>
      <c r="J2704" s="26" t="str">
        <f>CONCATENATE(G2704,H2704,F2704)</f>
        <v>Main barriers experienced when trying to receive assistance (3 months) : Don't knowMale and female co-headed HH</v>
      </c>
      <c r="K2704" s="27">
        <f>L2704*100</f>
        <v>0.60436869645642599</v>
      </c>
      <c r="L2704" s="79">
        <v>6.0436869645642604E-3</v>
      </c>
    </row>
    <row r="2705" spans="1:12" x14ac:dyDescent="0.3">
      <c r="A2705" s="24" t="s">
        <v>3</v>
      </c>
      <c r="B2705" s="83" t="s">
        <v>1417</v>
      </c>
      <c r="C2705" s="24" t="s">
        <v>1418</v>
      </c>
      <c r="D2705" s="109" t="s">
        <v>1428</v>
      </c>
      <c r="E2705" s="83" t="s">
        <v>8</v>
      </c>
      <c r="F2705" s="25" t="s">
        <v>76</v>
      </c>
      <c r="G2705" s="106" t="s">
        <v>1429</v>
      </c>
      <c r="H2705" s="26" t="s">
        <v>188</v>
      </c>
      <c r="I2705" s="26" t="str">
        <f>CONCATENATE(G2705,H2705)</f>
        <v>Main barriers experienced when trying to receive assistance (3 months) : Decline to answer</v>
      </c>
      <c r="J2705" s="26" t="str">
        <f>CONCATENATE(G2705,H2705,F2705)</f>
        <v>Main barriers experienced when trying to receive assistance (3 months) : Decline to answerMale and female co-headed HH</v>
      </c>
      <c r="K2705" s="27">
        <f>L2705*100</f>
        <v>2.2186648101481601</v>
      </c>
      <c r="L2705" s="79">
        <v>2.2186648101481601E-2</v>
      </c>
    </row>
    <row r="2706" spans="1:12" x14ac:dyDescent="0.3">
      <c r="A2706" s="24" t="s">
        <v>3</v>
      </c>
      <c r="B2706" s="83" t="s">
        <v>1417</v>
      </c>
      <c r="C2706" s="24" t="s">
        <v>1418</v>
      </c>
      <c r="D2706" s="109" t="s">
        <v>1428</v>
      </c>
      <c r="E2706" s="83" t="s">
        <v>8</v>
      </c>
      <c r="F2706" s="25" t="s">
        <v>76</v>
      </c>
      <c r="G2706" s="106" t="s">
        <v>1429</v>
      </c>
      <c r="H2706" s="26" t="s">
        <v>231</v>
      </c>
      <c r="I2706" s="26" t="str">
        <f t="shared" si="184"/>
        <v>Main barriers experienced when trying to receive assistance (3 months) : Lack of civil documentation</v>
      </c>
      <c r="J2706" s="26" t="str">
        <f t="shared" si="185"/>
        <v>Main barriers experienced when trying to receive assistance (3 months) : Lack of civil documentationMale and female co-headed HH</v>
      </c>
      <c r="K2706" s="27">
        <f t="shared" si="183"/>
        <v>0</v>
      </c>
      <c r="L2706" s="79">
        <v>0</v>
      </c>
    </row>
    <row r="2707" spans="1:12" x14ac:dyDescent="0.3">
      <c r="A2707" s="24" t="s">
        <v>3</v>
      </c>
      <c r="B2707" s="83" t="s">
        <v>1417</v>
      </c>
      <c r="C2707" s="24" t="s">
        <v>1418</v>
      </c>
      <c r="D2707" s="109" t="s">
        <v>1428</v>
      </c>
      <c r="E2707" s="83" t="s">
        <v>8</v>
      </c>
      <c r="F2707" s="25" t="s">
        <v>83</v>
      </c>
      <c r="G2707" s="106" t="s">
        <v>1439</v>
      </c>
      <c r="H2707" s="79" t="s">
        <v>1449</v>
      </c>
      <c r="I2707" s="26" t="str">
        <f t="shared" si="184"/>
        <v>HHs preferred means (channel) of receiving information: Phone call</v>
      </c>
      <c r="J2707" s="26" t="str">
        <f t="shared" si="185"/>
        <v>HHs preferred means (channel) of receiving information: Phone callFemale headed HH</v>
      </c>
      <c r="K2707" s="27">
        <f t="shared" si="183"/>
        <v>90.056745764037203</v>
      </c>
      <c r="L2707" s="79">
        <v>0.90056745764037205</v>
      </c>
    </row>
    <row r="2708" spans="1:12" x14ac:dyDescent="0.3">
      <c r="A2708" s="24" t="s">
        <v>3</v>
      </c>
      <c r="B2708" s="83" t="s">
        <v>1417</v>
      </c>
      <c r="C2708" s="24" t="s">
        <v>1418</v>
      </c>
      <c r="D2708" s="109" t="s">
        <v>1428</v>
      </c>
      <c r="E2708" s="83" t="s">
        <v>8</v>
      </c>
      <c r="F2708" s="25" t="s">
        <v>83</v>
      </c>
      <c r="G2708" s="106" t="s">
        <v>1439</v>
      </c>
      <c r="H2708" s="79" t="s">
        <v>1452</v>
      </c>
      <c r="I2708" s="26" t="str">
        <f t="shared" si="184"/>
        <v>HHs preferred means (channel) of receiving information: SMS</v>
      </c>
      <c r="J2708" s="26" t="str">
        <f t="shared" si="185"/>
        <v>HHs preferred means (channel) of receiving information: SMSFemale headed HH</v>
      </c>
      <c r="K2708" s="27">
        <f t="shared" si="183"/>
        <v>17.066314981112001</v>
      </c>
      <c r="L2708" s="79">
        <v>0.17066314981111999</v>
      </c>
    </row>
    <row r="2709" spans="1:12" x14ac:dyDescent="0.3">
      <c r="A2709" s="24" t="s">
        <v>3</v>
      </c>
      <c r="B2709" s="83" t="s">
        <v>1417</v>
      </c>
      <c r="C2709" s="24" t="s">
        <v>1418</v>
      </c>
      <c r="D2709" s="109" t="s">
        <v>1428</v>
      </c>
      <c r="E2709" s="83" t="s">
        <v>8</v>
      </c>
      <c r="F2709" s="25" t="s">
        <v>83</v>
      </c>
      <c r="G2709" s="106" t="s">
        <v>1439</v>
      </c>
      <c r="H2709" s="79" t="s">
        <v>1454</v>
      </c>
      <c r="I2709" s="26" t="str">
        <f t="shared" si="184"/>
        <v>HHs preferred means (channel) of receiving information: Twitter</v>
      </c>
      <c r="J2709" s="26" t="str">
        <f t="shared" si="185"/>
        <v>HHs preferred means (channel) of receiving information: TwitterFemale headed HH</v>
      </c>
      <c r="K2709" s="27">
        <f t="shared" si="183"/>
        <v>0</v>
      </c>
      <c r="L2709" s="79">
        <v>0</v>
      </c>
    </row>
    <row r="2710" spans="1:12" x14ac:dyDescent="0.3">
      <c r="A2710" s="24" t="s">
        <v>3</v>
      </c>
      <c r="B2710" s="83" t="s">
        <v>1417</v>
      </c>
      <c r="C2710" s="24" t="s">
        <v>1418</v>
      </c>
      <c r="D2710" s="109" t="s">
        <v>1428</v>
      </c>
      <c r="E2710" s="83" t="s">
        <v>8</v>
      </c>
      <c r="F2710" s="25" t="s">
        <v>83</v>
      </c>
      <c r="G2710" s="106" t="s">
        <v>1439</v>
      </c>
      <c r="H2710" s="79" t="s">
        <v>1441</v>
      </c>
      <c r="I2710" s="26" t="str">
        <f t="shared" si="184"/>
        <v>HHs preferred means (channel) of receiving information: Facebook</v>
      </c>
      <c r="J2710" s="26" t="str">
        <f t="shared" si="185"/>
        <v>HHs preferred means (channel) of receiving information: FacebookFemale headed HH</v>
      </c>
      <c r="K2710" s="27">
        <f t="shared" si="183"/>
        <v>1.4632843634384198</v>
      </c>
      <c r="L2710" s="79">
        <v>1.4632843634384199E-2</v>
      </c>
    </row>
    <row r="2711" spans="1:12" x14ac:dyDescent="0.3">
      <c r="A2711" s="24" t="s">
        <v>3</v>
      </c>
      <c r="B2711" s="83" t="s">
        <v>1417</v>
      </c>
      <c r="C2711" s="24" t="s">
        <v>1418</v>
      </c>
      <c r="D2711" s="109" t="s">
        <v>1428</v>
      </c>
      <c r="E2711" s="83" t="s">
        <v>8</v>
      </c>
      <c r="F2711" s="25" t="s">
        <v>83</v>
      </c>
      <c r="G2711" s="106" t="s">
        <v>1439</v>
      </c>
      <c r="H2711" s="79" t="s">
        <v>1455</v>
      </c>
      <c r="I2711" s="26" t="str">
        <f t="shared" si="184"/>
        <v>HHs preferred means (channel) of receiving information: WhatsApp</v>
      </c>
      <c r="J2711" s="26" t="str">
        <f t="shared" si="185"/>
        <v>HHs preferred means (channel) of receiving information: WhatsAppFemale headed HH</v>
      </c>
      <c r="K2711" s="27">
        <f t="shared" si="183"/>
        <v>19.803998899019103</v>
      </c>
      <c r="L2711" s="79">
        <v>0.19803998899019101</v>
      </c>
    </row>
    <row r="2712" spans="1:12" x14ac:dyDescent="0.3">
      <c r="A2712" s="24" t="s">
        <v>3</v>
      </c>
      <c r="B2712" s="83" t="s">
        <v>1417</v>
      </c>
      <c r="C2712" s="24" t="s">
        <v>1418</v>
      </c>
      <c r="D2712" s="109" t="s">
        <v>1428</v>
      </c>
      <c r="E2712" s="83" t="s">
        <v>8</v>
      </c>
      <c r="F2712" s="25" t="s">
        <v>83</v>
      </c>
      <c r="G2712" s="106" t="s">
        <v>1439</v>
      </c>
      <c r="H2712" s="79" t="s">
        <v>1448</v>
      </c>
      <c r="I2712" s="26" t="str">
        <f t="shared" si="184"/>
        <v>HHs preferred means (channel) of receiving information: Other Internet platform</v>
      </c>
      <c r="J2712" s="26" t="str">
        <f t="shared" si="185"/>
        <v>HHs preferred means (channel) of receiving information: Other Internet platformFemale headed HH</v>
      </c>
      <c r="K2712" s="27">
        <f t="shared" si="183"/>
        <v>0.11274612256977801</v>
      </c>
      <c r="L2712" s="79">
        <v>1.1274612256977801E-3</v>
      </c>
    </row>
    <row r="2713" spans="1:12" x14ac:dyDescent="0.3">
      <c r="A2713" s="24" t="s">
        <v>3</v>
      </c>
      <c r="B2713" s="83" t="s">
        <v>1417</v>
      </c>
      <c r="C2713" s="24" t="s">
        <v>1418</v>
      </c>
      <c r="D2713" s="109" t="s">
        <v>1428</v>
      </c>
      <c r="E2713" s="83" t="s">
        <v>8</v>
      </c>
      <c r="F2713" s="25" t="s">
        <v>83</v>
      </c>
      <c r="G2713" s="106" t="s">
        <v>1439</v>
      </c>
      <c r="H2713" s="79" t="s">
        <v>1453</v>
      </c>
      <c r="I2713" s="26" t="str">
        <f t="shared" si="184"/>
        <v>HHs preferred means (channel) of receiving information: TV channel</v>
      </c>
      <c r="J2713" s="26" t="str">
        <f t="shared" si="185"/>
        <v>HHs preferred means (channel) of receiving information: TV channelFemale headed HH</v>
      </c>
      <c r="K2713" s="27">
        <f t="shared" si="183"/>
        <v>0.72078917756144401</v>
      </c>
      <c r="L2713" s="79">
        <v>7.20789177561444E-3</v>
      </c>
    </row>
    <row r="2714" spans="1:12" x14ac:dyDescent="0.3">
      <c r="A2714" s="24" t="s">
        <v>3</v>
      </c>
      <c r="B2714" s="83" t="s">
        <v>1417</v>
      </c>
      <c r="C2714" s="24" t="s">
        <v>1418</v>
      </c>
      <c r="D2714" s="109" t="s">
        <v>1428</v>
      </c>
      <c r="E2714" s="83" t="s">
        <v>8</v>
      </c>
      <c r="F2714" s="25" t="s">
        <v>83</v>
      </c>
      <c r="G2714" s="106" t="s">
        <v>1439</v>
      </c>
      <c r="H2714" s="79" t="s">
        <v>1450</v>
      </c>
      <c r="I2714" s="26" t="str">
        <f t="shared" si="184"/>
        <v>HHs preferred means (channel) of receiving information: Radio station</v>
      </c>
      <c r="J2714" s="26" t="str">
        <f t="shared" si="185"/>
        <v>HHs preferred means (channel) of receiving information: Radio stationFemale headed HH</v>
      </c>
      <c r="K2714" s="27">
        <f t="shared" si="183"/>
        <v>0.118579257440161</v>
      </c>
      <c r="L2714" s="79">
        <v>1.18579257440161E-3</v>
      </c>
    </row>
    <row r="2715" spans="1:12" x14ac:dyDescent="0.3">
      <c r="A2715" s="24" t="s">
        <v>3</v>
      </c>
      <c r="B2715" s="83" t="s">
        <v>1417</v>
      </c>
      <c r="C2715" s="24" t="s">
        <v>1418</v>
      </c>
      <c r="D2715" s="109" t="s">
        <v>1428</v>
      </c>
      <c r="E2715" s="83" t="s">
        <v>8</v>
      </c>
      <c r="F2715" s="25" t="s">
        <v>83</v>
      </c>
      <c r="G2715" s="106" t="s">
        <v>1439</v>
      </c>
      <c r="H2715" s="79" t="s">
        <v>1447</v>
      </c>
      <c r="I2715" s="26" t="str">
        <f t="shared" si="184"/>
        <v>HHs preferred means (channel) of receiving information: Printed newspapers, magazines</v>
      </c>
      <c r="J2715" s="26" t="str">
        <f t="shared" si="185"/>
        <v>HHs preferred means (channel) of receiving information: Printed newspapers, magazinesFemale headed HH</v>
      </c>
      <c r="K2715" s="27">
        <f t="shared" si="183"/>
        <v>0</v>
      </c>
      <c r="L2715" s="79">
        <v>0</v>
      </c>
    </row>
    <row r="2716" spans="1:12" x14ac:dyDescent="0.3">
      <c r="A2716" s="24" t="s">
        <v>3</v>
      </c>
      <c r="B2716" s="83" t="s">
        <v>1417</v>
      </c>
      <c r="C2716" s="24" t="s">
        <v>1418</v>
      </c>
      <c r="D2716" s="109" t="s">
        <v>1428</v>
      </c>
      <c r="E2716" s="83" t="s">
        <v>8</v>
      </c>
      <c r="F2716" s="25" t="s">
        <v>83</v>
      </c>
      <c r="G2716" s="106" t="s">
        <v>1439</v>
      </c>
      <c r="H2716" s="79" t="s">
        <v>1446</v>
      </c>
      <c r="I2716" s="26" t="str">
        <f t="shared" si="184"/>
        <v>HHs preferred means (channel) of receiving information: Online newspapers and news websites</v>
      </c>
      <c r="J2716" s="26" t="str">
        <f t="shared" si="185"/>
        <v>HHs preferred means (channel) of receiving information: Online newspapers and news websitesFemale headed HH</v>
      </c>
      <c r="K2716" s="27">
        <f t="shared" si="183"/>
        <v>0</v>
      </c>
      <c r="L2716" s="79">
        <v>0</v>
      </c>
    </row>
    <row r="2717" spans="1:12" x14ac:dyDescent="0.3">
      <c r="A2717" s="24" t="s">
        <v>3</v>
      </c>
      <c r="B2717" s="83" t="s">
        <v>1417</v>
      </c>
      <c r="C2717" s="24" t="s">
        <v>1418</v>
      </c>
      <c r="D2717" s="109" t="s">
        <v>1428</v>
      </c>
      <c r="E2717" s="83" t="s">
        <v>8</v>
      </c>
      <c r="F2717" s="25" t="s">
        <v>83</v>
      </c>
      <c r="G2717" s="106" t="s">
        <v>1439</v>
      </c>
      <c r="H2717" s="79" t="s">
        <v>1442</v>
      </c>
      <c r="I2717" s="26" t="str">
        <f t="shared" si="184"/>
        <v>HHs preferred means (channel) of receiving information: Government representative or other authorities</v>
      </c>
      <c r="J2717" s="26" t="str">
        <f t="shared" si="185"/>
        <v>HHs preferred means (channel) of receiving information: Government representative or other authoritiesFemale headed HH</v>
      </c>
      <c r="K2717" s="27">
        <f t="shared" si="183"/>
        <v>5.8289766619650199E-2</v>
      </c>
      <c r="L2717" s="79">
        <v>5.8289766619650202E-4</v>
      </c>
    </row>
    <row r="2718" spans="1:12" x14ac:dyDescent="0.3">
      <c r="A2718" s="24" t="s">
        <v>3</v>
      </c>
      <c r="B2718" s="83" t="s">
        <v>1417</v>
      </c>
      <c r="C2718" s="24" t="s">
        <v>1418</v>
      </c>
      <c r="D2718" s="109" t="s">
        <v>1428</v>
      </c>
      <c r="E2718" s="83" t="s">
        <v>8</v>
      </c>
      <c r="F2718" s="25" t="s">
        <v>83</v>
      </c>
      <c r="G2718" s="106" t="s">
        <v>1439</v>
      </c>
      <c r="H2718" s="79" t="s">
        <v>1440</v>
      </c>
      <c r="I2718" s="26" t="str">
        <f t="shared" si="184"/>
        <v>HHs preferred means (channel) of receiving information: Community leader</v>
      </c>
      <c r="J2718" s="26" t="str">
        <f t="shared" si="185"/>
        <v>HHs preferred means (channel) of receiving information: Community leaderFemale headed HH</v>
      </c>
      <c r="K2718" s="27">
        <f t="shared" si="183"/>
        <v>0.24482503340850598</v>
      </c>
      <c r="L2718" s="79">
        <v>2.4482503340850599E-3</v>
      </c>
    </row>
    <row r="2719" spans="1:12" x14ac:dyDescent="0.3">
      <c r="A2719" s="24" t="s">
        <v>3</v>
      </c>
      <c r="B2719" s="83" t="s">
        <v>1417</v>
      </c>
      <c r="C2719" s="24" t="s">
        <v>1418</v>
      </c>
      <c r="D2719" s="109" t="s">
        <v>1428</v>
      </c>
      <c r="E2719" s="83" t="s">
        <v>8</v>
      </c>
      <c r="F2719" s="25" t="s">
        <v>83</v>
      </c>
      <c r="G2719" s="106" t="s">
        <v>1439</v>
      </c>
      <c r="H2719" s="79" t="s">
        <v>1451</v>
      </c>
      <c r="I2719" s="26" t="str">
        <f t="shared" si="184"/>
        <v>HHs preferred means (channel) of receiving information: Religious leader</v>
      </c>
      <c r="J2719" s="26" t="str">
        <f t="shared" si="185"/>
        <v>HHs preferred means (channel) of receiving information: Religious leaderFemale headed HH</v>
      </c>
      <c r="K2719" s="27">
        <f t="shared" si="183"/>
        <v>9.7944633960777197E-2</v>
      </c>
      <c r="L2719" s="79">
        <v>9.7944633960777194E-4</v>
      </c>
    </row>
    <row r="2720" spans="1:12" x14ac:dyDescent="0.3">
      <c r="A2720" s="24" t="s">
        <v>3</v>
      </c>
      <c r="B2720" s="83" t="s">
        <v>1417</v>
      </c>
      <c r="C2720" s="24" t="s">
        <v>1418</v>
      </c>
      <c r="D2720" s="109" t="s">
        <v>1428</v>
      </c>
      <c r="E2720" s="83" t="s">
        <v>8</v>
      </c>
      <c r="F2720" s="25" t="s">
        <v>83</v>
      </c>
      <c r="G2720" s="106" t="s">
        <v>1439</v>
      </c>
      <c r="H2720" s="79" t="s">
        <v>1445</v>
      </c>
      <c r="I2720" s="26" t="str">
        <f t="shared" si="184"/>
        <v>HHs preferred means (channel) of receiving information: Neighbour or friend</v>
      </c>
      <c r="J2720" s="26" t="str">
        <f t="shared" si="185"/>
        <v>HHs preferred means (channel) of receiving information: Neighbour or friendFemale headed HH</v>
      </c>
      <c r="K2720" s="27">
        <f t="shared" si="183"/>
        <v>0.75181570201706194</v>
      </c>
      <c r="L2720" s="79">
        <v>7.5181570201706197E-3</v>
      </c>
    </row>
    <row r="2721" spans="1:12" x14ac:dyDescent="0.3">
      <c r="A2721" s="24" t="s">
        <v>3</v>
      </c>
      <c r="B2721" s="83" t="s">
        <v>1417</v>
      </c>
      <c r="C2721" s="24" t="s">
        <v>1418</v>
      </c>
      <c r="D2721" s="109" t="s">
        <v>1428</v>
      </c>
      <c r="E2721" s="83" t="s">
        <v>8</v>
      </c>
      <c r="F2721" s="25" t="s">
        <v>83</v>
      </c>
      <c r="G2721" s="106" t="s">
        <v>1439</v>
      </c>
      <c r="H2721" s="79" t="s">
        <v>1444</v>
      </c>
      <c r="I2721" s="26" t="str">
        <f t="shared" si="184"/>
        <v>HHs preferred means (channel) of receiving information: National aid agency</v>
      </c>
      <c r="J2721" s="26" t="str">
        <f t="shared" si="185"/>
        <v>HHs preferred means (channel) of receiving information: National aid agencyFemale headed HH</v>
      </c>
      <c r="K2721" s="27">
        <f t="shared" si="183"/>
        <v>4.7460823771372701E-2</v>
      </c>
      <c r="L2721" s="79">
        <v>4.7460823771372702E-4</v>
      </c>
    </row>
    <row r="2722" spans="1:12" x14ac:dyDescent="0.3">
      <c r="A2722" s="24" t="s">
        <v>3</v>
      </c>
      <c r="B2722" s="83" t="s">
        <v>1417</v>
      </c>
      <c r="C2722" s="24" t="s">
        <v>1418</v>
      </c>
      <c r="D2722" s="109" t="s">
        <v>1428</v>
      </c>
      <c r="E2722" s="83" t="s">
        <v>8</v>
      </c>
      <c r="F2722" s="25" t="s">
        <v>83</v>
      </c>
      <c r="G2722" s="106" t="s">
        <v>1439</v>
      </c>
      <c r="H2722" s="79" t="s">
        <v>1443</v>
      </c>
      <c r="I2722" s="26" t="str">
        <f t="shared" si="184"/>
        <v>HHs preferred means (channel) of receiving information: International aid agency</v>
      </c>
      <c r="J2722" s="26" t="str">
        <f t="shared" si="185"/>
        <v>HHs preferred means (channel) of receiving information: International aid agencyFemale headed HH</v>
      </c>
      <c r="K2722" s="27">
        <f t="shared" si="183"/>
        <v>8.8417534993710703E-2</v>
      </c>
      <c r="L2722" s="79">
        <v>8.8417534993710703E-4</v>
      </c>
    </row>
    <row r="2723" spans="1:12" x14ac:dyDescent="0.3">
      <c r="A2723" s="24" t="s">
        <v>3</v>
      </c>
      <c r="B2723" s="83" t="s">
        <v>1417</v>
      </c>
      <c r="C2723" s="24" t="s">
        <v>1418</v>
      </c>
      <c r="D2723" s="109" t="s">
        <v>1428</v>
      </c>
      <c r="E2723" s="83" t="s">
        <v>8</v>
      </c>
      <c r="F2723" s="25" t="s">
        <v>83</v>
      </c>
      <c r="G2723" s="106" t="s">
        <v>1439</v>
      </c>
      <c r="H2723" s="79" t="s">
        <v>146</v>
      </c>
      <c r="I2723" s="26" t="str">
        <f t="shared" si="184"/>
        <v>HHs preferred means (channel) of receiving information: Other</v>
      </c>
      <c r="J2723" s="26" t="str">
        <f t="shared" si="185"/>
        <v>HHs preferred means (channel) of receiving information: OtherFemale headed HH</v>
      </c>
      <c r="K2723" s="27">
        <f t="shared" si="183"/>
        <v>0.34022717481338199</v>
      </c>
      <c r="L2723" s="79">
        <v>3.4022717481338202E-3</v>
      </c>
    </row>
    <row r="2724" spans="1:12" x14ac:dyDescent="0.3">
      <c r="A2724" s="24" t="s">
        <v>3</v>
      </c>
      <c r="B2724" s="83" t="s">
        <v>1417</v>
      </c>
      <c r="C2724" s="24" t="s">
        <v>1418</v>
      </c>
      <c r="D2724" s="109" t="s">
        <v>1428</v>
      </c>
      <c r="E2724" s="83" t="s">
        <v>8</v>
      </c>
      <c r="F2724" s="25" t="s">
        <v>83</v>
      </c>
      <c r="G2724" s="106" t="s">
        <v>1439</v>
      </c>
      <c r="H2724" s="79" t="s">
        <v>185</v>
      </c>
      <c r="I2724" s="26" t="str">
        <f t="shared" si="184"/>
        <v>HHs preferred means (channel) of receiving information: Don't know</v>
      </c>
      <c r="J2724" s="26" t="str">
        <f t="shared" si="185"/>
        <v>HHs preferred means (channel) of receiving information: Don't knowFemale headed HH</v>
      </c>
      <c r="K2724" s="27">
        <f t="shared" si="183"/>
        <v>1.6475552619139602</v>
      </c>
      <c r="L2724" s="79">
        <v>1.6475552619139602E-2</v>
      </c>
    </row>
    <row r="2725" spans="1:12" x14ac:dyDescent="0.3">
      <c r="A2725" s="24" t="s">
        <v>3</v>
      </c>
      <c r="B2725" s="83" t="s">
        <v>1417</v>
      </c>
      <c r="C2725" s="24" t="s">
        <v>1418</v>
      </c>
      <c r="D2725" s="109" t="s">
        <v>1428</v>
      </c>
      <c r="E2725" s="83" t="s">
        <v>8</v>
      </c>
      <c r="F2725" s="25" t="s">
        <v>83</v>
      </c>
      <c r="G2725" s="106" t="s">
        <v>1439</v>
      </c>
      <c r="H2725" s="79" t="s">
        <v>188</v>
      </c>
      <c r="I2725" s="26" t="str">
        <f t="shared" si="184"/>
        <v>HHs preferred means (channel) of receiving information: Decline to answer</v>
      </c>
      <c r="J2725" s="26" t="str">
        <f t="shared" si="185"/>
        <v>HHs preferred means (channel) of receiving information: Decline to answerFemale headed HH</v>
      </c>
      <c r="K2725" s="27">
        <f t="shared" ref="K2725:K2820" si="186">L2725*100</f>
        <v>0.72635517598229304</v>
      </c>
      <c r="L2725" s="79">
        <v>7.2635517598229303E-3</v>
      </c>
    </row>
    <row r="2726" spans="1:12" x14ac:dyDescent="0.3">
      <c r="A2726" s="24" t="s">
        <v>3</v>
      </c>
      <c r="B2726" s="83" t="s">
        <v>1417</v>
      </c>
      <c r="C2726" s="24" t="s">
        <v>1418</v>
      </c>
      <c r="D2726" s="109" t="s">
        <v>1428</v>
      </c>
      <c r="E2726" s="83" t="s">
        <v>8</v>
      </c>
      <c r="F2726" s="25" t="s">
        <v>84</v>
      </c>
      <c r="G2726" s="106" t="s">
        <v>1439</v>
      </c>
      <c r="H2726" s="79" t="s">
        <v>1449</v>
      </c>
      <c r="I2726" s="26" t="str">
        <f t="shared" si="184"/>
        <v>HHs preferred means (channel) of receiving information: Phone call</v>
      </c>
      <c r="J2726" s="26" t="str">
        <f t="shared" si="185"/>
        <v>HHs preferred means (channel) of receiving information: Phone callMale headed HH</v>
      </c>
      <c r="K2726" s="27">
        <f t="shared" si="186"/>
        <v>91.278976516138698</v>
      </c>
      <c r="L2726" s="79">
        <v>0.91278976516138699</v>
      </c>
    </row>
    <row r="2727" spans="1:12" x14ac:dyDescent="0.3">
      <c r="A2727" s="24" t="s">
        <v>3</v>
      </c>
      <c r="B2727" s="83" t="s">
        <v>1417</v>
      </c>
      <c r="C2727" s="24" t="s">
        <v>1418</v>
      </c>
      <c r="D2727" s="109" t="s">
        <v>1428</v>
      </c>
      <c r="E2727" s="83" t="s">
        <v>8</v>
      </c>
      <c r="F2727" s="25" t="s">
        <v>84</v>
      </c>
      <c r="G2727" s="106" t="s">
        <v>1439</v>
      </c>
      <c r="H2727" s="79" t="s">
        <v>1452</v>
      </c>
      <c r="I2727" s="26" t="str">
        <f t="shared" si="184"/>
        <v>HHs preferred means (channel) of receiving information: SMS</v>
      </c>
      <c r="J2727" s="26" t="str">
        <f t="shared" si="185"/>
        <v>HHs preferred means (channel) of receiving information: SMSMale headed HH</v>
      </c>
      <c r="K2727" s="27">
        <f t="shared" si="186"/>
        <v>23.321315668233101</v>
      </c>
      <c r="L2727" s="79">
        <v>0.233213156682331</v>
      </c>
    </row>
    <row r="2728" spans="1:12" x14ac:dyDescent="0.3">
      <c r="A2728" s="24" t="s">
        <v>3</v>
      </c>
      <c r="B2728" s="83" t="s">
        <v>1417</v>
      </c>
      <c r="C2728" s="24" t="s">
        <v>1418</v>
      </c>
      <c r="D2728" s="109" t="s">
        <v>1428</v>
      </c>
      <c r="E2728" s="83" t="s">
        <v>8</v>
      </c>
      <c r="F2728" s="25" t="s">
        <v>84</v>
      </c>
      <c r="G2728" s="106" t="s">
        <v>1439</v>
      </c>
      <c r="H2728" s="79" t="s">
        <v>1454</v>
      </c>
      <c r="I2728" s="26" t="str">
        <f t="shared" ref="I2728:I2791" si="187">CONCATENATE(G2728,H2728)</f>
        <v>HHs preferred means (channel) of receiving information: Twitter</v>
      </c>
      <c r="J2728" s="26" t="str">
        <f t="shared" ref="J2728:J2820" si="188">CONCATENATE(G2728,H2728,F2728)</f>
        <v>HHs preferred means (channel) of receiving information: TwitterMale headed HH</v>
      </c>
      <c r="K2728" s="27">
        <f t="shared" si="186"/>
        <v>2.9104526823702501E-2</v>
      </c>
      <c r="L2728" s="79">
        <v>2.9104526823702502E-4</v>
      </c>
    </row>
    <row r="2729" spans="1:12" x14ac:dyDescent="0.3">
      <c r="A2729" s="24" t="s">
        <v>3</v>
      </c>
      <c r="B2729" s="83" t="s">
        <v>1417</v>
      </c>
      <c r="C2729" s="24" t="s">
        <v>1418</v>
      </c>
      <c r="D2729" s="109" t="s">
        <v>1428</v>
      </c>
      <c r="E2729" s="83" t="s">
        <v>8</v>
      </c>
      <c r="F2729" s="25" t="s">
        <v>84</v>
      </c>
      <c r="G2729" s="106" t="s">
        <v>1439</v>
      </c>
      <c r="H2729" s="79" t="s">
        <v>1441</v>
      </c>
      <c r="I2729" s="26" t="str">
        <f t="shared" si="187"/>
        <v>HHs preferred means (channel) of receiving information: Facebook</v>
      </c>
      <c r="J2729" s="26" t="str">
        <f t="shared" si="188"/>
        <v>HHs preferred means (channel) of receiving information: FacebookMale headed HH</v>
      </c>
      <c r="K2729" s="27">
        <f t="shared" si="186"/>
        <v>1.22319067215602</v>
      </c>
      <c r="L2729" s="79">
        <v>1.2231906721560199E-2</v>
      </c>
    </row>
    <row r="2730" spans="1:12" x14ac:dyDescent="0.3">
      <c r="A2730" s="24" t="s">
        <v>3</v>
      </c>
      <c r="B2730" s="83" t="s">
        <v>1417</v>
      </c>
      <c r="C2730" s="24" t="s">
        <v>1418</v>
      </c>
      <c r="D2730" s="109" t="s">
        <v>1428</v>
      </c>
      <c r="E2730" s="83" t="s">
        <v>8</v>
      </c>
      <c r="F2730" s="25" t="s">
        <v>84</v>
      </c>
      <c r="G2730" s="106" t="s">
        <v>1439</v>
      </c>
      <c r="H2730" s="79" t="s">
        <v>1455</v>
      </c>
      <c r="I2730" s="26" t="str">
        <f t="shared" si="187"/>
        <v>HHs preferred means (channel) of receiving information: WhatsApp</v>
      </c>
      <c r="J2730" s="26" t="str">
        <f t="shared" si="188"/>
        <v>HHs preferred means (channel) of receiving information: WhatsAppMale headed HH</v>
      </c>
      <c r="K2730" s="27">
        <f t="shared" si="186"/>
        <v>25.208646334087398</v>
      </c>
      <c r="L2730" s="79">
        <v>0.25208646334087398</v>
      </c>
    </row>
    <row r="2731" spans="1:12" x14ac:dyDescent="0.3">
      <c r="A2731" s="24" t="s">
        <v>3</v>
      </c>
      <c r="B2731" s="83" t="s">
        <v>1417</v>
      </c>
      <c r="C2731" s="24" t="s">
        <v>1418</v>
      </c>
      <c r="D2731" s="109" t="s">
        <v>1428</v>
      </c>
      <c r="E2731" s="83" t="s">
        <v>8</v>
      </c>
      <c r="F2731" s="25" t="s">
        <v>84</v>
      </c>
      <c r="G2731" s="106" t="s">
        <v>1439</v>
      </c>
      <c r="H2731" s="79" t="s">
        <v>1448</v>
      </c>
      <c r="I2731" s="26" t="str">
        <f t="shared" si="187"/>
        <v>HHs preferred means (channel) of receiving information: Other Internet platform</v>
      </c>
      <c r="J2731" s="26" t="str">
        <f t="shared" si="188"/>
        <v>HHs preferred means (channel) of receiving information: Other Internet platformMale headed HH</v>
      </c>
      <c r="K2731" s="27">
        <f t="shared" si="186"/>
        <v>0.302016036434751</v>
      </c>
      <c r="L2731" s="79">
        <v>3.0201603643475101E-3</v>
      </c>
    </row>
    <row r="2732" spans="1:12" x14ac:dyDescent="0.3">
      <c r="A2732" s="24" t="s">
        <v>3</v>
      </c>
      <c r="B2732" s="83" t="s">
        <v>1417</v>
      </c>
      <c r="C2732" s="24" t="s">
        <v>1418</v>
      </c>
      <c r="D2732" s="109" t="s">
        <v>1428</v>
      </c>
      <c r="E2732" s="83" t="s">
        <v>8</v>
      </c>
      <c r="F2732" s="25" t="s">
        <v>84</v>
      </c>
      <c r="G2732" s="106" t="s">
        <v>1439</v>
      </c>
      <c r="H2732" s="79" t="s">
        <v>1453</v>
      </c>
      <c r="I2732" s="26" t="str">
        <f t="shared" si="187"/>
        <v>HHs preferred means (channel) of receiving information: TV channel</v>
      </c>
      <c r="J2732" s="26" t="str">
        <f t="shared" si="188"/>
        <v>HHs preferred means (channel) of receiving information: TV channelMale headed HH</v>
      </c>
      <c r="K2732" s="27">
        <f t="shared" si="186"/>
        <v>0.65003615691158101</v>
      </c>
      <c r="L2732" s="79">
        <v>6.5003615691158097E-3</v>
      </c>
    </row>
    <row r="2733" spans="1:12" x14ac:dyDescent="0.3">
      <c r="A2733" s="24" t="s">
        <v>3</v>
      </c>
      <c r="B2733" s="83" t="s">
        <v>1417</v>
      </c>
      <c r="C2733" s="24" t="s">
        <v>1418</v>
      </c>
      <c r="D2733" s="109" t="s">
        <v>1428</v>
      </c>
      <c r="E2733" s="83" t="s">
        <v>8</v>
      </c>
      <c r="F2733" s="25" t="s">
        <v>84</v>
      </c>
      <c r="G2733" s="106" t="s">
        <v>1439</v>
      </c>
      <c r="H2733" s="79" t="s">
        <v>1450</v>
      </c>
      <c r="I2733" s="26" t="str">
        <f t="shared" si="187"/>
        <v>HHs preferred means (channel) of receiving information: Radio station</v>
      </c>
      <c r="J2733" s="26" t="str">
        <f t="shared" si="188"/>
        <v>HHs preferred means (channel) of receiving information: Radio stationMale headed HH</v>
      </c>
      <c r="K2733" s="27">
        <f t="shared" si="186"/>
        <v>0.107161932511775</v>
      </c>
      <c r="L2733" s="79">
        <v>1.07161932511775E-3</v>
      </c>
    </row>
    <row r="2734" spans="1:12" x14ac:dyDescent="0.3">
      <c r="A2734" s="24" t="s">
        <v>3</v>
      </c>
      <c r="B2734" s="83" t="s">
        <v>1417</v>
      </c>
      <c r="C2734" s="24" t="s">
        <v>1418</v>
      </c>
      <c r="D2734" s="109" t="s">
        <v>1428</v>
      </c>
      <c r="E2734" s="83" t="s">
        <v>8</v>
      </c>
      <c r="F2734" s="25" t="s">
        <v>84</v>
      </c>
      <c r="G2734" s="106" t="s">
        <v>1439</v>
      </c>
      <c r="H2734" s="79" t="s">
        <v>1447</v>
      </c>
      <c r="I2734" s="26" t="str">
        <f t="shared" si="187"/>
        <v>HHs preferred means (channel) of receiving information: Printed newspapers, magazines</v>
      </c>
      <c r="J2734" s="26" t="str">
        <f t="shared" si="188"/>
        <v>HHs preferred means (channel) of receiving information: Printed newspapers, magazinesMale headed HH</v>
      </c>
      <c r="K2734" s="27">
        <f t="shared" si="186"/>
        <v>7.19793020668551E-2</v>
      </c>
      <c r="L2734" s="79">
        <v>7.19793020668551E-4</v>
      </c>
    </row>
    <row r="2735" spans="1:12" x14ac:dyDescent="0.3">
      <c r="A2735" s="24" t="s">
        <v>3</v>
      </c>
      <c r="B2735" s="83" t="s">
        <v>1417</v>
      </c>
      <c r="C2735" s="24" t="s">
        <v>1418</v>
      </c>
      <c r="D2735" s="109" t="s">
        <v>1428</v>
      </c>
      <c r="E2735" s="83" t="s">
        <v>8</v>
      </c>
      <c r="F2735" s="25" t="s">
        <v>84</v>
      </c>
      <c r="G2735" s="106" t="s">
        <v>1439</v>
      </c>
      <c r="H2735" s="79" t="s">
        <v>1446</v>
      </c>
      <c r="I2735" s="26" t="str">
        <f t="shared" si="187"/>
        <v>HHs preferred means (channel) of receiving information: Online newspapers and news websites</v>
      </c>
      <c r="J2735" s="26" t="str">
        <f t="shared" si="188"/>
        <v>HHs preferred means (channel) of receiving information: Online newspapers and news websitesMale headed HH</v>
      </c>
      <c r="K2735" s="27">
        <f t="shared" si="186"/>
        <v>5.3565568709595099E-2</v>
      </c>
      <c r="L2735" s="79">
        <v>5.35655687095951E-4</v>
      </c>
    </row>
    <row r="2736" spans="1:12" x14ac:dyDescent="0.3">
      <c r="A2736" s="24" t="s">
        <v>3</v>
      </c>
      <c r="B2736" s="83" t="s">
        <v>1417</v>
      </c>
      <c r="C2736" s="24" t="s">
        <v>1418</v>
      </c>
      <c r="D2736" s="109" t="s">
        <v>1428</v>
      </c>
      <c r="E2736" s="83" t="s">
        <v>8</v>
      </c>
      <c r="F2736" s="25" t="s">
        <v>84</v>
      </c>
      <c r="G2736" s="106" t="s">
        <v>1439</v>
      </c>
      <c r="H2736" s="79" t="s">
        <v>1442</v>
      </c>
      <c r="I2736" s="26" t="str">
        <f t="shared" si="187"/>
        <v>HHs preferred means (channel) of receiving information: Government representative or other authorities</v>
      </c>
      <c r="J2736" s="26" t="str">
        <f t="shared" si="188"/>
        <v>HHs preferred means (channel) of receiving information: Government representative or other authoritiesMale headed HH</v>
      </c>
      <c r="K2736" s="27">
        <f t="shared" si="186"/>
        <v>0.15775664246846902</v>
      </c>
      <c r="L2736" s="79">
        <v>1.5775664246846901E-3</v>
      </c>
    </row>
    <row r="2737" spans="1:12" x14ac:dyDescent="0.3">
      <c r="A2737" s="24" t="s">
        <v>3</v>
      </c>
      <c r="B2737" s="83" t="s">
        <v>1417</v>
      </c>
      <c r="C2737" s="24" t="s">
        <v>1418</v>
      </c>
      <c r="D2737" s="109" t="s">
        <v>1428</v>
      </c>
      <c r="E2737" s="83" t="s">
        <v>8</v>
      </c>
      <c r="F2737" s="25" t="s">
        <v>84</v>
      </c>
      <c r="G2737" s="106" t="s">
        <v>1439</v>
      </c>
      <c r="H2737" s="79" t="s">
        <v>1440</v>
      </c>
      <c r="I2737" s="26" t="str">
        <f t="shared" si="187"/>
        <v>HHs preferred means (channel) of receiving information: Community leader</v>
      </c>
      <c r="J2737" s="26" t="str">
        <f t="shared" si="188"/>
        <v>HHs preferred means (channel) of receiving information: Community leaderMale headed HH</v>
      </c>
      <c r="K2737" s="27">
        <f t="shared" si="186"/>
        <v>0.21114665336539298</v>
      </c>
      <c r="L2737" s="79">
        <v>2.1114665336539299E-3</v>
      </c>
    </row>
    <row r="2738" spans="1:12" x14ac:dyDescent="0.3">
      <c r="A2738" s="24" t="s">
        <v>3</v>
      </c>
      <c r="B2738" s="83" t="s">
        <v>1417</v>
      </c>
      <c r="C2738" s="24" t="s">
        <v>1418</v>
      </c>
      <c r="D2738" s="109" t="s">
        <v>1428</v>
      </c>
      <c r="E2738" s="83" t="s">
        <v>8</v>
      </c>
      <c r="F2738" s="25" t="s">
        <v>84</v>
      </c>
      <c r="G2738" s="106" t="s">
        <v>1439</v>
      </c>
      <c r="H2738" s="79" t="s">
        <v>1451</v>
      </c>
      <c r="I2738" s="26" t="str">
        <f t="shared" si="187"/>
        <v>HHs preferred means (channel) of receiving information: Religious leader</v>
      </c>
      <c r="J2738" s="26" t="str">
        <f t="shared" si="188"/>
        <v>HHs preferred means (channel) of receiving information: Religious leaderMale headed HH</v>
      </c>
      <c r="K2738" s="27">
        <f t="shared" si="186"/>
        <v>8.6639717788218995E-2</v>
      </c>
      <c r="L2738" s="79">
        <v>8.6639717788218997E-4</v>
      </c>
    </row>
    <row r="2739" spans="1:12" x14ac:dyDescent="0.3">
      <c r="A2739" s="24" t="s">
        <v>3</v>
      </c>
      <c r="B2739" s="83" t="s">
        <v>1417</v>
      </c>
      <c r="C2739" s="24" t="s">
        <v>1418</v>
      </c>
      <c r="D2739" s="109" t="s">
        <v>1428</v>
      </c>
      <c r="E2739" s="83" t="s">
        <v>8</v>
      </c>
      <c r="F2739" s="25" t="s">
        <v>84</v>
      </c>
      <c r="G2739" s="106" t="s">
        <v>1439</v>
      </c>
      <c r="H2739" s="79" t="s">
        <v>1445</v>
      </c>
      <c r="I2739" s="26" t="str">
        <f t="shared" si="187"/>
        <v>HHs preferred means (channel) of receiving information: Neighbour or friend</v>
      </c>
      <c r="J2739" s="26" t="str">
        <f t="shared" si="188"/>
        <v>HHs preferred means (channel) of receiving information: Neighbour or friendMale headed HH</v>
      </c>
      <c r="K2739" s="27">
        <f t="shared" si="186"/>
        <v>0.32171724995642503</v>
      </c>
      <c r="L2739" s="79">
        <v>3.2171724995642501E-3</v>
      </c>
    </row>
    <row r="2740" spans="1:12" x14ac:dyDescent="0.3">
      <c r="A2740" s="24" t="s">
        <v>3</v>
      </c>
      <c r="B2740" s="83" t="s">
        <v>1417</v>
      </c>
      <c r="C2740" s="24" t="s">
        <v>1418</v>
      </c>
      <c r="D2740" s="109" t="s">
        <v>1428</v>
      </c>
      <c r="E2740" s="83" t="s">
        <v>8</v>
      </c>
      <c r="F2740" s="25" t="s">
        <v>84</v>
      </c>
      <c r="G2740" s="106" t="s">
        <v>1439</v>
      </c>
      <c r="H2740" s="79" t="s">
        <v>1444</v>
      </c>
      <c r="I2740" s="26" t="str">
        <f t="shared" si="187"/>
        <v>HHs preferred means (channel) of receiving information: National aid agency</v>
      </c>
      <c r="J2740" s="26" t="str">
        <f t="shared" si="188"/>
        <v>HHs preferred means (channel) of receiving information: National aid agencyMale headed HH</v>
      </c>
      <c r="K2740" s="27">
        <f t="shared" si="186"/>
        <v>6.9532311162452398E-2</v>
      </c>
      <c r="L2740" s="79">
        <v>6.9532311162452405E-4</v>
      </c>
    </row>
    <row r="2741" spans="1:12" x14ac:dyDescent="0.3">
      <c r="A2741" s="24" t="s">
        <v>3</v>
      </c>
      <c r="B2741" s="83" t="s">
        <v>1417</v>
      </c>
      <c r="C2741" s="24" t="s">
        <v>1418</v>
      </c>
      <c r="D2741" s="109" t="s">
        <v>1428</v>
      </c>
      <c r="E2741" s="83" t="s">
        <v>8</v>
      </c>
      <c r="F2741" s="25" t="s">
        <v>84</v>
      </c>
      <c r="G2741" s="106" t="s">
        <v>1439</v>
      </c>
      <c r="H2741" s="79" t="s">
        <v>1443</v>
      </c>
      <c r="I2741" s="26" t="str">
        <f t="shared" si="187"/>
        <v>HHs preferred means (channel) of receiving information: International aid agency</v>
      </c>
      <c r="J2741" s="26" t="str">
        <f t="shared" si="188"/>
        <v>HHs preferred means (channel) of receiving information: International aid agencyMale headed HH</v>
      </c>
      <c r="K2741" s="27">
        <f t="shared" si="186"/>
        <v>9.9725187116805197E-2</v>
      </c>
      <c r="L2741" s="79">
        <v>9.9725187116805197E-4</v>
      </c>
    </row>
    <row r="2742" spans="1:12" x14ac:dyDescent="0.3">
      <c r="A2742" s="24" t="s">
        <v>3</v>
      </c>
      <c r="B2742" s="83" t="s">
        <v>1417</v>
      </c>
      <c r="C2742" s="24" t="s">
        <v>1418</v>
      </c>
      <c r="D2742" s="109" t="s">
        <v>1428</v>
      </c>
      <c r="E2742" s="83" t="s">
        <v>8</v>
      </c>
      <c r="F2742" s="25" t="s">
        <v>84</v>
      </c>
      <c r="G2742" s="106" t="s">
        <v>1439</v>
      </c>
      <c r="H2742" s="79" t="s">
        <v>146</v>
      </c>
      <c r="I2742" s="26" t="str">
        <f t="shared" si="187"/>
        <v>HHs preferred means (channel) of receiving information: Other</v>
      </c>
      <c r="J2742" s="26" t="str">
        <f t="shared" si="188"/>
        <v>HHs preferred means (channel) of receiving information: OtherMale headed HH</v>
      </c>
      <c r="K2742" s="27">
        <f t="shared" si="186"/>
        <v>6.7167823493382198E-2</v>
      </c>
      <c r="L2742" s="79">
        <v>6.7167823493382195E-4</v>
      </c>
    </row>
    <row r="2743" spans="1:12" x14ac:dyDescent="0.3">
      <c r="A2743" s="24" t="s">
        <v>3</v>
      </c>
      <c r="B2743" s="83" t="s">
        <v>1417</v>
      </c>
      <c r="C2743" s="24" t="s">
        <v>1418</v>
      </c>
      <c r="D2743" s="109" t="s">
        <v>1428</v>
      </c>
      <c r="E2743" s="83" t="s">
        <v>8</v>
      </c>
      <c r="F2743" s="25" t="s">
        <v>84</v>
      </c>
      <c r="G2743" s="106" t="s">
        <v>1439</v>
      </c>
      <c r="H2743" s="79" t="s">
        <v>185</v>
      </c>
      <c r="I2743" s="26" t="str">
        <f t="shared" si="187"/>
        <v>HHs preferred means (channel) of receiving information: Don't know</v>
      </c>
      <c r="J2743" s="26" t="str">
        <f t="shared" si="188"/>
        <v>HHs preferred means (channel) of receiving information: Don't knowMale headed HH</v>
      </c>
      <c r="K2743" s="27">
        <f t="shared" si="186"/>
        <v>1.4355704519638199</v>
      </c>
      <c r="L2743" s="79">
        <v>1.4355704519638199E-2</v>
      </c>
    </row>
    <row r="2744" spans="1:12" x14ac:dyDescent="0.3">
      <c r="A2744" s="24" t="s">
        <v>3</v>
      </c>
      <c r="B2744" s="83" t="s">
        <v>1417</v>
      </c>
      <c r="C2744" s="24" t="s">
        <v>1418</v>
      </c>
      <c r="D2744" s="109" t="s">
        <v>1428</v>
      </c>
      <c r="E2744" s="83" t="s">
        <v>8</v>
      </c>
      <c r="F2744" s="25" t="s">
        <v>84</v>
      </c>
      <c r="G2744" s="106" t="s">
        <v>1439</v>
      </c>
      <c r="H2744" s="79" t="s">
        <v>188</v>
      </c>
      <c r="I2744" s="26" t="str">
        <f t="shared" si="187"/>
        <v>HHs preferred means (channel) of receiving information: Decline to answer</v>
      </c>
      <c r="J2744" s="26" t="str">
        <f t="shared" si="188"/>
        <v>HHs preferred means (channel) of receiving information: Decline to answerMale headed HH</v>
      </c>
      <c r="K2744" s="27">
        <f t="shared" si="186"/>
        <v>0.69891965285490798</v>
      </c>
      <c r="L2744" s="79">
        <v>6.98919652854908E-3</v>
      </c>
    </row>
    <row r="2745" spans="1:12" x14ac:dyDescent="0.3">
      <c r="A2745" s="24" t="s">
        <v>3</v>
      </c>
      <c r="B2745" s="83" t="s">
        <v>1417</v>
      </c>
      <c r="C2745" s="24" t="s">
        <v>1418</v>
      </c>
      <c r="D2745" s="109" t="s">
        <v>1428</v>
      </c>
      <c r="E2745" s="83" t="s">
        <v>8</v>
      </c>
      <c r="F2745" s="25" t="s">
        <v>76</v>
      </c>
      <c r="G2745" s="106" t="s">
        <v>1439</v>
      </c>
      <c r="H2745" s="79" t="s">
        <v>1449</v>
      </c>
      <c r="I2745" s="26" t="str">
        <f t="shared" si="187"/>
        <v>HHs preferred means (channel) of receiving information: Phone call</v>
      </c>
      <c r="J2745" s="26" t="str">
        <f t="shared" si="188"/>
        <v>HHs preferred means (channel) of receiving information: Phone callMale and female co-headed HH</v>
      </c>
      <c r="K2745" s="27">
        <f t="shared" si="186"/>
        <v>87.95277584222741</v>
      </c>
      <c r="L2745" s="79">
        <v>0.87952775842227404</v>
      </c>
    </row>
    <row r="2746" spans="1:12" x14ac:dyDescent="0.3">
      <c r="A2746" s="24" t="s">
        <v>3</v>
      </c>
      <c r="B2746" s="83" t="s">
        <v>1417</v>
      </c>
      <c r="C2746" s="24" t="s">
        <v>1418</v>
      </c>
      <c r="D2746" s="109" t="s">
        <v>1428</v>
      </c>
      <c r="E2746" s="83" t="s">
        <v>8</v>
      </c>
      <c r="F2746" s="25" t="s">
        <v>76</v>
      </c>
      <c r="G2746" s="106" t="s">
        <v>1439</v>
      </c>
      <c r="H2746" s="79" t="s">
        <v>1452</v>
      </c>
      <c r="I2746" s="26" t="str">
        <f t="shared" si="187"/>
        <v>HHs preferred means (channel) of receiving information: SMS</v>
      </c>
      <c r="J2746" s="26" t="str">
        <f t="shared" si="188"/>
        <v>HHs preferred means (channel) of receiving information: SMSMale and female co-headed HH</v>
      </c>
      <c r="K2746" s="27">
        <f t="shared" si="186"/>
        <v>46.838307778866302</v>
      </c>
      <c r="L2746" s="79">
        <v>0.468383077788663</v>
      </c>
    </row>
    <row r="2747" spans="1:12" x14ac:dyDescent="0.3">
      <c r="A2747" s="24" t="s">
        <v>3</v>
      </c>
      <c r="B2747" s="83" t="s">
        <v>1417</v>
      </c>
      <c r="C2747" s="24" t="s">
        <v>1418</v>
      </c>
      <c r="D2747" s="109" t="s">
        <v>1428</v>
      </c>
      <c r="E2747" s="83" t="s">
        <v>8</v>
      </c>
      <c r="F2747" s="25" t="s">
        <v>76</v>
      </c>
      <c r="G2747" s="106" t="s">
        <v>1439</v>
      </c>
      <c r="H2747" s="79" t="s">
        <v>1454</v>
      </c>
      <c r="I2747" s="26" t="str">
        <f t="shared" si="187"/>
        <v>HHs preferred means (channel) of receiving information: Twitter</v>
      </c>
      <c r="J2747" s="26" t="str">
        <f t="shared" si="188"/>
        <v>HHs preferred means (channel) of receiving information: TwitterMale and female co-headed HH</v>
      </c>
      <c r="K2747" s="27">
        <f t="shared" si="186"/>
        <v>0.77843849820647304</v>
      </c>
      <c r="L2747" s="79">
        <v>7.78438498206473E-3</v>
      </c>
    </row>
    <row r="2748" spans="1:12" x14ac:dyDescent="0.3">
      <c r="A2748" s="24" t="s">
        <v>3</v>
      </c>
      <c r="B2748" s="83" t="s">
        <v>1417</v>
      </c>
      <c r="C2748" s="24" t="s">
        <v>1418</v>
      </c>
      <c r="D2748" s="109" t="s">
        <v>1428</v>
      </c>
      <c r="E2748" s="83" t="s">
        <v>8</v>
      </c>
      <c r="F2748" s="25" t="s">
        <v>76</v>
      </c>
      <c r="G2748" s="106" t="s">
        <v>1439</v>
      </c>
      <c r="H2748" s="79" t="s">
        <v>1441</v>
      </c>
      <c r="I2748" s="26" t="str">
        <f t="shared" si="187"/>
        <v>HHs preferred means (channel) of receiving information: Facebook</v>
      </c>
      <c r="J2748" s="26" t="str">
        <f t="shared" si="188"/>
        <v>HHs preferred means (channel) of receiving information: FacebookMale and female co-headed HH</v>
      </c>
      <c r="K2748" s="27">
        <f t="shared" si="186"/>
        <v>4.54061139060257</v>
      </c>
      <c r="L2748" s="79">
        <v>4.5406113906025697E-2</v>
      </c>
    </row>
    <row r="2749" spans="1:12" x14ac:dyDescent="0.3">
      <c r="A2749" s="24" t="s">
        <v>3</v>
      </c>
      <c r="B2749" s="83" t="s">
        <v>1417</v>
      </c>
      <c r="C2749" s="24" t="s">
        <v>1418</v>
      </c>
      <c r="D2749" s="109" t="s">
        <v>1428</v>
      </c>
      <c r="E2749" s="83" t="s">
        <v>8</v>
      </c>
      <c r="F2749" s="25" t="s">
        <v>76</v>
      </c>
      <c r="G2749" s="106" t="s">
        <v>1439</v>
      </c>
      <c r="H2749" s="79" t="s">
        <v>1455</v>
      </c>
      <c r="I2749" s="26" t="str">
        <f t="shared" si="187"/>
        <v>HHs preferred means (channel) of receiving information: WhatsApp</v>
      </c>
      <c r="J2749" s="26" t="str">
        <f t="shared" si="188"/>
        <v>HHs preferred means (channel) of receiving information: WhatsAppMale and female co-headed HH</v>
      </c>
      <c r="K2749" s="27">
        <f t="shared" si="186"/>
        <v>33.743797564765998</v>
      </c>
      <c r="L2749" s="79">
        <v>0.33743797564765998</v>
      </c>
    </row>
    <row r="2750" spans="1:12" x14ac:dyDescent="0.3">
      <c r="A2750" s="24" t="s">
        <v>3</v>
      </c>
      <c r="B2750" s="83" t="s">
        <v>1417</v>
      </c>
      <c r="C2750" s="24" t="s">
        <v>1418</v>
      </c>
      <c r="D2750" s="109" t="s">
        <v>1428</v>
      </c>
      <c r="E2750" s="83" t="s">
        <v>8</v>
      </c>
      <c r="F2750" s="25" t="s">
        <v>76</v>
      </c>
      <c r="G2750" s="106" t="s">
        <v>1439</v>
      </c>
      <c r="H2750" s="79" t="s">
        <v>1448</v>
      </c>
      <c r="I2750" s="26" t="str">
        <f t="shared" si="187"/>
        <v>HHs preferred means (channel) of receiving information: Other Internet platform</v>
      </c>
      <c r="J2750" s="26" t="str">
        <f t="shared" si="188"/>
        <v>HHs preferred means (channel) of receiving information: Other Internet platformMale and female co-headed HH</v>
      </c>
      <c r="K2750" s="27">
        <f t="shared" si="186"/>
        <v>2.2756614037071499</v>
      </c>
      <c r="L2750" s="79">
        <v>2.27566140370715E-2</v>
      </c>
    </row>
    <row r="2751" spans="1:12" x14ac:dyDescent="0.3">
      <c r="A2751" s="24" t="s">
        <v>3</v>
      </c>
      <c r="B2751" s="83" t="s">
        <v>1417</v>
      </c>
      <c r="C2751" s="24" t="s">
        <v>1418</v>
      </c>
      <c r="D2751" s="109" t="s">
        <v>1428</v>
      </c>
      <c r="E2751" s="83" t="s">
        <v>8</v>
      </c>
      <c r="F2751" s="25" t="s">
        <v>76</v>
      </c>
      <c r="G2751" s="106" t="s">
        <v>1439</v>
      </c>
      <c r="H2751" s="79" t="s">
        <v>1453</v>
      </c>
      <c r="I2751" s="26" t="str">
        <f t="shared" si="187"/>
        <v>HHs preferred means (channel) of receiving information: TV channel</v>
      </c>
      <c r="J2751" s="26" t="str">
        <f t="shared" si="188"/>
        <v>HHs preferred means (channel) of receiving information: TV channelMale and female co-headed HH</v>
      </c>
      <c r="K2751" s="27">
        <f t="shared" si="186"/>
        <v>2.1535329398729499</v>
      </c>
      <c r="L2751" s="79">
        <v>2.15353293987295E-2</v>
      </c>
    </row>
    <row r="2752" spans="1:12" x14ac:dyDescent="0.3">
      <c r="A2752" s="24" t="s">
        <v>3</v>
      </c>
      <c r="B2752" s="83" t="s">
        <v>1417</v>
      </c>
      <c r="C2752" s="24" t="s">
        <v>1418</v>
      </c>
      <c r="D2752" s="109" t="s">
        <v>1428</v>
      </c>
      <c r="E2752" s="83" t="s">
        <v>8</v>
      </c>
      <c r="F2752" s="25" t="s">
        <v>76</v>
      </c>
      <c r="G2752" s="106" t="s">
        <v>1439</v>
      </c>
      <c r="H2752" s="79" t="s">
        <v>1450</v>
      </c>
      <c r="I2752" s="26" t="str">
        <f t="shared" si="187"/>
        <v>HHs preferred means (channel) of receiving information: Radio station</v>
      </c>
      <c r="J2752" s="26" t="str">
        <f t="shared" si="188"/>
        <v>HHs preferred means (channel) of receiving information: Radio stationMale and female co-headed HH</v>
      </c>
      <c r="K2752" s="27">
        <f t="shared" si="186"/>
        <v>8.9396530473261002E-2</v>
      </c>
      <c r="L2752" s="79">
        <v>8.9396530473260995E-4</v>
      </c>
    </row>
    <row r="2753" spans="1:12" x14ac:dyDescent="0.3">
      <c r="A2753" s="24" t="s">
        <v>3</v>
      </c>
      <c r="B2753" s="83" t="s">
        <v>1417</v>
      </c>
      <c r="C2753" s="24" t="s">
        <v>1418</v>
      </c>
      <c r="D2753" s="109" t="s">
        <v>1428</v>
      </c>
      <c r="E2753" s="83" t="s">
        <v>8</v>
      </c>
      <c r="F2753" s="25" t="s">
        <v>76</v>
      </c>
      <c r="G2753" s="106" t="s">
        <v>1439</v>
      </c>
      <c r="H2753" s="79" t="s">
        <v>1447</v>
      </c>
      <c r="I2753" s="26" t="str">
        <f t="shared" si="187"/>
        <v>HHs preferred means (channel) of receiving information: Printed newspapers, magazines</v>
      </c>
      <c r="J2753" s="26" t="str">
        <f t="shared" si="188"/>
        <v>HHs preferred means (channel) of receiving information: Printed newspapers, magazinesMale and female co-headed HH</v>
      </c>
      <c r="K2753" s="27">
        <f t="shared" si="186"/>
        <v>8.9396530473261002E-2</v>
      </c>
      <c r="L2753" s="79">
        <v>8.9396530473260995E-4</v>
      </c>
    </row>
    <row r="2754" spans="1:12" x14ac:dyDescent="0.3">
      <c r="A2754" s="24" t="s">
        <v>3</v>
      </c>
      <c r="B2754" s="83" t="s">
        <v>1417</v>
      </c>
      <c r="C2754" s="24" t="s">
        <v>1418</v>
      </c>
      <c r="D2754" s="109" t="s">
        <v>1428</v>
      </c>
      <c r="E2754" s="83" t="s">
        <v>8</v>
      </c>
      <c r="F2754" s="25" t="s">
        <v>76</v>
      </c>
      <c r="G2754" s="106" t="s">
        <v>1439</v>
      </c>
      <c r="H2754" s="79" t="s">
        <v>1446</v>
      </c>
      <c r="I2754" s="26" t="str">
        <f t="shared" si="187"/>
        <v>HHs preferred means (channel) of receiving information: Online newspapers and news websites</v>
      </c>
      <c r="J2754" s="26" t="str">
        <f t="shared" si="188"/>
        <v>HHs preferred means (channel) of receiving information: Online newspapers and news websitesMale and female co-headed HH</v>
      </c>
      <c r="K2754" s="27">
        <f t="shared" si="186"/>
        <v>0.26484927141248599</v>
      </c>
      <c r="L2754" s="79">
        <v>2.6484927141248601E-3</v>
      </c>
    </row>
    <row r="2755" spans="1:12" x14ac:dyDescent="0.3">
      <c r="A2755" s="24" t="s">
        <v>3</v>
      </c>
      <c r="B2755" s="83" t="s">
        <v>1417</v>
      </c>
      <c r="C2755" s="24" t="s">
        <v>1418</v>
      </c>
      <c r="D2755" s="109" t="s">
        <v>1428</v>
      </c>
      <c r="E2755" s="83" t="s">
        <v>8</v>
      </c>
      <c r="F2755" s="25" t="s">
        <v>76</v>
      </c>
      <c r="G2755" s="106" t="s">
        <v>1439</v>
      </c>
      <c r="H2755" s="79" t="s">
        <v>1442</v>
      </c>
      <c r="I2755" s="26" t="str">
        <f t="shared" si="187"/>
        <v>HHs preferred means (channel) of receiving information: Government representative or other authorities</v>
      </c>
      <c r="J2755" s="26" t="str">
        <f t="shared" si="188"/>
        <v>HHs preferred means (channel) of receiving information: Government representative or other authoritiesMale and female co-headed HH</v>
      </c>
      <c r="K2755" s="27">
        <f t="shared" si="186"/>
        <v>0.33230713984994598</v>
      </c>
      <c r="L2755" s="79">
        <v>3.3230713984994599E-3</v>
      </c>
    </row>
    <row r="2756" spans="1:12" x14ac:dyDescent="0.3">
      <c r="A2756" s="24" t="s">
        <v>3</v>
      </c>
      <c r="B2756" s="83" t="s">
        <v>1417</v>
      </c>
      <c r="C2756" s="24" t="s">
        <v>1418</v>
      </c>
      <c r="D2756" s="109" t="s">
        <v>1428</v>
      </c>
      <c r="E2756" s="83" t="s">
        <v>8</v>
      </c>
      <c r="F2756" s="25" t="s">
        <v>76</v>
      </c>
      <c r="G2756" s="106" t="s">
        <v>1439</v>
      </c>
      <c r="H2756" s="79" t="s">
        <v>1440</v>
      </c>
      <c r="I2756" s="26" t="str">
        <f t="shared" si="187"/>
        <v>HHs preferred means (channel) of receiving information: Community leader</v>
      </c>
      <c r="J2756" s="26" t="str">
        <f t="shared" si="188"/>
        <v>HHs preferred means (channel) of receiving information: Community leaderMale and female co-headed HH</v>
      </c>
      <c r="K2756" s="27">
        <f t="shared" si="186"/>
        <v>2.6440866245615902</v>
      </c>
      <c r="L2756" s="79">
        <v>2.64408662456159E-2</v>
      </c>
    </row>
    <row r="2757" spans="1:12" x14ac:dyDescent="0.3">
      <c r="A2757" s="24" t="s">
        <v>3</v>
      </c>
      <c r="B2757" s="83" t="s">
        <v>1417</v>
      </c>
      <c r="C2757" s="24" t="s">
        <v>1418</v>
      </c>
      <c r="D2757" s="109" t="s">
        <v>1428</v>
      </c>
      <c r="E2757" s="83" t="s">
        <v>8</v>
      </c>
      <c r="F2757" s="25" t="s">
        <v>76</v>
      </c>
      <c r="G2757" s="106" t="s">
        <v>1439</v>
      </c>
      <c r="H2757" s="79" t="s">
        <v>1451</v>
      </c>
      <c r="I2757" s="26" t="str">
        <f t="shared" si="187"/>
        <v>HHs preferred means (channel) of receiving information: Religious leader</v>
      </c>
      <c r="J2757" s="26" t="str">
        <f t="shared" si="188"/>
        <v>HHs preferred means (channel) of receiving information: Religious leaderMale and female co-headed HH</v>
      </c>
      <c r="K2757" s="27">
        <f t="shared" si="186"/>
        <v>0.51238642922371502</v>
      </c>
      <c r="L2757" s="79">
        <v>5.12386429223715E-3</v>
      </c>
    </row>
    <row r="2758" spans="1:12" x14ac:dyDescent="0.3">
      <c r="A2758" s="24" t="s">
        <v>3</v>
      </c>
      <c r="B2758" s="83" t="s">
        <v>1417</v>
      </c>
      <c r="C2758" s="24" t="s">
        <v>1418</v>
      </c>
      <c r="D2758" s="109" t="s">
        <v>1428</v>
      </c>
      <c r="E2758" s="83" t="s">
        <v>8</v>
      </c>
      <c r="F2758" s="25" t="s">
        <v>76</v>
      </c>
      <c r="G2758" s="106" t="s">
        <v>1439</v>
      </c>
      <c r="H2758" s="79" t="s">
        <v>1445</v>
      </c>
      <c r="I2758" s="26" t="str">
        <f t="shared" si="187"/>
        <v>HHs preferred means (channel) of receiving information: Neighbour or friend</v>
      </c>
      <c r="J2758" s="26" t="str">
        <f t="shared" si="188"/>
        <v>HHs preferred means (channel) of receiving information: Neighbour or friendMale and female co-headed HH</v>
      </c>
      <c r="K2758" s="27">
        <f t="shared" si="186"/>
        <v>0.13580863325488501</v>
      </c>
      <c r="L2758" s="79">
        <v>1.3580863325488501E-3</v>
      </c>
    </row>
    <row r="2759" spans="1:12" x14ac:dyDescent="0.3">
      <c r="A2759" s="24" t="s">
        <v>3</v>
      </c>
      <c r="B2759" s="83" t="s">
        <v>1417</v>
      </c>
      <c r="C2759" s="24" t="s">
        <v>1418</v>
      </c>
      <c r="D2759" s="109" t="s">
        <v>1428</v>
      </c>
      <c r="E2759" s="83" t="s">
        <v>8</v>
      </c>
      <c r="F2759" s="25" t="s">
        <v>76</v>
      </c>
      <c r="G2759" s="106" t="s">
        <v>1439</v>
      </c>
      <c r="H2759" s="79" t="s">
        <v>1444</v>
      </c>
      <c r="I2759" s="26" t="str">
        <f t="shared" si="187"/>
        <v>HHs preferred means (channel) of receiving information: National aid agency</v>
      </c>
      <c r="J2759" s="26" t="str">
        <f t="shared" si="188"/>
        <v>HHs preferred means (channel) of receiving information: National aid agencyMale and female co-headed HH</v>
      </c>
      <c r="K2759" s="27">
        <f t="shared" si="186"/>
        <v>0</v>
      </c>
      <c r="L2759" s="79">
        <v>0</v>
      </c>
    </row>
    <row r="2760" spans="1:12" x14ac:dyDescent="0.3">
      <c r="A2760" s="24" t="s">
        <v>3</v>
      </c>
      <c r="B2760" s="83" t="s">
        <v>1417</v>
      </c>
      <c r="C2760" s="24" t="s">
        <v>1418</v>
      </c>
      <c r="D2760" s="109" t="s">
        <v>1428</v>
      </c>
      <c r="E2760" s="83" t="s">
        <v>8</v>
      </c>
      <c r="F2760" s="25" t="s">
        <v>76</v>
      </c>
      <c r="G2760" s="106" t="s">
        <v>1439</v>
      </c>
      <c r="H2760" s="79" t="s">
        <v>1443</v>
      </c>
      <c r="I2760" s="26" t="str">
        <f t="shared" si="187"/>
        <v>HHs preferred means (channel) of receiving information: International aid agency</v>
      </c>
      <c r="J2760" s="26" t="str">
        <f t="shared" si="188"/>
        <v>HHs preferred means (channel) of receiving information: International aid agencyMale and female co-headed HH</v>
      </c>
      <c r="K2760" s="27">
        <f t="shared" si="186"/>
        <v>0</v>
      </c>
      <c r="L2760" s="79">
        <v>0</v>
      </c>
    </row>
    <row r="2761" spans="1:12" x14ac:dyDescent="0.3">
      <c r="A2761" s="24" t="s">
        <v>3</v>
      </c>
      <c r="B2761" s="83" t="s">
        <v>1417</v>
      </c>
      <c r="C2761" s="24" t="s">
        <v>1418</v>
      </c>
      <c r="D2761" s="109" t="s">
        <v>1428</v>
      </c>
      <c r="E2761" s="83" t="s">
        <v>8</v>
      </c>
      <c r="F2761" s="25" t="s">
        <v>76</v>
      </c>
      <c r="G2761" s="106" t="s">
        <v>1439</v>
      </c>
      <c r="H2761" s="79" t="s">
        <v>146</v>
      </c>
      <c r="I2761" s="26" t="str">
        <f t="shared" si="187"/>
        <v>HHs preferred means (channel) of receiving information: Other</v>
      </c>
      <c r="J2761" s="26" t="str">
        <f t="shared" si="188"/>
        <v>HHs preferred means (channel) of receiving information: OtherMale and female co-headed HH</v>
      </c>
      <c r="K2761" s="27">
        <f t="shared" si="186"/>
        <v>0.66918254242096697</v>
      </c>
      <c r="L2761" s="79">
        <v>6.6918254242096702E-3</v>
      </c>
    </row>
    <row r="2762" spans="1:12" x14ac:dyDescent="0.3">
      <c r="A2762" s="24" t="s">
        <v>3</v>
      </c>
      <c r="B2762" s="83" t="s">
        <v>1417</v>
      </c>
      <c r="C2762" s="24" t="s">
        <v>1418</v>
      </c>
      <c r="D2762" s="109" t="s">
        <v>1428</v>
      </c>
      <c r="E2762" s="83" t="s">
        <v>8</v>
      </c>
      <c r="F2762" s="25" t="s">
        <v>76</v>
      </c>
      <c r="G2762" s="106" t="s">
        <v>1439</v>
      </c>
      <c r="H2762" s="79" t="s">
        <v>185</v>
      </c>
      <c r="I2762" s="26" t="str">
        <f t="shared" si="187"/>
        <v>HHs preferred means (channel) of receiving information: Don't know</v>
      </c>
      <c r="J2762" s="26" t="str">
        <f t="shared" si="188"/>
        <v>HHs preferred means (channel) of receiving information: Don't knowMale and female co-headed HH</v>
      </c>
      <c r="K2762" s="27">
        <f t="shared" si="186"/>
        <v>0</v>
      </c>
      <c r="L2762" s="79">
        <v>0</v>
      </c>
    </row>
    <row r="2763" spans="1:12" x14ac:dyDescent="0.3">
      <c r="A2763" s="24" t="s">
        <v>3</v>
      </c>
      <c r="B2763" s="83" t="s">
        <v>1417</v>
      </c>
      <c r="C2763" s="24" t="s">
        <v>1418</v>
      </c>
      <c r="D2763" s="109" t="s">
        <v>1428</v>
      </c>
      <c r="E2763" s="83" t="s">
        <v>8</v>
      </c>
      <c r="F2763" s="25" t="s">
        <v>76</v>
      </c>
      <c r="G2763" s="106" t="s">
        <v>1439</v>
      </c>
      <c r="H2763" s="79" t="s">
        <v>188</v>
      </c>
      <c r="I2763" s="26" t="str">
        <f t="shared" si="187"/>
        <v>HHs preferred means (channel) of receiving information: Decline to answer</v>
      </c>
      <c r="J2763" s="26" t="str">
        <f t="shared" si="188"/>
        <v>HHs preferred means (channel) of receiving information: Decline to answerMale and female co-headed HH</v>
      </c>
      <c r="K2763" s="27">
        <f t="shared" si="186"/>
        <v>0.99100475868445803</v>
      </c>
      <c r="L2763" s="79">
        <v>9.9100475868445798E-3</v>
      </c>
    </row>
    <row r="2764" spans="1:12" x14ac:dyDescent="0.3">
      <c r="A2764" s="24" t="s">
        <v>3</v>
      </c>
      <c r="B2764" s="83" t="s">
        <v>1417</v>
      </c>
      <c r="C2764" s="24" t="s">
        <v>1456</v>
      </c>
      <c r="D2764" s="109" t="s">
        <v>1428</v>
      </c>
      <c r="E2764" s="83" t="s">
        <v>8</v>
      </c>
      <c r="F2764" s="25" t="s">
        <v>83</v>
      </c>
      <c r="G2764" s="106" t="s">
        <v>1457</v>
      </c>
      <c r="H2764" s="26" t="s">
        <v>1458</v>
      </c>
      <c r="I2764" s="26" t="str">
        <f t="shared" si="187"/>
        <v>Prefered information type from humanitarian aid actors : Safety and security</v>
      </c>
      <c r="J2764" s="26" t="str">
        <f t="shared" si="188"/>
        <v>Prefered information type from humanitarian aid actors : Safety and securityFemale headed HH</v>
      </c>
      <c r="K2764" s="27">
        <f t="shared" si="186"/>
        <v>9.2706858543129602</v>
      </c>
      <c r="L2764" s="79">
        <v>9.27068585431296E-2</v>
      </c>
    </row>
    <row r="2765" spans="1:12" x14ac:dyDescent="0.3">
      <c r="A2765" s="24" t="s">
        <v>3</v>
      </c>
      <c r="B2765" s="83" t="s">
        <v>1417</v>
      </c>
      <c r="C2765" s="24" t="s">
        <v>1456</v>
      </c>
      <c r="D2765" s="109" t="s">
        <v>1428</v>
      </c>
      <c r="E2765" s="83" t="s">
        <v>8</v>
      </c>
      <c r="F2765" s="25" t="s">
        <v>83</v>
      </c>
      <c r="G2765" s="106" t="s">
        <v>1457</v>
      </c>
      <c r="H2765" s="26" t="s">
        <v>1459</v>
      </c>
      <c r="I2765" s="26" t="str">
        <f t="shared" si="187"/>
        <v>Prefered information type from humanitarian aid actors : Status of housing</v>
      </c>
      <c r="J2765" s="26" t="str">
        <f t="shared" si="188"/>
        <v>Prefered information type from humanitarian aid actors : Status of housingFemale headed HH</v>
      </c>
      <c r="K2765" s="27">
        <f t="shared" si="186"/>
        <v>17.8156463271823</v>
      </c>
      <c r="L2765" s="79">
        <v>0.178156463271823</v>
      </c>
    </row>
    <row r="2766" spans="1:12" x14ac:dyDescent="0.3">
      <c r="A2766" s="24" t="s">
        <v>3</v>
      </c>
      <c r="B2766" s="83" t="s">
        <v>1417</v>
      </c>
      <c r="C2766" s="24" t="s">
        <v>1456</v>
      </c>
      <c r="D2766" s="109" t="s">
        <v>1428</v>
      </c>
      <c r="E2766" s="83" t="s">
        <v>8</v>
      </c>
      <c r="F2766" s="25" t="s">
        <v>83</v>
      </c>
      <c r="G2766" s="106" t="s">
        <v>1457</v>
      </c>
      <c r="H2766" s="26" t="s">
        <v>233</v>
      </c>
      <c r="I2766" s="26" t="str">
        <f t="shared" si="187"/>
        <v>Prefered information type from humanitarian aid actors : Livelihoods</v>
      </c>
      <c r="J2766" s="26" t="str">
        <f t="shared" si="188"/>
        <v>Prefered information type from humanitarian aid actors : LivelihoodsFemale headed HH</v>
      </c>
      <c r="K2766" s="27">
        <f t="shared" si="186"/>
        <v>56.986302191072902</v>
      </c>
      <c r="L2766" s="79">
        <v>0.56986302191072902</v>
      </c>
    </row>
    <row r="2767" spans="1:12" x14ac:dyDescent="0.3">
      <c r="A2767" s="24" t="s">
        <v>3</v>
      </c>
      <c r="B2767" s="83" t="s">
        <v>1417</v>
      </c>
      <c r="C2767" s="24" t="s">
        <v>1456</v>
      </c>
      <c r="D2767" s="109" t="s">
        <v>1428</v>
      </c>
      <c r="E2767" s="83" t="s">
        <v>8</v>
      </c>
      <c r="F2767" s="25" t="s">
        <v>83</v>
      </c>
      <c r="G2767" s="106" t="s">
        <v>1457</v>
      </c>
      <c r="H2767" s="26" t="s">
        <v>414</v>
      </c>
      <c r="I2767" s="26" t="str">
        <f t="shared" si="187"/>
        <v>Prefered information type from humanitarian aid actors : Water</v>
      </c>
      <c r="J2767" s="26" t="str">
        <f t="shared" si="188"/>
        <v>Prefered information type from humanitarian aid actors : WaterFemale headed HH</v>
      </c>
      <c r="K2767" s="27">
        <f t="shared" si="186"/>
        <v>13.365719684380799</v>
      </c>
      <c r="L2767" s="79">
        <v>0.133657196843808</v>
      </c>
    </row>
    <row r="2768" spans="1:12" x14ac:dyDescent="0.3">
      <c r="A2768" s="24" t="s">
        <v>3</v>
      </c>
      <c r="B2768" s="83" t="s">
        <v>1417</v>
      </c>
      <c r="C2768" s="24" t="s">
        <v>1456</v>
      </c>
      <c r="D2768" s="109" t="s">
        <v>1428</v>
      </c>
      <c r="E2768" s="83" t="s">
        <v>8</v>
      </c>
      <c r="F2768" s="25" t="s">
        <v>83</v>
      </c>
      <c r="G2768" s="106" t="s">
        <v>1457</v>
      </c>
      <c r="H2768" s="26" t="s">
        <v>1460</v>
      </c>
      <c r="I2768" s="26" t="str">
        <f t="shared" si="187"/>
        <v>Prefered information type from humanitarian aid actors : Electricity services</v>
      </c>
      <c r="J2768" s="26" t="str">
        <f t="shared" si="188"/>
        <v>Prefered information type from humanitarian aid actors : Electricity servicesFemale headed HH</v>
      </c>
      <c r="K2768" s="27">
        <f t="shared" si="186"/>
        <v>23.550660918372298</v>
      </c>
      <c r="L2768" s="79">
        <v>0.23550660918372299</v>
      </c>
    </row>
    <row r="2769" spans="1:12" x14ac:dyDescent="0.3">
      <c r="A2769" s="24" t="s">
        <v>3</v>
      </c>
      <c r="B2769" s="83" t="s">
        <v>1417</v>
      </c>
      <c r="C2769" s="24" t="s">
        <v>1456</v>
      </c>
      <c r="D2769" s="109" t="s">
        <v>1428</v>
      </c>
      <c r="E2769" s="83" t="s">
        <v>8</v>
      </c>
      <c r="F2769" s="25" t="s">
        <v>83</v>
      </c>
      <c r="G2769" s="106" t="s">
        <v>1457</v>
      </c>
      <c r="H2769" s="26" t="s">
        <v>172</v>
      </c>
      <c r="I2769" s="26" t="str">
        <f t="shared" si="187"/>
        <v>Prefered information type from humanitarian aid actors : Education</v>
      </c>
      <c r="J2769" s="26" t="str">
        <f t="shared" si="188"/>
        <v>Prefered information type from humanitarian aid actors : EducationFemale headed HH</v>
      </c>
      <c r="K2769" s="27">
        <f t="shared" si="186"/>
        <v>11.3067912941233</v>
      </c>
      <c r="L2769" s="79">
        <v>0.113067912941233</v>
      </c>
    </row>
    <row r="2770" spans="1:12" x14ac:dyDescent="0.3">
      <c r="A2770" s="24" t="s">
        <v>3</v>
      </c>
      <c r="B2770" s="83" t="s">
        <v>1417</v>
      </c>
      <c r="C2770" s="24" t="s">
        <v>1456</v>
      </c>
      <c r="D2770" s="109" t="s">
        <v>1428</v>
      </c>
      <c r="E2770" s="83" t="s">
        <v>8</v>
      </c>
      <c r="F2770" s="25" t="s">
        <v>83</v>
      </c>
      <c r="G2770" s="106" t="s">
        <v>1457</v>
      </c>
      <c r="H2770" s="26" t="s">
        <v>411</v>
      </c>
      <c r="I2770" s="26" t="str">
        <f t="shared" si="187"/>
        <v>Prefered information type from humanitarian aid actors : Healthcare</v>
      </c>
      <c r="J2770" s="26" t="str">
        <f t="shared" si="188"/>
        <v>Prefered information type from humanitarian aid actors : HealthcareFemale headed HH</v>
      </c>
      <c r="K2770" s="27">
        <f t="shared" si="186"/>
        <v>51.724140619244395</v>
      </c>
      <c r="L2770" s="79">
        <v>0.51724140619244396</v>
      </c>
    </row>
    <row r="2771" spans="1:12" x14ac:dyDescent="0.3">
      <c r="A2771" s="24" t="s">
        <v>3</v>
      </c>
      <c r="B2771" s="83" t="s">
        <v>1417</v>
      </c>
      <c r="C2771" s="24" t="s">
        <v>1456</v>
      </c>
      <c r="D2771" s="109" t="s">
        <v>1428</v>
      </c>
      <c r="E2771" s="83" t="s">
        <v>8</v>
      </c>
      <c r="F2771" s="25" t="s">
        <v>83</v>
      </c>
      <c r="G2771" s="106" t="s">
        <v>1457</v>
      </c>
      <c r="H2771" s="26" t="s">
        <v>1461</v>
      </c>
      <c r="I2771" s="26" t="str">
        <f t="shared" si="187"/>
        <v>Prefered information type from humanitarian aid actors : Humanitarian assistance</v>
      </c>
      <c r="J2771" s="26" t="str">
        <f t="shared" si="188"/>
        <v>Prefered information type from humanitarian aid actors : Humanitarian assistanceFemale headed HH</v>
      </c>
      <c r="K2771" s="27">
        <f t="shared" si="186"/>
        <v>35.086521062170902</v>
      </c>
      <c r="L2771" s="79">
        <v>0.350865210621709</v>
      </c>
    </row>
    <row r="2772" spans="1:12" x14ac:dyDescent="0.3">
      <c r="A2772" s="24" t="s">
        <v>3</v>
      </c>
      <c r="B2772" s="83" t="s">
        <v>1417</v>
      </c>
      <c r="C2772" s="24" t="s">
        <v>1456</v>
      </c>
      <c r="D2772" s="109" t="s">
        <v>1428</v>
      </c>
      <c r="E2772" s="83" t="s">
        <v>8</v>
      </c>
      <c r="F2772" s="25" t="s">
        <v>83</v>
      </c>
      <c r="G2772" s="106" t="s">
        <v>1457</v>
      </c>
      <c r="H2772" s="26" t="s">
        <v>1462</v>
      </c>
      <c r="I2772" s="26" t="str">
        <f t="shared" si="187"/>
        <v>Prefered information type from humanitarian aid actors : Legal services</v>
      </c>
      <c r="J2772" s="26" t="str">
        <f t="shared" si="188"/>
        <v>Prefered information type from humanitarian aid actors : Legal servicesFemale headed HH</v>
      </c>
      <c r="K2772" s="27">
        <f t="shared" si="186"/>
        <v>1.3522519467579799</v>
      </c>
      <c r="L2772" s="79">
        <v>1.35225194675798E-2</v>
      </c>
    </row>
    <row r="2773" spans="1:12" x14ac:dyDescent="0.3">
      <c r="A2773" s="24" t="s">
        <v>3</v>
      </c>
      <c r="B2773" s="83" t="s">
        <v>1417</v>
      </c>
      <c r="C2773" s="24" t="s">
        <v>1456</v>
      </c>
      <c r="D2773" s="109" t="s">
        <v>1428</v>
      </c>
      <c r="E2773" s="83" t="s">
        <v>8</v>
      </c>
      <c r="F2773" s="25" t="s">
        <v>83</v>
      </c>
      <c r="G2773" s="106" t="s">
        <v>1457</v>
      </c>
      <c r="H2773" s="26" t="s">
        <v>1463</v>
      </c>
      <c r="I2773" s="26" t="str">
        <f t="shared" si="187"/>
        <v>Prefered information type from humanitarian aid actors : Housing, land and property services</v>
      </c>
      <c r="J2773" s="26" t="str">
        <f t="shared" si="188"/>
        <v>Prefered information type from humanitarian aid actors : Housing, land and property servicesFemale headed HH</v>
      </c>
      <c r="K2773" s="27">
        <f t="shared" si="186"/>
        <v>0.90631293108066402</v>
      </c>
      <c r="L2773" s="79">
        <v>9.0631293108066405E-3</v>
      </c>
    </row>
    <row r="2774" spans="1:12" x14ac:dyDescent="0.3">
      <c r="A2774" s="24" t="s">
        <v>3</v>
      </c>
      <c r="B2774" s="83" t="s">
        <v>1417</v>
      </c>
      <c r="C2774" s="24" t="s">
        <v>1456</v>
      </c>
      <c r="D2774" s="109" t="s">
        <v>1428</v>
      </c>
      <c r="E2774" s="83" t="s">
        <v>8</v>
      </c>
      <c r="F2774" s="25" t="s">
        <v>83</v>
      </c>
      <c r="G2774" s="106" t="s">
        <v>1457</v>
      </c>
      <c r="H2774" s="26" t="s">
        <v>1464</v>
      </c>
      <c r="I2774" s="26" t="str">
        <f t="shared" si="187"/>
        <v>Prefered information type from humanitarian aid actors : Explosive hazards clearance (mines, bombs, IEDs)</v>
      </c>
      <c r="J2774" s="26" t="str">
        <f t="shared" si="188"/>
        <v>Prefered information type from humanitarian aid actors : Explosive hazards clearance (mines, bombs, IEDs)Female headed HH</v>
      </c>
      <c r="K2774" s="27">
        <f t="shared" si="186"/>
        <v>0.178414718407125</v>
      </c>
      <c r="L2774" s="79">
        <v>1.78414718407125E-3</v>
      </c>
    </row>
    <row r="2775" spans="1:12" x14ac:dyDescent="0.3">
      <c r="A2775" s="24" t="s">
        <v>3</v>
      </c>
      <c r="B2775" s="83" t="s">
        <v>1417</v>
      </c>
      <c r="C2775" s="24" t="s">
        <v>1456</v>
      </c>
      <c r="D2775" s="109" t="s">
        <v>1428</v>
      </c>
      <c r="E2775" s="83" t="s">
        <v>8</v>
      </c>
      <c r="F2775" s="25" t="s">
        <v>83</v>
      </c>
      <c r="G2775" s="106" t="s">
        <v>1457</v>
      </c>
      <c r="H2775" s="26" t="s">
        <v>1465</v>
      </c>
      <c r="I2775" s="26" t="str">
        <f t="shared" si="187"/>
        <v>Prefered information type from humanitarian aid actors : Renewing official documentation</v>
      </c>
      <c r="J2775" s="26" t="str">
        <f t="shared" si="188"/>
        <v>Prefered information type from humanitarian aid actors : Renewing official documentationFemale headed HH</v>
      </c>
      <c r="K2775" s="27">
        <f t="shared" si="186"/>
        <v>0.24262577135193403</v>
      </c>
      <c r="L2775" s="79">
        <v>2.4262577135193402E-3</v>
      </c>
    </row>
    <row r="2776" spans="1:12" x14ac:dyDescent="0.3">
      <c r="A2776" s="24" t="s">
        <v>3</v>
      </c>
      <c r="B2776" s="83" t="s">
        <v>1417</v>
      </c>
      <c r="C2776" s="24" t="s">
        <v>1456</v>
      </c>
      <c r="D2776" s="109" t="s">
        <v>1428</v>
      </c>
      <c r="E2776" s="83" t="s">
        <v>8</v>
      </c>
      <c r="F2776" s="25" t="s">
        <v>83</v>
      </c>
      <c r="G2776" s="106" t="s">
        <v>1457</v>
      </c>
      <c r="H2776" s="26" t="s">
        <v>1466</v>
      </c>
      <c r="I2776" s="26" t="str">
        <f t="shared" si="187"/>
        <v>Prefered information type from humanitarian aid actors : MHPSS</v>
      </c>
      <c r="J2776" s="26" t="str">
        <f t="shared" si="188"/>
        <v>Prefered information type from humanitarian aid actors : MHPSSFemale headed HH</v>
      </c>
      <c r="K2776" s="27">
        <f t="shared" si="186"/>
        <v>1.1855182406946101</v>
      </c>
      <c r="L2776" s="79">
        <v>1.1855182406946101E-2</v>
      </c>
    </row>
    <row r="2777" spans="1:12" x14ac:dyDescent="0.3">
      <c r="A2777" s="24" t="s">
        <v>3</v>
      </c>
      <c r="B2777" s="83" t="s">
        <v>1417</v>
      </c>
      <c r="C2777" s="24" t="s">
        <v>1456</v>
      </c>
      <c r="D2777" s="109" t="s">
        <v>1428</v>
      </c>
      <c r="E2777" s="83" t="s">
        <v>8</v>
      </c>
      <c r="F2777" s="25" t="s">
        <v>83</v>
      </c>
      <c r="G2777" s="106" t="s">
        <v>1457</v>
      </c>
      <c r="H2777" s="26" t="s">
        <v>1467</v>
      </c>
      <c r="I2777" s="26" t="str">
        <f t="shared" si="187"/>
        <v>Prefered information type from humanitarian aid actors : Women specialized services</v>
      </c>
      <c r="J2777" s="26" t="str">
        <f t="shared" si="188"/>
        <v>Prefered information type from humanitarian aid actors : Women specialized servicesFemale headed HH</v>
      </c>
      <c r="K2777" s="27">
        <f t="shared" si="186"/>
        <v>1.57681833393545</v>
      </c>
      <c r="L2777" s="79">
        <v>1.5768183339354501E-2</v>
      </c>
    </row>
    <row r="2778" spans="1:12" x14ac:dyDescent="0.3">
      <c r="A2778" s="24" t="s">
        <v>3</v>
      </c>
      <c r="B2778" s="83" t="s">
        <v>1417</v>
      </c>
      <c r="C2778" s="24" t="s">
        <v>1456</v>
      </c>
      <c r="D2778" s="109" t="s">
        <v>1428</v>
      </c>
      <c r="E2778" s="83" t="s">
        <v>8</v>
      </c>
      <c r="F2778" s="25" t="s">
        <v>83</v>
      </c>
      <c r="G2778" s="106" t="s">
        <v>1457</v>
      </c>
      <c r="H2778" s="26" t="s">
        <v>1468</v>
      </c>
      <c r="I2778" s="26" t="str">
        <f t="shared" si="187"/>
        <v>Prefered information type from humanitarian aid actors : Assistance to return to country or origin</v>
      </c>
      <c r="J2778" s="26" t="str">
        <f t="shared" si="188"/>
        <v>Prefered information type from humanitarian aid actors : Assistance to return to country or originFemale headed HH</v>
      </c>
      <c r="K2778" s="27">
        <f t="shared" si="186"/>
        <v>0.15152889745695899</v>
      </c>
      <c r="L2778" s="79">
        <v>1.51528897456959E-3</v>
      </c>
    </row>
    <row r="2779" spans="1:12" x14ac:dyDescent="0.3">
      <c r="A2779" s="24" t="s">
        <v>3</v>
      </c>
      <c r="B2779" s="83" t="s">
        <v>1417</v>
      </c>
      <c r="C2779" s="24" t="s">
        <v>1456</v>
      </c>
      <c r="D2779" s="109" t="s">
        <v>1428</v>
      </c>
      <c r="E2779" s="83" t="s">
        <v>8</v>
      </c>
      <c r="F2779" s="25" t="s">
        <v>83</v>
      </c>
      <c r="G2779" s="106" t="s">
        <v>1457</v>
      </c>
      <c r="H2779" s="26" t="s">
        <v>1469</v>
      </c>
      <c r="I2779" s="26" t="str">
        <f t="shared" si="187"/>
        <v>Prefered information type from humanitarian aid actors : I do not want to receive information</v>
      </c>
      <c r="J2779" s="26" t="str">
        <f t="shared" si="188"/>
        <v>Prefered information type from humanitarian aid actors : I do not want to receive informationFemale headed HH</v>
      </c>
      <c r="K2779" s="27">
        <f t="shared" si="186"/>
        <v>9.6134476097293096</v>
      </c>
      <c r="L2779" s="79">
        <v>9.6134476097293101E-2</v>
      </c>
    </row>
    <row r="2780" spans="1:12" x14ac:dyDescent="0.3">
      <c r="A2780" s="24" t="s">
        <v>3</v>
      </c>
      <c r="B2780" s="83" t="s">
        <v>1417</v>
      </c>
      <c r="C2780" s="24" t="s">
        <v>1456</v>
      </c>
      <c r="D2780" s="109" t="s">
        <v>1428</v>
      </c>
      <c r="E2780" s="83" t="s">
        <v>8</v>
      </c>
      <c r="F2780" s="25" t="s">
        <v>83</v>
      </c>
      <c r="G2780" s="106" t="s">
        <v>1457</v>
      </c>
      <c r="H2780" s="26" t="s">
        <v>146</v>
      </c>
      <c r="I2780" s="26" t="str">
        <f t="shared" si="187"/>
        <v>Prefered information type from humanitarian aid actors : Other</v>
      </c>
      <c r="J2780" s="26" t="str">
        <f t="shared" si="188"/>
        <v>Prefered information type from humanitarian aid actors : OtherFemale headed HH</v>
      </c>
      <c r="K2780" s="27">
        <f t="shared" si="186"/>
        <v>0.59576454219563602</v>
      </c>
      <c r="L2780" s="79">
        <v>5.9576454219563597E-3</v>
      </c>
    </row>
    <row r="2781" spans="1:12" x14ac:dyDescent="0.3">
      <c r="A2781" s="24" t="s">
        <v>3</v>
      </c>
      <c r="B2781" s="83" t="s">
        <v>1417</v>
      </c>
      <c r="C2781" s="24" t="s">
        <v>1456</v>
      </c>
      <c r="D2781" s="109" t="s">
        <v>1428</v>
      </c>
      <c r="E2781" s="83" t="s">
        <v>8</v>
      </c>
      <c r="F2781" s="25" t="s">
        <v>83</v>
      </c>
      <c r="G2781" s="106" t="s">
        <v>1457</v>
      </c>
      <c r="H2781" s="26" t="s">
        <v>185</v>
      </c>
      <c r="I2781" s="26" t="str">
        <f t="shared" si="187"/>
        <v>Prefered information type from humanitarian aid actors : Don't know</v>
      </c>
      <c r="J2781" s="26" t="str">
        <f t="shared" si="188"/>
        <v>Prefered information type from humanitarian aid actors : Don't knowFemale headed HH</v>
      </c>
      <c r="K2781" s="27">
        <f t="shared" si="186"/>
        <v>2.5604737717330397</v>
      </c>
      <c r="L2781" s="79">
        <v>2.5604737717330399E-2</v>
      </c>
    </row>
    <row r="2782" spans="1:12" x14ac:dyDescent="0.3">
      <c r="A2782" s="24" t="s">
        <v>3</v>
      </c>
      <c r="B2782" s="83" t="s">
        <v>1417</v>
      </c>
      <c r="C2782" s="24" t="s">
        <v>1456</v>
      </c>
      <c r="D2782" s="109" t="s">
        <v>1428</v>
      </c>
      <c r="E2782" s="83" t="s">
        <v>8</v>
      </c>
      <c r="F2782" s="25" t="s">
        <v>83</v>
      </c>
      <c r="G2782" s="106" t="s">
        <v>1457</v>
      </c>
      <c r="H2782" s="26" t="s">
        <v>188</v>
      </c>
      <c r="I2782" s="26" t="str">
        <f t="shared" si="187"/>
        <v>Prefered information type from humanitarian aid actors : Decline to answer</v>
      </c>
      <c r="J2782" s="26" t="str">
        <f t="shared" si="188"/>
        <v>Prefered information type from humanitarian aid actors : Decline to answerFemale headed HH</v>
      </c>
      <c r="K2782" s="27">
        <f t="shared" si="186"/>
        <v>0.46797100184132201</v>
      </c>
      <c r="L2782" s="79">
        <v>4.6797100184132199E-3</v>
      </c>
    </row>
    <row r="2783" spans="1:12" x14ac:dyDescent="0.3">
      <c r="A2783" s="24" t="s">
        <v>3</v>
      </c>
      <c r="B2783" s="83" t="s">
        <v>1417</v>
      </c>
      <c r="C2783" s="24" t="s">
        <v>1456</v>
      </c>
      <c r="D2783" s="109" t="s">
        <v>1428</v>
      </c>
      <c r="E2783" s="83" t="s">
        <v>8</v>
      </c>
      <c r="F2783" s="25" t="s">
        <v>84</v>
      </c>
      <c r="G2783" s="106" t="s">
        <v>1457</v>
      </c>
      <c r="H2783" s="26" t="s">
        <v>1458</v>
      </c>
      <c r="I2783" s="26" t="str">
        <f t="shared" si="187"/>
        <v>Prefered information type from humanitarian aid actors : Safety and security</v>
      </c>
      <c r="J2783" s="26" t="str">
        <f t="shared" si="188"/>
        <v>Prefered information type from humanitarian aid actors : Safety and securityMale headed HH</v>
      </c>
      <c r="K2783" s="27">
        <f t="shared" si="186"/>
        <v>9.2896883735970501</v>
      </c>
      <c r="L2783" s="79">
        <v>9.2896883735970506E-2</v>
      </c>
    </row>
    <row r="2784" spans="1:12" x14ac:dyDescent="0.3">
      <c r="A2784" s="24" t="s">
        <v>3</v>
      </c>
      <c r="B2784" s="83" t="s">
        <v>1417</v>
      </c>
      <c r="C2784" s="24" t="s">
        <v>1456</v>
      </c>
      <c r="D2784" s="109" t="s">
        <v>1428</v>
      </c>
      <c r="E2784" s="83" t="s">
        <v>8</v>
      </c>
      <c r="F2784" s="25" t="s">
        <v>84</v>
      </c>
      <c r="G2784" s="106" t="s">
        <v>1457</v>
      </c>
      <c r="H2784" s="26" t="s">
        <v>1459</v>
      </c>
      <c r="I2784" s="26" t="str">
        <f t="shared" si="187"/>
        <v>Prefered information type from humanitarian aid actors : Status of housing</v>
      </c>
      <c r="J2784" s="26" t="str">
        <f t="shared" si="188"/>
        <v>Prefered information type from humanitarian aid actors : Status of housingMale headed HH</v>
      </c>
      <c r="K2784" s="27">
        <f t="shared" si="186"/>
        <v>17.289601262974998</v>
      </c>
      <c r="L2784" s="79">
        <v>0.17289601262974999</v>
      </c>
    </row>
    <row r="2785" spans="1:12" x14ac:dyDescent="0.3">
      <c r="A2785" s="24" t="s">
        <v>3</v>
      </c>
      <c r="B2785" s="83" t="s">
        <v>1417</v>
      </c>
      <c r="C2785" s="24" t="s">
        <v>1456</v>
      </c>
      <c r="D2785" s="109" t="s">
        <v>1428</v>
      </c>
      <c r="E2785" s="83" t="s">
        <v>8</v>
      </c>
      <c r="F2785" s="25" t="s">
        <v>84</v>
      </c>
      <c r="G2785" s="106" t="s">
        <v>1457</v>
      </c>
      <c r="H2785" s="26" t="s">
        <v>233</v>
      </c>
      <c r="I2785" s="26" t="str">
        <f t="shared" si="187"/>
        <v>Prefered information type from humanitarian aid actors : Livelihoods</v>
      </c>
      <c r="J2785" s="26" t="str">
        <f t="shared" si="188"/>
        <v>Prefered information type from humanitarian aid actors : LivelihoodsMale headed HH</v>
      </c>
      <c r="K2785" s="27">
        <f t="shared" si="186"/>
        <v>54.633087655095004</v>
      </c>
      <c r="L2785" s="79">
        <v>0.54633087655095003</v>
      </c>
    </row>
    <row r="2786" spans="1:12" x14ac:dyDescent="0.3">
      <c r="A2786" s="24" t="s">
        <v>3</v>
      </c>
      <c r="B2786" s="83" t="s">
        <v>1417</v>
      </c>
      <c r="C2786" s="24" t="s">
        <v>1456</v>
      </c>
      <c r="D2786" s="109" t="s">
        <v>1428</v>
      </c>
      <c r="E2786" s="83" t="s">
        <v>8</v>
      </c>
      <c r="F2786" s="25" t="s">
        <v>84</v>
      </c>
      <c r="G2786" s="106" t="s">
        <v>1457</v>
      </c>
      <c r="H2786" s="26" t="s">
        <v>414</v>
      </c>
      <c r="I2786" s="26" t="str">
        <f t="shared" si="187"/>
        <v>Prefered information type from humanitarian aid actors : Water</v>
      </c>
      <c r="J2786" s="26" t="str">
        <f t="shared" si="188"/>
        <v>Prefered information type from humanitarian aid actors : WaterMale headed HH</v>
      </c>
      <c r="K2786" s="27">
        <f t="shared" si="186"/>
        <v>15.7020263133754</v>
      </c>
      <c r="L2786" s="79">
        <v>0.157020263133754</v>
      </c>
    </row>
    <row r="2787" spans="1:12" x14ac:dyDescent="0.3">
      <c r="A2787" s="24" t="s">
        <v>3</v>
      </c>
      <c r="B2787" s="83" t="s">
        <v>1417</v>
      </c>
      <c r="C2787" s="24" t="s">
        <v>1456</v>
      </c>
      <c r="D2787" s="109" t="s">
        <v>1428</v>
      </c>
      <c r="E2787" s="83" t="s">
        <v>8</v>
      </c>
      <c r="F2787" s="25" t="s">
        <v>84</v>
      </c>
      <c r="G2787" s="106" t="s">
        <v>1457</v>
      </c>
      <c r="H2787" s="26" t="s">
        <v>1460</v>
      </c>
      <c r="I2787" s="26" t="str">
        <f t="shared" si="187"/>
        <v>Prefered information type from humanitarian aid actors : Electricity services</v>
      </c>
      <c r="J2787" s="26" t="str">
        <f t="shared" si="188"/>
        <v>Prefered information type from humanitarian aid actors : Electricity servicesMale headed HH</v>
      </c>
      <c r="K2787" s="27">
        <f t="shared" si="186"/>
        <v>26.766107857059602</v>
      </c>
      <c r="L2787" s="79">
        <v>0.26766107857059601</v>
      </c>
    </row>
    <row r="2788" spans="1:12" x14ac:dyDescent="0.3">
      <c r="A2788" s="24" t="s">
        <v>3</v>
      </c>
      <c r="B2788" s="83" t="s">
        <v>1417</v>
      </c>
      <c r="C2788" s="24" t="s">
        <v>1456</v>
      </c>
      <c r="D2788" s="109" t="s">
        <v>1428</v>
      </c>
      <c r="E2788" s="83" t="s">
        <v>8</v>
      </c>
      <c r="F2788" s="25" t="s">
        <v>84</v>
      </c>
      <c r="G2788" s="106" t="s">
        <v>1457</v>
      </c>
      <c r="H2788" s="26" t="s">
        <v>172</v>
      </c>
      <c r="I2788" s="26" t="str">
        <f t="shared" si="187"/>
        <v>Prefered information type from humanitarian aid actors : Education</v>
      </c>
      <c r="J2788" s="26" t="str">
        <f t="shared" si="188"/>
        <v>Prefered information type from humanitarian aid actors : EducationMale headed HH</v>
      </c>
      <c r="K2788" s="27">
        <f t="shared" si="186"/>
        <v>21.565295270148198</v>
      </c>
      <c r="L2788" s="79">
        <v>0.21565295270148199</v>
      </c>
    </row>
    <row r="2789" spans="1:12" x14ac:dyDescent="0.3">
      <c r="A2789" s="24" t="s">
        <v>3</v>
      </c>
      <c r="B2789" s="83" t="s">
        <v>1417</v>
      </c>
      <c r="C2789" s="24" t="s">
        <v>1456</v>
      </c>
      <c r="D2789" s="109" t="s">
        <v>1428</v>
      </c>
      <c r="E2789" s="83" t="s">
        <v>8</v>
      </c>
      <c r="F2789" s="25" t="s">
        <v>84</v>
      </c>
      <c r="G2789" s="106" t="s">
        <v>1457</v>
      </c>
      <c r="H2789" s="26" t="s">
        <v>411</v>
      </c>
      <c r="I2789" s="26" t="str">
        <f t="shared" si="187"/>
        <v>Prefered information type from humanitarian aid actors : Healthcare</v>
      </c>
      <c r="J2789" s="26" t="str">
        <f t="shared" si="188"/>
        <v>Prefered information type from humanitarian aid actors : HealthcareMale headed HH</v>
      </c>
      <c r="K2789" s="27">
        <f t="shared" si="186"/>
        <v>49.4491806852579</v>
      </c>
      <c r="L2789" s="79">
        <v>0.49449180685257899</v>
      </c>
    </row>
    <row r="2790" spans="1:12" x14ac:dyDescent="0.3">
      <c r="A2790" s="24" t="s">
        <v>3</v>
      </c>
      <c r="B2790" s="83" t="s">
        <v>1417</v>
      </c>
      <c r="C2790" s="24" t="s">
        <v>1456</v>
      </c>
      <c r="D2790" s="109" t="s">
        <v>1428</v>
      </c>
      <c r="E2790" s="83" t="s">
        <v>8</v>
      </c>
      <c r="F2790" s="25" t="s">
        <v>84</v>
      </c>
      <c r="G2790" s="106" t="s">
        <v>1457</v>
      </c>
      <c r="H2790" s="26" t="s">
        <v>1461</v>
      </c>
      <c r="I2790" s="26" t="str">
        <f t="shared" si="187"/>
        <v>Prefered information type from humanitarian aid actors : Humanitarian assistance</v>
      </c>
      <c r="J2790" s="26" t="str">
        <f t="shared" si="188"/>
        <v>Prefered information type from humanitarian aid actors : Humanitarian assistanceMale headed HH</v>
      </c>
      <c r="K2790" s="27">
        <f t="shared" si="186"/>
        <v>34.228528921222804</v>
      </c>
      <c r="L2790" s="79">
        <v>0.34228528921222801</v>
      </c>
    </row>
    <row r="2791" spans="1:12" x14ac:dyDescent="0.3">
      <c r="A2791" s="24" t="s">
        <v>3</v>
      </c>
      <c r="B2791" s="83" t="s">
        <v>1417</v>
      </c>
      <c r="C2791" s="24" t="s">
        <v>1456</v>
      </c>
      <c r="D2791" s="109" t="s">
        <v>1428</v>
      </c>
      <c r="E2791" s="83" t="s">
        <v>8</v>
      </c>
      <c r="F2791" s="25" t="s">
        <v>84</v>
      </c>
      <c r="G2791" s="106" t="s">
        <v>1457</v>
      </c>
      <c r="H2791" s="26" t="s">
        <v>1462</v>
      </c>
      <c r="I2791" s="26" t="str">
        <f t="shared" si="187"/>
        <v>Prefered information type from humanitarian aid actors : Legal services</v>
      </c>
      <c r="J2791" s="26" t="str">
        <f t="shared" si="188"/>
        <v>Prefered information type from humanitarian aid actors : Legal servicesMale headed HH</v>
      </c>
      <c r="K2791" s="27">
        <f t="shared" si="186"/>
        <v>1.9731418917501302</v>
      </c>
      <c r="L2791" s="79">
        <v>1.9731418917501301E-2</v>
      </c>
    </row>
    <row r="2792" spans="1:12" x14ac:dyDescent="0.3">
      <c r="A2792" s="24" t="s">
        <v>3</v>
      </c>
      <c r="B2792" s="83" t="s">
        <v>1417</v>
      </c>
      <c r="C2792" s="24" t="s">
        <v>1456</v>
      </c>
      <c r="D2792" s="109" t="s">
        <v>1428</v>
      </c>
      <c r="E2792" s="83" t="s">
        <v>8</v>
      </c>
      <c r="F2792" s="25" t="s">
        <v>84</v>
      </c>
      <c r="G2792" s="106" t="s">
        <v>1457</v>
      </c>
      <c r="H2792" s="26" t="s">
        <v>1463</v>
      </c>
      <c r="I2792" s="26" t="str">
        <f t="shared" ref="I2792:I2865" si="189">CONCATENATE(G2792,H2792)</f>
        <v>Prefered information type from humanitarian aid actors : Housing, land and property services</v>
      </c>
      <c r="J2792" s="26" t="str">
        <f t="shared" si="188"/>
        <v>Prefered information type from humanitarian aid actors : Housing, land and property servicesMale headed HH</v>
      </c>
      <c r="K2792" s="27">
        <f t="shared" si="186"/>
        <v>0.99725874727276898</v>
      </c>
      <c r="L2792" s="79">
        <v>9.9725874727276901E-3</v>
      </c>
    </row>
    <row r="2793" spans="1:12" x14ac:dyDescent="0.3">
      <c r="A2793" s="24" t="s">
        <v>3</v>
      </c>
      <c r="B2793" s="83" t="s">
        <v>1417</v>
      </c>
      <c r="C2793" s="24" t="s">
        <v>1456</v>
      </c>
      <c r="D2793" s="109" t="s">
        <v>1428</v>
      </c>
      <c r="E2793" s="83" t="s">
        <v>8</v>
      </c>
      <c r="F2793" s="25" t="s">
        <v>84</v>
      </c>
      <c r="G2793" s="106" t="s">
        <v>1457</v>
      </c>
      <c r="H2793" s="26" t="s">
        <v>1464</v>
      </c>
      <c r="I2793" s="26" t="str">
        <f t="shared" si="189"/>
        <v>Prefered information type from humanitarian aid actors : Explosive hazards clearance (mines, bombs, IEDs)</v>
      </c>
      <c r="J2793" s="26" t="str">
        <f t="shared" si="188"/>
        <v>Prefered information type from humanitarian aid actors : Explosive hazards clearance (mines, bombs, IEDs)Male headed HH</v>
      </c>
      <c r="K2793" s="27">
        <f t="shared" si="186"/>
        <v>5.3000261053385601E-2</v>
      </c>
      <c r="L2793" s="79">
        <v>5.3000261053385601E-4</v>
      </c>
    </row>
    <row r="2794" spans="1:12" x14ac:dyDescent="0.3">
      <c r="A2794" s="24" t="s">
        <v>3</v>
      </c>
      <c r="B2794" s="83" t="s">
        <v>1417</v>
      </c>
      <c r="C2794" s="24" t="s">
        <v>1456</v>
      </c>
      <c r="D2794" s="109" t="s">
        <v>1428</v>
      </c>
      <c r="E2794" s="83" t="s">
        <v>8</v>
      </c>
      <c r="F2794" s="25" t="s">
        <v>84</v>
      </c>
      <c r="G2794" s="106" t="s">
        <v>1457</v>
      </c>
      <c r="H2794" s="26" t="s">
        <v>1465</v>
      </c>
      <c r="I2794" s="26" t="str">
        <f t="shared" si="189"/>
        <v>Prefered information type from humanitarian aid actors : Renewing official documentation</v>
      </c>
      <c r="J2794" s="26" t="str">
        <f t="shared" si="188"/>
        <v>Prefered information type from humanitarian aid actors : Renewing official documentationMale headed HH</v>
      </c>
      <c r="K2794" s="27">
        <f t="shared" si="186"/>
        <v>0.67554810167360602</v>
      </c>
      <c r="L2794" s="79">
        <v>6.7554810167360603E-3</v>
      </c>
    </row>
    <row r="2795" spans="1:12" x14ac:dyDescent="0.3">
      <c r="A2795" s="24" t="s">
        <v>3</v>
      </c>
      <c r="B2795" s="83" t="s">
        <v>1417</v>
      </c>
      <c r="C2795" s="24" t="s">
        <v>1456</v>
      </c>
      <c r="D2795" s="109" t="s">
        <v>1428</v>
      </c>
      <c r="E2795" s="83" t="s">
        <v>8</v>
      </c>
      <c r="F2795" s="25" t="s">
        <v>84</v>
      </c>
      <c r="G2795" s="106" t="s">
        <v>1457</v>
      </c>
      <c r="H2795" s="26" t="s">
        <v>1466</v>
      </c>
      <c r="I2795" s="26" t="str">
        <f t="shared" si="189"/>
        <v>Prefered information type from humanitarian aid actors : MHPSS</v>
      </c>
      <c r="J2795" s="26" t="str">
        <f t="shared" si="188"/>
        <v>Prefered information type from humanitarian aid actors : MHPSSMale headed HH</v>
      </c>
      <c r="K2795" s="27">
        <f t="shared" si="186"/>
        <v>1.6427616478477101</v>
      </c>
      <c r="L2795" s="79">
        <v>1.6427616478477101E-2</v>
      </c>
    </row>
    <row r="2796" spans="1:12" x14ac:dyDescent="0.3">
      <c r="A2796" s="24" t="s">
        <v>3</v>
      </c>
      <c r="B2796" s="83" t="s">
        <v>1417</v>
      </c>
      <c r="C2796" s="24" t="s">
        <v>1456</v>
      </c>
      <c r="D2796" s="109" t="s">
        <v>1428</v>
      </c>
      <c r="E2796" s="83" t="s">
        <v>8</v>
      </c>
      <c r="F2796" s="25" t="s">
        <v>84</v>
      </c>
      <c r="G2796" s="106" t="s">
        <v>1457</v>
      </c>
      <c r="H2796" s="26" t="s">
        <v>1467</v>
      </c>
      <c r="I2796" s="26" t="str">
        <f t="shared" si="189"/>
        <v>Prefered information type from humanitarian aid actors : Women specialized services</v>
      </c>
      <c r="J2796" s="26" t="str">
        <f t="shared" si="188"/>
        <v>Prefered information type from humanitarian aid actors : Women specialized servicesMale headed HH</v>
      </c>
      <c r="K2796" s="27">
        <f t="shared" si="186"/>
        <v>0.84502197688674008</v>
      </c>
      <c r="L2796" s="79">
        <v>8.4502197688674004E-3</v>
      </c>
    </row>
    <row r="2797" spans="1:12" x14ac:dyDescent="0.3">
      <c r="A2797" s="24" t="s">
        <v>3</v>
      </c>
      <c r="B2797" s="83" t="s">
        <v>1417</v>
      </c>
      <c r="C2797" s="24" t="s">
        <v>1456</v>
      </c>
      <c r="D2797" s="109" t="s">
        <v>1428</v>
      </c>
      <c r="E2797" s="83" t="s">
        <v>8</v>
      </c>
      <c r="F2797" s="25" t="s">
        <v>84</v>
      </c>
      <c r="G2797" s="106" t="s">
        <v>1457</v>
      </c>
      <c r="H2797" s="26" t="s">
        <v>1468</v>
      </c>
      <c r="I2797" s="26" t="str">
        <f t="shared" si="189"/>
        <v>Prefered information type from humanitarian aid actors : Assistance to return to country or origin</v>
      </c>
      <c r="J2797" s="26" t="str">
        <f t="shared" si="188"/>
        <v>Prefered information type from humanitarian aid actors : Assistance to return to country or originMale headed HH</v>
      </c>
      <c r="K2797" s="27">
        <f t="shared" si="186"/>
        <v>0.13203489418952399</v>
      </c>
      <c r="L2797" s="79">
        <v>1.32034894189524E-3</v>
      </c>
    </row>
    <row r="2798" spans="1:12" x14ac:dyDescent="0.3">
      <c r="A2798" s="24" t="s">
        <v>3</v>
      </c>
      <c r="B2798" s="83" t="s">
        <v>1417</v>
      </c>
      <c r="C2798" s="24" t="s">
        <v>1456</v>
      </c>
      <c r="D2798" s="109" t="s">
        <v>1428</v>
      </c>
      <c r="E2798" s="83" t="s">
        <v>8</v>
      </c>
      <c r="F2798" s="25" t="s">
        <v>84</v>
      </c>
      <c r="G2798" s="106" t="s">
        <v>1457</v>
      </c>
      <c r="H2798" s="26" t="s">
        <v>1469</v>
      </c>
      <c r="I2798" s="26" t="str">
        <f t="shared" si="189"/>
        <v>Prefered information type from humanitarian aid actors : I do not want to receive information</v>
      </c>
      <c r="J2798" s="26" t="str">
        <f t="shared" si="188"/>
        <v>Prefered information type from humanitarian aid actors : I do not want to receive informationMale headed HH</v>
      </c>
      <c r="K2798" s="27">
        <f t="shared" si="186"/>
        <v>7.9258459893497601</v>
      </c>
      <c r="L2798" s="79">
        <v>7.9258459893497599E-2</v>
      </c>
    </row>
    <row r="2799" spans="1:12" x14ac:dyDescent="0.3">
      <c r="A2799" s="24" t="s">
        <v>3</v>
      </c>
      <c r="B2799" s="83" t="s">
        <v>1417</v>
      </c>
      <c r="C2799" s="24" t="s">
        <v>1456</v>
      </c>
      <c r="D2799" s="109" t="s">
        <v>1428</v>
      </c>
      <c r="E2799" s="83" t="s">
        <v>8</v>
      </c>
      <c r="F2799" s="25" t="s">
        <v>84</v>
      </c>
      <c r="G2799" s="106" t="s">
        <v>1457</v>
      </c>
      <c r="H2799" s="26" t="s">
        <v>146</v>
      </c>
      <c r="I2799" s="26" t="str">
        <f t="shared" si="189"/>
        <v>Prefered information type from humanitarian aid actors : Other</v>
      </c>
      <c r="J2799" s="26" t="str">
        <f t="shared" si="188"/>
        <v>Prefered information type from humanitarian aid actors : OtherMale headed HH</v>
      </c>
      <c r="K2799" s="27">
        <f t="shared" si="186"/>
        <v>0.98445718076294897</v>
      </c>
      <c r="L2799" s="79">
        <v>9.8445718076294892E-3</v>
      </c>
    </row>
    <row r="2800" spans="1:12" x14ac:dyDescent="0.3">
      <c r="A2800" s="24" t="s">
        <v>3</v>
      </c>
      <c r="B2800" s="83" t="s">
        <v>1417</v>
      </c>
      <c r="C2800" s="24" t="s">
        <v>1456</v>
      </c>
      <c r="D2800" s="109" t="s">
        <v>1428</v>
      </c>
      <c r="E2800" s="83" t="s">
        <v>8</v>
      </c>
      <c r="F2800" s="25" t="s">
        <v>84</v>
      </c>
      <c r="G2800" s="106" t="s">
        <v>1457</v>
      </c>
      <c r="H2800" s="26" t="s">
        <v>185</v>
      </c>
      <c r="I2800" s="26" t="str">
        <f t="shared" si="189"/>
        <v>Prefered information type from humanitarian aid actors : Don't know</v>
      </c>
      <c r="J2800" s="26" t="str">
        <f t="shared" si="188"/>
        <v>Prefered information type from humanitarian aid actors : Don't knowMale headed HH</v>
      </c>
      <c r="K2800" s="27">
        <f t="shared" si="186"/>
        <v>2.6194524050156502</v>
      </c>
      <c r="L2800" s="79">
        <v>2.6194524050156501E-2</v>
      </c>
    </row>
    <row r="2801" spans="1:12" x14ac:dyDescent="0.3">
      <c r="A2801" s="24" t="s">
        <v>3</v>
      </c>
      <c r="B2801" s="83" t="s">
        <v>1417</v>
      </c>
      <c r="C2801" s="24" t="s">
        <v>1456</v>
      </c>
      <c r="D2801" s="109" t="s">
        <v>1428</v>
      </c>
      <c r="E2801" s="83" t="s">
        <v>8</v>
      </c>
      <c r="F2801" s="25" t="s">
        <v>84</v>
      </c>
      <c r="G2801" s="106" t="s">
        <v>1457</v>
      </c>
      <c r="H2801" s="26" t="s">
        <v>188</v>
      </c>
      <c r="I2801" s="26" t="str">
        <f t="shared" si="189"/>
        <v>Prefered information type from humanitarian aid actors : Decline to answer</v>
      </c>
      <c r="J2801" s="26" t="str">
        <f t="shared" si="188"/>
        <v>Prefered information type from humanitarian aid actors : Decline to answerMale headed HH</v>
      </c>
      <c r="K2801" s="27">
        <f t="shared" si="186"/>
        <v>0.51837478395176895</v>
      </c>
      <c r="L2801" s="79">
        <v>5.1837478395176896E-3</v>
      </c>
    </row>
    <row r="2802" spans="1:12" x14ac:dyDescent="0.3">
      <c r="A2802" s="24" t="s">
        <v>3</v>
      </c>
      <c r="B2802" s="83" t="s">
        <v>1417</v>
      </c>
      <c r="C2802" s="24" t="s">
        <v>1456</v>
      </c>
      <c r="D2802" s="109" t="s">
        <v>1428</v>
      </c>
      <c r="E2802" s="83" t="s">
        <v>8</v>
      </c>
      <c r="F2802" s="25" t="s">
        <v>76</v>
      </c>
      <c r="G2802" s="106" t="s">
        <v>1457</v>
      </c>
      <c r="H2802" s="26" t="s">
        <v>1458</v>
      </c>
      <c r="I2802" s="26" t="str">
        <f t="shared" si="189"/>
        <v>Prefered information type from humanitarian aid actors : Safety and security</v>
      </c>
      <c r="J2802" s="26" t="str">
        <f t="shared" si="188"/>
        <v>Prefered information type from humanitarian aid actors : Safety and securityMale and female co-headed HH</v>
      </c>
      <c r="K2802" s="27">
        <f t="shared" si="186"/>
        <v>5.8126442320255896</v>
      </c>
      <c r="L2802" s="79">
        <v>5.8126442320255899E-2</v>
      </c>
    </row>
    <row r="2803" spans="1:12" x14ac:dyDescent="0.3">
      <c r="A2803" s="24" t="s">
        <v>3</v>
      </c>
      <c r="B2803" s="83" t="s">
        <v>1417</v>
      </c>
      <c r="C2803" s="24" t="s">
        <v>1456</v>
      </c>
      <c r="D2803" s="109" t="s">
        <v>1428</v>
      </c>
      <c r="E2803" s="83" t="s">
        <v>8</v>
      </c>
      <c r="F2803" s="25" t="s">
        <v>76</v>
      </c>
      <c r="G2803" s="106" t="s">
        <v>1457</v>
      </c>
      <c r="H2803" s="26" t="s">
        <v>1459</v>
      </c>
      <c r="I2803" s="26" t="str">
        <f t="shared" si="189"/>
        <v>Prefered information type from humanitarian aid actors : Status of housing</v>
      </c>
      <c r="J2803" s="26" t="str">
        <f t="shared" si="188"/>
        <v>Prefered information type from humanitarian aid actors : Status of housingMale and female co-headed HH</v>
      </c>
      <c r="K2803" s="27">
        <f t="shared" si="186"/>
        <v>17.048952099457303</v>
      </c>
      <c r="L2803" s="79">
        <v>0.17048952099457301</v>
      </c>
    </row>
    <row r="2804" spans="1:12" x14ac:dyDescent="0.3">
      <c r="A2804" s="24" t="s">
        <v>3</v>
      </c>
      <c r="B2804" s="83" t="s">
        <v>1417</v>
      </c>
      <c r="C2804" s="24" t="s">
        <v>1456</v>
      </c>
      <c r="D2804" s="109" t="s">
        <v>1428</v>
      </c>
      <c r="E2804" s="83" t="s">
        <v>8</v>
      </c>
      <c r="F2804" s="25" t="s">
        <v>76</v>
      </c>
      <c r="G2804" s="106" t="s">
        <v>1457</v>
      </c>
      <c r="H2804" s="26" t="s">
        <v>233</v>
      </c>
      <c r="I2804" s="26" t="str">
        <f t="shared" si="189"/>
        <v>Prefered information type from humanitarian aid actors : Livelihoods</v>
      </c>
      <c r="J2804" s="26" t="str">
        <f t="shared" si="188"/>
        <v>Prefered information type from humanitarian aid actors : LivelihoodsMale and female co-headed HH</v>
      </c>
      <c r="K2804" s="27">
        <f t="shared" si="186"/>
        <v>45.860778797858799</v>
      </c>
      <c r="L2804" s="79">
        <v>0.45860778797858798</v>
      </c>
    </row>
    <row r="2805" spans="1:12" x14ac:dyDescent="0.3">
      <c r="A2805" s="24" t="s">
        <v>3</v>
      </c>
      <c r="B2805" s="83" t="s">
        <v>1417</v>
      </c>
      <c r="C2805" s="24" t="s">
        <v>1456</v>
      </c>
      <c r="D2805" s="109" t="s">
        <v>1428</v>
      </c>
      <c r="E2805" s="83" t="s">
        <v>8</v>
      </c>
      <c r="F2805" s="25" t="s">
        <v>76</v>
      </c>
      <c r="G2805" s="106" t="s">
        <v>1457</v>
      </c>
      <c r="H2805" s="26" t="s">
        <v>414</v>
      </c>
      <c r="I2805" s="26" t="str">
        <f t="shared" si="189"/>
        <v>Prefered information type from humanitarian aid actors : Water</v>
      </c>
      <c r="J2805" s="26" t="str">
        <f t="shared" si="188"/>
        <v>Prefered information type from humanitarian aid actors : WaterMale and female co-headed HH</v>
      </c>
      <c r="K2805" s="27">
        <f t="shared" si="186"/>
        <v>9.7486267892518885</v>
      </c>
      <c r="L2805" s="79">
        <v>9.7486267892518894E-2</v>
      </c>
    </row>
    <row r="2806" spans="1:12" x14ac:dyDescent="0.3">
      <c r="A2806" s="24" t="s">
        <v>3</v>
      </c>
      <c r="B2806" s="83" t="s">
        <v>1417</v>
      </c>
      <c r="C2806" s="24" t="s">
        <v>1456</v>
      </c>
      <c r="D2806" s="109" t="s">
        <v>1428</v>
      </c>
      <c r="E2806" s="83" t="s">
        <v>8</v>
      </c>
      <c r="F2806" s="25" t="s">
        <v>76</v>
      </c>
      <c r="G2806" s="106" t="s">
        <v>1457</v>
      </c>
      <c r="H2806" s="26" t="s">
        <v>1460</v>
      </c>
      <c r="I2806" s="26" t="str">
        <f t="shared" si="189"/>
        <v>Prefered information type from humanitarian aid actors : Electricity services</v>
      </c>
      <c r="J2806" s="26" t="str">
        <f t="shared" si="188"/>
        <v>Prefered information type from humanitarian aid actors : Electricity servicesMale and female co-headed HH</v>
      </c>
      <c r="K2806" s="27">
        <f t="shared" si="186"/>
        <v>20.246958222444899</v>
      </c>
      <c r="L2806" s="79">
        <v>0.202469582224449</v>
      </c>
    </row>
    <row r="2807" spans="1:12" x14ac:dyDescent="0.3">
      <c r="A2807" s="24" t="s">
        <v>3</v>
      </c>
      <c r="B2807" s="83" t="s">
        <v>1417</v>
      </c>
      <c r="C2807" s="24" t="s">
        <v>1456</v>
      </c>
      <c r="D2807" s="109" t="s">
        <v>1428</v>
      </c>
      <c r="E2807" s="83" t="s">
        <v>8</v>
      </c>
      <c r="F2807" s="25" t="s">
        <v>76</v>
      </c>
      <c r="G2807" s="106" t="s">
        <v>1457</v>
      </c>
      <c r="H2807" s="26" t="s">
        <v>172</v>
      </c>
      <c r="I2807" s="26" t="str">
        <f t="shared" si="189"/>
        <v>Prefered information type from humanitarian aid actors : Education</v>
      </c>
      <c r="J2807" s="26" t="str">
        <f t="shared" si="188"/>
        <v>Prefered information type from humanitarian aid actors : EducationMale and female co-headed HH</v>
      </c>
      <c r="K2807" s="27">
        <f t="shared" si="186"/>
        <v>15.368013643429801</v>
      </c>
      <c r="L2807" s="79">
        <v>0.15368013643429801</v>
      </c>
    </row>
    <row r="2808" spans="1:12" x14ac:dyDescent="0.3">
      <c r="A2808" s="24" t="s">
        <v>3</v>
      </c>
      <c r="B2808" s="83" t="s">
        <v>1417</v>
      </c>
      <c r="C2808" s="24" t="s">
        <v>1456</v>
      </c>
      <c r="D2808" s="109" t="s">
        <v>1428</v>
      </c>
      <c r="E2808" s="83" t="s">
        <v>8</v>
      </c>
      <c r="F2808" s="25" t="s">
        <v>76</v>
      </c>
      <c r="G2808" s="106" t="s">
        <v>1457</v>
      </c>
      <c r="H2808" s="26" t="s">
        <v>411</v>
      </c>
      <c r="I2808" s="26" t="str">
        <f t="shared" si="189"/>
        <v>Prefered information type from humanitarian aid actors : Healthcare</v>
      </c>
      <c r="J2808" s="26" t="str">
        <f t="shared" si="188"/>
        <v>Prefered information type from humanitarian aid actors : HealthcareMale and female co-headed HH</v>
      </c>
      <c r="K2808" s="27">
        <f t="shared" si="186"/>
        <v>46.322965737410101</v>
      </c>
      <c r="L2808" s="79">
        <v>0.46322965737410099</v>
      </c>
    </row>
    <row r="2809" spans="1:12" x14ac:dyDescent="0.3">
      <c r="A2809" s="24" t="s">
        <v>3</v>
      </c>
      <c r="B2809" s="83" t="s">
        <v>1417</v>
      </c>
      <c r="C2809" s="24" t="s">
        <v>1456</v>
      </c>
      <c r="D2809" s="109" t="s">
        <v>1428</v>
      </c>
      <c r="E2809" s="83" t="s">
        <v>8</v>
      </c>
      <c r="F2809" s="25" t="s">
        <v>76</v>
      </c>
      <c r="G2809" s="106" t="s">
        <v>1457</v>
      </c>
      <c r="H2809" s="26" t="s">
        <v>1461</v>
      </c>
      <c r="I2809" s="26" t="str">
        <f t="shared" si="189"/>
        <v>Prefered information type from humanitarian aid actors : Humanitarian assistance</v>
      </c>
      <c r="J2809" s="26" t="str">
        <f t="shared" si="188"/>
        <v>Prefered information type from humanitarian aid actors : Humanitarian assistanceMale and female co-headed HH</v>
      </c>
      <c r="K2809" s="27">
        <f t="shared" si="186"/>
        <v>41.594888408973205</v>
      </c>
      <c r="L2809" s="79">
        <v>0.41594888408973202</v>
      </c>
    </row>
    <row r="2810" spans="1:12" x14ac:dyDescent="0.3">
      <c r="A2810" s="24" t="s">
        <v>3</v>
      </c>
      <c r="B2810" s="83" t="s">
        <v>1417</v>
      </c>
      <c r="C2810" s="24" t="s">
        <v>1456</v>
      </c>
      <c r="D2810" s="109" t="s">
        <v>1428</v>
      </c>
      <c r="E2810" s="83" t="s">
        <v>8</v>
      </c>
      <c r="F2810" s="25" t="s">
        <v>76</v>
      </c>
      <c r="G2810" s="106" t="s">
        <v>1457</v>
      </c>
      <c r="H2810" s="26" t="s">
        <v>1462</v>
      </c>
      <c r="I2810" s="26" t="str">
        <f t="shared" si="189"/>
        <v>Prefered information type from humanitarian aid actors : Legal services</v>
      </c>
      <c r="J2810" s="26" t="str">
        <f t="shared" si="188"/>
        <v>Prefered information type from humanitarian aid actors : Legal servicesMale and female co-headed HH</v>
      </c>
      <c r="K2810" s="27">
        <f t="shared" si="186"/>
        <v>3.3089032157924496</v>
      </c>
      <c r="L2810" s="79">
        <v>3.3089032157924497E-2</v>
      </c>
    </row>
    <row r="2811" spans="1:12" x14ac:dyDescent="0.3">
      <c r="A2811" s="24" t="s">
        <v>3</v>
      </c>
      <c r="B2811" s="83" t="s">
        <v>1417</v>
      </c>
      <c r="C2811" s="24" t="s">
        <v>1456</v>
      </c>
      <c r="D2811" s="109" t="s">
        <v>1428</v>
      </c>
      <c r="E2811" s="83" t="s">
        <v>8</v>
      </c>
      <c r="F2811" s="25" t="s">
        <v>76</v>
      </c>
      <c r="G2811" s="106" t="s">
        <v>1457</v>
      </c>
      <c r="H2811" s="26" t="s">
        <v>1463</v>
      </c>
      <c r="I2811" s="26" t="str">
        <f t="shared" si="189"/>
        <v>Prefered information type from humanitarian aid actors : Housing, land and property services</v>
      </c>
      <c r="J2811" s="26" t="str">
        <f t="shared" si="188"/>
        <v>Prefered information type from humanitarian aid actors : Housing, land and property servicesMale and female co-headed HH</v>
      </c>
      <c r="K2811" s="27">
        <f t="shared" si="186"/>
        <v>1.6939918559934701</v>
      </c>
      <c r="L2811" s="79">
        <v>1.6939918559934701E-2</v>
      </c>
    </row>
    <row r="2812" spans="1:12" x14ac:dyDescent="0.3">
      <c r="A2812" s="24" t="s">
        <v>3</v>
      </c>
      <c r="B2812" s="83" t="s">
        <v>1417</v>
      </c>
      <c r="C2812" s="24" t="s">
        <v>1456</v>
      </c>
      <c r="D2812" s="109" t="s">
        <v>1428</v>
      </c>
      <c r="E2812" s="83" t="s">
        <v>8</v>
      </c>
      <c r="F2812" s="25" t="s">
        <v>76</v>
      </c>
      <c r="G2812" s="106" t="s">
        <v>1457</v>
      </c>
      <c r="H2812" s="26" t="s">
        <v>1464</v>
      </c>
      <c r="I2812" s="26" t="str">
        <f t="shared" si="189"/>
        <v>Prefered information type from humanitarian aid actors : Explosive hazards clearance (mines, bombs, IEDs)</v>
      </c>
      <c r="J2812" s="26" t="str">
        <f t="shared" si="188"/>
        <v>Prefered information type from humanitarian aid actors : Explosive hazards clearance (mines, bombs, IEDs)Male and female co-headed HH</v>
      </c>
      <c r="K2812" s="27">
        <f t="shared" si="186"/>
        <v>0</v>
      </c>
      <c r="L2812" s="79">
        <v>0</v>
      </c>
    </row>
    <row r="2813" spans="1:12" x14ac:dyDescent="0.3">
      <c r="A2813" s="24" t="s">
        <v>3</v>
      </c>
      <c r="B2813" s="83" t="s">
        <v>1417</v>
      </c>
      <c r="C2813" s="24" t="s">
        <v>1456</v>
      </c>
      <c r="D2813" s="109" t="s">
        <v>1428</v>
      </c>
      <c r="E2813" s="83" t="s">
        <v>8</v>
      </c>
      <c r="F2813" s="25" t="s">
        <v>76</v>
      </c>
      <c r="G2813" s="106" t="s">
        <v>1457</v>
      </c>
      <c r="H2813" s="26" t="s">
        <v>1465</v>
      </c>
      <c r="I2813" s="26" t="str">
        <f t="shared" si="189"/>
        <v>Prefered information type from humanitarian aid actors : Renewing official documentation</v>
      </c>
      <c r="J2813" s="26" t="str">
        <f t="shared" si="188"/>
        <v>Prefered information type from humanitarian aid actors : Renewing official documentationMale and female co-headed HH</v>
      </c>
      <c r="K2813" s="27">
        <f t="shared" si="186"/>
        <v>0.84976422612945712</v>
      </c>
      <c r="L2813" s="79">
        <v>8.4976422612945707E-3</v>
      </c>
    </row>
    <row r="2814" spans="1:12" x14ac:dyDescent="0.3">
      <c r="A2814" s="24" t="s">
        <v>3</v>
      </c>
      <c r="B2814" s="83" t="s">
        <v>1417</v>
      </c>
      <c r="C2814" s="24" t="s">
        <v>1456</v>
      </c>
      <c r="D2814" s="109" t="s">
        <v>1428</v>
      </c>
      <c r="E2814" s="83" t="s">
        <v>8</v>
      </c>
      <c r="F2814" s="25" t="s">
        <v>76</v>
      </c>
      <c r="G2814" s="106" t="s">
        <v>1457</v>
      </c>
      <c r="H2814" s="26" t="s">
        <v>1466</v>
      </c>
      <c r="I2814" s="26" t="str">
        <f t="shared" si="189"/>
        <v>Prefered information type from humanitarian aid actors : MHPSS</v>
      </c>
      <c r="J2814" s="26" t="str">
        <f t="shared" si="188"/>
        <v>Prefered information type from humanitarian aid actors : MHPSSMale and female co-headed HH</v>
      </c>
      <c r="K2814" s="27">
        <f t="shared" si="186"/>
        <v>3.15169507057831</v>
      </c>
      <c r="L2814" s="79">
        <v>3.1516950705783101E-2</v>
      </c>
    </row>
    <row r="2815" spans="1:12" x14ac:dyDescent="0.3">
      <c r="A2815" s="24" t="s">
        <v>3</v>
      </c>
      <c r="B2815" s="83" t="s">
        <v>1417</v>
      </c>
      <c r="C2815" s="24" t="s">
        <v>1456</v>
      </c>
      <c r="D2815" s="109" t="s">
        <v>1428</v>
      </c>
      <c r="E2815" s="83" t="s">
        <v>8</v>
      </c>
      <c r="F2815" s="25" t="s">
        <v>76</v>
      </c>
      <c r="G2815" s="106" t="s">
        <v>1457</v>
      </c>
      <c r="H2815" s="26" t="s">
        <v>1467</v>
      </c>
      <c r="I2815" s="26" t="str">
        <f t="shared" si="189"/>
        <v>Prefered information type from humanitarian aid actors : Women specialized services</v>
      </c>
      <c r="J2815" s="26" t="str">
        <f t="shared" si="188"/>
        <v>Prefered information type from humanitarian aid actors : Women specialized servicesMale and female co-headed HH</v>
      </c>
      <c r="K2815" s="27">
        <f t="shared" si="186"/>
        <v>3.3995520488344901</v>
      </c>
      <c r="L2815" s="79">
        <v>3.3995520488344901E-2</v>
      </c>
    </row>
    <row r="2816" spans="1:12" x14ac:dyDescent="0.3">
      <c r="A2816" s="24" t="s">
        <v>3</v>
      </c>
      <c r="B2816" s="83" t="s">
        <v>1417</v>
      </c>
      <c r="C2816" s="24" t="s">
        <v>1456</v>
      </c>
      <c r="D2816" s="109" t="s">
        <v>1428</v>
      </c>
      <c r="E2816" s="83" t="s">
        <v>8</v>
      </c>
      <c r="F2816" s="25" t="s">
        <v>76</v>
      </c>
      <c r="G2816" s="106" t="s">
        <v>1457</v>
      </c>
      <c r="H2816" s="26" t="s">
        <v>1468</v>
      </c>
      <c r="I2816" s="26" t="str">
        <f t="shared" si="189"/>
        <v>Prefered information type from humanitarian aid actors : Assistance to return to country or origin</v>
      </c>
      <c r="J2816" s="26" t="str">
        <f t="shared" si="188"/>
        <v>Prefered information type from humanitarian aid actors : Assistance to return to country or originMale and female co-headed HH</v>
      </c>
      <c r="K2816" s="27">
        <f t="shared" si="186"/>
        <v>3.1586700933448501E-2</v>
      </c>
      <c r="L2816" s="79">
        <v>3.1586700933448501E-4</v>
      </c>
    </row>
    <row r="2817" spans="1:12" x14ac:dyDescent="0.3">
      <c r="A2817" s="24" t="s">
        <v>3</v>
      </c>
      <c r="B2817" s="83" t="s">
        <v>1417</v>
      </c>
      <c r="C2817" s="24" t="s">
        <v>1456</v>
      </c>
      <c r="D2817" s="109" t="s">
        <v>1428</v>
      </c>
      <c r="E2817" s="83" t="s">
        <v>8</v>
      </c>
      <c r="F2817" s="25" t="s">
        <v>76</v>
      </c>
      <c r="G2817" s="106" t="s">
        <v>1457</v>
      </c>
      <c r="H2817" s="26" t="s">
        <v>1469</v>
      </c>
      <c r="I2817" s="26" t="str">
        <f t="shared" si="189"/>
        <v>Prefered information type from humanitarian aid actors : I do not want to receive information</v>
      </c>
      <c r="J2817" s="26" t="str">
        <f t="shared" si="188"/>
        <v>Prefered information type from humanitarian aid actors : I do not want to receive informationMale and female co-headed HH</v>
      </c>
      <c r="K2817" s="27">
        <f t="shared" si="186"/>
        <v>16.174654536155998</v>
      </c>
      <c r="L2817" s="79">
        <v>0.16174654536156</v>
      </c>
    </row>
    <row r="2818" spans="1:12" x14ac:dyDescent="0.3">
      <c r="A2818" s="24" t="s">
        <v>3</v>
      </c>
      <c r="B2818" s="83" t="s">
        <v>1417</v>
      </c>
      <c r="C2818" s="24" t="s">
        <v>1456</v>
      </c>
      <c r="D2818" s="109" t="s">
        <v>1428</v>
      </c>
      <c r="E2818" s="83" t="s">
        <v>8</v>
      </c>
      <c r="F2818" s="25" t="s">
        <v>76</v>
      </c>
      <c r="G2818" s="106" t="s">
        <v>1457</v>
      </c>
      <c r="H2818" s="26" t="s">
        <v>146</v>
      </c>
      <c r="I2818" s="26" t="str">
        <f t="shared" si="189"/>
        <v>Prefered information type from humanitarian aid actors : Other</v>
      </c>
      <c r="J2818" s="26" t="str">
        <f t="shared" si="188"/>
        <v>Prefered information type from humanitarian aid actors : OtherMale and female co-headed HH</v>
      </c>
      <c r="K2818" s="27">
        <f t="shared" si="186"/>
        <v>1.9690917419255198</v>
      </c>
      <c r="L2818" s="79">
        <v>1.9690917419255199E-2</v>
      </c>
    </row>
    <row r="2819" spans="1:12" x14ac:dyDescent="0.3">
      <c r="A2819" s="24" t="s">
        <v>3</v>
      </c>
      <c r="B2819" s="83" t="s">
        <v>1417</v>
      </c>
      <c r="C2819" s="24" t="s">
        <v>1456</v>
      </c>
      <c r="D2819" s="109" t="s">
        <v>1428</v>
      </c>
      <c r="E2819" s="83" t="s">
        <v>8</v>
      </c>
      <c r="F2819" s="25" t="s">
        <v>76</v>
      </c>
      <c r="G2819" s="106" t="s">
        <v>1457</v>
      </c>
      <c r="H2819" s="26" t="s">
        <v>185</v>
      </c>
      <c r="I2819" s="26" t="str">
        <f t="shared" si="189"/>
        <v>Prefered information type from humanitarian aid actors : Don't know</v>
      </c>
      <c r="J2819" s="26" t="str">
        <f t="shared" si="188"/>
        <v>Prefered information type from humanitarian aid actors : Don't knowMale and female co-headed HH</v>
      </c>
      <c r="K2819" s="27">
        <f t="shared" si="186"/>
        <v>0.302184348228213</v>
      </c>
      <c r="L2819" s="79">
        <v>3.0218434822821302E-3</v>
      </c>
    </row>
    <row r="2820" spans="1:12" x14ac:dyDescent="0.3">
      <c r="A2820" s="24" t="s">
        <v>3</v>
      </c>
      <c r="B2820" s="83" t="s">
        <v>1417</v>
      </c>
      <c r="C2820" s="24" t="s">
        <v>1456</v>
      </c>
      <c r="D2820" s="109" t="s">
        <v>1428</v>
      </c>
      <c r="E2820" s="83" t="s">
        <v>8</v>
      </c>
      <c r="F2820" s="25" t="s">
        <v>76</v>
      </c>
      <c r="G2820" s="106" t="s">
        <v>1457</v>
      </c>
      <c r="H2820" s="26" t="s">
        <v>188</v>
      </c>
      <c r="I2820" s="26" t="str">
        <f t="shared" si="189"/>
        <v>Prefered information type from humanitarian aid actors : Decline to answer</v>
      </c>
      <c r="J2820" s="26" t="str">
        <f t="shared" si="188"/>
        <v>Prefered information type from humanitarian aid actors : Decline to answerMale and female co-headed HH</v>
      </c>
      <c r="K2820" s="27">
        <f t="shared" si="186"/>
        <v>0.19483163406036902</v>
      </c>
      <c r="L2820" s="79">
        <v>1.9483163406036901E-3</v>
      </c>
    </row>
    <row r="2821" spans="1:12" x14ac:dyDescent="0.3">
      <c r="A2821" s="24" t="s">
        <v>3</v>
      </c>
      <c r="B2821" s="83" t="s">
        <v>1417</v>
      </c>
      <c r="C2821" s="24" t="s">
        <v>1470</v>
      </c>
      <c r="D2821" s="109" t="s">
        <v>1428</v>
      </c>
      <c r="E2821" s="83" t="s">
        <v>8</v>
      </c>
      <c r="F2821" s="25" t="s">
        <v>83</v>
      </c>
      <c r="G2821" s="106" t="s">
        <v>1471</v>
      </c>
      <c r="H2821" s="26" t="s">
        <v>185</v>
      </c>
      <c r="I2821" s="26" t="str">
        <f t="shared" si="189"/>
        <v>Using existing CRM to provide feedback on the aid received / aid implementation : Don't know</v>
      </c>
      <c r="J2821" s="26" t="str">
        <f t="shared" ref="J2821:J2865" si="190">CONCATENATE(G2821,H2821,F2821)</f>
        <v>Using existing CRM to provide feedback on the aid received / aid implementation : Don't knowFemale headed HH</v>
      </c>
      <c r="K2821" s="27">
        <f t="shared" ref="K2821:K2841" si="191">L2821*100</f>
        <v>14.342860026509499</v>
      </c>
      <c r="L2821" s="79">
        <v>0.14342860026509499</v>
      </c>
    </row>
    <row r="2822" spans="1:12" x14ac:dyDescent="0.3">
      <c r="A2822" s="24" t="s">
        <v>3</v>
      </c>
      <c r="B2822" s="83" t="s">
        <v>1417</v>
      </c>
      <c r="C2822" s="24" t="s">
        <v>1470</v>
      </c>
      <c r="D2822" s="109" t="s">
        <v>1428</v>
      </c>
      <c r="E2822" s="83" t="s">
        <v>8</v>
      </c>
      <c r="F2822" s="25" t="s">
        <v>83</v>
      </c>
      <c r="G2822" s="106" t="s">
        <v>1471</v>
      </c>
      <c r="H2822" s="26" t="s">
        <v>186</v>
      </c>
      <c r="I2822" s="26" t="str">
        <f t="shared" si="189"/>
        <v>Using existing CRM to provide feedback on the aid received / aid implementation : No</v>
      </c>
      <c r="J2822" s="26" t="str">
        <f t="shared" si="190"/>
        <v>Using existing CRM to provide feedback on the aid received / aid implementation : NoFemale headed HH</v>
      </c>
      <c r="K2822" s="27">
        <f t="shared" si="191"/>
        <v>57.675491963621809</v>
      </c>
      <c r="L2822" s="79">
        <v>0.57675491963621806</v>
      </c>
    </row>
    <row r="2823" spans="1:12" x14ac:dyDescent="0.3">
      <c r="A2823" s="24" t="s">
        <v>3</v>
      </c>
      <c r="B2823" s="83" t="s">
        <v>1417</v>
      </c>
      <c r="C2823" s="24" t="s">
        <v>1470</v>
      </c>
      <c r="D2823" s="109" t="s">
        <v>1428</v>
      </c>
      <c r="E2823" s="83" t="s">
        <v>8</v>
      </c>
      <c r="F2823" s="25" t="s">
        <v>83</v>
      </c>
      <c r="G2823" s="106" t="s">
        <v>1471</v>
      </c>
      <c r="H2823" s="26" t="s">
        <v>187</v>
      </c>
      <c r="I2823" s="26" t="str">
        <f t="shared" si="189"/>
        <v>Using existing CRM to provide feedback on the aid received / aid implementation : Yes</v>
      </c>
      <c r="J2823" s="26" t="str">
        <f t="shared" si="190"/>
        <v>Using existing CRM to provide feedback on the aid received / aid implementation : YesFemale headed HH</v>
      </c>
      <c r="K2823" s="27">
        <f t="shared" si="191"/>
        <v>27.981648009868799</v>
      </c>
      <c r="L2823" s="79">
        <v>0.27981648009868798</v>
      </c>
    </row>
    <row r="2824" spans="1:12" x14ac:dyDescent="0.3">
      <c r="A2824" s="24" t="s">
        <v>3</v>
      </c>
      <c r="B2824" s="83" t="s">
        <v>1417</v>
      </c>
      <c r="C2824" s="24" t="s">
        <v>1470</v>
      </c>
      <c r="D2824" s="109" t="s">
        <v>1428</v>
      </c>
      <c r="E2824" s="83" t="s">
        <v>8</v>
      </c>
      <c r="F2824" s="25" t="s">
        <v>84</v>
      </c>
      <c r="G2824" s="106" t="s">
        <v>1471</v>
      </c>
      <c r="H2824" s="26" t="s">
        <v>185</v>
      </c>
      <c r="I2824" s="26" t="str">
        <f t="shared" si="189"/>
        <v>Using existing CRM to provide feedback on the aid received / aid implementation : Don't know</v>
      </c>
      <c r="J2824" s="26" t="str">
        <f t="shared" si="190"/>
        <v>Using existing CRM to provide feedback on the aid received / aid implementation : Don't knowMale headed HH</v>
      </c>
      <c r="K2824" s="27">
        <f t="shared" si="191"/>
        <v>10.659027958068901</v>
      </c>
      <c r="L2824" s="79">
        <v>0.10659027958068901</v>
      </c>
    </row>
    <row r="2825" spans="1:12" x14ac:dyDescent="0.3">
      <c r="A2825" s="24" t="s">
        <v>3</v>
      </c>
      <c r="B2825" s="83" t="s">
        <v>1417</v>
      </c>
      <c r="C2825" s="24" t="s">
        <v>1470</v>
      </c>
      <c r="D2825" s="109" t="s">
        <v>1428</v>
      </c>
      <c r="E2825" s="83" t="s">
        <v>8</v>
      </c>
      <c r="F2825" s="25" t="s">
        <v>84</v>
      </c>
      <c r="G2825" s="106" t="s">
        <v>1471</v>
      </c>
      <c r="H2825" s="26" t="s">
        <v>186</v>
      </c>
      <c r="I2825" s="26" t="str">
        <f t="shared" si="189"/>
        <v>Using existing CRM to provide feedback on the aid received / aid implementation : No</v>
      </c>
      <c r="J2825" s="26" t="str">
        <f t="shared" si="190"/>
        <v>Using existing CRM to provide feedback on the aid received / aid implementation : NoMale headed HH</v>
      </c>
      <c r="K2825" s="27">
        <f t="shared" si="191"/>
        <v>59.890550882274596</v>
      </c>
      <c r="L2825" s="79">
        <v>0.59890550882274596</v>
      </c>
    </row>
    <row r="2826" spans="1:12" x14ac:dyDescent="0.3">
      <c r="A2826" s="24" t="s">
        <v>3</v>
      </c>
      <c r="B2826" s="83" t="s">
        <v>1417</v>
      </c>
      <c r="C2826" s="24" t="s">
        <v>1470</v>
      </c>
      <c r="D2826" s="109" t="s">
        <v>1428</v>
      </c>
      <c r="E2826" s="83" t="s">
        <v>8</v>
      </c>
      <c r="F2826" s="25" t="s">
        <v>84</v>
      </c>
      <c r="G2826" s="106" t="s">
        <v>1471</v>
      </c>
      <c r="H2826" s="26" t="s">
        <v>187</v>
      </c>
      <c r="I2826" s="26" t="str">
        <f t="shared" si="189"/>
        <v>Using existing CRM to provide feedback on the aid received / aid implementation : Yes</v>
      </c>
      <c r="J2826" s="26" t="str">
        <f t="shared" si="190"/>
        <v>Using existing CRM to provide feedback on the aid received / aid implementation : YesMale headed HH</v>
      </c>
      <c r="K2826" s="27">
        <f t="shared" si="191"/>
        <v>29.450421159656496</v>
      </c>
      <c r="L2826" s="79">
        <v>0.29450421159656498</v>
      </c>
    </row>
    <row r="2827" spans="1:12" x14ac:dyDescent="0.3">
      <c r="A2827" s="24" t="s">
        <v>3</v>
      </c>
      <c r="B2827" s="83" t="s">
        <v>1417</v>
      </c>
      <c r="C2827" s="24" t="s">
        <v>1470</v>
      </c>
      <c r="D2827" s="109" t="s">
        <v>1428</v>
      </c>
      <c r="E2827" s="83" t="s">
        <v>8</v>
      </c>
      <c r="F2827" s="25" t="s">
        <v>76</v>
      </c>
      <c r="G2827" s="106" t="s">
        <v>1471</v>
      </c>
      <c r="H2827" s="26" t="s">
        <v>185</v>
      </c>
      <c r="I2827" s="26" t="str">
        <f t="shared" ref="I2827:I2829" si="192">CONCATENATE(G2827,H2827)</f>
        <v>Using existing CRM to provide feedback on the aid received / aid implementation : Don't know</v>
      </c>
      <c r="J2827" s="26" t="str">
        <f t="shared" ref="J2827:J2829" si="193">CONCATENATE(G2827,H2827,F2827)</f>
        <v>Using existing CRM to provide feedback on the aid received / aid implementation : Don't knowMale and female co-headed HH</v>
      </c>
      <c r="K2827" s="27">
        <f t="shared" ref="K2827:K2829" si="194">L2827*100</f>
        <v>12.691799990612701</v>
      </c>
      <c r="L2827" s="79">
        <v>0.12691799990612701</v>
      </c>
    </row>
    <row r="2828" spans="1:12" x14ac:dyDescent="0.3">
      <c r="A2828" s="24" t="s">
        <v>3</v>
      </c>
      <c r="B2828" s="83" t="s">
        <v>1417</v>
      </c>
      <c r="C2828" s="24" t="s">
        <v>1470</v>
      </c>
      <c r="D2828" s="109" t="s">
        <v>1428</v>
      </c>
      <c r="E2828" s="83" t="s">
        <v>8</v>
      </c>
      <c r="F2828" s="25" t="s">
        <v>76</v>
      </c>
      <c r="G2828" s="106" t="s">
        <v>1471</v>
      </c>
      <c r="H2828" s="26" t="s">
        <v>186</v>
      </c>
      <c r="I2828" s="26" t="str">
        <f t="shared" si="192"/>
        <v>Using existing CRM to provide feedback on the aid received / aid implementation : No</v>
      </c>
      <c r="J2828" s="26" t="str">
        <f t="shared" si="193"/>
        <v>Using existing CRM to provide feedback on the aid received / aid implementation : NoMale and female co-headed HH</v>
      </c>
      <c r="K2828" s="27">
        <f t="shared" si="194"/>
        <v>86.852312642389094</v>
      </c>
      <c r="L2828" s="79">
        <v>0.86852312642389096</v>
      </c>
    </row>
    <row r="2829" spans="1:12" ht="14.5" customHeight="1" x14ac:dyDescent="0.3">
      <c r="A2829" s="24" t="s">
        <v>3</v>
      </c>
      <c r="B2829" s="83" t="s">
        <v>1417</v>
      </c>
      <c r="C2829" s="24" t="s">
        <v>1470</v>
      </c>
      <c r="D2829" s="109" t="s">
        <v>1428</v>
      </c>
      <c r="E2829" s="83" t="s">
        <v>8</v>
      </c>
      <c r="F2829" s="25" t="s">
        <v>76</v>
      </c>
      <c r="G2829" s="106" t="s">
        <v>1471</v>
      </c>
      <c r="H2829" s="26" t="s">
        <v>187</v>
      </c>
      <c r="I2829" s="26" t="str">
        <f t="shared" si="192"/>
        <v>Using existing CRM to provide feedback on the aid received / aid implementation : Yes</v>
      </c>
      <c r="J2829" s="26" t="str">
        <f t="shared" si="193"/>
        <v>Using existing CRM to provide feedback on the aid received / aid implementation : YesMale and female co-headed HH</v>
      </c>
      <c r="K2829" s="27">
        <f t="shared" si="194"/>
        <v>0.45588736699812205</v>
      </c>
      <c r="L2829" s="79">
        <v>4.5588736699812204E-3</v>
      </c>
    </row>
    <row r="2830" spans="1:12" x14ac:dyDescent="0.3">
      <c r="A2830" s="24" t="s">
        <v>3</v>
      </c>
      <c r="B2830" s="83" t="s">
        <v>1417</v>
      </c>
      <c r="C2830" s="24" t="s">
        <v>1470</v>
      </c>
      <c r="D2830" s="109" t="s">
        <v>1428</v>
      </c>
      <c r="E2830" s="83" t="s">
        <v>8</v>
      </c>
      <c r="F2830" s="25" t="s">
        <v>83</v>
      </c>
      <c r="G2830" s="106" t="s">
        <v>1472</v>
      </c>
      <c r="H2830" s="26" t="s">
        <v>188</v>
      </c>
      <c r="I2830" s="26" t="str">
        <f t="shared" si="189"/>
        <v>Used the existing CRM to provide feedback (3 months) : Decline to answer</v>
      </c>
      <c r="J2830" s="26" t="str">
        <f t="shared" si="190"/>
        <v>Used the existing CRM to provide feedback (3 months) : Decline to answerFemale headed HH</v>
      </c>
      <c r="K2830" s="27">
        <f t="shared" si="191"/>
        <v>0</v>
      </c>
      <c r="L2830" s="80">
        <v>0</v>
      </c>
    </row>
    <row r="2831" spans="1:12" x14ac:dyDescent="0.3">
      <c r="A2831" s="24" t="s">
        <v>3</v>
      </c>
      <c r="B2831" s="83" t="s">
        <v>1417</v>
      </c>
      <c r="C2831" s="24" t="s">
        <v>1470</v>
      </c>
      <c r="D2831" s="109" t="s">
        <v>1428</v>
      </c>
      <c r="E2831" s="83" t="s">
        <v>8</v>
      </c>
      <c r="F2831" s="25" t="s">
        <v>83</v>
      </c>
      <c r="G2831" s="106" t="s">
        <v>1472</v>
      </c>
      <c r="H2831" s="26" t="s">
        <v>185</v>
      </c>
      <c r="I2831" s="26" t="str">
        <f t="shared" si="189"/>
        <v>Used the existing CRM to provide feedback (3 months) : Don't know</v>
      </c>
      <c r="J2831" s="26" t="str">
        <f t="shared" si="190"/>
        <v>Used the existing CRM to provide feedback (3 months) : Don't knowFemale headed HH</v>
      </c>
      <c r="K2831" s="27">
        <f t="shared" si="191"/>
        <v>0</v>
      </c>
      <c r="L2831" s="80">
        <v>0</v>
      </c>
    </row>
    <row r="2832" spans="1:12" x14ac:dyDescent="0.3">
      <c r="A2832" s="24" t="s">
        <v>3</v>
      </c>
      <c r="B2832" s="83" t="s">
        <v>1417</v>
      </c>
      <c r="C2832" s="24" t="s">
        <v>1470</v>
      </c>
      <c r="D2832" s="109" t="s">
        <v>1428</v>
      </c>
      <c r="E2832" s="83" t="s">
        <v>8</v>
      </c>
      <c r="F2832" s="25" t="s">
        <v>83</v>
      </c>
      <c r="G2832" s="106" t="s">
        <v>1472</v>
      </c>
      <c r="H2832" s="26" t="s">
        <v>186</v>
      </c>
      <c r="I2832" s="26" t="str">
        <f t="shared" si="189"/>
        <v>Used the existing CRM to provide feedback (3 months) : No</v>
      </c>
      <c r="J2832" s="26" t="str">
        <f t="shared" si="190"/>
        <v>Used the existing CRM to provide feedback (3 months) : NoFemale headed HH</v>
      </c>
      <c r="K2832" s="27">
        <f t="shared" si="191"/>
        <v>95.099730838843897</v>
      </c>
      <c r="L2832" s="79">
        <v>0.95099730838843899</v>
      </c>
    </row>
    <row r="2833" spans="1:12" x14ac:dyDescent="0.3">
      <c r="A2833" s="24" t="s">
        <v>3</v>
      </c>
      <c r="B2833" s="83" t="s">
        <v>1417</v>
      </c>
      <c r="C2833" s="24" t="s">
        <v>1470</v>
      </c>
      <c r="D2833" s="109" t="s">
        <v>1428</v>
      </c>
      <c r="E2833" s="83" t="s">
        <v>8</v>
      </c>
      <c r="F2833" s="25" t="s">
        <v>83</v>
      </c>
      <c r="G2833" s="106" t="s">
        <v>1472</v>
      </c>
      <c r="H2833" s="26" t="s">
        <v>187</v>
      </c>
      <c r="I2833" s="26" t="str">
        <f t="shared" si="189"/>
        <v>Used the existing CRM to provide feedback (3 months) : Yes</v>
      </c>
      <c r="J2833" s="26" t="str">
        <f t="shared" si="190"/>
        <v>Used the existing CRM to provide feedback (3 months) : YesFemale headed HH</v>
      </c>
      <c r="K2833" s="27">
        <f t="shared" si="191"/>
        <v>4.90026916115613</v>
      </c>
      <c r="L2833" s="79">
        <v>4.9002691611561303E-2</v>
      </c>
    </row>
    <row r="2834" spans="1:12" x14ac:dyDescent="0.3">
      <c r="A2834" s="24" t="s">
        <v>3</v>
      </c>
      <c r="B2834" s="83" t="s">
        <v>1417</v>
      </c>
      <c r="C2834" s="24" t="s">
        <v>1470</v>
      </c>
      <c r="D2834" s="109" t="s">
        <v>1428</v>
      </c>
      <c r="E2834" s="83" t="s">
        <v>8</v>
      </c>
      <c r="F2834" s="25" t="s">
        <v>84</v>
      </c>
      <c r="G2834" s="106" t="s">
        <v>1472</v>
      </c>
      <c r="H2834" s="26" t="s">
        <v>188</v>
      </c>
      <c r="I2834" s="26" t="str">
        <f t="shared" ref="I2834:I2835" si="195">CONCATENATE(G2834,H2834)</f>
        <v>Used the existing CRM to provide feedback (3 months) : Decline to answer</v>
      </c>
      <c r="J2834" s="26" t="str">
        <f t="shared" ref="J2834:J2835" si="196">CONCATENATE(G2834,H2834,F2834)</f>
        <v>Used the existing CRM to provide feedback (3 months) : Decline to answerMale headed HH</v>
      </c>
      <c r="K2834" s="27">
        <f t="shared" ref="K2834:K2835" si="197">L2834*100</f>
        <v>1.0636997176427199</v>
      </c>
      <c r="L2834" s="79">
        <v>1.06369971764272E-2</v>
      </c>
    </row>
    <row r="2835" spans="1:12" x14ac:dyDescent="0.3">
      <c r="A2835" s="24" t="s">
        <v>3</v>
      </c>
      <c r="B2835" s="83" t="s">
        <v>1417</v>
      </c>
      <c r="C2835" s="24" t="s">
        <v>1470</v>
      </c>
      <c r="D2835" s="109" t="s">
        <v>1428</v>
      </c>
      <c r="E2835" s="83" t="s">
        <v>8</v>
      </c>
      <c r="F2835" s="25" t="s">
        <v>84</v>
      </c>
      <c r="G2835" s="106" t="s">
        <v>1472</v>
      </c>
      <c r="H2835" s="26" t="s">
        <v>185</v>
      </c>
      <c r="I2835" s="26" t="str">
        <f t="shared" si="195"/>
        <v>Used the existing CRM to provide feedback (3 months) : Don't know</v>
      </c>
      <c r="J2835" s="26" t="str">
        <f t="shared" si="196"/>
        <v>Used the existing CRM to provide feedback (3 months) : Don't knowMale headed HH</v>
      </c>
      <c r="K2835" s="27">
        <f t="shared" si="197"/>
        <v>0.44361432382452298</v>
      </c>
      <c r="L2835" s="79">
        <v>4.43614323824523E-3</v>
      </c>
    </row>
    <row r="2836" spans="1:12" x14ac:dyDescent="0.3">
      <c r="A2836" s="24" t="s">
        <v>3</v>
      </c>
      <c r="B2836" s="83" t="s">
        <v>1417</v>
      </c>
      <c r="C2836" s="24" t="s">
        <v>1470</v>
      </c>
      <c r="D2836" s="109" t="s">
        <v>1428</v>
      </c>
      <c r="E2836" s="83" t="s">
        <v>8</v>
      </c>
      <c r="F2836" s="25" t="s">
        <v>84</v>
      </c>
      <c r="G2836" s="106" t="s">
        <v>1472</v>
      </c>
      <c r="H2836" s="26" t="s">
        <v>186</v>
      </c>
      <c r="I2836" s="26" t="str">
        <f t="shared" si="189"/>
        <v>Used the existing CRM to provide feedback (3 months) : No</v>
      </c>
      <c r="J2836" s="26" t="str">
        <f t="shared" si="190"/>
        <v>Used the existing CRM to provide feedback (3 months) : NoMale headed HH</v>
      </c>
      <c r="K2836" s="27">
        <f t="shared" si="191"/>
        <v>86.157435206128497</v>
      </c>
      <c r="L2836" s="79">
        <v>0.86157435206128496</v>
      </c>
    </row>
    <row r="2837" spans="1:12" x14ac:dyDescent="0.3">
      <c r="A2837" s="24" t="s">
        <v>3</v>
      </c>
      <c r="B2837" s="83" t="s">
        <v>1417</v>
      </c>
      <c r="C2837" s="24" t="s">
        <v>1470</v>
      </c>
      <c r="D2837" s="109" t="s">
        <v>1428</v>
      </c>
      <c r="E2837" s="83" t="s">
        <v>8</v>
      </c>
      <c r="F2837" s="25" t="s">
        <v>84</v>
      </c>
      <c r="G2837" s="106" t="s">
        <v>1472</v>
      </c>
      <c r="H2837" s="26" t="s">
        <v>187</v>
      </c>
      <c r="I2837" s="26" t="str">
        <f t="shared" si="189"/>
        <v>Used the existing CRM to provide feedback (3 months) : Yes</v>
      </c>
      <c r="J2837" s="26" t="str">
        <f t="shared" si="190"/>
        <v>Used the existing CRM to provide feedback (3 months) : YesMale headed HH</v>
      </c>
      <c r="K2837" s="27">
        <f t="shared" si="191"/>
        <v>12.335250752404301</v>
      </c>
      <c r="L2837" s="79">
        <v>0.123352507524043</v>
      </c>
    </row>
    <row r="2838" spans="1:12" x14ac:dyDescent="0.3">
      <c r="A2838" s="24" t="s">
        <v>3</v>
      </c>
      <c r="B2838" s="83" t="s">
        <v>1417</v>
      </c>
      <c r="C2838" s="24" t="s">
        <v>1470</v>
      </c>
      <c r="D2838" s="109" t="s">
        <v>1428</v>
      </c>
      <c r="E2838" s="83" t="s">
        <v>8</v>
      </c>
      <c r="F2838" s="25" t="s">
        <v>76</v>
      </c>
      <c r="G2838" s="106" t="s">
        <v>1472</v>
      </c>
      <c r="H2838" s="26" t="s">
        <v>188</v>
      </c>
      <c r="I2838" s="26" t="str">
        <f t="shared" ref="I2838:I2839" si="198">CONCATENATE(G2838,H2838)</f>
        <v>Used the existing CRM to provide feedback (3 months) : Decline to answer</v>
      </c>
      <c r="J2838" s="26" t="str">
        <f t="shared" ref="J2838:J2839" si="199">CONCATENATE(G2838,H2838,F2838)</f>
        <v>Used the existing CRM to provide feedback (3 months) : Decline to answerMale and female co-headed HH</v>
      </c>
      <c r="K2838" s="27">
        <f t="shared" ref="K2838:K2839" si="200">L2838*100</f>
        <v>0</v>
      </c>
      <c r="L2838" s="79">
        <v>0</v>
      </c>
    </row>
    <row r="2839" spans="1:12" x14ac:dyDescent="0.3">
      <c r="A2839" s="24" t="s">
        <v>3</v>
      </c>
      <c r="B2839" s="83" t="s">
        <v>1417</v>
      </c>
      <c r="C2839" s="24" t="s">
        <v>1470</v>
      </c>
      <c r="D2839" s="109" t="s">
        <v>1428</v>
      </c>
      <c r="E2839" s="83" t="s">
        <v>8</v>
      </c>
      <c r="F2839" s="25" t="s">
        <v>76</v>
      </c>
      <c r="G2839" s="106" t="s">
        <v>1472</v>
      </c>
      <c r="H2839" s="26" t="s">
        <v>185</v>
      </c>
      <c r="I2839" s="26" t="str">
        <f t="shared" si="198"/>
        <v>Used the existing CRM to provide feedback (3 months) : Don't know</v>
      </c>
      <c r="J2839" s="26" t="str">
        <f t="shared" si="199"/>
        <v>Used the existing CRM to provide feedback (3 months) : Don't knowMale and female co-headed HH</v>
      </c>
      <c r="K2839" s="27">
        <f t="shared" si="200"/>
        <v>0</v>
      </c>
      <c r="L2839" s="79">
        <v>0</v>
      </c>
    </row>
    <row r="2840" spans="1:12" x14ac:dyDescent="0.3">
      <c r="A2840" s="24" t="s">
        <v>3</v>
      </c>
      <c r="B2840" s="83" t="s">
        <v>1417</v>
      </c>
      <c r="C2840" s="24" t="s">
        <v>1470</v>
      </c>
      <c r="D2840" s="109" t="s">
        <v>1428</v>
      </c>
      <c r="E2840" s="83" t="s">
        <v>8</v>
      </c>
      <c r="F2840" s="25" t="s">
        <v>76</v>
      </c>
      <c r="G2840" s="106" t="s">
        <v>1472</v>
      </c>
      <c r="H2840" s="26" t="s">
        <v>186</v>
      </c>
      <c r="I2840" s="26" t="str">
        <f t="shared" si="189"/>
        <v>Used the existing CRM to provide feedback (3 months) : No</v>
      </c>
      <c r="J2840" s="26" t="str">
        <f t="shared" si="190"/>
        <v>Used the existing CRM to provide feedback (3 months) : NoMale and female co-headed HH</v>
      </c>
      <c r="K2840" s="27">
        <f t="shared" si="191"/>
        <v>0</v>
      </c>
      <c r="L2840" s="79">
        <v>0</v>
      </c>
    </row>
    <row r="2841" spans="1:12" x14ac:dyDescent="0.3">
      <c r="A2841" s="24" t="s">
        <v>3</v>
      </c>
      <c r="B2841" s="83" t="s">
        <v>1417</v>
      </c>
      <c r="C2841" s="24" t="s">
        <v>1470</v>
      </c>
      <c r="D2841" s="109" t="s">
        <v>1428</v>
      </c>
      <c r="E2841" s="83" t="s">
        <v>8</v>
      </c>
      <c r="F2841" s="25" t="s">
        <v>76</v>
      </c>
      <c r="G2841" s="106" t="s">
        <v>1472</v>
      </c>
      <c r="H2841" s="26" t="s">
        <v>187</v>
      </c>
      <c r="I2841" s="26" t="str">
        <f t="shared" si="189"/>
        <v>Used the existing CRM to provide feedback (3 months) : Yes</v>
      </c>
      <c r="J2841" s="26" t="str">
        <f t="shared" si="190"/>
        <v>Used the existing CRM to provide feedback (3 months) : YesMale and female co-headed HH</v>
      </c>
      <c r="K2841" s="27">
        <f t="shared" si="191"/>
        <v>100</v>
      </c>
      <c r="L2841" s="79">
        <v>1</v>
      </c>
    </row>
    <row r="2842" spans="1:12" x14ac:dyDescent="0.3">
      <c r="A2842" s="24" t="s">
        <v>3</v>
      </c>
      <c r="B2842" s="83" t="s">
        <v>1417</v>
      </c>
      <c r="C2842" s="24" t="s">
        <v>1470</v>
      </c>
      <c r="D2842" s="109" t="s">
        <v>1473</v>
      </c>
      <c r="E2842" s="83" t="s">
        <v>8</v>
      </c>
      <c r="F2842" s="25" t="s">
        <v>83</v>
      </c>
      <c r="G2842" s="106" t="s">
        <v>1474</v>
      </c>
      <c r="H2842" s="26" t="s">
        <v>1475</v>
      </c>
      <c r="I2842" s="26" t="str">
        <f t="shared" si="189"/>
        <v>Main reasons not using CRM : Complaints do not result in a positive change</v>
      </c>
      <c r="J2842" s="26" t="str">
        <f t="shared" si="190"/>
        <v>Main reasons not using CRM : Complaints do not result in a positive changeFemale headed HH</v>
      </c>
      <c r="K2842" s="27">
        <v>0</v>
      </c>
      <c r="L2842" s="79">
        <v>0.19801132487398401</v>
      </c>
    </row>
    <row r="2843" spans="1:12" x14ac:dyDescent="0.3">
      <c r="A2843" s="24" t="s">
        <v>3</v>
      </c>
      <c r="B2843" s="83" t="s">
        <v>1417</v>
      </c>
      <c r="C2843" s="24" t="s">
        <v>1470</v>
      </c>
      <c r="D2843" s="109" t="s">
        <v>1473</v>
      </c>
      <c r="E2843" s="83" t="s">
        <v>8</v>
      </c>
      <c r="F2843" s="25" t="s">
        <v>83</v>
      </c>
      <c r="G2843" s="106" t="s">
        <v>1474</v>
      </c>
      <c r="H2843" s="26" t="s">
        <v>1476</v>
      </c>
      <c r="I2843" s="26" t="str">
        <f t="shared" si="189"/>
        <v>Main reasons not using CRM : Judgement by the family and/or community</v>
      </c>
      <c r="J2843" s="26" t="str">
        <f t="shared" si="190"/>
        <v>Main reasons not using CRM : Judgement by the family and/or communityFemale headed HH</v>
      </c>
      <c r="K2843" s="27">
        <v>0</v>
      </c>
      <c r="L2843" s="79">
        <v>0</v>
      </c>
    </row>
    <row r="2844" spans="1:12" x14ac:dyDescent="0.3">
      <c r="A2844" s="24" t="s">
        <v>3</v>
      </c>
      <c r="B2844" s="83" t="s">
        <v>1417</v>
      </c>
      <c r="C2844" s="24" t="s">
        <v>1470</v>
      </c>
      <c r="D2844" s="109" t="s">
        <v>1473</v>
      </c>
      <c r="E2844" s="83" t="s">
        <v>8</v>
      </c>
      <c r="F2844" s="25" t="s">
        <v>83</v>
      </c>
      <c r="G2844" s="106" t="s">
        <v>1474</v>
      </c>
      <c r="H2844" s="26" t="s">
        <v>1477</v>
      </c>
      <c r="I2844" s="26" t="str">
        <f t="shared" si="189"/>
        <v>Main reasons not using CRM : Worry that negative feedback would affect future aid</v>
      </c>
      <c r="J2844" s="26" t="str">
        <f t="shared" si="190"/>
        <v>Main reasons not using CRM : Worry that negative feedback would affect future aidFemale headed HH</v>
      </c>
      <c r="K2844" s="27">
        <v>0</v>
      </c>
      <c r="L2844" s="79">
        <v>0</v>
      </c>
    </row>
    <row r="2845" spans="1:12" x14ac:dyDescent="0.3">
      <c r="A2845" s="24" t="s">
        <v>3</v>
      </c>
      <c r="B2845" s="83" t="s">
        <v>1417</v>
      </c>
      <c r="C2845" s="24" t="s">
        <v>1470</v>
      </c>
      <c r="D2845" s="109" t="s">
        <v>1473</v>
      </c>
      <c r="E2845" s="83" t="s">
        <v>8</v>
      </c>
      <c r="F2845" s="25" t="s">
        <v>83</v>
      </c>
      <c r="G2845" s="106" t="s">
        <v>1474</v>
      </c>
      <c r="H2845" s="26" t="s">
        <v>1403</v>
      </c>
      <c r="I2845" s="26" t="str">
        <f t="shared" si="189"/>
        <v>Main reasons not using CRM : Fear that could services could not be accessed confidentially</v>
      </c>
      <c r="J2845" s="26" t="str">
        <f t="shared" si="190"/>
        <v>Main reasons not using CRM : Fear that could services could not be accessed confidentiallyFemale headed HH</v>
      </c>
      <c r="K2845" s="27">
        <v>0</v>
      </c>
      <c r="L2845" s="79">
        <v>0</v>
      </c>
    </row>
    <row r="2846" spans="1:12" x14ac:dyDescent="0.3">
      <c r="A2846" s="24" t="s">
        <v>3</v>
      </c>
      <c r="B2846" s="83" t="s">
        <v>1417</v>
      </c>
      <c r="C2846" s="24" t="s">
        <v>1470</v>
      </c>
      <c r="D2846" s="109" t="s">
        <v>1473</v>
      </c>
      <c r="E2846" s="83" t="s">
        <v>8</v>
      </c>
      <c r="F2846" s="25" t="s">
        <v>83</v>
      </c>
      <c r="G2846" s="106" t="s">
        <v>1474</v>
      </c>
      <c r="H2846" s="26" t="s">
        <v>1478</v>
      </c>
      <c r="I2846" s="26" t="str">
        <f t="shared" si="189"/>
        <v>Main reasons not using CRM : Lack of transparency in the process</v>
      </c>
      <c r="J2846" s="26" t="str">
        <f t="shared" si="190"/>
        <v>Main reasons not using CRM : Lack of transparency in the processFemale headed HH</v>
      </c>
      <c r="K2846" s="27">
        <v>0</v>
      </c>
      <c r="L2846" s="79">
        <v>0</v>
      </c>
    </row>
    <row r="2847" spans="1:12" x14ac:dyDescent="0.3">
      <c r="A2847" s="24" t="s">
        <v>3</v>
      </c>
      <c r="B2847" s="83" t="s">
        <v>1417</v>
      </c>
      <c r="C2847" s="24" t="s">
        <v>1470</v>
      </c>
      <c r="D2847" s="109" t="s">
        <v>1473</v>
      </c>
      <c r="E2847" s="83" t="s">
        <v>8</v>
      </c>
      <c r="F2847" s="25" t="s">
        <v>83</v>
      </c>
      <c r="G2847" s="106" t="s">
        <v>1474</v>
      </c>
      <c r="H2847" s="26" t="s">
        <v>1479</v>
      </c>
      <c r="I2847" s="26" t="str">
        <f t="shared" si="189"/>
        <v>Main reasons not using CRM : Negative experience with complaint handlers in the past</v>
      </c>
      <c r="J2847" s="26" t="str">
        <f t="shared" si="190"/>
        <v>Main reasons not using CRM : Negative experience with complaint handlers in the pastFemale headed HH</v>
      </c>
      <c r="K2847" s="27">
        <v>0</v>
      </c>
      <c r="L2847" s="79">
        <v>0</v>
      </c>
    </row>
    <row r="2848" spans="1:12" x14ac:dyDescent="0.3">
      <c r="A2848" s="24" t="s">
        <v>3</v>
      </c>
      <c r="B2848" s="83" t="s">
        <v>1417</v>
      </c>
      <c r="C2848" s="24" t="s">
        <v>1470</v>
      </c>
      <c r="D2848" s="109" t="s">
        <v>1473</v>
      </c>
      <c r="E2848" s="83" t="s">
        <v>8</v>
      </c>
      <c r="F2848" s="25" t="s">
        <v>83</v>
      </c>
      <c r="G2848" s="106" t="s">
        <v>1474</v>
      </c>
      <c r="H2848" s="26" t="s">
        <v>146</v>
      </c>
      <c r="I2848" s="26" t="str">
        <f t="shared" si="189"/>
        <v>Main reasons not using CRM : Other</v>
      </c>
      <c r="J2848" s="26" t="str">
        <f t="shared" si="190"/>
        <v>Main reasons not using CRM : OtherFemale headed HH</v>
      </c>
      <c r="K2848" s="27">
        <v>0</v>
      </c>
      <c r="L2848" s="79">
        <v>0.25691422848044698</v>
      </c>
    </row>
    <row r="2849" spans="1:12" x14ac:dyDescent="0.3">
      <c r="A2849" s="24" t="s">
        <v>3</v>
      </c>
      <c r="B2849" s="83" t="s">
        <v>1417</v>
      </c>
      <c r="C2849" s="24" t="s">
        <v>1470</v>
      </c>
      <c r="D2849" s="109" t="s">
        <v>1473</v>
      </c>
      <c r="E2849" s="83" t="s">
        <v>8</v>
      </c>
      <c r="F2849" s="25" t="s">
        <v>83</v>
      </c>
      <c r="G2849" s="106" t="s">
        <v>1474</v>
      </c>
      <c r="H2849" s="26" t="s">
        <v>185</v>
      </c>
      <c r="I2849" s="26" t="str">
        <f t="shared" si="189"/>
        <v>Main reasons not using CRM : Don't know</v>
      </c>
      <c r="J2849" s="26" t="str">
        <f t="shared" si="190"/>
        <v>Main reasons not using CRM : Don't knowFemale headed HH</v>
      </c>
      <c r="K2849" s="27">
        <v>0</v>
      </c>
      <c r="L2849" s="79">
        <v>0.14321970301254699</v>
      </c>
    </row>
    <row r="2850" spans="1:12" x14ac:dyDescent="0.3">
      <c r="A2850" s="24" t="s">
        <v>3</v>
      </c>
      <c r="B2850" s="83" t="s">
        <v>1417</v>
      </c>
      <c r="C2850" s="24" t="s">
        <v>1470</v>
      </c>
      <c r="D2850" s="109" t="s">
        <v>1473</v>
      </c>
      <c r="E2850" s="83" t="s">
        <v>8</v>
      </c>
      <c r="F2850" s="25" t="s">
        <v>83</v>
      </c>
      <c r="G2850" s="106" t="s">
        <v>1474</v>
      </c>
      <c r="H2850" s="26" t="s">
        <v>188</v>
      </c>
      <c r="I2850" s="26" t="str">
        <f t="shared" si="189"/>
        <v>Main reasons not using CRM : Decline to answer</v>
      </c>
      <c r="J2850" s="26" t="str">
        <f t="shared" si="190"/>
        <v>Main reasons not using CRM : Decline to answerFemale headed HH</v>
      </c>
      <c r="K2850" s="27">
        <v>0</v>
      </c>
      <c r="L2850" s="79">
        <v>0.40185474363302198</v>
      </c>
    </row>
    <row r="2851" spans="1:12" x14ac:dyDescent="0.3">
      <c r="A2851" s="24" t="s">
        <v>3</v>
      </c>
      <c r="B2851" s="83" t="s">
        <v>1417</v>
      </c>
      <c r="C2851" s="24" t="s">
        <v>1470</v>
      </c>
      <c r="D2851" s="109" t="s">
        <v>1473</v>
      </c>
      <c r="E2851" s="83" t="s">
        <v>8</v>
      </c>
      <c r="F2851" s="25" t="s">
        <v>84</v>
      </c>
      <c r="G2851" s="106" t="s">
        <v>1474</v>
      </c>
      <c r="H2851" s="26" t="s">
        <v>1475</v>
      </c>
      <c r="I2851" s="26" t="str">
        <f t="shared" si="189"/>
        <v>Main reasons not using CRM : Complaints do not result in a positive change</v>
      </c>
      <c r="J2851" s="26" t="str">
        <f t="shared" si="190"/>
        <v>Main reasons not using CRM : Complaints do not result in a positive changeMale headed HH</v>
      </c>
      <c r="K2851" s="27">
        <v>0</v>
      </c>
      <c r="L2851" s="79">
        <v>0.62445640147119796</v>
      </c>
    </row>
    <row r="2852" spans="1:12" x14ac:dyDescent="0.3">
      <c r="A2852" s="24" t="s">
        <v>3</v>
      </c>
      <c r="B2852" s="83" t="s">
        <v>1417</v>
      </c>
      <c r="C2852" s="24" t="s">
        <v>1470</v>
      </c>
      <c r="D2852" s="109" t="s">
        <v>1473</v>
      </c>
      <c r="E2852" s="83" t="s">
        <v>8</v>
      </c>
      <c r="F2852" s="25" t="s">
        <v>84</v>
      </c>
      <c r="G2852" s="106" t="s">
        <v>1474</v>
      </c>
      <c r="H2852" s="26" t="s">
        <v>1476</v>
      </c>
      <c r="I2852" s="26" t="str">
        <f t="shared" si="189"/>
        <v>Main reasons not using CRM : Judgement by the family and/or community</v>
      </c>
      <c r="J2852" s="26" t="str">
        <f t="shared" si="190"/>
        <v>Main reasons not using CRM : Judgement by the family and/or communityMale headed HH</v>
      </c>
      <c r="K2852" s="27">
        <v>0</v>
      </c>
      <c r="L2852" s="79">
        <v>0</v>
      </c>
    </row>
    <row r="2853" spans="1:12" x14ac:dyDescent="0.3">
      <c r="A2853" s="24" t="s">
        <v>3</v>
      </c>
      <c r="B2853" s="83" t="s">
        <v>1417</v>
      </c>
      <c r="C2853" s="24" t="s">
        <v>1470</v>
      </c>
      <c r="D2853" s="109" t="s">
        <v>1473</v>
      </c>
      <c r="E2853" s="83" t="s">
        <v>8</v>
      </c>
      <c r="F2853" s="25" t="s">
        <v>84</v>
      </c>
      <c r="G2853" s="106" t="s">
        <v>1474</v>
      </c>
      <c r="H2853" s="26" t="s">
        <v>1477</v>
      </c>
      <c r="I2853" s="26" t="str">
        <f t="shared" si="189"/>
        <v>Main reasons not using CRM : Worry that negative feedback would affect future aid</v>
      </c>
      <c r="J2853" s="26" t="str">
        <f t="shared" si="190"/>
        <v>Main reasons not using CRM : Worry that negative feedback would affect future aidMale headed HH</v>
      </c>
      <c r="K2853" s="27">
        <v>0</v>
      </c>
      <c r="L2853" s="79">
        <v>0</v>
      </c>
    </row>
    <row r="2854" spans="1:12" x14ac:dyDescent="0.3">
      <c r="A2854" s="24" t="s">
        <v>3</v>
      </c>
      <c r="B2854" s="83" t="s">
        <v>1417</v>
      </c>
      <c r="C2854" s="24" t="s">
        <v>1470</v>
      </c>
      <c r="D2854" s="109" t="s">
        <v>1473</v>
      </c>
      <c r="E2854" s="83" t="s">
        <v>8</v>
      </c>
      <c r="F2854" s="25" t="s">
        <v>84</v>
      </c>
      <c r="G2854" s="106" t="s">
        <v>1474</v>
      </c>
      <c r="H2854" s="26" t="s">
        <v>1403</v>
      </c>
      <c r="I2854" s="26" t="str">
        <f t="shared" si="189"/>
        <v>Main reasons not using CRM : Fear that could services could not be accessed confidentially</v>
      </c>
      <c r="J2854" s="26" t="str">
        <f t="shared" si="190"/>
        <v>Main reasons not using CRM : Fear that could services could not be accessed confidentiallyMale headed HH</v>
      </c>
      <c r="K2854" s="27">
        <v>0</v>
      </c>
      <c r="L2854" s="79">
        <v>0</v>
      </c>
    </row>
    <row r="2855" spans="1:12" x14ac:dyDescent="0.3">
      <c r="A2855" s="24" t="s">
        <v>3</v>
      </c>
      <c r="B2855" s="83" t="s">
        <v>1417</v>
      </c>
      <c r="C2855" s="24" t="s">
        <v>1470</v>
      </c>
      <c r="D2855" s="109" t="s">
        <v>1473</v>
      </c>
      <c r="E2855" s="83" t="s">
        <v>8</v>
      </c>
      <c r="F2855" s="25" t="s">
        <v>84</v>
      </c>
      <c r="G2855" s="106" t="s">
        <v>1474</v>
      </c>
      <c r="H2855" s="26" t="s">
        <v>1478</v>
      </c>
      <c r="I2855" s="26" t="str">
        <f t="shared" si="189"/>
        <v>Main reasons not using CRM : Lack of transparency in the process</v>
      </c>
      <c r="J2855" s="26" t="str">
        <f t="shared" si="190"/>
        <v>Main reasons not using CRM : Lack of transparency in the processMale headed HH</v>
      </c>
      <c r="K2855" s="27">
        <v>0</v>
      </c>
      <c r="L2855" s="79">
        <v>0</v>
      </c>
    </row>
    <row r="2856" spans="1:12" x14ac:dyDescent="0.3">
      <c r="A2856" s="24" t="s">
        <v>3</v>
      </c>
      <c r="B2856" s="83" t="s">
        <v>1417</v>
      </c>
      <c r="C2856" s="24" t="s">
        <v>1470</v>
      </c>
      <c r="D2856" s="109" t="s">
        <v>1473</v>
      </c>
      <c r="E2856" s="83" t="s">
        <v>8</v>
      </c>
      <c r="F2856" s="25" t="s">
        <v>84</v>
      </c>
      <c r="G2856" s="106" t="s">
        <v>1474</v>
      </c>
      <c r="H2856" s="26" t="s">
        <v>1479</v>
      </c>
      <c r="I2856" s="26" t="str">
        <f t="shared" si="189"/>
        <v>Main reasons not using CRM : Negative experience with complaint handlers in the past</v>
      </c>
      <c r="J2856" s="26" t="str">
        <f t="shared" si="190"/>
        <v>Main reasons not using CRM : Negative experience with complaint handlers in the pastMale headed HH</v>
      </c>
      <c r="K2856" s="27">
        <v>0</v>
      </c>
      <c r="L2856" s="79">
        <v>0</v>
      </c>
    </row>
    <row r="2857" spans="1:12" x14ac:dyDescent="0.3">
      <c r="A2857" s="24" t="s">
        <v>3</v>
      </c>
      <c r="B2857" s="83" t="s">
        <v>1417</v>
      </c>
      <c r="C2857" s="24" t="s">
        <v>1470</v>
      </c>
      <c r="D2857" s="109" t="s">
        <v>1473</v>
      </c>
      <c r="E2857" s="83" t="s">
        <v>8</v>
      </c>
      <c r="F2857" s="25" t="s">
        <v>84</v>
      </c>
      <c r="G2857" s="106" t="s">
        <v>1474</v>
      </c>
      <c r="H2857" s="26" t="s">
        <v>146</v>
      </c>
      <c r="I2857" s="26" t="str">
        <f t="shared" ref="I2857:I2859" si="201">CONCATENATE(G2857,H2857)</f>
        <v>Main reasons not using CRM : Other</v>
      </c>
      <c r="J2857" s="26" t="str">
        <f t="shared" ref="J2857:J2859" si="202">CONCATENATE(G2857,H2857,F2857)</f>
        <v>Main reasons not using CRM : OtherMale headed HH</v>
      </c>
      <c r="K2857" s="27">
        <v>0</v>
      </c>
      <c r="L2857" s="79">
        <v>4.6513614434344201E-2</v>
      </c>
    </row>
    <row r="2858" spans="1:12" x14ac:dyDescent="0.3">
      <c r="A2858" s="24" t="s">
        <v>3</v>
      </c>
      <c r="B2858" s="83" t="s">
        <v>1417</v>
      </c>
      <c r="C2858" s="24" t="s">
        <v>1470</v>
      </c>
      <c r="D2858" s="109" t="s">
        <v>1473</v>
      </c>
      <c r="E2858" s="83" t="s">
        <v>8</v>
      </c>
      <c r="F2858" s="25" t="s">
        <v>84</v>
      </c>
      <c r="G2858" s="106" t="s">
        <v>1474</v>
      </c>
      <c r="H2858" s="26" t="s">
        <v>185</v>
      </c>
      <c r="I2858" s="26" t="str">
        <f t="shared" si="201"/>
        <v>Main reasons not using CRM : Don't know</v>
      </c>
      <c r="J2858" s="26" t="str">
        <f t="shared" si="202"/>
        <v>Main reasons not using CRM : Don't knowMale headed HH</v>
      </c>
      <c r="K2858" s="27">
        <v>0</v>
      </c>
      <c r="L2858" s="79">
        <v>0.31352544594967602</v>
      </c>
    </row>
    <row r="2859" spans="1:12" x14ac:dyDescent="0.3">
      <c r="A2859" s="24" t="s">
        <v>3</v>
      </c>
      <c r="B2859" s="83" t="s">
        <v>1417</v>
      </c>
      <c r="C2859" s="24" t="s">
        <v>1470</v>
      </c>
      <c r="D2859" s="109" t="s">
        <v>1473</v>
      </c>
      <c r="E2859" s="83" t="s">
        <v>8</v>
      </c>
      <c r="F2859" s="25" t="s">
        <v>84</v>
      </c>
      <c r="G2859" s="106" t="s">
        <v>1474</v>
      </c>
      <c r="H2859" s="26" t="s">
        <v>188</v>
      </c>
      <c r="I2859" s="26" t="str">
        <f t="shared" si="201"/>
        <v>Main reasons not using CRM : Decline to answer</v>
      </c>
      <c r="J2859" s="26" t="str">
        <f t="shared" si="202"/>
        <v>Main reasons not using CRM : Decline to answerMale headed HH</v>
      </c>
      <c r="K2859" s="27">
        <v>0</v>
      </c>
      <c r="L2859" s="79">
        <v>1.55045381447814E-2</v>
      </c>
    </row>
    <row r="2860" spans="1:12" x14ac:dyDescent="0.3">
      <c r="A2860" s="24" t="s">
        <v>3</v>
      </c>
      <c r="B2860" s="83" t="s">
        <v>1417</v>
      </c>
      <c r="C2860" s="24" t="s">
        <v>1470</v>
      </c>
      <c r="D2860" s="109" t="s">
        <v>1473</v>
      </c>
      <c r="E2860" s="83" t="s">
        <v>8</v>
      </c>
      <c r="F2860" s="25" t="s">
        <v>76</v>
      </c>
      <c r="G2860" s="106" t="s">
        <v>1474</v>
      </c>
      <c r="H2860" s="26" t="s">
        <v>1475</v>
      </c>
      <c r="I2860" s="26" t="str">
        <f t="shared" si="189"/>
        <v>Main reasons not using CRM : Complaints do not result in a positive change</v>
      </c>
      <c r="J2860" s="26" t="str">
        <f t="shared" si="190"/>
        <v>Main reasons not using CRM : Complaints do not result in a positive changeMale and female co-headed HH</v>
      </c>
      <c r="K2860" s="27">
        <v>0</v>
      </c>
      <c r="L2860" s="79">
        <v>0.19801132487398401</v>
      </c>
    </row>
    <row r="2861" spans="1:12" x14ac:dyDescent="0.3">
      <c r="A2861" s="24" t="s">
        <v>3</v>
      </c>
      <c r="B2861" s="83" t="s">
        <v>1417</v>
      </c>
      <c r="C2861" s="24" t="s">
        <v>1470</v>
      </c>
      <c r="D2861" s="109" t="s">
        <v>1473</v>
      </c>
      <c r="E2861" s="83" t="s">
        <v>8</v>
      </c>
      <c r="F2861" s="25" t="s">
        <v>76</v>
      </c>
      <c r="G2861" s="106" t="s">
        <v>1474</v>
      </c>
      <c r="H2861" s="26" t="s">
        <v>1476</v>
      </c>
      <c r="I2861" s="26" t="str">
        <f t="shared" si="189"/>
        <v>Main reasons not using CRM : Judgement by the family and/or community</v>
      </c>
      <c r="J2861" s="26" t="str">
        <f t="shared" si="190"/>
        <v>Main reasons not using CRM : Judgement by the family and/or communityMale and female co-headed HH</v>
      </c>
      <c r="K2861" s="27">
        <v>0</v>
      </c>
      <c r="L2861" s="79">
        <v>0.31352544594967602</v>
      </c>
    </row>
    <row r="2862" spans="1:12" x14ac:dyDescent="0.3">
      <c r="A2862" s="24" t="s">
        <v>3</v>
      </c>
      <c r="B2862" s="83" t="s">
        <v>1417</v>
      </c>
      <c r="C2862" s="24" t="s">
        <v>1470</v>
      </c>
      <c r="D2862" s="109" t="s">
        <v>1473</v>
      </c>
      <c r="E2862" s="83" t="s">
        <v>8</v>
      </c>
      <c r="F2862" s="25" t="s">
        <v>76</v>
      </c>
      <c r="G2862" s="106" t="s">
        <v>1474</v>
      </c>
      <c r="H2862" s="26" t="s">
        <v>1477</v>
      </c>
      <c r="I2862" s="26" t="str">
        <f t="shared" si="189"/>
        <v>Main reasons not using CRM : Worry that negative feedback would affect future aid</v>
      </c>
      <c r="J2862" s="26" t="str">
        <f t="shared" si="190"/>
        <v>Main reasons not using CRM : Worry that negative feedback would affect future aidMale and female co-headed HH</v>
      </c>
      <c r="K2862" s="27">
        <v>0</v>
      </c>
      <c r="L2862" s="79">
        <v>1.55045381447814E-2</v>
      </c>
    </row>
    <row r="2863" spans="1:12" x14ac:dyDescent="0.3">
      <c r="A2863" s="24" t="s">
        <v>3</v>
      </c>
      <c r="B2863" s="83" t="s">
        <v>1044</v>
      </c>
      <c r="C2863" s="24" t="s">
        <v>1480</v>
      </c>
      <c r="D2863" s="111"/>
      <c r="E2863" s="83" t="s">
        <v>96</v>
      </c>
      <c r="F2863" s="25" t="s">
        <v>83</v>
      </c>
      <c r="G2863" s="118" t="s">
        <v>1339</v>
      </c>
      <c r="H2863" s="26"/>
      <c r="I2863" s="114" t="str">
        <f t="shared" si="189"/>
        <v>Lacking work permit for the principal wage earner without all members of the family with a valid ID</v>
      </c>
      <c r="J2863" s="114" t="str">
        <f t="shared" si="190"/>
        <v>Lacking work permit for the principal wage earner without all members of the family with a valid IDFemale headed HH</v>
      </c>
      <c r="K2863" s="39">
        <f t="shared" ref="K2863:K2953" si="203">L2863*100</f>
        <v>42.337832473484596</v>
      </c>
      <c r="L2863" s="79">
        <v>0.42337832473484599</v>
      </c>
    </row>
    <row r="2864" spans="1:12" x14ac:dyDescent="0.3">
      <c r="A2864" s="24" t="s">
        <v>3</v>
      </c>
      <c r="B2864" s="83" t="s">
        <v>1044</v>
      </c>
      <c r="C2864" s="24" t="s">
        <v>1480</v>
      </c>
      <c r="D2864" s="111"/>
      <c r="E2864" s="83" t="s">
        <v>96</v>
      </c>
      <c r="F2864" s="25" t="s">
        <v>84</v>
      </c>
      <c r="G2864" s="118" t="s">
        <v>1339</v>
      </c>
      <c r="H2864" s="26"/>
      <c r="I2864" s="26" t="str">
        <f t="shared" si="189"/>
        <v>Lacking work permit for the principal wage earner without all members of the family with a valid ID</v>
      </c>
      <c r="J2864" s="26" t="str">
        <f t="shared" si="190"/>
        <v>Lacking work permit for the principal wage earner without all members of the family with a valid IDMale headed HH</v>
      </c>
      <c r="K2864" s="27">
        <f t="shared" si="203"/>
        <v>47.819944437414001</v>
      </c>
      <c r="L2864" s="79">
        <v>0.47819944437414003</v>
      </c>
    </row>
    <row r="2865" spans="1:12" x14ac:dyDescent="0.3">
      <c r="A2865" s="24" t="s">
        <v>3</v>
      </c>
      <c r="B2865" s="83" t="s">
        <v>1044</v>
      </c>
      <c r="C2865" s="24" t="s">
        <v>1480</v>
      </c>
      <c r="D2865" s="111"/>
      <c r="E2865" s="83" t="s">
        <v>96</v>
      </c>
      <c r="F2865" s="119" t="s">
        <v>76</v>
      </c>
      <c r="G2865" s="118" t="s">
        <v>1339</v>
      </c>
      <c r="H2865" s="26"/>
      <c r="I2865" s="26" t="str">
        <f t="shared" si="189"/>
        <v>Lacking work permit for the principal wage earner without all members of the family with a valid ID</v>
      </c>
      <c r="J2865" s="26" t="str">
        <f t="shared" si="190"/>
        <v>Lacking work permit for the principal wage earner without all members of the family with a valid IDMale and female co-headed HH</v>
      </c>
      <c r="K2865" s="27">
        <f t="shared" si="203"/>
        <v>57.687389041245893</v>
      </c>
      <c r="L2865" s="79">
        <v>0.57687389041245896</v>
      </c>
    </row>
    <row r="2866" spans="1:12" x14ac:dyDescent="0.3">
      <c r="A2866" s="24" t="s">
        <v>3</v>
      </c>
      <c r="B2866" s="83" t="s">
        <v>1417</v>
      </c>
      <c r="C2866" s="24" t="s">
        <v>1470</v>
      </c>
      <c r="D2866" s="109" t="s">
        <v>1473</v>
      </c>
      <c r="E2866" s="83" t="s">
        <v>8</v>
      </c>
      <c r="F2866" s="25" t="s">
        <v>76</v>
      </c>
      <c r="G2866" s="106" t="s">
        <v>1474</v>
      </c>
      <c r="H2866" s="26" t="s">
        <v>1403</v>
      </c>
      <c r="I2866" s="26" t="str">
        <f>CONCATENATE(G2866,H2869)</f>
        <v>Main reasons not using CRM : Other</v>
      </c>
      <c r="J2866" s="26" t="str">
        <f>CONCATENATE(G2866,H2869,F2866)</f>
        <v>Main reasons not using CRM : OtherMale and female co-headed HH</v>
      </c>
      <c r="K2866" s="27">
        <v>0</v>
      </c>
      <c r="L2866" s="79">
        <v>0</v>
      </c>
    </row>
    <row r="2867" spans="1:12" x14ac:dyDescent="0.3">
      <c r="A2867" s="24" t="s">
        <v>3</v>
      </c>
      <c r="B2867" s="83" t="s">
        <v>1417</v>
      </c>
      <c r="C2867" s="24" t="s">
        <v>1470</v>
      </c>
      <c r="D2867" s="109" t="s">
        <v>1473</v>
      </c>
      <c r="E2867" s="83" t="s">
        <v>8</v>
      </c>
      <c r="F2867" s="25" t="s">
        <v>76</v>
      </c>
      <c r="G2867" s="106" t="s">
        <v>1474</v>
      </c>
      <c r="H2867" s="26" t="s">
        <v>1478</v>
      </c>
      <c r="I2867" s="26" t="str">
        <f>CONCATENATE(G2867,H2870)</f>
        <v>Main reasons not using CRM : Don't know</v>
      </c>
      <c r="J2867" s="26" t="str">
        <f>CONCATENATE(G2867,H2870,F2867)</f>
        <v>Main reasons not using CRM : Don't knowMale and female co-headed HH</v>
      </c>
      <c r="K2867" s="27">
        <v>0</v>
      </c>
      <c r="L2867" s="79">
        <v>0</v>
      </c>
    </row>
    <row r="2868" spans="1:12" x14ac:dyDescent="0.3">
      <c r="A2868" s="24" t="s">
        <v>3</v>
      </c>
      <c r="B2868" s="83" t="s">
        <v>1417</v>
      </c>
      <c r="C2868" s="24" t="s">
        <v>1470</v>
      </c>
      <c r="D2868" s="109" t="s">
        <v>1473</v>
      </c>
      <c r="E2868" s="83" t="s">
        <v>8</v>
      </c>
      <c r="F2868" s="25" t="s">
        <v>76</v>
      </c>
      <c r="G2868" s="106" t="s">
        <v>1474</v>
      </c>
      <c r="H2868" s="26" t="s">
        <v>1479</v>
      </c>
      <c r="I2868" s="26" t="str">
        <f>CONCATENATE(G2868,H2871)</f>
        <v>Main reasons not using CRM : Decline to answer</v>
      </c>
      <c r="J2868" s="26" t="str">
        <f>CONCATENATE(G2868,H2871,F2868)</f>
        <v>Main reasons not using CRM : Decline to answerMale and female co-headed HH</v>
      </c>
      <c r="K2868" s="27">
        <v>0</v>
      </c>
      <c r="L2868" s="79">
        <v>0</v>
      </c>
    </row>
    <row r="2869" spans="1:12" x14ac:dyDescent="0.3">
      <c r="A2869" s="24" t="s">
        <v>3</v>
      </c>
      <c r="B2869" s="83" t="s">
        <v>1417</v>
      </c>
      <c r="C2869" s="24" t="s">
        <v>1470</v>
      </c>
      <c r="D2869" s="109" t="s">
        <v>1473</v>
      </c>
      <c r="E2869" s="83" t="s">
        <v>8</v>
      </c>
      <c r="F2869" s="25" t="s">
        <v>76</v>
      </c>
      <c r="G2869" s="106" t="s">
        <v>1474</v>
      </c>
      <c r="H2869" s="26" t="s">
        <v>146</v>
      </c>
      <c r="I2869" s="26" t="e">
        <f>CONCATENATE(G2869,#REF!)</f>
        <v>#REF!</v>
      </c>
      <c r="J2869" s="26" t="e">
        <f>CONCATENATE(G2869,#REF!,F2869)</f>
        <v>#REF!</v>
      </c>
      <c r="K2869" s="27">
        <v>0</v>
      </c>
      <c r="L2869" s="79">
        <v>0</v>
      </c>
    </row>
    <row r="2870" spans="1:12" x14ac:dyDescent="0.3">
      <c r="A2870" s="24" t="s">
        <v>3</v>
      </c>
      <c r="B2870" s="83" t="s">
        <v>1417</v>
      </c>
      <c r="C2870" s="24" t="s">
        <v>1470</v>
      </c>
      <c r="D2870" s="109" t="s">
        <v>1473</v>
      </c>
      <c r="E2870" s="83" t="s">
        <v>8</v>
      </c>
      <c r="F2870" s="25" t="s">
        <v>76</v>
      </c>
      <c r="G2870" s="106" t="s">
        <v>1474</v>
      </c>
      <c r="H2870" s="26" t="s">
        <v>185</v>
      </c>
      <c r="I2870" s="26" t="e">
        <f>CONCATENATE(G2870,#REF!)</f>
        <v>#REF!</v>
      </c>
      <c r="J2870" s="26" t="e">
        <f>CONCATENATE(G2870,#REF!,F2870)</f>
        <v>#REF!</v>
      </c>
      <c r="K2870" s="27">
        <v>0</v>
      </c>
      <c r="L2870" s="79">
        <v>0</v>
      </c>
    </row>
    <row r="2871" spans="1:12" x14ac:dyDescent="0.3">
      <c r="A2871" s="24" t="s">
        <v>3</v>
      </c>
      <c r="B2871" s="83" t="s">
        <v>1417</v>
      </c>
      <c r="C2871" s="24" t="s">
        <v>1470</v>
      </c>
      <c r="D2871" s="109" t="s">
        <v>1473</v>
      </c>
      <c r="E2871" s="83" t="s">
        <v>8</v>
      </c>
      <c r="F2871" s="25" t="s">
        <v>76</v>
      </c>
      <c r="G2871" s="106" t="s">
        <v>1474</v>
      </c>
      <c r="H2871" s="26" t="s">
        <v>188</v>
      </c>
      <c r="I2871" s="26" t="e">
        <f>CONCATENATE(G2871,#REF!)</f>
        <v>#REF!</v>
      </c>
      <c r="J2871" s="26" t="e">
        <f>CONCATENATE(G2871,#REF!,F2871)</f>
        <v>#REF!</v>
      </c>
      <c r="K2871" s="27">
        <v>0</v>
      </c>
      <c r="L2871" s="79">
        <v>0</v>
      </c>
    </row>
    <row r="2872" spans="1:12" x14ac:dyDescent="0.3">
      <c r="A2872" s="25" t="s">
        <v>3</v>
      </c>
      <c r="B2872" s="123" t="s">
        <v>172</v>
      </c>
      <c r="C2872" s="25" t="s">
        <v>1581</v>
      </c>
      <c r="D2872" s="25"/>
      <c r="E2872" s="25" t="s">
        <v>8</v>
      </c>
      <c r="F2872" s="25" t="s">
        <v>83</v>
      </c>
      <c r="G2872" s="26" t="s">
        <v>1582</v>
      </c>
      <c r="H2872" s="79" t="s">
        <v>1583</v>
      </c>
      <c r="I2872" s="25" t="str">
        <f>CONCATENATE(G2872,H2872)</f>
        <v>HH adaptation to new or increased barriers to accessing education (2020-2021 school year) : No adaptations made</v>
      </c>
      <c r="J2872" s="25" t="str">
        <f>CONCATENATE(G2872,H2872,F2872)</f>
        <v>HH adaptation to new or increased barriers to accessing education (2020-2021 school year) : No adaptations madeFemale headed HH</v>
      </c>
      <c r="K2872" s="27">
        <f t="shared" si="203"/>
        <v>75.066861328094603</v>
      </c>
      <c r="L2872" s="79">
        <v>0.75066861328094603</v>
      </c>
    </row>
    <row r="2873" spans="1:12" x14ac:dyDescent="0.3">
      <c r="A2873" s="25" t="s">
        <v>3</v>
      </c>
      <c r="B2873" s="25" t="s">
        <v>172</v>
      </c>
      <c r="C2873" s="25" t="s">
        <v>1581</v>
      </c>
      <c r="D2873" s="25"/>
      <c r="E2873" s="25" t="s">
        <v>8</v>
      </c>
      <c r="F2873" s="25" t="s">
        <v>83</v>
      </c>
      <c r="G2873" s="26" t="s">
        <v>1582</v>
      </c>
      <c r="H2873" s="79" t="s">
        <v>1584</v>
      </c>
      <c r="I2873" s="25" t="str">
        <f t="shared" ref="I2873:I2963" si="204">CONCATENATE(G2873,H2873)</f>
        <v>HH adaptation to new or increased barriers to accessing education (2020-2021 school year) : Changed schools on account of affordability (e.g. shifted from private to public)</v>
      </c>
      <c r="J2873" s="25" t="str">
        <f t="shared" ref="J2873:J2963" si="205">CONCATENATE(G2873,H2873,F2873)</f>
        <v>HH adaptation to new or increased barriers to accessing education (2020-2021 school year) : Changed schools on account of affordability (e.g. shifted from private to public)Female headed HH</v>
      </c>
      <c r="K2873" s="27">
        <f t="shared" si="203"/>
        <v>13.623472486934499</v>
      </c>
      <c r="L2873" s="79">
        <v>0.13623472486934499</v>
      </c>
    </row>
    <row r="2874" spans="1:12" x14ac:dyDescent="0.3">
      <c r="A2874" s="25" t="s">
        <v>3</v>
      </c>
      <c r="B2874" s="25" t="s">
        <v>172</v>
      </c>
      <c r="C2874" s="25" t="s">
        <v>1581</v>
      </c>
      <c r="D2874" s="25"/>
      <c r="E2874" s="25" t="s">
        <v>8</v>
      </c>
      <c r="F2874" s="25" t="s">
        <v>83</v>
      </c>
      <c r="G2874" s="26" t="s">
        <v>1582</v>
      </c>
      <c r="H2874" s="79" t="s">
        <v>1585</v>
      </c>
      <c r="I2874" s="25" t="str">
        <f t="shared" si="204"/>
        <v>HH adaptation to new or increased barriers to accessing education (2020-2021 school year) : Changed schools on account of protection concerns</v>
      </c>
      <c r="J2874" s="25" t="str">
        <f t="shared" si="205"/>
        <v>HH adaptation to new or increased barriers to accessing education (2020-2021 school year) : Changed schools on account of protection concernsFemale headed HH</v>
      </c>
      <c r="K2874" s="27">
        <f t="shared" si="203"/>
        <v>1.2017691290016201</v>
      </c>
      <c r="L2874" s="79">
        <v>1.2017691290016201E-2</v>
      </c>
    </row>
    <row r="2875" spans="1:12" x14ac:dyDescent="0.3">
      <c r="A2875" s="25" t="s">
        <v>3</v>
      </c>
      <c r="B2875" s="25" t="s">
        <v>172</v>
      </c>
      <c r="C2875" s="25" t="s">
        <v>1581</v>
      </c>
      <c r="D2875" s="25"/>
      <c r="E2875" s="25" t="s">
        <v>8</v>
      </c>
      <c r="F2875" s="25" t="s">
        <v>83</v>
      </c>
      <c r="G2875" s="26" t="s">
        <v>1582</v>
      </c>
      <c r="H2875" s="79" t="s">
        <v>1586</v>
      </c>
      <c r="I2875" s="25" t="str">
        <f t="shared" si="204"/>
        <v>HH adaptation to new or increased barriers to accessing education (2020-2021 school year) : Changed schools due to quality concerns</v>
      </c>
      <c r="J2875" s="25" t="str">
        <f t="shared" si="205"/>
        <v>HH adaptation to new or increased barriers to accessing education (2020-2021 school year) : Changed schools due to quality concernsFemale headed HH</v>
      </c>
      <c r="K2875" s="27">
        <f t="shared" si="203"/>
        <v>0</v>
      </c>
      <c r="L2875" s="79">
        <v>0</v>
      </c>
    </row>
    <row r="2876" spans="1:12" x14ac:dyDescent="0.3">
      <c r="A2876" s="25" t="s">
        <v>3</v>
      </c>
      <c r="B2876" s="25" t="s">
        <v>172</v>
      </c>
      <c r="C2876" s="25" t="s">
        <v>1581</v>
      </c>
      <c r="D2876" s="25"/>
      <c r="E2876" s="25" t="s">
        <v>8</v>
      </c>
      <c r="F2876" s="25" t="s">
        <v>83</v>
      </c>
      <c r="G2876" s="26" t="s">
        <v>1582</v>
      </c>
      <c r="H2876" s="79" t="s">
        <v>1587</v>
      </c>
      <c r="I2876" s="25" t="str">
        <f t="shared" si="204"/>
        <v>HH adaptation to new or increased barriers to accessing education (2020-2021 school year) : Changed from a formal school to an informal learning arrangement</v>
      </c>
      <c r="J2876" s="25" t="str">
        <f t="shared" si="205"/>
        <v>HH adaptation to new or increased barriers to accessing education (2020-2021 school year) : Changed from a formal school to an informal learning arrangementFemale headed HH</v>
      </c>
      <c r="K2876" s="27">
        <f t="shared" si="203"/>
        <v>0.34031172715344699</v>
      </c>
      <c r="L2876" s="79">
        <v>3.40311727153447E-3</v>
      </c>
    </row>
    <row r="2877" spans="1:12" x14ac:dyDescent="0.3">
      <c r="A2877" s="25" t="s">
        <v>3</v>
      </c>
      <c r="B2877" s="25" t="s">
        <v>172</v>
      </c>
      <c r="C2877" s="25" t="s">
        <v>1581</v>
      </c>
      <c r="D2877" s="25"/>
      <c r="E2877" s="25" t="s">
        <v>8</v>
      </c>
      <c r="F2877" s="25" t="s">
        <v>83</v>
      </c>
      <c r="G2877" s="26" t="s">
        <v>1582</v>
      </c>
      <c r="H2877" s="79" t="s">
        <v>1588</v>
      </c>
      <c r="I2877" s="25" t="str">
        <f t="shared" si="204"/>
        <v>HH adaptation to new or increased barriers to accessing education (2020-2021 school year) : Changed transportation arrangements to school (e.g. shifted from private car to car pool, school bus, walking)</v>
      </c>
      <c r="J2877" s="25" t="str">
        <f t="shared" si="205"/>
        <v>HH adaptation to new or increased barriers to accessing education (2020-2021 school year) : Changed transportation arrangements to school (e.g. shifted from private car to car pool, school bus, walking)Female headed HH</v>
      </c>
      <c r="K2877" s="27">
        <f t="shared" si="203"/>
        <v>6.8310912473386001</v>
      </c>
      <c r="L2877" s="79">
        <v>6.8310912473385998E-2</v>
      </c>
    </row>
    <row r="2878" spans="1:12" x14ac:dyDescent="0.3">
      <c r="A2878" s="25" t="s">
        <v>3</v>
      </c>
      <c r="B2878" s="25" t="s">
        <v>172</v>
      </c>
      <c r="C2878" s="25" t="s">
        <v>1581</v>
      </c>
      <c r="D2878" s="25"/>
      <c r="E2878" s="25" t="s">
        <v>8</v>
      </c>
      <c r="F2878" s="25" t="s">
        <v>83</v>
      </c>
      <c r="G2878" s="26" t="s">
        <v>1582</v>
      </c>
      <c r="H2878" s="79" t="s">
        <v>146</v>
      </c>
      <c r="I2878" s="25" t="str">
        <f t="shared" si="204"/>
        <v>HH adaptation to new or increased barriers to accessing education (2020-2021 school year) : Other</v>
      </c>
      <c r="J2878" s="25" t="str">
        <f t="shared" si="205"/>
        <v>HH adaptation to new or increased barriers to accessing education (2020-2021 school year) : OtherFemale headed HH</v>
      </c>
      <c r="K2878" s="27">
        <f t="shared" si="203"/>
        <v>1.74526809033636</v>
      </c>
      <c r="L2878" s="79">
        <v>1.7452680903363601E-2</v>
      </c>
    </row>
    <row r="2879" spans="1:12" x14ac:dyDescent="0.3">
      <c r="A2879" s="25" t="s">
        <v>3</v>
      </c>
      <c r="B2879" s="25" t="s">
        <v>172</v>
      </c>
      <c r="C2879" s="25" t="s">
        <v>1581</v>
      </c>
      <c r="D2879" s="25"/>
      <c r="E2879" s="25" t="s">
        <v>8</v>
      </c>
      <c r="F2879" s="25" t="s">
        <v>83</v>
      </c>
      <c r="G2879" s="26" t="s">
        <v>1582</v>
      </c>
      <c r="H2879" s="79" t="s">
        <v>185</v>
      </c>
      <c r="I2879" s="25" t="str">
        <f t="shared" si="204"/>
        <v>HH adaptation to new or increased barriers to accessing education (2020-2021 school year) : Don't know</v>
      </c>
      <c r="J2879" s="25" t="str">
        <f t="shared" si="205"/>
        <v>HH adaptation to new or increased barriers to accessing education (2020-2021 school year) : Don't knowFemale headed HH</v>
      </c>
      <c r="K2879" s="27">
        <f t="shared" si="203"/>
        <v>2.3201668645192899</v>
      </c>
      <c r="L2879" s="79">
        <v>2.3201668645192901E-2</v>
      </c>
    </row>
    <row r="2880" spans="1:12" x14ac:dyDescent="0.3">
      <c r="A2880" s="25" t="s">
        <v>3</v>
      </c>
      <c r="B2880" s="25" t="s">
        <v>172</v>
      </c>
      <c r="C2880" s="25" t="s">
        <v>1581</v>
      </c>
      <c r="D2880" s="25"/>
      <c r="E2880" s="25" t="s">
        <v>8</v>
      </c>
      <c r="F2880" s="25" t="s">
        <v>83</v>
      </c>
      <c r="G2880" s="26" t="s">
        <v>1582</v>
      </c>
      <c r="H2880" s="79" t="s">
        <v>188</v>
      </c>
      <c r="I2880" s="25" t="str">
        <f t="shared" si="204"/>
        <v>HH adaptation to new or increased barriers to accessing education (2020-2021 school year) : Decline to answer</v>
      </c>
      <c r="J2880" s="25" t="str">
        <f t="shared" si="205"/>
        <v>HH adaptation to new or increased barriers to accessing education (2020-2021 school year) : Decline to answerFemale headed HH</v>
      </c>
      <c r="K2880" s="27">
        <f t="shared" si="203"/>
        <v>0.24832360334081902</v>
      </c>
      <c r="L2880" s="79">
        <v>2.4832360334081901E-3</v>
      </c>
    </row>
    <row r="2881" spans="1:12" x14ac:dyDescent="0.3">
      <c r="A2881" s="25" t="s">
        <v>3</v>
      </c>
      <c r="B2881" s="25" t="s">
        <v>172</v>
      </c>
      <c r="C2881" s="25" t="s">
        <v>1581</v>
      </c>
      <c r="D2881" s="25"/>
      <c r="E2881" s="25" t="s">
        <v>8</v>
      </c>
      <c r="F2881" s="25" t="s">
        <v>84</v>
      </c>
      <c r="G2881" s="26" t="s">
        <v>1582</v>
      </c>
      <c r="H2881" s="79" t="s">
        <v>1583</v>
      </c>
      <c r="I2881" s="25" t="str">
        <f t="shared" si="204"/>
        <v>HH adaptation to new or increased barriers to accessing education (2020-2021 school year) : No adaptations made</v>
      </c>
      <c r="J2881" s="25" t="str">
        <f t="shared" si="205"/>
        <v>HH adaptation to new or increased barriers to accessing education (2020-2021 school year) : No adaptations madeMale headed HH</v>
      </c>
      <c r="K2881" s="27">
        <f t="shared" si="203"/>
        <v>75.310978944215904</v>
      </c>
      <c r="L2881" s="79">
        <v>0.75310978944215901</v>
      </c>
    </row>
    <row r="2882" spans="1:12" x14ac:dyDescent="0.3">
      <c r="A2882" s="25" t="s">
        <v>3</v>
      </c>
      <c r="B2882" s="25" t="s">
        <v>172</v>
      </c>
      <c r="C2882" s="25" t="s">
        <v>1581</v>
      </c>
      <c r="D2882" s="25"/>
      <c r="E2882" s="25" t="s">
        <v>8</v>
      </c>
      <c r="F2882" s="25" t="s">
        <v>84</v>
      </c>
      <c r="G2882" s="26" t="s">
        <v>1582</v>
      </c>
      <c r="H2882" s="79" t="s">
        <v>1584</v>
      </c>
      <c r="I2882" s="25" t="str">
        <f t="shared" si="204"/>
        <v>HH adaptation to new or increased barriers to accessing education (2020-2021 school year) : Changed schools on account of affordability (e.g. shifted from private to public)</v>
      </c>
      <c r="J2882" s="25" t="str">
        <f t="shared" si="205"/>
        <v>HH adaptation to new or increased barriers to accessing education (2020-2021 school year) : Changed schools on account of affordability (e.g. shifted from private to public)Male headed HH</v>
      </c>
      <c r="K2882" s="27">
        <f t="shared" si="203"/>
        <v>13.8965274743165</v>
      </c>
      <c r="L2882" s="79">
        <v>0.138965274743165</v>
      </c>
    </row>
    <row r="2883" spans="1:12" x14ac:dyDescent="0.3">
      <c r="A2883" s="25" t="s">
        <v>3</v>
      </c>
      <c r="B2883" s="25" t="s">
        <v>172</v>
      </c>
      <c r="C2883" s="25" t="s">
        <v>1581</v>
      </c>
      <c r="D2883" s="25"/>
      <c r="E2883" s="25" t="s">
        <v>8</v>
      </c>
      <c r="F2883" s="25" t="s">
        <v>84</v>
      </c>
      <c r="G2883" s="26" t="s">
        <v>1582</v>
      </c>
      <c r="H2883" s="79" t="s">
        <v>1585</v>
      </c>
      <c r="I2883" s="25" t="str">
        <f t="shared" si="204"/>
        <v>HH adaptation to new or increased barriers to accessing education (2020-2021 school year) : Changed schools on account of protection concerns</v>
      </c>
      <c r="J2883" s="25" t="str">
        <f t="shared" si="205"/>
        <v>HH adaptation to new or increased barriers to accessing education (2020-2021 school year) : Changed schools on account of protection concernsMale headed HH</v>
      </c>
      <c r="K2883" s="27">
        <f t="shared" si="203"/>
        <v>0.61154163092311398</v>
      </c>
      <c r="L2883" s="79">
        <v>6.1154163092311401E-3</v>
      </c>
    </row>
    <row r="2884" spans="1:12" x14ac:dyDescent="0.3">
      <c r="A2884" s="25" t="s">
        <v>3</v>
      </c>
      <c r="B2884" s="25" t="s">
        <v>172</v>
      </c>
      <c r="C2884" s="25" t="s">
        <v>1581</v>
      </c>
      <c r="D2884" s="25"/>
      <c r="E2884" s="25" t="s">
        <v>8</v>
      </c>
      <c r="F2884" s="25" t="s">
        <v>84</v>
      </c>
      <c r="G2884" s="26" t="s">
        <v>1582</v>
      </c>
      <c r="H2884" s="79" t="s">
        <v>1586</v>
      </c>
      <c r="I2884" s="25" t="str">
        <f t="shared" si="204"/>
        <v>HH adaptation to new or increased barriers to accessing education (2020-2021 school year) : Changed schools due to quality concerns</v>
      </c>
      <c r="J2884" s="25" t="str">
        <f t="shared" si="205"/>
        <v>HH adaptation to new or increased barriers to accessing education (2020-2021 school year) : Changed schools due to quality concernsMale headed HH</v>
      </c>
      <c r="K2884" s="27">
        <f t="shared" si="203"/>
        <v>0.75027547312804499</v>
      </c>
      <c r="L2884" s="79">
        <v>7.5027547312804498E-3</v>
      </c>
    </row>
    <row r="2885" spans="1:12" x14ac:dyDescent="0.3">
      <c r="A2885" s="25" t="s">
        <v>3</v>
      </c>
      <c r="B2885" s="25" t="s">
        <v>172</v>
      </c>
      <c r="C2885" s="25" t="s">
        <v>1581</v>
      </c>
      <c r="D2885" s="25"/>
      <c r="E2885" s="25" t="s">
        <v>8</v>
      </c>
      <c r="F2885" s="25" t="s">
        <v>84</v>
      </c>
      <c r="G2885" s="26" t="s">
        <v>1582</v>
      </c>
      <c r="H2885" s="79" t="s">
        <v>1587</v>
      </c>
      <c r="I2885" s="25" t="str">
        <f t="shared" si="204"/>
        <v>HH adaptation to new or increased barriers to accessing education (2020-2021 school year) : Changed from a formal school to an informal learning arrangement</v>
      </c>
      <c r="J2885" s="25" t="str">
        <f t="shared" si="205"/>
        <v>HH adaptation to new or increased barriers to accessing education (2020-2021 school year) : Changed from a formal school to an informal learning arrangementMale headed HH</v>
      </c>
      <c r="K2885" s="27">
        <f t="shared" si="203"/>
        <v>1.1930392800430198</v>
      </c>
      <c r="L2885" s="79">
        <v>1.1930392800430199E-2</v>
      </c>
    </row>
    <row r="2886" spans="1:12" x14ac:dyDescent="0.3">
      <c r="A2886" s="25" t="s">
        <v>3</v>
      </c>
      <c r="B2886" s="25" t="s">
        <v>172</v>
      </c>
      <c r="C2886" s="25" t="s">
        <v>1581</v>
      </c>
      <c r="D2886" s="25"/>
      <c r="E2886" s="25" t="s">
        <v>8</v>
      </c>
      <c r="F2886" s="25" t="s">
        <v>84</v>
      </c>
      <c r="G2886" s="26" t="s">
        <v>1582</v>
      </c>
      <c r="H2886" s="79" t="s">
        <v>1588</v>
      </c>
      <c r="I2886" s="25" t="str">
        <f t="shared" si="204"/>
        <v>HH adaptation to new or increased barriers to accessing education (2020-2021 school year) : Changed transportation arrangements to school (e.g. shifted from private car to car pool, school bus, walking)</v>
      </c>
      <c r="J2886" s="25" t="str">
        <f t="shared" si="205"/>
        <v>HH adaptation to new or increased barriers to accessing education (2020-2021 school year) : Changed transportation arrangements to school (e.g. shifted from private car to car pool, school bus, walking)Male headed HH</v>
      </c>
      <c r="K2886" s="27">
        <f t="shared" si="203"/>
        <v>8.3375781451852298</v>
      </c>
      <c r="L2886" s="79">
        <v>8.3375781451852302E-2</v>
      </c>
    </row>
    <row r="2887" spans="1:12" x14ac:dyDescent="0.3">
      <c r="A2887" s="25" t="s">
        <v>3</v>
      </c>
      <c r="B2887" s="25" t="s">
        <v>172</v>
      </c>
      <c r="C2887" s="25" t="s">
        <v>1581</v>
      </c>
      <c r="D2887" s="25"/>
      <c r="E2887" s="25" t="s">
        <v>8</v>
      </c>
      <c r="F2887" s="25" t="s">
        <v>84</v>
      </c>
      <c r="G2887" s="26" t="s">
        <v>1582</v>
      </c>
      <c r="H2887" s="79" t="s">
        <v>146</v>
      </c>
      <c r="I2887" s="25" t="str">
        <f t="shared" si="204"/>
        <v>HH adaptation to new or increased barriers to accessing education (2020-2021 school year) : Other</v>
      </c>
      <c r="J2887" s="25" t="str">
        <f t="shared" si="205"/>
        <v>HH adaptation to new or increased barriers to accessing education (2020-2021 school year) : OtherMale headed HH</v>
      </c>
      <c r="K2887" s="27">
        <f t="shared" si="203"/>
        <v>0.96808112121287604</v>
      </c>
      <c r="L2887" s="79">
        <v>9.68081121212876E-3</v>
      </c>
    </row>
    <row r="2888" spans="1:12" x14ac:dyDescent="0.3">
      <c r="A2888" s="25" t="s">
        <v>3</v>
      </c>
      <c r="B2888" s="25" t="s">
        <v>172</v>
      </c>
      <c r="C2888" s="25" t="s">
        <v>1581</v>
      </c>
      <c r="D2888" s="25"/>
      <c r="E2888" s="25" t="s">
        <v>8</v>
      </c>
      <c r="F2888" s="25" t="s">
        <v>84</v>
      </c>
      <c r="G2888" s="26" t="s">
        <v>1582</v>
      </c>
      <c r="H2888" s="79" t="s">
        <v>185</v>
      </c>
      <c r="I2888" s="25" t="str">
        <f t="shared" si="204"/>
        <v>HH adaptation to new or increased barriers to accessing education (2020-2021 school year) : Don't know</v>
      </c>
      <c r="J2888" s="25" t="str">
        <f t="shared" si="205"/>
        <v>HH adaptation to new or increased barriers to accessing education (2020-2021 school year) : Don't knowMale headed HH</v>
      </c>
      <c r="K2888" s="27">
        <f t="shared" si="203"/>
        <v>1.1657387335234901</v>
      </c>
      <c r="L2888" s="79">
        <v>1.1657387335234901E-2</v>
      </c>
    </row>
    <row r="2889" spans="1:12" x14ac:dyDescent="0.3">
      <c r="A2889" s="25" t="s">
        <v>3</v>
      </c>
      <c r="B2889" s="25" t="s">
        <v>172</v>
      </c>
      <c r="C2889" s="25" t="s">
        <v>1581</v>
      </c>
      <c r="D2889" s="25"/>
      <c r="E2889" s="25" t="s">
        <v>8</v>
      </c>
      <c r="F2889" s="25" t="s">
        <v>84</v>
      </c>
      <c r="G2889" s="26" t="s">
        <v>1582</v>
      </c>
      <c r="H2889" s="79" t="s">
        <v>188</v>
      </c>
      <c r="I2889" s="25" t="str">
        <f t="shared" si="204"/>
        <v>HH adaptation to new or increased barriers to accessing education (2020-2021 school year) : Decline to answer</v>
      </c>
      <c r="J2889" s="25" t="str">
        <f t="shared" si="205"/>
        <v>HH adaptation to new or increased barriers to accessing education (2020-2021 school year) : Decline to answerMale headed HH</v>
      </c>
      <c r="K2889" s="27">
        <f t="shared" si="203"/>
        <v>0.49677595532610597</v>
      </c>
      <c r="L2889" s="79">
        <v>4.9677595532610598E-3</v>
      </c>
    </row>
    <row r="2890" spans="1:12" x14ac:dyDescent="0.3">
      <c r="A2890" s="25" t="s">
        <v>3</v>
      </c>
      <c r="B2890" s="25" t="s">
        <v>172</v>
      </c>
      <c r="C2890" s="25" t="s">
        <v>1581</v>
      </c>
      <c r="D2890" s="25"/>
      <c r="E2890" s="25" t="s">
        <v>8</v>
      </c>
      <c r="F2890" s="25" t="s">
        <v>76</v>
      </c>
      <c r="G2890" s="26" t="s">
        <v>1582</v>
      </c>
      <c r="H2890" s="79" t="s">
        <v>1583</v>
      </c>
      <c r="I2890" s="25" t="str">
        <f t="shared" si="204"/>
        <v>HH adaptation to new or increased barriers to accessing education (2020-2021 school year) : No adaptations made</v>
      </c>
      <c r="J2890" s="25" t="str">
        <f t="shared" si="205"/>
        <v>HH adaptation to new or increased barriers to accessing education (2020-2021 school year) : No adaptations madeMale and female co-headed HH</v>
      </c>
      <c r="K2890" s="27">
        <f t="shared" si="203"/>
        <v>71.582763365324695</v>
      </c>
      <c r="L2890" s="79">
        <v>0.71582763365324698</v>
      </c>
    </row>
    <row r="2891" spans="1:12" x14ac:dyDescent="0.3">
      <c r="A2891" s="25" t="s">
        <v>3</v>
      </c>
      <c r="B2891" s="25" t="s">
        <v>172</v>
      </c>
      <c r="C2891" s="25" t="s">
        <v>1581</v>
      </c>
      <c r="D2891" s="25"/>
      <c r="E2891" s="25" t="s">
        <v>8</v>
      </c>
      <c r="F2891" s="25" t="s">
        <v>76</v>
      </c>
      <c r="G2891" s="26" t="s">
        <v>1582</v>
      </c>
      <c r="H2891" s="79" t="s">
        <v>1584</v>
      </c>
      <c r="I2891" s="25" t="str">
        <f t="shared" si="204"/>
        <v>HH adaptation to new or increased barriers to accessing education (2020-2021 school year) : Changed schools on account of affordability (e.g. shifted from private to public)</v>
      </c>
      <c r="J2891" s="25" t="str">
        <f t="shared" si="205"/>
        <v>HH adaptation to new or increased barriers to accessing education (2020-2021 school year) : Changed schools on account of affordability (e.g. shifted from private to public)Male and female co-headed HH</v>
      </c>
      <c r="K2891" s="27">
        <f t="shared" si="203"/>
        <v>18.862943701219699</v>
      </c>
      <c r="L2891" s="79">
        <v>0.188629437012197</v>
      </c>
    </row>
    <row r="2892" spans="1:12" x14ac:dyDescent="0.3">
      <c r="A2892" s="25" t="s">
        <v>3</v>
      </c>
      <c r="B2892" s="25" t="s">
        <v>172</v>
      </c>
      <c r="C2892" s="25" t="s">
        <v>1581</v>
      </c>
      <c r="D2892" s="25"/>
      <c r="E2892" s="25" t="s">
        <v>8</v>
      </c>
      <c r="F2892" s="25" t="s">
        <v>76</v>
      </c>
      <c r="G2892" s="26" t="s">
        <v>1582</v>
      </c>
      <c r="H2892" s="79" t="s">
        <v>1585</v>
      </c>
      <c r="I2892" s="25" t="str">
        <f t="shared" si="204"/>
        <v>HH adaptation to new or increased barriers to accessing education (2020-2021 school year) : Changed schools on account of protection concerns</v>
      </c>
      <c r="J2892" s="25" t="str">
        <f t="shared" si="205"/>
        <v>HH adaptation to new or increased barriers to accessing education (2020-2021 school year) : Changed schools on account of protection concernsMale and female co-headed HH</v>
      </c>
      <c r="K2892" s="27">
        <f t="shared" si="203"/>
        <v>1.7264510464104301</v>
      </c>
      <c r="L2892" s="79">
        <v>1.72645104641043E-2</v>
      </c>
    </row>
    <row r="2893" spans="1:12" x14ac:dyDescent="0.3">
      <c r="A2893" s="25" t="s">
        <v>3</v>
      </c>
      <c r="B2893" s="25" t="s">
        <v>172</v>
      </c>
      <c r="C2893" s="25" t="s">
        <v>1581</v>
      </c>
      <c r="D2893" s="25"/>
      <c r="E2893" s="25" t="s">
        <v>8</v>
      </c>
      <c r="F2893" s="25" t="s">
        <v>76</v>
      </c>
      <c r="G2893" s="26" t="s">
        <v>1582</v>
      </c>
      <c r="H2893" s="79" t="s">
        <v>1586</v>
      </c>
      <c r="I2893" s="25" t="str">
        <f t="shared" si="204"/>
        <v>HH adaptation to new or increased barriers to accessing education (2020-2021 school year) : Changed schools due to quality concerns</v>
      </c>
      <c r="J2893" s="25" t="str">
        <f t="shared" si="205"/>
        <v>HH adaptation to new or increased barriers to accessing education (2020-2021 school year) : Changed schools due to quality concernsMale and female co-headed HH</v>
      </c>
      <c r="K2893" s="27">
        <f t="shared" si="203"/>
        <v>2.40488414732443</v>
      </c>
      <c r="L2893" s="79">
        <v>2.4048841473244299E-2</v>
      </c>
    </row>
    <row r="2894" spans="1:12" x14ac:dyDescent="0.3">
      <c r="A2894" s="25" t="s">
        <v>3</v>
      </c>
      <c r="B2894" s="25" t="s">
        <v>172</v>
      </c>
      <c r="C2894" s="25" t="s">
        <v>1581</v>
      </c>
      <c r="D2894" s="25"/>
      <c r="E2894" s="25" t="s">
        <v>8</v>
      </c>
      <c r="F2894" s="25" t="s">
        <v>76</v>
      </c>
      <c r="G2894" s="26" t="s">
        <v>1582</v>
      </c>
      <c r="H2894" s="79" t="s">
        <v>1587</v>
      </c>
      <c r="I2894" s="25" t="str">
        <f t="shared" si="204"/>
        <v>HH adaptation to new or increased barriers to accessing education (2020-2021 school year) : Changed from a formal school to an informal learning arrangement</v>
      </c>
      <c r="J2894" s="25" t="str">
        <f t="shared" si="205"/>
        <v>HH adaptation to new or increased barriers to accessing education (2020-2021 school year) : Changed from a formal school to an informal learning arrangementMale and female co-headed HH</v>
      </c>
      <c r="K2894" s="27">
        <f t="shared" si="203"/>
        <v>1.94024047630952</v>
      </c>
      <c r="L2894" s="79">
        <v>1.94024047630952E-2</v>
      </c>
    </row>
    <row r="2895" spans="1:12" x14ac:dyDescent="0.3">
      <c r="A2895" s="25" t="s">
        <v>3</v>
      </c>
      <c r="B2895" s="25" t="s">
        <v>172</v>
      </c>
      <c r="C2895" s="25" t="s">
        <v>1581</v>
      </c>
      <c r="D2895" s="25"/>
      <c r="E2895" s="25" t="s">
        <v>8</v>
      </c>
      <c r="F2895" s="25" t="s">
        <v>76</v>
      </c>
      <c r="G2895" s="26" t="s">
        <v>1582</v>
      </c>
      <c r="H2895" s="79" t="s">
        <v>1588</v>
      </c>
      <c r="I2895" s="25" t="str">
        <f t="shared" si="204"/>
        <v>HH adaptation to new or increased barriers to accessing education (2020-2021 school year) : Changed transportation arrangements to school (e.g. shifted from private car to car pool, school bus, walking)</v>
      </c>
      <c r="J2895" s="25" t="str">
        <f t="shared" si="205"/>
        <v>HH adaptation to new or increased barriers to accessing education (2020-2021 school year) : Changed transportation arrangements to school (e.g. shifted from private car to car pool, school bus, walking)Male and female co-headed HH</v>
      </c>
      <c r="K2895" s="27">
        <f t="shared" si="203"/>
        <v>6.9708813472697804</v>
      </c>
      <c r="L2895" s="79">
        <v>6.9708813472697806E-2</v>
      </c>
    </row>
    <row r="2896" spans="1:12" x14ac:dyDescent="0.3">
      <c r="A2896" s="25" t="s">
        <v>3</v>
      </c>
      <c r="B2896" s="25" t="s">
        <v>172</v>
      </c>
      <c r="C2896" s="25" t="s">
        <v>1581</v>
      </c>
      <c r="D2896" s="25"/>
      <c r="E2896" s="25" t="s">
        <v>8</v>
      </c>
      <c r="F2896" s="25" t="s">
        <v>76</v>
      </c>
      <c r="G2896" s="26" t="s">
        <v>1582</v>
      </c>
      <c r="H2896" s="79" t="s">
        <v>146</v>
      </c>
      <c r="I2896" s="25" t="str">
        <f t="shared" si="204"/>
        <v>HH adaptation to new or increased barriers to accessing education (2020-2021 school year) : Other</v>
      </c>
      <c r="J2896" s="25" t="str">
        <f t="shared" si="205"/>
        <v>HH adaptation to new or increased barriers to accessing education (2020-2021 school year) : OtherMale and female co-headed HH</v>
      </c>
      <c r="K2896" s="27">
        <f t="shared" si="203"/>
        <v>3.7207668281384798</v>
      </c>
      <c r="L2896" s="79">
        <v>3.7207668281384797E-2</v>
      </c>
    </row>
    <row r="2897" spans="1:12" x14ac:dyDescent="0.3">
      <c r="A2897" s="25" t="s">
        <v>3</v>
      </c>
      <c r="B2897" s="25" t="s">
        <v>172</v>
      </c>
      <c r="C2897" s="25" t="s">
        <v>1581</v>
      </c>
      <c r="D2897" s="25"/>
      <c r="E2897" s="25" t="s">
        <v>8</v>
      </c>
      <c r="F2897" s="25" t="s">
        <v>76</v>
      </c>
      <c r="G2897" s="26" t="s">
        <v>1582</v>
      </c>
      <c r="H2897" s="79" t="s">
        <v>185</v>
      </c>
      <c r="I2897" s="25" t="str">
        <f t="shared" si="204"/>
        <v>HH adaptation to new or increased barriers to accessing education (2020-2021 school year) : Don't know</v>
      </c>
      <c r="J2897" s="25" t="str">
        <f t="shared" si="205"/>
        <v>HH adaptation to new or increased barriers to accessing education (2020-2021 school year) : Don't knowMale and female co-headed HH</v>
      </c>
      <c r="K2897" s="27">
        <f t="shared" si="203"/>
        <v>0</v>
      </c>
      <c r="L2897" s="79">
        <v>0</v>
      </c>
    </row>
    <row r="2898" spans="1:12" x14ac:dyDescent="0.3">
      <c r="A2898" s="25" t="s">
        <v>3</v>
      </c>
      <c r="B2898" s="25" t="s">
        <v>172</v>
      </c>
      <c r="C2898" s="25" t="s">
        <v>1581</v>
      </c>
      <c r="D2898" s="25"/>
      <c r="E2898" s="25" t="s">
        <v>8</v>
      </c>
      <c r="F2898" s="25" t="s">
        <v>76</v>
      </c>
      <c r="G2898" s="26" t="s">
        <v>1582</v>
      </c>
      <c r="H2898" s="79" t="s">
        <v>188</v>
      </c>
      <c r="I2898" s="25" t="str">
        <f t="shared" si="204"/>
        <v>HH adaptation to new or increased barriers to accessing education (2020-2021 school year) : Decline to answer</v>
      </c>
      <c r="J2898" s="25" t="str">
        <f t="shared" si="205"/>
        <v>HH adaptation to new or increased barriers to accessing education (2020-2021 school year) : Decline to answerMale and female co-headed HH</v>
      </c>
      <c r="K2898" s="27">
        <f t="shared" si="203"/>
        <v>0</v>
      </c>
      <c r="L2898" s="79">
        <v>0</v>
      </c>
    </row>
    <row r="2899" spans="1:12" x14ac:dyDescent="0.3">
      <c r="A2899" s="25" t="s">
        <v>3</v>
      </c>
      <c r="B2899" s="25" t="s">
        <v>172</v>
      </c>
      <c r="C2899" s="25" t="s">
        <v>339</v>
      </c>
      <c r="D2899" s="25"/>
      <c r="E2899" s="25" t="s">
        <v>8</v>
      </c>
      <c r="F2899" s="25" t="s">
        <v>83</v>
      </c>
      <c r="G2899" s="26" t="s">
        <v>1603</v>
      </c>
      <c r="H2899" s="79" t="s">
        <v>188</v>
      </c>
      <c r="I2899" s="25" t="str">
        <f t="shared" si="204"/>
        <v>Households' total expenditure during the 2020-2021 school year spent on education-related expenses : Decline to answer</v>
      </c>
      <c r="J2899" s="25" t="str">
        <f t="shared" si="205"/>
        <v>Households' total expenditure during the 2020-2021 school year spent on education-related expenses : Decline to answerFemale headed HH</v>
      </c>
      <c r="K2899" s="27">
        <f t="shared" si="203"/>
        <v>0.62089376746581504</v>
      </c>
      <c r="L2899" s="79">
        <v>6.20893767465815E-3</v>
      </c>
    </row>
    <row r="2900" spans="1:12" x14ac:dyDescent="0.3">
      <c r="A2900" s="25" t="s">
        <v>3</v>
      </c>
      <c r="B2900" s="25" t="s">
        <v>172</v>
      </c>
      <c r="C2900" s="25" t="s">
        <v>339</v>
      </c>
      <c r="D2900" s="25"/>
      <c r="E2900" s="25" t="s">
        <v>8</v>
      </c>
      <c r="F2900" s="25" t="s">
        <v>83</v>
      </c>
      <c r="G2900" s="26" t="s">
        <v>1603</v>
      </c>
      <c r="H2900" s="79" t="s">
        <v>185</v>
      </c>
      <c r="I2900" s="25" t="str">
        <f t="shared" si="204"/>
        <v>Households' total expenditure during the 2020-2021 school year spent on education-related expenses : Don't know</v>
      </c>
      <c r="J2900" s="25" t="str">
        <f t="shared" si="205"/>
        <v>Households' total expenditure during the 2020-2021 school year spent on education-related expenses : Don't knowFemale headed HH</v>
      </c>
      <c r="K2900" s="27">
        <f t="shared" si="203"/>
        <v>2.45942031196441</v>
      </c>
      <c r="L2900" s="79">
        <v>2.4594203119644099E-2</v>
      </c>
    </row>
    <row r="2901" spans="1:12" x14ac:dyDescent="0.3">
      <c r="A2901" s="25" t="s">
        <v>3</v>
      </c>
      <c r="B2901" s="25" t="s">
        <v>172</v>
      </c>
      <c r="C2901" s="25" t="s">
        <v>339</v>
      </c>
      <c r="D2901" s="25"/>
      <c r="E2901" s="25" t="s">
        <v>8</v>
      </c>
      <c r="F2901" s="25" t="s">
        <v>83</v>
      </c>
      <c r="G2901" s="26" t="s">
        <v>1603</v>
      </c>
      <c r="H2901" s="79" t="s">
        <v>186</v>
      </c>
      <c r="I2901" s="25" t="str">
        <f t="shared" si="204"/>
        <v>Households' total expenditure during the 2020-2021 school year spent on education-related expenses : No</v>
      </c>
      <c r="J2901" s="25" t="str">
        <f t="shared" si="205"/>
        <v>Households' total expenditure during the 2020-2021 school year spent on education-related expenses : NoFemale headed HH</v>
      </c>
      <c r="K2901" s="27">
        <f t="shared" si="203"/>
        <v>35.8706434614137</v>
      </c>
      <c r="L2901" s="79">
        <v>0.35870643461413698</v>
      </c>
    </row>
    <row r="2902" spans="1:12" x14ac:dyDescent="0.3">
      <c r="A2902" s="25" t="s">
        <v>3</v>
      </c>
      <c r="B2902" s="25" t="s">
        <v>172</v>
      </c>
      <c r="C2902" s="25" t="s">
        <v>339</v>
      </c>
      <c r="D2902" s="25"/>
      <c r="E2902" s="25" t="s">
        <v>8</v>
      </c>
      <c r="F2902" s="25" t="s">
        <v>83</v>
      </c>
      <c r="G2902" s="26" t="s">
        <v>1603</v>
      </c>
      <c r="H2902" s="79" t="s">
        <v>187</v>
      </c>
      <c r="I2902" s="25" t="str">
        <f t="shared" si="204"/>
        <v>Households' total expenditure during the 2020-2021 school year spent on education-related expenses : Yes</v>
      </c>
      <c r="J2902" s="25" t="str">
        <f t="shared" si="205"/>
        <v>Households' total expenditure during the 2020-2021 school year spent on education-related expenses : YesFemale headed HH</v>
      </c>
      <c r="K2902" s="27">
        <f t="shared" si="203"/>
        <v>61.049042459155999</v>
      </c>
      <c r="L2902" s="79">
        <v>0.61049042459156</v>
      </c>
    </row>
    <row r="2903" spans="1:12" x14ac:dyDescent="0.3">
      <c r="A2903" s="25" t="s">
        <v>3</v>
      </c>
      <c r="B2903" s="25" t="s">
        <v>172</v>
      </c>
      <c r="C2903" s="25" t="s">
        <v>339</v>
      </c>
      <c r="D2903" s="25"/>
      <c r="E2903" s="25" t="s">
        <v>8</v>
      </c>
      <c r="F2903" s="25" t="s">
        <v>84</v>
      </c>
      <c r="G2903" s="26" t="s">
        <v>1603</v>
      </c>
      <c r="H2903" s="79" t="s">
        <v>185</v>
      </c>
      <c r="I2903" s="25" t="str">
        <f t="shared" si="204"/>
        <v>Households' total expenditure during the 2020-2021 school year spent on education-related expenses : Don't know</v>
      </c>
      <c r="J2903" s="25" t="str">
        <f t="shared" si="205"/>
        <v>Households' total expenditure during the 2020-2021 school year spent on education-related expenses : Don't knowMale headed HH</v>
      </c>
      <c r="K2903" s="27">
        <f t="shared" si="203"/>
        <v>0.44472956762747101</v>
      </c>
      <c r="L2903" s="79">
        <v>4.4472956762747103E-3</v>
      </c>
    </row>
    <row r="2904" spans="1:12" x14ac:dyDescent="0.3">
      <c r="A2904" s="25" t="s">
        <v>3</v>
      </c>
      <c r="B2904" s="25" t="s">
        <v>172</v>
      </c>
      <c r="C2904" s="25" t="s">
        <v>339</v>
      </c>
      <c r="D2904" s="25"/>
      <c r="E2904" s="25" t="s">
        <v>8</v>
      </c>
      <c r="F2904" s="25" t="s">
        <v>84</v>
      </c>
      <c r="G2904" s="26" t="s">
        <v>1603</v>
      </c>
      <c r="H2904" s="79" t="s">
        <v>186</v>
      </c>
      <c r="I2904" s="25" t="str">
        <f t="shared" si="204"/>
        <v>Households' total expenditure during the 2020-2021 school year spent on education-related expenses : No</v>
      </c>
      <c r="J2904" s="25" t="str">
        <f t="shared" si="205"/>
        <v>Households' total expenditure during the 2020-2021 school year spent on education-related expenses : NoMale headed HH</v>
      </c>
      <c r="K2904" s="27">
        <f t="shared" si="203"/>
        <v>2.7500967610178</v>
      </c>
      <c r="L2904" s="79">
        <v>2.7500967610178E-2</v>
      </c>
    </row>
    <row r="2905" spans="1:12" x14ac:dyDescent="0.3">
      <c r="A2905" s="25" t="s">
        <v>3</v>
      </c>
      <c r="B2905" s="25" t="s">
        <v>172</v>
      </c>
      <c r="C2905" s="25" t="s">
        <v>339</v>
      </c>
      <c r="D2905" s="25"/>
      <c r="E2905" s="25" t="s">
        <v>8</v>
      </c>
      <c r="F2905" s="25" t="s">
        <v>84</v>
      </c>
      <c r="G2905" s="26" t="s">
        <v>1603</v>
      </c>
      <c r="H2905" s="79" t="s">
        <v>188</v>
      </c>
      <c r="I2905" s="25" t="str">
        <f t="shared" ref="I2905" si="206">CONCATENATE(G2905,H2905)</f>
        <v>Households' total expenditure during the 2020-2021 school year spent on education-related expenses : Decline to answer</v>
      </c>
      <c r="J2905" s="25" t="str">
        <f t="shared" ref="J2905" si="207">CONCATENATE(G2905,H2905,F2905)</f>
        <v>Households' total expenditure during the 2020-2021 school year spent on education-related expenses : Decline to answerMale headed HH</v>
      </c>
      <c r="K2905" s="27">
        <f t="shared" ref="K2905" si="208">L2905*100</f>
        <v>0</v>
      </c>
      <c r="L2905" s="79">
        <v>0</v>
      </c>
    </row>
    <row r="2906" spans="1:12" x14ac:dyDescent="0.3">
      <c r="A2906" s="25" t="s">
        <v>3</v>
      </c>
      <c r="B2906" s="25" t="s">
        <v>172</v>
      </c>
      <c r="C2906" s="25" t="s">
        <v>339</v>
      </c>
      <c r="D2906" s="25"/>
      <c r="E2906" s="25" t="s">
        <v>8</v>
      </c>
      <c r="F2906" s="25" t="s">
        <v>84</v>
      </c>
      <c r="G2906" s="26" t="s">
        <v>1603</v>
      </c>
      <c r="H2906" s="79" t="s">
        <v>187</v>
      </c>
      <c r="I2906" s="25" t="str">
        <f t="shared" si="204"/>
        <v>Households' total expenditure during the 2020-2021 school year spent on education-related expenses : Yes</v>
      </c>
      <c r="J2906" s="25" t="str">
        <f t="shared" si="205"/>
        <v>Households' total expenditure during the 2020-2021 school year spent on education-related expenses : YesMale headed HH</v>
      </c>
      <c r="K2906" s="27">
        <f t="shared" si="203"/>
        <v>29.629522550558502</v>
      </c>
      <c r="L2906" s="79">
        <v>0.29629522550558501</v>
      </c>
    </row>
    <row r="2907" spans="1:12" x14ac:dyDescent="0.3">
      <c r="A2907" s="25" t="s">
        <v>3</v>
      </c>
      <c r="B2907" s="25" t="s">
        <v>172</v>
      </c>
      <c r="C2907" s="25" t="s">
        <v>339</v>
      </c>
      <c r="D2907" s="25"/>
      <c r="E2907" s="25" t="s">
        <v>8</v>
      </c>
      <c r="F2907" s="25" t="s">
        <v>76</v>
      </c>
      <c r="G2907" s="26" t="s">
        <v>1603</v>
      </c>
      <c r="H2907" s="79" t="s">
        <v>188</v>
      </c>
      <c r="I2907" s="25" t="str">
        <f t="shared" si="204"/>
        <v>Households' total expenditure during the 2020-2021 school year spent on education-related expenses : Decline to answer</v>
      </c>
      <c r="J2907" s="25" t="str">
        <f t="shared" si="205"/>
        <v>Households' total expenditure during the 2020-2021 school year spent on education-related expenses : Decline to answerMale and female co-headed HH</v>
      </c>
      <c r="K2907" s="27">
        <f t="shared" si="203"/>
        <v>67.175651120796203</v>
      </c>
      <c r="L2907" s="79">
        <v>0.67175651120796198</v>
      </c>
    </row>
    <row r="2908" spans="1:12" x14ac:dyDescent="0.3">
      <c r="A2908" s="25" t="s">
        <v>3</v>
      </c>
      <c r="B2908" s="25" t="s">
        <v>172</v>
      </c>
      <c r="C2908" s="25" t="s">
        <v>339</v>
      </c>
      <c r="D2908" s="25"/>
      <c r="E2908" s="25" t="s">
        <v>8</v>
      </c>
      <c r="F2908" s="25" t="s">
        <v>76</v>
      </c>
      <c r="G2908" s="26" t="s">
        <v>1603</v>
      </c>
      <c r="H2908" s="79" t="s">
        <v>185</v>
      </c>
      <c r="I2908" s="25" t="str">
        <f t="shared" si="204"/>
        <v>Households' total expenditure during the 2020-2021 school year spent on education-related expenses : Don't know</v>
      </c>
      <c r="J2908" s="25" t="str">
        <f t="shared" si="205"/>
        <v>Households' total expenditure during the 2020-2021 school year spent on education-related expenses : Don't knowMale and female co-headed HH</v>
      </c>
      <c r="K2908" s="27">
        <f t="shared" si="203"/>
        <v>0.72673662783307102</v>
      </c>
      <c r="L2908" s="79">
        <v>7.26736627833071E-3</v>
      </c>
    </row>
    <row r="2909" spans="1:12" x14ac:dyDescent="0.3">
      <c r="A2909" s="25" t="s">
        <v>3</v>
      </c>
      <c r="B2909" s="25" t="s">
        <v>172</v>
      </c>
      <c r="C2909" s="25" t="s">
        <v>339</v>
      </c>
      <c r="D2909" s="25"/>
      <c r="E2909" s="25" t="s">
        <v>8</v>
      </c>
      <c r="F2909" s="25" t="s">
        <v>76</v>
      </c>
      <c r="G2909" s="26" t="s">
        <v>1603</v>
      </c>
      <c r="H2909" s="79" t="s">
        <v>186</v>
      </c>
      <c r="I2909" s="25" t="str">
        <f t="shared" si="204"/>
        <v>Households' total expenditure during the 2020-2021 school year spent on education-related expenses : No</v>
      </c>
      <c r="J2909" s="25" t="str">
        <f t="shared" si="205"/>
        <v>Households' total expenditure during the 2020-2021 school year spent on education-related expenses : NoMale and female co-headed HH</v>
      </c>
      <c r="K2909" s="27">
        <f t="shared" si="203"/>
        <v>35.493571085190801</v>
      </c>
      <c r="L2909" s="79">
        <v>0.354935710851908</v>
      </c>
    </row>
    <row r="2910" spans="1:12" x14ac:dyDescent="0.3">
      <c r="A2910" s="25" t="s">
        <v>3</v>
      </c>
      <c r="B2910" s="25" t="s">
        <v>172</v>
      </c>
      <c r="C2910" s="25" t="s">
        <v>339</v>
      </c>
      <c r="D2910" s="25"/>
      <c r="E2910" s="25" t="s">
        <v>8</v>
      </c>
      <c r="F2910" s="25" t="s">
        <v>76</v>
      </c>
      <c r="G2910" s="26" t="s">
        <v>1603</v>
      </c>
      <c r="H2910" s="79" t="s">
        <v>187</v>
      </c>
      <c r="I2910" s="25" t="str">
        <f t="shared" si="204"/>
        <v>Households' total expenditure during the 2020-2021 school year spent on education-related expenses : Yes</v>
      </c>
      <c r="J2910" s="25" t="str">
        <f t="shared" si="205"/>
        <v>Households' total expenditure during the 2020-2021 school year spent on education-related expenses : YesMale and female co-headed HH</v>
      </c>
      <c r="K2910" s="27">
        <f t="shared" si="203"/>
        <v>63.7796922869761</v>
      </c>
      <c r="L2910" s="79">
        <v>0.63779692286976097</v>
      </c>
    </row>
    <row r="2911" spans="1:12" x14ac:dyDescent="0.3">
      <c r="A2911" s="25" t="s">
        <v>3</v>
      </c>
      <c r="B2911" s="25" t="s">
        <v>172</v>
      </c>
      <c r="C2911" s="25" t="s">
        <v>1589</v>
      </c>
      <c r="D2911" s="109" t="s">
        <v>1590</v>
      </c>
      <c r="E2911" s="25" t="s">
        <v>8</v>
      </c>
      <c r="F2911" s="25" t="s">
        <v>83</v>
      </c>
      <c r="G2911" s="26" t="s">
        <v>1591</v>
      </c>
      <c r="H2911" s="167" t="s">
        <v>1592</v>
      </c>
      <c r="I2911" s="25" t="str">
        <f t="shared" si="204"/>
        <v>Main barriers for children with disabilities (CwD)  to access education : Teachers are not capacitated / do not have the capacity to tailor teaching to CwDs</v>
      </c>
      <c r="J2911" s="25" t="str">
        <f t="shared" si="205"/>
        <v>Main barriers for children with disabilities (CwD)  to access education : Teachers are not capacitated / do not have the capacity to tailor teaching to CwDsFemale headed HH</v>
      </c>
      <c r="K2911" s="27">
        <f t="shared" si="203"/>
        <v>27.268428168453802</v>
      </c>
      <c r="L2911" s="167">
        <v>0.27268428168453801</v>
      </c>
    </row>
    <row r="2912" spans="1:12" x14ac:dyDescent="0.3">
      <c r="A2912" s="25" t="s">
        <v>3</v>
      </c>
      <c r="B2912" s="25" t="s">
        <v>172</v>
      </c>
      <c r="C2912" s="25" t="s">
        <v>1589</v>
      </c>
      <c r="D2912" s="109" t="s">
        <v>1590</v>
      </c>
      <c r="E2912" s="25" t="s">
        <v>8</v>
      </c>
      <c r="F2912" s="25" t="s">
        <v>83</v>
      </c>
      <c r="G2912" s="26" t="s">
        <v>1591</v>
      </c>
      <c r="H2912" s="167" t="s">
        <v>1593</v>
      </c>
      <c r="I2912" s="25" t="str">
        <f t="shared" si="204"/>
        <v>Main barriers for children with disabilities (CwD)  to access education : Classrooms are not adapted for CwD</v>
      </c>
      <c r="J2912" s="25" t="str">
        <f t="shared" si="205"/>
        <v>Main barriers for children with disabilities (CwD)  to access education : Classrooms are not adapted for CwDFemale headed HH</v>
      </c>
      <c r="K2912" s="27">
        <f t="shared" si="203"/>
        <v>13.729260769797799</v>
      </c>
      <c r="L2912" s="167">
        <v>0.13729260769797799</v>
      </c>
    </row>
    <row r="2913" spans="1:12" x14ac:dyDescent="0.3">
      <c r="A2913" s="25" t="s">
        <v>3</v>
      </c>
      <c r="B2913" s="25" t="s">
        <v>172</v>
      </c>
      <c r="C2913" s="25" t="s">
        <v>1589</v>
      </c>
      <c r="D2913" s="109" t="s">
        <v>1590</v>
      </c>
      <c r="E2913" s="25" t="s">
        <v>8</v>
      </c>
      <c r="F2913" s="25" t="s">
        <v>83</v>
      </c>
      <c r="G2913" s="26" t="s">
        <v>1591</v>
      </c>
      <c r="H2913" s="167" t="s">
        <v>1594</v>
      </c>
      <c r="I2913" s="25" t="str">
        <f t="shared" si="204"/>
        <v>Main barriers for children with disabilities (CwD)  to access education : Infrastructure (non-classroom, WASH) is not adapted for CwD</v>
      </c>
      <c r="J2913" s="25" t="str">
        <f t="shared" si="205"/>
        <v>Main barriers for children with disabilities (CwD)  to access education : Infrastructure (non-classroom, WASH) is not adapted for CwDFemale headed HH</v>
      </c>
      <c r="K2913" s="27">
        <f t="shared" si="203"/>
        <v>0</v>
      </c>
      <c r="L2913" s="167">
        <v>0</v>
      </c>
    </row>
    <row r="2914" spans="1:12" x14ac:dyDescent="0.3">
      <c r="A2914" s="25" t="s">
        <v>3</v>
      </c>
      <c r="B2914" s="25" t="s">
        <v>172</v>
      </c>
      <c r="C2914" s="25" t="s">
        <v>1589</v>
      </c>
      <c r="D2914" s="109" t="s">
        <v>1590</v>
      </c>
      <c r="E2914" s="25" t="s">
        <v>8</v>
      </c>
      <c r="F2914" s="25" t="s">
        <v>83</v>
      </c>
      <c r="G2914" s="26" t="s">
        <v>1591</v>
      </c>
      <c r="H2914" s="167" t="s">
        <v>1595</v>
      </c>
      <c r="I2914" s="25" t="str">
        <f t="shared" si="204"/>
        <v>Main barriers for children with disabilities (CwD)  to access education : Curriculum, teaching methods and instructional materials (e.g. textbooks) are not adapted for CwD</v>
      </c>
      <c r="J2914" s="25" t="str">
        <f t="shared" si="205"/>
        <v>Main barriers for children with disabilities (CwD)  to access education : Curriculum, teaching methods and instructional materials (e.g. textbooks) are not adapted for CwDFemale headed HH</v>
      </c>
      <c r="K2914" s="27">
        <f t="shared" si="203"/>
        <v>6.6049236542916692</v>
      </c>
      <c r="L2914" s="167">
        <v>6.6049236542916695E-2</v>
      </c>
    </row>
    <row r="2915" spans="1:12" x14ac:dyDescent="0.3">
      <c r="A2915" s="25" t="s">
        <v>3</v>
      </c>
      <c r="B2915" s="25" t="s">
        <v>172</v>
      </c>
      <c r="C2915" s="25" t="s">
        <v>1589</v>
      </c>
      <c r="D2915" s="109" t="s">
        <v>1590</v>
      </c>
      <c r="E2915" s="25" t="s">
        <v>8</v>
      </c>
      <c r="F2915" s="25" t="s">
        <v>83</v>
      </c>
      <c r="G2915" s="26" t="s">
        <v>1591</v>
      </c>
      <c r="H2915" s="167" t="s">
        <v>1596</v>
      </c>
      <c r="I2915" s="25" t="str">
        <f t="shared" si="204"/>
        <v>Main barriers for children with disabilities (CwD)  to access education : No capacity to support CWD's home learning (parents)</v>
      </c>
      <c r="J2915" s="25" t="str">
        <f t="shared" si="205"/>
        <v>Main barriers for children with disabilities (CwD)  to access education : No capacity to support CWD's home learning (parents)Female headed HH</v>
      </c>
      <c r="K2915" s="27">
        <f t="shared" si="203"/>
        <v>18.5522268629867</v>
      </c>
      <c r="L2915" s="167">
        <v>0.18552226862986701</v>
      </c>
    </row>
    <row r="2916" spans="1:12" x14ac:dyDescent="0.3">
      <c r="A2916" s="25" t="s">
        <v>3</v>
      </c>
      <c r="B2916" s="25" t="s">
        <v>172</v>
      </c>
      <c r="C2916" s="25" t="s">
        <v>1589</v>
      </c>
      <c r="D2916" s="109" t="s">
        <v>1590</v>
      </c>
      <c r="E2916" s="25" t="s">
        <v>8</v>
      </c>
      <c r="F2916" s="25" t="s">
        <v>83</v>
      </c>
      <c r="G2916" s="26" t="s">
        <v>1591</v>
      </c>
      <c r="H2916" s="167" t="s">
        <v>1343</v>
      </c>
      <c r="I2916" s="25" t="str">
        <f t="shared" si="204"/>
        <v>Main barriers for children with disabilities (CwD)  to access education : Bullying</v>
      </c>
      <c r="J2916" s="25" t="str">
        <f t="shared" si="205"/>
        <v>Main barriers for children with disabilities (CwD)  to access education : BullyingFemale headed HH</v>
      </c>
      <c r="K2916" s="27">
        <f t="shared" si="203"/>
        <v>1.2581821876227499</v>
      </c>
      <c r="L2916" s="167">
        <v>1.25818218762275E-2</v>
      </c>
    </row>
    <row r="2917" spans="1:12" x14ac:dyDescent="0.3">
      <c r="A2917" s="25" t="s">
        <v>3</v>
      </c>
      <c r="B2917" s="25" t="s">
        <v>172</v>
      </c>
      <c r="C2917" s="25" t="s">
        <v>1589</v>
      </c>
      <c r="D2917" s="109" t="s">
        <v>1590</v>
      </c>
      <c r="E2917" s="25" t="s">
        <v>8</v>
      </c>
      <c r="F2917" s="25" t="s">
        <v>83</v>
      </c>
      <c r="G2917" s="26" t="s">
        <v>1591</v>
      </c>
      <c r="H2917" s="167" t="s">
        <v>1597</v>
      </c>
      <c r="I2917" s="25" t="str">
        <f t="shared" si="204"/>
        <v>Main barriers for children with disabilities (CwD)  to access education : Problems with accessing distance learning</v>
      </c>
      <c r="J2917" s="25" t="str">
        <f t="shared" si="205"/>
        <v>Main barriers for children with disabilities (CwD)  to access education : Problems with accessing distance learningFemale headed HH</v>
      </c>
      <c r="K2917" s="27">
        <f t="shared" si="203"/>
        <v>0</v>
      </c>
      <c r="L2917" s="167">
        <v>0</v>
      </c>
    </row>
    <row r="2918" spans="1:12" x14ac:dyDescent="0.3">
      <c r="A2918" s="25" t="s">
        <v>3</v>
      </c>
      <c r="B2918" s="25" t="s">
        <v>172</v>
      </c>
      <c r="C2918" s="25" t="s">
        <v>1589</v>
      </c>
      <c r="D2918" s="109" t="s">
        <v>1590</v>
      </c>
      <c r="E2918" s="25" t="s">
        <v>8</v>
      </c>
      <c r="F2918" s="25" t="s">
        <v>83</v>
      </c>
      <c r="G2918" s="26" t="s">
        <v>1591</v>
      </c>
      <c r="H2918" s="167" t="s">
        <v>1598</v>
      </c>
      <c r="I2918" s="25" t="str">
        <f t="shared" si="204"/>
        <v>Main barriers for children with disabilities (CwD)  to access education : Social stigma</v>
      </c>
      <c r="J2918" s="25" t="str">
        <f t="shared" si="205"/>
        <v>Main barriers for children with disabilities (CwD)  to access education : Social stigmaFemale headed HH</v>
      </c>
      <c r="K2918" s="27">
        <f t="shared" si="203"/>
        <v>0</v>
      </c>
      <c r="L2918" s="167">
        <v>0</v>
      </c>
    </row>
    <row r="2919" spans="1:12" x14ac:dyDescent="0.3">
      <c r="A2919" s="25" t="s">
        <v>3</v>
      </c>
      <c r="B2919" s="25" t="s">
        <v>172</v>
      </c>
      <c r="C2919" s="25" t="s">
        <v>1589</v>
      </c>
      <c r="D2919" s="109" t="s">
        <v>1590</v>
      </c>
      <c r="E2919" s="25" t="s">
        <v>8</v>
      </c>
      <c r="F2919" s="25" t="s">
        <v>83</v>
      </c>
      <c r="G2919" s="26" t="s">
        <v>1591</v>
      </c>
      <c r="H2919" s="167" t="s">
        <v>1599</v>
      </c>
      <c r="I2919" s="25" t="str">
        <f t="shared" si="204"/>
        <v>Main barriers for children with disabilities (CwD)  to access education : Afraid for child's safety when traveling to school</v>
      </c>
      <c r="J2919" s="25" t="str">
        <f t="shared" si="205"/>
        <v>Main barriers for children with disabilities (CwD)  to access education : Afraid for child's safety when traveling to schoolFemale headed HH</v>
      </c>
      <c r="K2919" s="27">
        <f t="shared" si="203"/>
        <v>0</v>
      </c>
      <c r="L2919" s="167">
        <v>0</v>
      </c>
    </row>
    <row r="2920" spans="1:12" x14ac:dyDescent="0.3">
      <c r="A2920" s="25" t="s">
        <v>3</v>
      </c>
      <c r="B2920" s="25" t="s">
        <v>172</v>
      </c>
      <c r="C2920" s="25" t="s">
        <v>1589</v>
      </c>
      <c r="D2920" s="109" t="s">
        <v>1590</v>
      </c>
      <c r="E2920" s="25" t="s">
        <v>8</v>
      </c>
      <c r="F2920" s="25" t="s">
        <v>83</v>
      </c>
      <c r="G2920" s="26" t="s">
        <v>1591</v>
      </c>
      <c r="H2920" s="167" t="s">
        <v>1600</v>
      </c>
      <c r="I2920" s="25" t="str">
        <f t="shared" si="204"/>
        <v>Main barriers for children with disabilities (CwD)  to access education : Afraid for child's safety while at school</v>
      </c>
      <c r="J2920" s="25" t="str">
        <f t="shared" si="205"/>
        <v>Main barriers for children with disabilities (CwD)  to access education : Afraid for child's safety while at schoolFemale headed HH</v>
      </c>
      <c r="K2920" s="27">
        <f t="shared" si="203"/>
        <v>4.3617002480157199</v>
      </c>
      <c r="L2920" s="167">
        <v>4.3617002480157201E-2</v>
      </c>
    </row>
    <row r="2921" spans="1:12" x14ac:dyDescent="0.3">
      <c r="A2921" s="25" t="s">
        <v>3</v>
      </c>
      <c r="B2921" s="25" t="s">
        <v>172</v>
      </c>
      <c r="C2921" s="25" t="s">
        <v>1589</v>
      </c>
      <c r="D2921" s="109" t="s">
        <v>1590</v>
      </c>
      <c r="E2921" s="25" t="s">
        <v>8</v>
      </c>
      <c r="F2921" s="25" t="s">
        <v>83</v>
      </c>
      <c r="G2921" s="26" t="s">
        <v>1591</v>
      </c>
      <c r="H2921" s="167" t="s">
        <v>1601</v>
      </c>
      <c r="I2921" s="25" t="str">
        <f t="shared" si="204"/>
        <v>Main barriers for children with disabilities (CwD)  to access education : Transportation or travel-related constraints</v>
      </c>
      <c r="J2921" s="25" t="str">
        <f t="shared" si="205"/>
        <v>Main barriers for children with disabilities (CwD)  to access education : Transportation or travel-related constraintsFemale headed HH</v>
      </c>
      <c r="K2921" s="27">
        <f t="shared" si="203"/>
        <v>5.3423795544033394</v>
      </c>
      <c r="L2921" s="167">
        <v>5.3423795544033398E-2</v>
      </c>
    </row>
    <row r="2922" spans="1:12" x14ac:dyDescent="0.3">
      <c r="A2922" s="25" t="s">
        <v>3</v>
      </c>
      <c r="B2922" s="25" t="s">
        <v>172</v>
      </c>
      <c r="C2922" s="25" t="s">
        <v>1589</v>
      </c>
      <c r="D2922" s="109" t="s">
        <v>1590</v>
      </c>
      <c r="E2922" s="25" t="s">
        <v>8</v>
      </c>
      <c r="F2922" s="25" t="s">
        <v>83</v>
      </c>
      <c r="G2922" s="26" t="s">
        <v>1591</v>
      </c>
      <c r="H2922" s="167" t="s">
        <v>830</v>
      </c>
      <c r="I2922" s="25" t="str">
        <f t="shared" si="204"/>
        <v>Main barriers for children with disabilities (CwD)  to access education : None</v>
      </c>
      <c r="J2922" s="25" t="str">
        <f t="shared" si="205"/>
        <v>Main barriers for children with disabilities (CwD)  to access education : NoneFemale headed HH</v>
      </c>
      <c r="K2922" s="27">
        <f t="shared" si="203"/>
        <v>37.751551578471798</v>
      </c>
      <c r="L2922" s="167">
        <v>0.37751551578471798</v>
      </c>
    </row>
    <row r="2923" spans="1:12" x14ac:dyDescent="0.3">
      <c r="A2923" s="25" t="s">
        <v>3</v>
      </c>
      <c r="B2923" s="25" t="s">
        <v>172</v>
      </c>
      <c r="C2923" s="25" t="s">
        <v>1589</v>
      </c>
      <c r="D2923" s="109" t="s">
        <v>1590</v>
      </c>
      <c r="E2923" s="25" t="s">
        <v>8</v>
      </c>
      <c r="F2923" s="25" t="s">
        <v>83</v>
      </c>
      <c r="G2923" s="26" t="s">
        <v>1591</v>
      </c>
      <c r="H2923" s="167" t="s">
        <v>146</v>
      </c>
      <c r="I2923" s="25" t="str">
        <f t="shared" si="204"/>
        <v>Main barriers for children with disabilities (CwD)  to access education : Other</v>
      </c>
      <c r="J2923" s="25" t="str">
        <f t="shared" si="205"/>
        <v>Main barriers for children with disabilities (CwD)  to access education : OtherFemale headed HH</v>
      </c>
      <c r="K2923" s="27">
        <f t="shared" si="203"/>
        <v>0</v>
      </c>
      <c r="L2923" s="167">
        <v>0</v>
      </c>
    </row>
    <row r="2924" spans="1:12" x14ac:dyDescent="0.3">
      <c r="A2924" s="25" t="s">
        <v>3</v>
      </c>
      <c r="B2924" s="25" t="s">
        <v>172</v>
      </c>
      <c r="C2924" s="25" t="s">
        <v>1589</v>
      </c>
      <c r="D2924" s="109" t="s">
        <v>1590</v>
      </c>
      <c r="E2924" s="25" t="s">
        <v>8</v>
      </c>
      <c r="F2924" s="25" t="s">
        <v>83</v>
      </c>
      <c r="G2924" s="26" t="s">
        <v>1591</v>
      </c>
      <c r="H2924" s="167" t="s">
        <v>185</v>
      </c>
      <c r="I2924" s="25" t="str">
        <f t="shared" si="204"/>
        <v>Main barriers for children with disabilities (CwD)  to access education : Don't know</v>
      </c>
      <c r="J2924" s="25" t="str">
        <f t="shared" si="205"/>
        <v>Main barriers for children with disabilities (CwD)  to access education : Don't knowFemale headed HH</v>
      </c>
      <c r="K2924" s="27">
        <f t="shared" si="203"/>
        <v>14.309316548347899</v>
      </c>
      <c r="L2924" s="167">
        <v>0.143093165483479</v>
      </c>
    </row>
    <row r="2925" spans="1:12" x14ac:dyDescent="0.3">
      <c r="A2925" s="25" t="s">
        <v>3</v>
      </c>
      <c r="B2925" s="25" t="s">
        <v>172</v>
      </c>
      <c r="C2925" s="25" t="s">
        <v>1589</v>
      </c>
      <c r="D2925" s="109" t="s">
        <v>1590</v>
      </c>
      <c r="E2925" s="25" t="s">
        <v>8</v>
      </c>
      <c r="F2925" s="25" t="s">
        <v>83</v>
      </c>
      <c r="G2925" s="26" t="s">
        <v>1591</v>
      </c>
      <c r="H2925" s="167" t="s">
        <v>188</v>
      </c>
      <c r="I2925" s="25" t="str">
        <f t="shared" ref="I2925" si="209">CONCATENATE(G2925,H2925)</f>
        <v>Main barriers for children with disabilities (CwD)  to access education : Decline to answer</v>
      </c>
      <c r="J2925" s="25" t="str">
        <f t="shared" ref="J2925" si="210">CONCATENATE(G2925,H2925,F2925)</f>
        <v>Main barriers for children with disabilities (CwD)  to access education : Decline to answerFemale headed HH</v>
      </c>
      <c r="K2925" s="27">
        <f t="shared" ref="K2925" si="211">L2925*100</f>
        <v>0</v>
      </c>
      <c r="L2925" s="167">
        <v>0</v>
      </c>
    </row>
    <row r="2926" spans="1:12" x14ac:dyDescent="0.3">
      <c r="A2926" s="25" t="s">
        <v>3</v>
      </c>
      <c r="B2926" s="25" t="s">
        <v>172</v>
      </c>
      <c r="C2926" s="25" t="s">
        <v>1589</v>
      </c>
      <c r="D2926" s="109" t="s">
        <v>1590</v>
      </c>
      <c r="E2926" s="25" t="s">
        <v>8</v>
      </c>
      <c r="F2926" s="25" t="s">
        <v>84</v>
      </c>
      <c r="G2926" s="26" t="s">
        <v>1591</v>
      </c>
      <c r="H2926" s="167" t="s">
        <v>1592</v>
      </c>
      <c r="I2926" s="25" t="str">
        <f t="shared" ref="I2926:I2940" si="212">CONCATENATE(G2926,H2926)</f>
        <v>Main barriers for children with disabilities (CwD)  to access education : Teachers are not capacitated / do not have the capacity to tailor teaching to CwDs</v>
      </c>
      <c r="J2926" s="25" t="str">
        <f t="shared" ref="J2926:J2940" si="213">CONCATENATE(G2926,H2926,F2926)</f>
        <v>Main barriers for children with disabilities (CwD)  to access education : Teachers are not capacitated / do not have the capacity to tailor teaching to CwDsMale headed HH</v>
      </c>
      <c r="K2926" s="27">
        <f t="shared" si="203"/>
        <v>10.769891638191</v>
      </c>
      <c r="L2926" s="167">
        <v>0.10769891638191</v>
      </c>
    </row>
    <row r="2927" spans="1:12" x14ac:dyDescent="0.3">
      <c r="A2927" s="25" t="s">
        <v>3</v>
      </c>
      <c r="B2927" s="25" t="s">
        <v>172</v>
      </c>
      <c r="C2927" s="25" t="s">
        <v>1589</v>
      </c>
      <c r="D2927" s="109" t="s">
        <v>1590</v>
      </c>
      <c r="E2927" s="25" t="s">
        <v>8</v>
      </c>
      <c r="F2927" s="25" t="s">
        <v>84</v>
      </c>
      <c r="G2927" s="26" t="s">
        <v>1591</v>
      </c>
      <c r="H2927" s="167" t="s">
        <v>1593</v>
      </c>
      <c r="I2927" s="25" t="str">
        <f t="shared" si="212"/>
        <v>Main barriers for children with disabilities (CwD)  to access education : Classrooms are not adapted for CwD</v>
      </c>
      <c r="J2927" s="25" t="str">
        <f t="shared" si="213"/>
        <v>Main barriers for children with disabilities (CwD)  to access education : Classrooms are not adapted for CwDMale headed HH</v>
      </c>
      <c r="K2927" s="27">
        <f t="shared" si="203"/>
        <v>18.433106692793299</v>
      </c>
      <c r="L2927" s="167">
        <v>0.184331066927933</v>
      </c>
    </row>
    <row r="2928" spans="1:12" x14ac:dyDescent="0.3">
      <c r="A2928" s="25" t="s">
        <v>3</v>
      </c>
      <c r="B2928" s="25" t="s">
        <v>172</v>
      </c>
      <c r="C2928" s="25" t="s">
        <v>1589</v>
      </c>
      <c r="D2928" s="109" t="s">
        <v>1590</v>
      </c>
      <c r="E2928" s="25" t="s">
        <v>8</v>
      </c>
      <c r="F2928" s="25" t="s">
        <v>84</v>
      </c>
      <c r="G2928" s="26" t="s">
        <v>1591</v>
      </c>
      <c r="H2928" s="167" t="s">
        <v>1594</v>
      </c>
      <c r="I2928" s="25" t="str">
        <f t="shared" si="212"/>
        <v>Main barriers for children with disabilities (CwD)  to access education : Infrastructure (non-classroom, WASH) is not adapted for CwD</v>
      </c>
      <c r="J2928" s="25" t="str">
        <f t="shared" si="213"/>
        <v>Main barriers for children with disabilities (CwD)  to access education : Infrastructure (non-classroom, WASH) is not adapted for CwDMale headed HH</v>
      </c>
      <c r="K2928" s="27">
        <f t="shared" si="203"/>
        <v>8.1764474433863796</v>
      </c>
      <c r="L2928" s="167">
        <v>8.1764474433863796E-2</v>
      </c>
    </row>
    <row r="2929" spans="1:12" x14ac:dyDescent="0.3">
      <c r="A2929" s="25" t="s">
        <v>3</v>
      </c>
      <c r="B2929" s="25" t="s">
        <v>172</v>
      </c>
      <c r="C2929" s="25" t="s">
        <v>1589</v>
      </c>
      <c r="D2929" s="109" t="s">
        <v>1590</v>
      </c>
      <c r="E2929" s="25" t="s">
        <v>8</v>
      </c>
      <c r="F2929" s="25" t="s">
        <v>84</v>
      </c>
      <c r="G2929" s="26" t="s">
        <v>1591</v>
      </c>
      <c r="H2929" s="167" t="s">
        <v>1595</v>
      </c>
      <c r="I2929" s="25" t="str">
        <f t="shared" si="212"/>
        <v>Main barriers for children with disabilities (CwD)  to access education : Curriculum, teaching methods and instructional materials (e.g. textbooks) are not adapted for CwD</v>
      </c>
      <c r="J2929" s="25" t="str">
        <f t="shared" si="213"/>
        <v>Main barriers for children with disabilities (CwD)  to access education : Curriculum, teaching methods and instructional materials (e.g. textbooks) are not adapted for CwDMale headed HH</v>
      </c>
      <c r="K2929" s="27">
        <f t="shared" si="203"/>
        <v>8.5894869901915687</v>
      </c>
      <c r="L2929" s="167">
        <v>8.5894869901915694E-2</v>
      </c>
    </row>
    <row r="2930" spans="1:12" x14ac:dyDescent="0.3">
      <c r="A2930" s="25" t="s">
        <v>3</v>
      </c>
      <c r="B2930" s="25" t="s">
        <v>172</v>
      </c>
      <c r="C2930" s="25" t="s">
        <v>1589</v>
      </c>
      <c r="D2930" s="109" t="s">
        <v>1590</v>
      </c>
      <c r="E2930" s="25" t="s">
        <v>8</v>
      </c>
      <c r="F2930" s="25" t="s">
        <v>84</v>
      </c>
      <c r="G2930" s="26" t="s">
        <v>1591</v>
      </c>
      <c r="H2930" s="167" t="s">
        <v>1596</v>
      </c>
      <c r="I2930" s="25" t="str">
        <f t="shared" si="212"/>
        <v>Main barriers for children with disabilities (CwD)  to access education : No capacity to support CWD's home learning (parents)</v>
      </c>
      <c r="J2930" s="25" t="str">
        <f t="shared" si="213"/>
        <v>Main barriers for children with disabilities (CwD)  to access education : No capacity to support CWD's home learning (parents)Male headed HH</v>
      </c>
      <c r="K2930" s="27">
        <f t="shared" si="203"/>
        <v>7.4675874126673705</v>
      </c>
      <c r="L2930" s="167">
        <v>7.4675874126673703E-2</v>
      </c>
    </row>
    <row r="2931" spans="1:12" x14ac:dyDescent="0.3">
      <c r="A2931" s="25" t="s">
        <v>3</v>
      </c>
      <c r="B2931" s="25" t="s">
        <v>172</v>
      </c>
      <c r="C2931" s="25" t="s">
        <v>1589</v>
      </c>
      <c r="D2931" s="109" t="s">
        <v>1590</v>
      </c>
      <c r="E2931" s="25" t="s">
        <v>8</v>
      </c>
      <c r="F2931" s="25" t="s">
        <v>84</v>
      </c>
      <c r="G2931" s="26" t="s">
        <v>1591</v>
      </c>
      <c r="H2931" s="167" t="s">
        <v>1343</v>
      </c>
      <c r="I2931" s="25" t="str">
        <f t="shared" si="212"/>
        <v>Main barriers for children with disabilities (CwD)  to access education : Bullying</v>
      </c>
      <c r="J2931" s="25" t="str">
        <f t="shared" si="213"/>
        <v>Main barriers for children with disabilities (CwD)  to access education : BullyingMale headed HH</v>
      </c>
      <c r="K2931" s="27">
        <f t="shared" si="203"/>
        <v>5.5185647089340302</v>
      </c>
      <c r="L2931" s="167">
        <v>5.5185647089340303E-2</v>
      </c>
    </row>
    <row r="2932" spans="1:12" x14ac:dyDescent="0.3">
      <c r="A2932" s="25" t="s">
        <v>3</v>
      </c>
      <c r="B2932" s="25" t="s">
        <v>172</v>
      </c>
      <c r="C2932" s="25" t="s">
        <v>1589</v>
      </c>
      <c r="D2932" s="109" t="s">
        <v>1590</v>
      </c>
      <c r="E2932" s="25" t="s">
        <v>8</v>
      </c>
      <c r="F2932" s="25" t="s">
        <v>84</v>
      </c>
      <c r="G2932" s="26" t="s">
        <v>1591</v>
      </c>
      <c r="H2932" s="167" t="s">
        <v>1597</v>
      </c>
      <c r="I2932" s="25" t="str">
        <f t="shared" si="212"/>
        <v>Main barriers for children with disabilities (CwD)  to access education : Problems with accessing distance learning</v>
      </c>
      <c r="J2932" s="25" t="str">
        <f t="shared" si="213"/>
        <v>Main barriers for children with disabilities (CwD)  to access education : Problems with accessing distance learningMale headed HH</v>
      </c>
      <c r="K2932" s="27">
        <f t="shared" si="203"/>
        <v>17.102977084453901</v>
      </c>
      <c r="L2932" s="167">
        <v>0.17102977084453899</v>
      </c>
    </row>
    <row r="2933" spans="1:12" x14ac:dyDescent="0.3">
      <c r="A2933" s="25" t="s">
        <v>3</v>
      </c>
      <c r="B2933" s="25" t="s">
        <v>172</v>
      </c>
      <c r="C2933" s="25" t="s">
        <v>1589</v>
      </c>
      <c r="D2933" s="109" t="s">
        <v>1590</v>
      </c>
      <c r="E2933" s="25" t="s">
        <v>8</v>
      </c>
      <c r="F2933" s="25" t="s">
        <v>84</v>
      </c>
      <c r="G2933" s="26" t="s">
        <v>1591</v>
      </c>
      <c r="H2933" s="167" t="s">
        <v>1598</v>
      </c>
      <c r="I2933" s="25" t="str">
        <f t="shared" si="212"/>
        <v>Main barriers for children with disabilities (CwD)  to access education : Social stigma</v>
      </c>
      <c r="J2933" s="25" t="str">
        <f t="shared" si="213"/>
        <v>Main barriers for children with disabilities (CwD)  to access education : Social stigmaMale headed HH</v>
      </c>
      <c r="K2933" s="27">
        <f t="shared" si="203"/>
        <v>0</v>
      </c>
      <c r="L2933" s="167">
        <v>0</v>
      </c>
    </row>
    <row r="2934" spans="1:12" x14ac:dyDescent="0.3">
      <c r="A2934" s="25" t="s">
        <v>3</v>
      </c>
      <c r="B2934" s="25" t="s">
        <v>172</v>
      </c>
      <c r="C2934" s="25" t="s">
        <v>1589</v>
      </c>
      <c r="D2934" s="109" t="s">
        <v>1590</v>
      </c>
      <c r="E2934" s="25" t="s">
        <v>8</v>
      </c>
      <c r="F2934" s="25" t="s">
        <v>84</v>
      </c>
      <c r="G2934" s="26" t="s">
        <v>1591</v>
      </c>
      <c r="H2934" s="167" t="s">
        <v>1599</v>
      </c>
      <c r="I2934" s="25" t="str">
        <f t="shared" si="212"/>
        <v>Main barriers for children with disabilities (CwD)  to access education : Afraid for child's safety when traveling to school</v>
      </c>
      <c r="J2934" s="25" t="str">
        <f t="shared" si="213"/>
        <v>Main barriers for children with disabilities (CwD)  to access education : Afraid for child's safety when traveling to schoolMale headed HH</v>
      </c>
      <c r="K2934" s="27">
        <f t="shared" si="203"/>
        <v>2.9446243158810401</v>
      </c>
      <c r="L2934" s="167">
        <v>2.9446243158810399E-2</v>
      </c>
    </row>
    <row r="2935" spans="1:12" x14ac:dyDescent="0.3">
      <c r="A2935" s="25" t="s">
        <v>3</v>
      </c>
      <c r="B2935" s="25" t="s">
        <v>172</v>
      </c>
      <c r="C2935" s="25" t="s">
        <v>1589</v>
      </c>
      <c r="D2935" s="109" t="s">
        <v>1590</v>
      </c>
      <c r="E2935" s="25" t="s">
        <v>8</v>
      </c>
      <c r="F2935" s="25" t="s">
        <v>84</v>
      </c>
      <c r="G2935" s="26" t="s">
        <v>1591</v>
      </c>
      <c r="H2935" s="167" t="s">
        <v>1600</v>
      </c>
      <c r="I2935" s="25" t="str">
        <f t="shared" si="212"/>
        <v>Main barriers for children with disabilities (CwD)  to access education : Afraid for child's safety while at school</v>
      </c>
      <c r="J2935" s="25" t="str">
        <f t="shared" si="213"/>
        <v>Main barriers for children with disabilities (CwD)  to access education : Afraid for child's safety while at schoolMale headed HH</v>
      </c>
      <c r="K2935" s="27">
        <f t="shared" si="203"/>
        <v>4.9885160073152104</v>
      </c>
      <c r="L2935" s="167">
        <v>4.98851600731521E-2</v>
      </c>
    </row>
    <row r="2936" spans="1:12" x14ac:dyDescent="0.3">
      <c r="A2936" s="25" t="s">
        <v>3</v>
      </c>
      <c r="B2936" s="25" t="s">
        <v>172</v>
      </c>
      <c r="C2936" s="25" t="s">
        <v>1589</v>
      </c>
      <c r="D2936" s="109" t="s">
        <v>1590</v>
      </c>
      <c r="E2936" s="25" t="s">
        <v>8</v>
      </c>
      <c r="F2936" s="25" t="s">
        <v>84</v>
      </c>
      <c r="G2936" s="26" t="s">
        <v>1591</v>
      </c>
      <c r="H2936" s="167" t="s">
        <v>1601</v>
      </c>
      <c r="I2936" s="25" t="str">
        <f t="shared" si="212"/>
        <v>Main barriers for children with disabilities (CwD)  to access education : Transportation or travel-related constraints</v>
      </c>
      <c r="J2936" s="25" t="str">
        <f t="shared" si="213"/>
        <v>Main barriers for children with disabilities (CwD)  to access education : Transportation or travel-related constraintsMale headed HH</v>
      </c>
      <c r="K2936" s="27">
        <f t="shared" si="203"/>
        <v>9.3089886143961795</v>
      </c>
      <c r="L2936" s="167">
        <v>9.3089886143961798E-2</v>
      </c>
    </row>
    <row r="2937" spans="1:12" x14ac:dyDescent="0.3">
      <c r="A2937" s="25" t="s">
        <v>3</v>
      </c>
      <c r="B2937" s="25" t="s">
        <v>172</v>
      </c>
      <c r="C2937" s="25" t="s">
        <v>1589</v>
      </c>
      <c r="D2937" s="109" t="s">
        <v>1590</v>
      </c>
      <c r="E2937" s="25" t="s">
        <v>8</v>
      </c>
      <c r="F2937" s="25" t="s">
        <v>84</v>
      </c>
      <c r="G2937" s="26" t="s">
        <v>1591</v>
      </c>
      <c r="H2937" s="167" t="s">
        <v>830</v>
      </c>
      <c r="I2937" s="25" t="str">
        <f t="shared" si="212"/>
        <v>Main barriers for children with disabilities (CwD)  to access education : None</v>
      </c>
      <c r="J2937" s="25" t="str">
        <f t="shared" si="213"/>
        <v>Main barriers for children with disabilities (CwD)  to access education : NoneMale headed HH</v>
      </c>
      <c r="K2937" s="27">
        <f t="shared" si="203"/>
        <v>31.297333585794402</v>
      </c>
      <c r="L2937" s="167">
        <v>0.31297333585794401</v>
      </c>
    </row>
    <row r="2938" spans="1:12" x14ac:dyDescent="0.3">
      <c r="A2938" s="25" t="s">
        <v>3</v>
      </c>
      <c r="B2938" s="25" t="s">
        <v>172</v>
      </c>
      <c r="C2938" s="25" t="s">
        <v>1589</v>
      </c>
      <c r="D2938" s="109" t="s">
        <v>1590</v>
      </c>
      <c r="E2938" s="25" t="s">
        <v>8</v>
      </c>
      <c r="F2938" s="25" t="s">
        <v>84</v>
      </c>
      <c r="G2938" s="26" t="s">
        <v>1591</v>
      </c>
      <c r="H2938" s="167" t="s">
        <v>146</v>
      </c>
      <c r="I2938" s="25" t="str">
        <f t="shared" si="212"/>
        <v>Main barriers for children with disabilities (CwD)  to access education : Other</v>
      </c>
      <c r="J2938" s="25" t="str">
        <f t="shared" si="213"/>
        <v>Main barriers for children with disabilities (CwD)  to access education : OtherMale headed HH</v>
      </c>
      <c r="K2938" s="27">
        <f t="shared" si="203"/>
        <v>0</v>
      </c>
      <c r="L2938" s="167">
        <v>0</v>
      </c>
    </row>
    <row r="2939" spans="1:12" x14ac:dyDescent="0.3">
      <c r="A2939" s="25" t="s">
        <v>3</v>
      </c>
      <c r="B2939" s="25" t="s">
        <v>172</v>
      </c>
      <c r="C2939" s="25" t="s">
        <v>1589</v>
      </c>
      <c r="D2939" s="109" t="s">
        <v>1590</v>
      </c>
      <c r="E2939" s="25" t="s">
        <v>8</v>
      </c>
      <c r="F2939" s="25" t="s">
        <v>84</v>
      </c>
      <c r="G2939" s="26" t="s">
        <v>1591</v>
      </c>
      <c r="H2939" s="167" t="s">
        <v>185</v>
      </c>
      <c r="I2939" s="25" t="str">
        <f t="shared" si="212"/>
        <v>Main barriers for children with disabilities (CwD)  to access education : Don't know</v>
      </c>
      <c r="J2939" s="25" t="str">
        <f t="shared" si="213"/>
        <v>Main barriers for children with disabilities (CwD)  to access education : Don't knowMale headed HH</v>
      </c>
      <c r="K2939" s="27">
        <f t="shared" si="203"/>
        <v>13.719519504756599</v>
      </c>
      <c r="L2939" s="167">
        <v>0.137195195047566</v>
      </c>
    </row>
    <row r="2940" spans="1:12" x14ac:dyDescent="0.3">
      <c r="A2940" s="25" t="s">
        <v>3</v>
      </c>
      <c r="B2940" s="25" t="s">
        <v>172</v>
      </c>
      <c r="C2940" s="25" t="s">
        <v>1589</v>
      </c>
      <c r="D2940" s="109" t="s">
        <v>1590</v>
      </c>
      <c r="E2940" s="25" t="s">
        <v>8</v>
      </c>
      <c r="F2940" s="25" t="s">
        <v>84</v>
      </c>
      <c r="G2940" s="26" t="s">
        <v>1591</v>
      </c>
      <c r="H2940" s="167" t="s">
        <v>188</v>
      </c>
      <c r="I2940" s="25" t="str">
        <f t="shared" si="212"/>
        <v>Main barriers for children with disabilities (CwD)  to access education : Decline to answer</v>
      </c>
      <c r="J2940" s="25" t="str">
        <f t="shared" si="213"/>
        <v>Main barriers for children with disabilities (CwD)  to access education : Decline to answerMale headed HH</v>
      </c>
      <c r="K2940" s="27"/>
      <c r="L2940" s="167">
        <v>4.7248948081877198E-2</v>
      </c>
    </row>
    <row r="2941" spans="1:12" x14ac:dyDescent="0.3">
      <c r="A2941" s="25" t="s">
        <v>3</v>
      </c>
      <c r="B2941" s="25" t="s">
        <v>172</v>
      </c>
      <c r="C2941" s="25" t="s">
        <v>1589</v>
      </c>
      <c r="D2941" s="109" t="s">
        <v>1590</v>
      </c>
      <c r="E2941" s="25" t="s">
        <v>8</v>
      </c>
      <c r="F2941" s="25" t="s">
        <v>76</v>
      </c>
      <c r="G2941" s="26" t="s">
        <v>1591</v>
      </c>
      <c r="H2941" s="79" t="s">
        <v>1592</v>
      </c>
      <c r="I2941" s="25" t="str">
        <f t="shared" si="204"/>
        <v>Main barriers for children with disabilities (CwD)  to access education : Teachers are not capacitated / do not have the capacity to tailor teaching to CwDs</v>
      </c>
      <c r="J2941" s="25" t="str">
        <f t="shared" si="205"/>
        <v>Main barriers for children with disabilities (CwD)  to access education : Teachers are not capacitated / do not have the capacity to tailor teaching to CwDsMale and female co-headed HH</v>
      </c>
      <c r="K2941" s="27">
        <f t="shared" si="203"/>
        <v>0</v>
      </c>
      <c r="L2941" s="79">
        <v>0</v>
      </c>
    </row>
    <row r="2942" spans="1:12" x14ac:dyDescent="0.3">
      <c r="A2942" s="25" t="s">
        <v>3</v>
      </c>
      <c r="B2942" s="25" t="s">
        <v>172</v>
      </c>
      <c r="C2942" s="25" t="s">
        <v>1589</v>
      </c>
      <c r="D2942" s="109" t="s">
        <v>1590</v>
      </c>
      <c r="E2942" s="25" t="s">
        <v>8</v>
      </c>
      <c r="F2942" s="25" t="s">
        <v>76</v>
      </c>
      <c r="G2942" s="26" t="s">
        <v>1591</v>
      </c>
      <c r="H2942" s="79" t="s">
        <v>1593</v>
      </c>
      <c r="I2942" s="25" t="str">
        <f t="shared" si="204"/>
        <v>Main barriers for children with disabilities (CwD)  to access education : Classrooms are not adapted for CwD</v>
      </c>
      <c r="J2942" s="25" t="str">
        <f t="shared" si="205"/>
        <v>Main barriers for children with disabilities (CwD)  to access education : Classrooms are not adapted for CwDMale and female co-headed HH</v>
      </c>
      <c r="K2942" s="27">
        <f t="shared" si="203"/>
        <v>0</v>
      </c>
      <c r="L2942" s="79">
        <v>0</v>
      </c>
    </row>
    <row r="2943" spans="1:12" x14ac:dyDescent="0.3">
      <c r="A2943" s="25" t="s">
        <v>3</v>
      </c>
      <c r="B2943" s="25" t="s">
        <v>172</v>
      </c>
      <c r="C2943" s="25" t="s">
        <v>1589</v>
      </c>
      <c r="D2943" s="109" t="s">
        <v>1590</v>
      </c>
      <c r="E2943" s="25" t="s">
        <v>8</v>
      </c>
      <c r="F2943" s="25" t="s">
        <v>76</v>
      </c>
      <c r="G2943" s="26" t="s">
        <v>1591</v>
      </c>
      <c r="H2943" s="79" t="s">
        <v>1594</v>
      </c>
      <c r="I2943" s="25" t="str">
        <f t="shared" si="204"/>
        <v>Main barriers for children with disabilities (CwD)  to access education : Infrastructure (non-classroom, WASH) is not adapted for CwD</v>
      </c>
      <c r="J2943" s="25" t="str">
        <f t="shared" si="205"/>
        <v>Main barriers for children with disabilities (CwD)  to access education : Infrastructure (non-classroom, WASH) is not adapted for CwDMale and female co-headed HH</v>
      </c>
      <c r="K2943" s="27">
        <f t="shared" si="203"/>
        <v>0</v>
      </c>
      <c r="L2943" s="79">
        <v>0</v>
      </c>
    </row>
    <row r="2944" spans="1:12" x14ac:dyDescent="0.3">
      <c r="A2944" s="25" t="s">
        <v>3</v>
      </c>
      <c r="B2944" s="25" t="s">
        <v>172</v>
      </c>
      <c r="C2944" s="25" t="s">
        <v>1589</v>
      </c>
      <c r="D2944" s="109" t="s">
        <v>1590</v>
      </c>
      <c r="E2944" s="25" t="s">
        <v>8</v>
      </c>
      <c r="F2944" s="25" t="s">
        <v>76</v>
      </c>
      <c r="G2944" s="26" t="s">
        <v>1591</v>
      </c>
      <c r="H2944" s="79" t="s">
        <v>1595</v>
      </c>
      <c r="I2944" s="25" t="str">
        <f t="shared" si="204"/>
        <v>Main barriers for children with disabilities (CwD)  to access education : Curriculum, teaching methods and instructional materials (e.g. textbooks) are not adapted for CwD</v>
      </c>
      <c r="J2944" s="25" t="str">
        <f t="shared" si="205"/>
        <v>Main barriers for children with disabilities (CwD)  to access education : Curriculum, teaching methods and instructional materials (e.g. textbooks) are not adapted for CwDMale and female co-headed HH</v>
      </c>
      <c r="K2944" s="27">
        <f t="shared" si="203"/>
        <v>0</v>
      </c>
      <c r="L2944" s="79">
        <v>0</v>
      </c>
    </row>
    <row r="2945" spans="1:12" x14ac:dyDescent="0.3">
      <c r="A2945" s="25" t="s">
        <v>3</v>
      </c>
      <c r="B2945" s="25" t="s">
        <v>172</v>
      </c>
      <c r="C2945" s="25" t="s">
        <v>1589</v>
      </c>
      <c r="D2945" s="109" t="s">
        <v>1590</v>
      </c>
      <c r="E2945" s="25" t="s">
        <v>8</v>
      </c>
      <c r="F2945" s="25" t="s">
        <v>76</v>
      </c>
      <c r="G2945" s="26" t="s">
        <v>1591</v>
      </c>
      <c r="H2945" s="79" t="s">
        <v>1596</v>
      </c>
      <c r="I2945" s="25" t="str">
        <f t="shared" si="204"/>
        <v>Main barriers for children with disabilities (CwD)  to access education : No capacity to support CWD's home learning (parents)</v>
      </c>
      <c r="J2945" s="25" t="str">
        <f t="shared" si="205"/>
        <v>Main barriers for children with disabilities (CwD)  to access education : No capacity to support CWD's home learning (parents)Male and female co-headed HH</v>
      </c>
      <c r="K2945" s="27">
        <f t="shared" si="203"/>
        <v>0</v>
      </c>
      <c r="L2945" s="79">
        <v>0</v>
      </c>
    </row>
    <row r="2946" spans="1:12" x14ac:dyDescent="0.3">
      <c r="A2946" s="25" t="s">
        <v>3</v>
      </c>
      <c r="B2946" s="25" t="s">
        <v>172</v>
      </c>
      <c r="C2946" s="25" t="s">
        <v>1589</v>
      </c>
      <c r="D2946" s="109" t="s">
        <v>1590</v>
      </c>
      <c r="E2946" s="25" t="s">
        <v>8</v>
      </c>
      <c r="F2946" s="25" t="s">
        <v>76</v>
      </c>
      <c r="G2946" s="26" t="s">
        <v>1591</v>
      </c>
      <c r="H2946" s="79" t="s">
        <v>1343</v>
      </c>
      <c r="I2946" s="25" t="str">
        <f t="shared" si="204"/>
        <v>Main barriers for children with disabilities (CwD)  to access education : Bullying</v>
      </c>
      <c r="J2946" s="25" t="str">
        <f t="shared" si="205"/>
        <v>Main barriers for children with disabilities (CwD)  to access education : BullyingMale and female co-headed HH</v>
      </c>
      <c r="K2946" s="27">
        <f t="shared" si="203"/>
        <v>0</v>
      </c>
      <c r="L2946" s="79">
        <v>0</v>
      </c>
    </row>
    <row r="2947" spans="1:12" x14ac:dyDescent="0.3">
      <c r="A2947" s="25" t="s">
        <v>3</v>
      </c>
      <c r="B2947" s="25" t="s">
        <v>172</v>
      </c>
      <c r="C2947" s="25" t="s">
        <v>1589</v>
      </c>
      <c r="D2947" s="109" t="s">
        <v>1590</v>
      </c>
      <c r="E2947" s="25" t="s">
        <v>8</v>
      </c>
      <c r="F2947" s="25" t="s">
        <v>76</v>
      </c>
      <c r="G2947" s="26" t="s">
        <v>1591</v>
      </c>
      <c r="H2947" s="79" t="s">
        <v>1597</v>
      </c>
      <c r="I2947" s="25" t="str">
        <f t="shared" si="204"/>
        <v>Main barriers for children with disabilities (CwD)  to access education : Problems with accessing distance learning</v>
      </c>
      <c r="J2947" s="25" t="str">
        <f t="shared" si="205"/>
        <v>Main barriers for children with disabilities (CwD)  to access education : Problems with accessing distance learningMale and female co-headed HH</v>
      </c>
      <c r="K2947" s="27">
        <f t="shared" si="203"/>
        <v>0</v>
      </c>
      <c r="L2947" s="79">
        <v>0</v>
      </c>
    </row>
    <row r="2948" spans="1:12" x14ac:dyDescent="0.3">
      <c r="A2948" s="25" t="s">
        <v>3</v>
      </c>
      <c r="B2948" s="25" t="s">
        <v>172</v>
      </c>
      <c r="C2948" s="25" t="s">
        <v>1589</v>
      </c>
      <c r="D2948" s="109" t="s">
        <v>1590</v>
      </c>
      <c r="E2948" s="25" t="s">
        <v>8</v>
      </c>
      <c r="F2948" s="25" t="s">
        <v>76</v>
      </c>
      <c r="G2948" s="26" t="s">
        <v>1591</v>
      </c>
      <c r="H2948" s="79" t="s">
        <v>1598</v>
      </c>
      <c r="I2948" s="25" t="str">
        <f t="shared" si="204"/>
        <v>Main barriers for children with disabilities (CwD)  to access education : Social stigma</v>
      </c>
      <c r="J2948" s="25" t="str">
        <f t="shared" si="205"/>
        <v>Main barriers for children with disabilities (CwD)  to access education : Social stigmaMale and female co-headed HH</v>
      </c>
      <c r="K2948" s="27">
        <f t="shared" si="203"/>
        <v>0</v>
      </c>
      <c r="L2948" s="79">
        <v>0</v>
      </c>
    </row>
    <row r="2949" spans="1:12" x14ac:dyDescent="0.3">
      <c r="A2949" s="25" t="s">
        <v>3</v>
      </c>
      <c r="B2949" s="25" t="s">
        <v>172</v>
      </c>
      <c r="C2949" s="25" t="s">
        <v>1589</v>
      </c>
      <c r="D2949" s="109" t="s">
        <v>1590</v>
      </c>
      <c r="E2949" s="25" t="s">
        <v>8</v>
      </c>
      <c r="F2949" s="25" t="s">
        <v>76</v>
      </c>
      <c r="G2949" s="26" t="s">
        <v>1591</v>
      </c>
      <c r="H2949" s="79" t="s">
        <v>1599</v>
      </c>
      <c r="I2949" s="25" t="str">
        <f t="shared" si="204"/>
        <v>Main barriers for children with disabilities (CwD)  to access education : Afraid for child's safety when traveling to school</v>
      </c>
      <c r="J2949" s="25" t="str">
        <f t="shared" si="205"/>
        <v>Main barriers for children with disabilities (CwD)  to access education : Afraid for child's safety when traveling to schoolMale and female co-headed HH</v>
      </c>
      <c r="K2949" s="27">
        <f t="shared" si="203"/>
        <v>0</v>
      </c>
      <c r="L2949" s="79">
        <v>0</v>
      </c>
    </row>
    <row r="2950" spans="1:12" x14ac:dyDescent="0.3">
      <c r="A2950" s="25" t="s">
        <v>3</v>
      </c>
      <c r="B2950" s="25" t="s">
        <v>172</v>
      </c>
      <c r="C2950" s="25" t="s">
        <v>1589</v>
      </c>
      <c r="D2950" s="109" t="s">
        <v>1590</v>
      </c>
      <c r="E2950" s="25" t="s">
        <v>8</v>
      </c>
      <c r="F2950" s="25" t="s">
        <v>76</v>
      </c>
      <c r="G2950" s="26" t="s">
        <v>1591</v>
      </c>
      <c r="H2950" s="79" t="s">
        <v>1600</v>
      </c>
      <c r="I2950" s="25" t="str">
        <f t="shared" si="204"/>
        <v>Main barriers for children with disabilities (CwD)  to access education : Afraid for child's safety while at school</v>
      </c>
      <c r="J2950" s="25" t="str">
        <f t="shared" si="205"/>
        <v>Main barriers for children with disabilities (CwD)  to access education : Afraid for child's safety while at schoolMale and female co-headed HH</v>
      </c>
      <c r="K2950" s="27">
        <f t="shared" si="203"/>
        <v>0</v>
      </c>
      <c r="L2950" s="79">
        <v>0</v>
      </c>
    </row>
    <row r="2951" spans="1:12" x14ac:dyDescent="0.3">
      <c r="A2951" s="25" t="s">
        <v>3</v>
      </c>
      <c r="B2951" s="25" t="s">
        <v>172</v>
      </c>
      <c r="C2951" s="25" t="s">
        <v>1589</v>
      </c>
      <c r="D2951" s="109" t="s">
        <v>1590</v>
      </c>
      <c r="E2951" s="25" t="s">
        <v>8</v>
      </c>
      <c r="F2951" s="25" t="s">
        <v>76</v>
      </c>
      <c r="G2951" s="26" t="s">
        <v>1591</v>
      </c>
      <c r="H2951" s="79" t="s">
        <v>1601</v>
      </c>
      <c r="I2951" s="25" t="str">
        <f t="shared" si="204"/>
        <v>Main barriers for children with disabilities (CwD)  to access education : Transportation or travel-related constraints</v>
      </c>
      <c r="J2951" s="25" t="str">
        <f t="shared" si="205"/>
        <v>Main barriers for children with disabilities (CwD)  to access education : Transportation or travel-related constraintsMale and female co-headed HH</v>
      </c>
      <c r="K2951" s="27">
        <f t="shared" si="203"/>
        <v>35.769890846101298</v>
      </c>
      <c r="L2951" s="79">
        <v>0.35769890846101299</v>
      </c>
    </row>
    <row r="2952" spans="1:12" x14ac:dyDescent="0.3">
      <c r="A2952" s="25" t="s">
        <v>3</v>
      </c>
      <c r="B2952" s="25" t="s">
        <v>172</v>
      </c>
      <c r="C2952" s="25" t="s">
        <v>1589</v>
      </c>
      <c r="D2952" s="109" t="s">
        <v>1590</v>
      </c>
      <c r="E2952" s="25" t="s">
        <v>8</v>
      </c>
      <c r="F2952" s="25" t="s">
        <v>76</v>
      </c>
      <c r="G2952" s="26" t="s">
        <v>1591</v>
      </c>
      <c r="H2952" s="79" t="s">
        <v>830</v>
      </c>
      <c r="I2952" s="25" t="str">
        <f t="shared" si="204"/>
        <v>Main barriers for children with disabilities (CwD)  to access education : None</v>
      </c>
      <c r="J2952" s="25" t="str">
        <f t="shared" si="205"/>
        <v>Main barriers for children with disabilities (CwD)  to access education : NoneMale and female co-headed HH</v>
      </c>
      <c r="K2952" s="27">
        <f t="shared" si="203"/>
        <v>64.230109153898695</v>
      </c>
      <c r="L2952" s="79">
        <v>0.64230109153898696</v>
      </c>
    </row>
    <row r="2953" spans="1:12" x14ac:dyDescent="0.3">
      <c r="A2953" s="25" t="s">
        <v>3</v>
      </c>
      <c r="B2953" s="25" t="s">
        <v>172</v>
      </c>
      <c r="C2953" s="25" t="s">
        <v>1589</v>
      </c>
      <c r="D2953" s="109" t="s">
        <v>1590</v>
      </c>
      <c r="E2953" s="25" t="s">
        <v>8</v>
      </c>
      <c r="F2953" s="25" t="s">
        <v>76</v>
      </c>
      <c r="G2953" s="26" t="s">
        <v>1591</v>
      </c>
      <c r="H2953" s="79" t="s">
        <v>146</v>
      </c>
      <c r="I2953" s="25" t="str">
        <f t="shared" si="204"/>
        <v>Main barriers for children with disabilities (CwD)  to access education : Other</v>
      </c>
      <c r="J2953" s="25" t="str">
        <f t="shared" si="205"/>
        <v>Main barriers for children with disabilities (CwD)  to access education : OtherMale and female co-headed HH</v>
      </c>
      <c r="K2953" s="27">
        <f t="shared" si="203"/>
        <v>0</v>
      </c>
      <c r="L2953" s="79">
        <v>0</v>
      </c>
    </row>
    <row r="2954" spans="1:12" x14ac:dyDescent="0.3">
      <c r="A2954" s="25" t="s">
        <v>3</v>
      </c>
      <c r="B2954" s="25" t="s">
        <v>172</v>
      </c>
      <c r="C2954" s="25" t="s">
        <v>1589</v>
      </c>
      <c r="D2954" s="109" t="s">
        <v>1590</v>
      </c>
      <c r="E2954" s="25" t="s">
        <v>8</v>
      </c>
      <c r="F2954" s="25" t="s">
        <v>76</v>
      </c>
      <c r="G2954" s="26" t="s">
        <v>1591</v>
      </c>
      <c r="H2954" s="79" t="s">
        <v>185</v>
      </c>
      <c r="I2954" s="25" t="str">
        <f t="shared" si="204"/>
        <v>Main barriers for children with disabilities (CwD)  to access education : Don't know</v>
      </c>
      <c r="J2954" s="25" t="str">
        <f t="shared" si="205"/>
        <v>Main barriers for children with disabilities (CwD)  to access education : Don't knowMale and female co-headed HH</v>
      </c>
      <c r="K2954" s="27">
        <f t="shared" ref="K2954:K3018" si="214">L2954*100</f>
        <v>0</v>
      </c>
      <c r="L2954" s="79">
        <v>0</v>
      </c>
    </row>
    <row r="2955" spans="1:12" x14ac:dyDescent="0.3">
      <c r="A2955" s="25" t="s">
        <v>3</v>
      </c>
      <c r="B2955" s="25" t="s">
        <v>172</v>
      </c>
      <c r="C2955" s="25" t="s">
        <v>1589</v>
      </c>
      <c r="D2955" s="109" t="s">
        <v>1590</v>
      </c>
      <c r="E2955" s="25" t="s">
        <v>8</v>
      </c>
      <c r="F2955" s="25" t="s">
        <v>76</v>
      </c>
      <c r="G2955" s="26" t="s">
        <v>1591</v>
      </c>
      <c r="H2955" s="79" t="s">
        <v>188</v>
      </c>
      <c r="I2955" s="25" t="str">
        <f t="shared" si="204"/>
        <v>Main barriers for children with disabilities (CwD)  to access education : Decline to answer</v>
      </c>
      <c r="J2955" s="25" t="str">
        <f t="shared" si="205"/>
        <v>Main barriers for children with disabilities (CwD)  to access education : Decline to answerMale and female co-headed HH</v>
      </c>
      <c r="K2955" s="27">
        <f t="shared" si="214"/>
        <v>0</v>
      </c>
      <c r="L2955" s="79">
        <v>0</v>
      </c>
    </row>
    <row r="2956" spans="1:12" x14ac:dyDescent="0.3">
      <c r="A2956" s="25" t="s">
        <v>3</v>
      </c>
      <c r="B2956" s="25" t="s">
        <v>172</v>
      </c>
      <c r="C2956" s="25" t="s">
        <v>339</v>
      </c>
      <c r="D2956" s="25"/>
      <c r="E2956" s="25" t="s">
        <v>8</v>
      </c>
      <c r="F2956" s="25" t="s">
        <v>83</v>
      </c>
      <c r="G2956" s="26" t="s">
        <v>1602</v>
      </c>
      <c r="H2956" s="79" t="s">
        <v>274</v>
      </c>
      <c r="I2956" s="25" t="str">
        <f t="shared" si="204"/>
        <v>Barrier to essential education needs, such as tuition fees, books, etc. preventing to cover them : Access/availability issues</v>
      </c>
      <c r="J2956" s="25" t="str">
        <f t="shared" si="205"/>
        <v>Barrier to essential education needs, such as tuition fees, books, etc. preventing to cover them : Access/availability issuesFemale headed HH</v>
      </c>
      <c r="K2956" s="27">
        <f t="shared" si="214"/>
        <v>3.0356789553165098</v>
      </c>
      <c r="L2956" s="79">
        <v>3.0356789553165099E-2</v>
      </c>
    </row>
    <row r="2957" spans="1:12" x14ac:dyDescent="0.3">
      <c r="A2957" s="25" t="s">
        <v>3</v>
      </c>
      <c r="B2957" s="25" t="s">
        <v>172</v>
      </c>
      <c r="C2957" s="25" t="s">
        <v>339</v>
      </c>
      <c r="D2957" s="25"/>
      <c r="E2957" s="25" t="s">
        <v>8</v>
      </c>
      <c r="F2957" s="25" t="s">
        <v>83</v>
      </c>
      <c r="G2957" s="26" t="s">
        <v>1602</v>
      </c>
      <c r="H2957" s="79" t="s">
        <v>275</v>
      </c>
      <c r="I2957" s="25" t="str">
        <f t="shared" si="204"/>
        <v>Barrier to essential education needs, such as tuition fees, books, etc. preventing to cover them : Both</v>
      </c>
      <c r="J2957" s="25" t="str">
        <f t="shared" si="205"/>
        <v>Barrier to essential education needs, such as tuition fees, books, etc. preventing to cover them : BothFemale headed HH</v>
      </c>
      <c r="K2957" s="27">
        <f t="shared" si="214"/>
        <v>15.851676277003701</v>
      </c>
      <c r="L2957" s="79">
        <v>0.15851676277003701</v>
      </c>
    </row>
    <row r="2958" spans="1:12" x14ac:dyDescent="0.3">
      <c r="A2958" s="25" t="s">
        <v>3</v>
      </c>
      <c r="B2958" s="25" t="s">
        <v>172</v>
      </c>
      <c r="C2958" s="25" t="s">
        <v>339</v>
      </c>
      <c r="D2958" s="25"/>
      <c r="E2958" s="25" t="s">
        <v>8</v>
      </c>
      <c r="F2958" s="25" t="s">
        <v>83</v>
      </c>
      <c r="G2958" s="26" t="s">
        <v>1602</v>
      </c>
      <c r="H2958" s="79" t="s">
        <v>188</v>
      </c>
      <c r="I2958" s="25" t="str">
        <f t="shared" si="204"/>
        <v>Barrier to essential education needs, such as tuition fees, books, etc. preventing to cover them : Decline to answer</v>
      </c>
      <c r="J2958" s="25" t="str">
        <f t="shared" si="205"/>
        <v>Barrier to essential education needs, such as tuition fees, books, etc. preventing to cover them : Decline to answerFemale headed HH</v>
      </c>
      <c r="K2958" s="27">
        <f t="shared" si="214"/>
        <v>0.70303949141418909</v>
      </c>
      <c r="L2958" s="79">
        <v>7.0303949141418904E-3</v>
      </c>
    </row>
    <row r="2959" spans="1:12" x14ac:dyDescent="0.3">
      <c r="A2959" s="25" t="s">
        <v>3</v>
      </c>
      <c r="B2959" s="25" t="s">
        <v>172</v>
      </c>
      <c r="C2959" s="25" t="s">
        <v>339</v>
      </c>
      <c r="D2959" s="25"/>
      <c r="E2959" s="25" t="s">
        <v>8</v>
      </c>
      <c r="F2959" s="25" t="s">
        <v>83</v>
      </c>
      <c r="G2959" s="26" t="s">
        <v>1602</v>
      </c>
      <c r="H2959" s="79" t="s">
        <v>185</v>
      </c>
      <c r="I2959" s="25" t="str">
        <f t="shared" si="204"/>
        <v>Barrier to essential education needs, such as tuition fees, books, etc. preventing to cover them : Don't know</v>
      </c>
      <c r="J2959" s="25" t="str">
        <f t="shared" si="205"/>
        <v>Barrier to essential education needs, such as tuition fees, books, etc. preventing to cover them : Don't knowFemale headed HH</v>
      </c>
      <c r="K2959" s="27">
        <f t="shared" si="214"/>
        <v>7.0924216819016395E-2</v>
      </c>
      <c r="L2959" s="79">
        <v>7.0924216819016395E-4</v>
      </c>
    </row>
    <row r="2960" spans="1:12" x14ac:dyDescent="0.3">
      <c r="A2960" s="25" t="s">
        <v>3</v>
      </c>
      <c r="B2960" s="25" t="s">
        <v>172</v>
      </c>
      <c r="C2960" s="25" t="s">
        <v>339</v>
      </c>
      <c r="D2960" s="25"/>
      <c r="E2960" s="25" t="s">
        <v>8</v>
      </c>
      <c r="F2960" s="25" t="s">
        <v>83</v>
      </c>
      <c r="G2960" s="26" t="s">
        <v>1602</v>
      </c>
      <c r="H2960" s="79" t="s">
        <v>276</v>
      </c>
      <c r="I2960" s="25" t="str">
        <f t="shared" si="204"/>
        <v>Barrier to essential education needs, such as tuition fees, books, etc. preventing to cover them : Financial issues</v>
      </c>
      <c r="J2960" s="25" t="str">
        <f t="shared" si="205"/>
        <v>Barrier to essential education needs, such as tuition fees, books, etc. preventing to cover them : Financial issuesFemale headed HH</v>
      </c>
      <c r="K2960" s="27">
        <f t="shared" si="214"/>
        <v>54.671779095956794</v>
      </c>
      <c r="L2960" s="79">
        <v>0.54671779095956796</v>
      </c>
    </row>
    <row r="2961" spans="1:12" x14ac:dyDescent="0.3">
      <c r="A2961" s="25" t="s">
        <v>3</v>
      </c>
      <c r="B2961" s="25" t="s">
        <v>172</v>
      </c>
      <c r="C2961" s="25" t="s">
        <v>339</v>
      </c>
      <c r="D2961" s="25"/>
      <c r="E2961" s="25" t="s">
        <v>8</v>
      </c>
      <c r="F2961" s="25" t="s">
        <v>83</v>
      </c>
      <c r="G2961" s="26" t="s">
        <v>1602</v>
      </c>
      <c r="H2961" s="79" t="s">
        <v>277</v>
      </c>
      <c r="I2961" s="25" t="str">
        <f t="shared" si="204"/>
        <v>Barrier to essential education needs, such as tuition fees, books, etc. preventing to cover them : Neither</v>
      </c>
      <c r="J2961" s="25" t="str">
        <f t="shared" si="205"/>
        <v>Barrier to essential education needs, such as tuition fees, books, etc. preventing to cover them : NeitherFemale headed HH</v>
      </c>
      <c r="K2961" s="27">
        <f t="shared" si="214"/>
        <v>25.666901963489703</v>
      </c>
      <c r="L2961" s="79">
        <v>0.25666901963489702</v>
      </c>
    </row>
    <row r="2962" spans="1:12" x14ac:dyDescent="0.3">
      <c r="A2962" s="25" t="s">
        <v>3</v>
      </c>
      <c r="B2962" s="25" t="s">
        <v>172</v>
      </c>
      <c r="C2962" s="25" t="s">
        <v>339</v>
      </c>
      <c r="D2962" s="25"/>
      <c r="E2962" s="25" t="s">
        <v>8</v>
      </c>
      <c r="F2962" s="25" t="s">
        <v>84</v>
      </c>
      <c r="G2962" s="26" t="s">
        <v>1602</v>
      </c>
      <c r="H2962" s="79" t="s">
        <v>274</v>
      </c>
      <c r="I2962" s="25" t="str">
        <f t="shared" si="204"/>
        <v>Barrier to essential education needs, such as tuition fees, books, etc. preventing to cover them : Access/availability issues</v>
      </c>
      <c r="J2962" s="25" t="str">
        <f t="shared" si="205"/>
        <v>Barrier to essential education needs, such as tuition fees, books, etc. preventing to cover them : Access/availability issuesMale headed HH</v>
      </c>
      <c r="K2962" s="27">
        <f t="shared" si="214"/>
        <v>12.601170863105802</v>
      </c>
      <c r="L2962" s="79">
        <v>0.12601170863105801</v>
      </c>
    </row>
    <row r="2963" spans="1:12" x14ac:dyDescent="0.3">
      <c r="A2963" s="25" t="s">
        <v>3</v>
      </c>
      <c r="B2963" s="25" t="s">
        <v>172</v>
      </c>
      <c r="C2963" s="25" t="s">
        <v>339</v>
      </c>
      <c r="D2963" s="25"/>
      <c r="E2963" s="25" t="s">
        <v>8</v>
      </c>
      <c r="F2963" s="25" t="s">
        <v>84</v>
      </c>
      <c r="G2963" s="26" t="s">
        <v>1602</v>
      </c>
      <c r="H2963" s="79" t="s">
        <v>275</v>
      </c>
      <c r="I2963" s="25" t="str">
        <f t="shared" si="204"/>
        <v>Barrier to essential education needs, such as tuition fees, books, etc. preventing to cover them : Both</v>
      </c>
      <c r="J2963" s="25" t="str">
        <f t="shared" si="205"/>
        <v>Barrier to essential education needs, such as tuition fees, books, etc. preventing to cover them : BothMale headed HH</v>
      </c>
      <c r="K2963" s="27">
        <f t="shared" si="214"/>
        <v>6.3567744373651607</v>
      </c>
      <c r="L2963" s="79">
        <v>6.3567744373651605E-2</v>
      </c>
    </row>
    <row r="2964" spans="1:12" x14ac:dyDescent="0.3">
      <c r="A2964" s="25" t="s">
        <v>3</v>
      </c>
      <c r="B2964" s="25" t="s">
        <v>172</v>
      </c>
      <c r="C2964" s="25" t="s">
        <v>339</v>
      </c>
      <c r="D2964" s="25"/>
      <c r="E2964" s="25" t="s">
        <v>8</v>
      </c>
      <c r="F2964" s="25" t="s">
        <v>84</v>
      </c>
      <c r="G2964" s="26" t="s">
        <v>1602</v>
      </c>
      <c r="H2964" s="79" t="s">
        <v>185</v>
      </c>
      <c r="I2964" s="25" t="str">
        <f t="shared" ref="I2964:I3028" si="215">CONCATENATE(G2964,H2964)</f>
        <v>Barrier to essential education needs, such as tuition fees, books, etc. preventing to cover them : Don't know</v>
      </c>
      <c r="J2964" s="25" t="str">
        <f t="shared" ref="J2964:J3028" si="216">CONCATENATE(G2964,H2964,F2964)</f>
        <v>Barrier to essential education needs, such as tuition fees, books, etc. preventing to cover them : Don't knowMale headed HH</v>
      </c>
      <c r="K2964" s="27">
        <f t="shared" si="214"/>
        <v>45.980384421167706</v>
      </c>
      <c r="L2964" s="79">
        <v>0.45980384421167703</v>
      </c>
    </row>
    <row r="2965" spans="1:12" x14ac:dyDescent="0.3">
      <c r="A2965" s="25" t="s">
        <v>3</v>
      </c>
      <c r="B2965" s="25" t="s">
        <v>172</v>
      </c>
      <c r="C2965" s="25" t="s">
        <v>339</v>
      </c>
      <c r="D2965" s="25"/>
      <c r="E2965" s="25" t="s">
        <v>8</v>
      </c>
      <c r="F2965" s="25" t="s">
        <v>84</v>
      </c>
      <c r="G2965" s="26" t="s">
        <v>1602</v>
      </c>
      <c r="H2965" s="79" t="s">
        <v>276</v>
      </c>
      <c r="I2965" s="25" t="str">
        <f t="shared" si="215"/>
        <v>Barrier to essential education needs, such as tuition fees, books, etc. preventing to cover them : Financial issues</v>
      </c>
      <c r="J2965" s="25" t="str">
        <f t="shared" si="216"/>
        <v>Barrier to essential education needs, such as tuition fees, books, etc. preventing to cover them : Financial issuesMale headed HH</v>
      </c>
      <c r="K2965" s="27">
        <f t="shared" si="214"/>
        <v>35.061670278361298</v>
      </c>
      <c r="L2965" s="79">
        <v>0.35061670278361301</v>
      </c>
    </row>
    <row r="2966" spans="1:12" x14ac:dyDescent="0.3">
      <c r="A2966" s="25" t="s">
        <v>3</v>
      </c>
      <c r="B2966" s="25" t="s">
        <v>172</v>
      </c>
      <c r="C2966" s="25" t="s">
        <v>339</v>
      </c>
      <c r="D2966" s="25"/>
      <c r="E2966" s="25" t="s">
        <v>8</v>
      </c>
      <c r="F2966" s="25" t="s">
        <v>84</v>
      </c>
      <c r="G2966" s="26" t="s">
        <v>1602</v>
      </c>
      <c r="H2966" s="79" t="s">
        <v>188</v>
      </c>
      <c r="I2966" s="25" t="str">
        <f t="shared" ref="I2966" si="217">CONCATENATE(G2966,H2966)</f>
        <v>Barrier to essential education needs, such as tuition fees, books, etc. preventing to cover them : Decline to answer</v>
      </c>
      <c r="J2966" s="25" t="str">
        <f t="shared" ref="J2966" si="218">CONCATENATE(G2966,H2966,F2966)</f>
        <v>Barrier to essential education needs, such as tuition fees, books, etc. preventing to cover them : Decline to answerMale headed HH</v>
      </c>
      <c r="K2966" s="27">
        <f t="shared" ref="K2966" si="219">L2966*100</f>
        <v>0</v>
      </c>
      <c r="L2966" s="79">
        <v>0</v>
      </c>
    </row>
    <row r="2967" spans="1:12" x14ac:dyDescent="0.3">
      <c r="A2967" s="25" t="s">
        <v>3</v>
      </c>
      <c r="B2967" s="25" t="s">
        <v>172</v>
      </c>
      <c r="C2967" s="25" t="s">
        <v>339</v>
      </c>
      <c r="D2967" s="25"/>
      <c r="E2967" s="25" t="s">
        <v>8</v>
      </c>
      <c r="F2967" s="25" t="s">
        <v>84</v>
      </c>
      <c r="G2967" s="26" t="s">
        <v>1602</v>
      </c>
      <c r="H2967" s="79" t="s">
        <v>277</v>
      </c>
      <c r="I2967" s="25" t="str">
        <f t="shared" si="215"/>
        <v>Barrier to essential education needs, such as tuition fees, books, etc. preventing to cover them : Neither</v>
      </c>
      <c r="J2967" s="25" t="str">
        <f t="shared" si="216"/>
        <v>Barrier to essential education needs, such as tuition fees, books, etc. preventing to cover them : NeitherMale headed HH</v>
      </c>
      <c r="K2967" s="27">
        <f t="shared" si="214"/>
        <v>3.2440962940065097</v>
      </c>
      <c r="L2967" s="79">
        <v>3.2440962940065099E-2</v>
      </c>
    </row>
    <row r="2968" spans="1:12" x14ac:dyDescent="0.3">
      <c r="A2968" s="25" t="s">
        <v>3</v>
      </c>
      <c r="B2968" s="25" t="s">
        <v>172</v>
      </c>
      <c r="C2968" s="25" t="s">
        <v>339</v>
      </c>
      <c r="D2968" s="25"/>
      <c r="E2968" s="25" t="s">
        <v>8</v>
      </c>
      <c r="F2968" s="25" t="s">
        <v>76</v>
      </c>
      <c r="G2968" s="26" t="s">
        <v>1602</v>
      </c>
      <c r="H2968" s="79" t="s">
        <v>274</v>
      </c>
      <c r="I2968" s="25" t="str">
        <f t="shared" si="215"/>
        <v>Barrier to essential education needs, such as tuition fees, books, etc. preventing to cover them : Access/availability issues</v>
      </c>
      <c r="J2968" s="25" t="str">
        <f t="shared" si="216"/>
        <v>Barrier to essential education needs, such as tuition fees, books, etc. preventing to cover them : Access/availability issuesMale and female co-headed HH</v>
      </c>
      <c r="K2968" s="27">
        <f t="shared" si="214"/>
        <v>10.353916626512801</v>
      </c>
      <c r="L2968" s="79">
        <v>0.103539166265128</v>
      </c>
    </row>
    <row r="2969" spans="1:12" x14ac:dyDescent="0.3">
      <c r="A2969" s="25" t="s">
        <v>3</v>
      </c>
      <c r="B2969" s="25" t="s">
        <v>172</v>
      </c>
      <c r="C2969" s="25" t="s">
        <v>339</v>
      </c>
      <c r="D2969" s="25"/>
      <c r="E2969" s="25" t="s">
        <v>8</v>
      </c>
      <c r="F2969" s="25" t="s">
        <v>76</v>
      </c>
      <c r="G2969" s="26" t="s">
        <v>1602</v>
      </c>
      <c r="H2969" s="79" t="s">
        <v>275</v>
      </c>
      <c r="I2969" s="25" t="str">
        <f t="shared" si="215"/>
        <v>Barrier to essential education needs, such as tuition fees, books, etc. preventing to cover them : Both</v>
      </c>
      <c r="J2969" s="25" t="str">
        <f t="shared" si="216"/>
        <v>Barrier to essential education needs, such as tuition fees, books, etc. preventing to cover them : BothMale and female co-headed HH</v>
      </c>
      <c r="K2969" s="27">
        <f t="shared" si="214"/>
        <v>0.26057839191364501</v>
      </c>
      <c r="L2969" s="79">
        <v>2.6057839191364501E-3</v>
      </c>
    </row>
    <row r="2970" spans="1:12" x14ac:dyDescent="0.3">
      <c r="A2970" s="25" t="s">
        <v>3</v>
      </c>
      <c r="B2970" s="25" t="s">
        <v>172</v>
      </c>
      <c r="C2970" s="25" t="s">
        <v>339</v>
      </c>
      <c r="D2970" s="25"/>
      <c r="E2970" s="25" t="s">
        <v>8</v>
      </c>
      <c r="F2970" s="25" t="s">
        <v>76</v>
      </c>
      <c r="G2970" s="26" t="s">
        <v>1602</v>
      </c>
      <c r="H2970" s="79" t="s">
        <v>188</v>
      </c>
      <c r="I2970" s="25" t="str">
        <f t="shared" si="215"/>
        <v>Barrier to essential education needs, such as tuition fees, books, etc. preventing to cover them : Decline to answer</v>
      </c>
      <c r="J2970" s="25" t="str">
        <f t="shared" si="216"/>
        <v>Barrier to essential education needs, such as tuition fees, books, etc. preventing to cover them : Decline to answerMale and female co-headed HH</v>
      </c>
      <c r="K2970" s="27">
        <f t="shared" si="214"/>
        <v>0.206750314911816</v>
      </c>
      <c r="L2970" s="79">
        <v>2.0675031491181601E-3</v>
      </c>
    </row>
    <row r="2971" spans="1:12" x14ac:dyDescent="0.3">
      <c r="A2971" s="25" t="s">
        <v>3</v>
      </c>
      <c r="B2971" s="25" t="s">
        <v>172</v>
      </c>
      <c r="C2971" s="25" t="s">
        <v>339</v>
      </c>
      <c r="D2971" s="25"/>
      <c r="E2971" s="25" t="s">
        <v>8</v>
      </c>
      <c r="F2971" s="25" t="s">
        <v>76</v>
      </c>
      <c r="G2971" s="26" t="s">
        <v>1602</v>
      </c>
      <c r="H2971" s="79" t="s">
        <v>185</v>
      </c>
      <c r="I2971" s="25" t="str">
        <f t="shared" si="215"/>
        <v>Barrier to essential education needs, such as tuition fees, books, etc. preventing to cover them : Don't know</v>
      </c>
      <c r="J2971" s="25" t="str">
        <f t="shared" si="216"/>
        <v>Barrier to essential education needs, such as tuition fees, books, etc. preventing to cover them : Don't knowMale and female co-headed HH</v>
      </c>
      <c r="K2971" s="27">
        <f t="shared" si="214"/>
        <v>0</v>
      </c>
      <c r="L2971" s="24">
        <v>0</v>
      </c>
    </row>
    <row r="2972" spans="1:12" x14ac:dyDescent="0.3">
      <c r="A2972" s="25" t="s">
        <v>3</v>
      </c>
      <c r="B2972" s="25" t="s">
        <v>172</v>
      </c>
      <c r="C2972" s="25" t="s">
        <v>339</v>
      </c>
      <c r="D2972" s="25"/>
      <c r="E2972" s="25" t="s">
        <v>8</v>
      </c>
      <c r="F2972" s="25" t="s">
        <v>76</v>
      </c>
      <c r="G2972" s="26" t="s">
        <v>1602</v>
      </c>
      <c r="H2972" s="79" t="s">
        <v>276</v>
      </c>
      <c r="I2972" s="25" t="str">
        <f t="shared" si="215"/>
        <v>Barrier to essential education needs, such as tuition fees, books, etc. preventing to cover them : Financial issues</v>
      </c>
      <c r="J2972" s="25" t="str">
        <f t="shared" si="216"/>
        <v>Barrier to essential education needs, such as tuition fees, books, etc. preventing to cover them : Financial issuesMale and female co-headed HH</v>
      </c>
      <c r="K2972" s="27">
        <f t="shared" si="214"/>
        <v>58.487681697618299</v>
      </c>
      <c r="L2972" s="79">
        <v>0.58487681697618299</v>
      </c>
    </row>
    <row r="2973" spans="1:12" x14ac:dyDescent="0.3">
      <c r="A2973" s="25" t="s">
        <v>3</v>
      </c>
      <c r="B2973" s="25" t="s">
        <v>172</v>
      </c>
      <c r="C2973" s="25" t="s">
        <v>339</v>
      </c>
      <c r="D2973" s="25"/>
      <c r="E2973" s="25" t="s">
        <v>8</v>
      </c>
      <c r="F2973" s="25" t="s">
        <v>76</v>
      </c>
      <c r="G2973" s="26" t="s">
        <v>1602</v>
      </c>
      <c r="H2973" s="79" t="s">
        <v>277</v>
      </c>
      <c r="I2973" s="25" t="str">
        <f t="shared" si="215"/>
        <v>Barrier to essential education needs, such as tuition fees, books, etc. preventing to cover them : Neither</v>
      </c>
      <c r="J2973" s="25" t="str">
        <f t="shared" si="216"/>
        <v>Barrier to essential education needs, such as tuition fees, books, etc. preventing to cover them : NeitherMale and female co-headed HH</v>
      </c>
      <c r="K2973" s="27">
        <f t="shared" si="214"/>
        <v>27.4469766750369</v>
      </c>
      <c r="L2973" s="79">
        <v>0.27446976675036899</v>
      </c>
    </row>
    <row r="2974" spans="1:12" x14ac:dyDescent="0.3">
      <c r="A2974" s="25" t="s">
        <v>3</v>
      </c>
      <c r="B2974" s="25" t="s">
        <v>172</v>
      </c>
      <c r="C2974" s="25" t="s">
        <v>339</v>
      </c>
      <c r="D2974" s="25"/>
      <c r="E2974" s="25" t="s">
        <v>8</v>
      </c>
      <c r="F2974" s="25" t="s">
        <v>83</v>
      </c>
      <c r="G2974" s="26" t="s">
        <v>1603</v>
      </c>
      <c r="H2974" s="79" t="s">
        <v>188</v>
      </c>
      <c r="I2974" s="25" t="str">
        <f t="shared" si="215"/>
        <v>Households' total expenditure during the 2020-2021 school year spent on education-related expenses : Decline to answer</v>
      </c>
      <c r="J2974" s="25" t="str">
        <f t="shared" si="216"/>
        <v>Households' total expenditure during the 2020-2021 school year spent on education-related expenses : Decline to answerFemale headed HH</v>
      </c>
      <c r="K2974" s="27">
        <f t="shared" si="214"/>
        <v>0.62089376746581504</v>
      </c>
      <c r="L2974" s="79">
        <v>6.20893767465815E-3</v>
      </c>
    </row>
    <row r="2975" spans="1:12" x14ac:dyDescent="0.3">
      <c r="A2975" s="25" t="s">
        <v>3</v>
      </c>
      <c r="B2975" s="25" t="s">
        <v>172</v>
      </c>
      <c r="C2975" s="25" t="s">
        <v>339</v>
      </c>
      <c r="D2975" s="25"/>
      <c r="E2975" s="25" t="s">
        <v>8</v>
      </c>
      <c r="F2975" s="25" t="s">
        <v>83</v>
      </c>
      <c r="G2975" s="26" t="s">
        <v>1603</v>
      </c>
      <c r="H2975" s="79" t="s">
        <v>185</v>
      </c>
      <c r="I2975" s="25" t="str">
        <f t="shared" si="215"/>
        <v>Households' total expenditure during the 2020-2021 school year spent on education-related expenses : Don't know</v>
      </c>
      <c r="J2975" s="25" t="str">
        <f t="shared" si="216"/>
        <v>Households' total expenditure during the 2020-2021 school year spent on education-related expenses : Don't knowFemale headed HH</v>
      </c>
      <c r="K2975" s="27">
        <f t="shared" si="214"/>
        <v>2.45942031196441</v>
      </c>
      <c r="L2975" s="79">
        <v>2.4594203119644099E-2</v>
      </c>
    </row>
    <row r="2976" spans="1:12" x14ac:dyDescent="0.3">
      <c r="A2976" s="25" t="s">
        <v>3</v>
      </c>
      <c r="B2976" s="25" t="s">
        <v>172</v>
      </c>
      <c r="C2976" s="25" t="s">
        <v>339</v>
      </c>
      <c r="D2976" s="25"/>
      <c r="E2976" s="25" t="s">
        <v>8</v>
      </c>
      <c r="F2976" s="25" t="s">
        <v>83</v>
      </c>
      <c r="G2976" s="26" t="s">
        <v>1603</v>
      </c>
      <c r="H2976" s="79" t="s">
        <v>186</v>
      </c>
      <c r="I2976" s="25" t="str">
        <f t="shared" si="215"/>
        <v>Households' total expenditure during the 2020-2021 school year spent on education-related expenses : No</v>
      </c>
      <c r="J2976" s="25" t="str">
        <f t="shared" si="216"/>
        <v>Households' total expenditure during the 2020-2021 school year spent on education-related expenses : NoFemale headed HH</v>
      </c>
      <c r="K2976" s="27">
        <f t="shared" si="214"/>
        <v>35.8706434614137</v>
      </c>
      <c r="L2976" s="79">
        <v>0.35870643461413698</v>
      </c>
    </row>
    <row r="2977" spans="1:12" x14ac:dyDescent="0.3">
      <c r="A2977" s="25" t="s">
        <v>3</v>
      </c>
      <c r="B2977" s="25" t="s">
        <v>172</v>
      </c>
      <c r="C2977" s="25" t="s">
        <v>339</v>
      </c>
      <c r="D2977" s="25"/>
      <c r="E2977" s="25" t="s">
        <v>8</v>
      </c>
      <c r="F2977" s="25" t="s">
        <v>83</v>
      </c>
      <c r="G2977" s="26" t="s">
        <v>1603</v>
      </c>
      <c r="H2977" s="79" t="s">
        <v>187</v>
      </c>
      <c r="I2977" s="25" t="str">
        <f t="shared" si="215"/>
        <v>Households' total expenditure during the 2020-2021 school year spent on education-related expenses : Yes</v>
      </c>
      <c r="J2977" s="25" t="str">
        <f t="shared" si="216"/>
        <v>Households' total expenditure during the 2020-2021 school year spent on education-related expenses : YesFemale headed HH</v>
      </c>
      <c r="K2977" s="27">
        <f t="shared" si="214"/>
        <v>61.049042459155999</v>
      </c>
      <c r="L2977" s="79">
        <v>0.61049042459156</v>
      </c>
    </row>
    <row r="2978" spans="1:12" x14ac:dyDescent="0.3">
      <c r="A2978" s="25" t="s">
        <v>3</v>
      </c>
      <c r="B2978" s="25" t="s">
        <v>172</v>
      </c>
      <c r="C2978" s="25" t="s">
        <v>339</v>
      </c>
      <c r="D2978" s="25"/>
      <c r="E2978" s="25" t="s">
        <v>8</v>
      </c>
      <c r="F2978" s="25" t="s">
        <v>84</v>
      </c>
      <c r="G2978" s="26" t="s">
        <v>1603</v>
      </c>
      <c r="H2978" s="79" t="s">
        <v>185</v>
      </c>
      <c r="I2978" s="25" t="str">
        <f t="shared" si="215"/>
        <v>Households' total expenditure during the 2020-2021 school year spent on education-related expenses : Don't know</v>
      </c>
      <c r="J2978" s="25" t="str">
        <f t="shared" si="216"/>
        <v>Households' total expenditure during the 2020-2021 school year spent on education-related expenses : Don't knowMale headed HH</v>
      </c>
      <c r="K2978" s="27">
        <f t="shared" si="214"/>
        <v>0.44472956762747101</v>
      </c>
      <c r="L2978" s="79">
        <v>4.4472956762747103E-3</v>
      </c>
    </row>
    <row r="2979" spans="1:12" x14ac:dyDescent="0.3">
      <c r="A2979" s="25" t="s">
        <v>3</v>
      </c>
      <c r="B2979" s="25" t="s">
        <v>172</v>
      </c>
      <c r="C2979" s="25" t="s">
        <v>339</v>
      </c>
      <c r="D2979" s="25"/>
      <c r="E2979" s="25" t="s">
        <v>8</v>
      </c>
      <c r="F2979" s="25" t="s">
        <v>84</v>
      </c>
      <c r="G2979" s="26" t="s">
        <v>1603</v>
      </c>
      <c r="H2979" s="79" t="s">
        <v>186</v>
      </c>
      <c r="I2979" s="25" t="str">
        <f t="shared" si="215"/>
        <v>Households' total expenditure during the 2020-2021 school year spent on education-related expenses : No</v>
      </c>
      <c r="J2979" s="25" t="str">
        <f t="shared" si="216"/>
        <v>Households' total expenditure during the 2020-2021 school year spent on education-related expenses : NoMale headed HH</v>
      </c>
      <c r="K2979" s="27">
        <f t="shared" si="214"/>
        <v>2.7500967610178</v>
      </c>
      <c r="L2979" s="79">
        <v>2.7500967610178E-2</v>
      </c>
    </row>
    <row r="2980" spans="1:12" x14ac:dyDescent="0.3">
      <c r="A2980" s="25" t="s">
        <v>3</v>
      </c>
      <c r="B2980" s="25" t="s">
        <v>172</v>
      </c>
      <c r="C2980" s="25" t="s">
        <v>339</v>
      </c>
      <c r="D2980" s="25"/>
      <c r="E2980" s="25" t="s">
        <v>8</v>
      </c>
      <c r="F2980" s="25" t="s">
        <v>84</v>
      </c>
      <c r="G2980" s="26" t="s">
        <v>1603</v>
      </c>
      <c r="H2980" s="79" t="s">
        <v>187</v>
      </c>
      <c r="I2980" s="25" t="str">
        <f t="shared" si="215"/>
        <v>Households' total expenditure during the 2020-2021 school year spent on education-related expenses : Yes</v>
      </c>
      <c r="J2980" s="25" t="str">
        <f t="shared" si="216"/>
        <v>Households' total expenditure during the 2020-2021 school year spent on education-related expenses : YesMale headed HH</v>
      </c>
      <c r="K2980" s="27">
        <f t="shared" si="214"/>
        <v>29.629522550558502</v>
      </c>
      <c r="L2980" s="79">
        <v>0.29629522550558501</v>
      </c>
    </row>
    <row r="2981" spans="1:12" x14ac:dyDescent="0.3">
      <c r="A2981" s="25" t="s">
        <v>3</v>
      </c>
      <c r="B2981" s="25" t="s">
        <v>172</v>
      </c>
      <c r="C2981" s="25" t="s">
        <v>339</v>
      </c>
      <c r="D2981" s="25"/>
      <c r="E2981" s="25" t="s">
        <v>8</v>
      </c>
      <c r="F2981" s="25" t="s">
        <v>76</v>
      </c>
      <c r="G2981" s="26" t="s">
        <v>1603</v>
      </c>
      <c r="H2981" s="79" t="s">
        <v>188</v>
      </c>
      <c r="I2981" s="25" t="str">
        <f t="shared" si="215"/>
        <v>Households' total expenditure during the 2020-2021 school year spent on education-related expenses : Decline to answer</v>
      </c>
      <c r="J2981" s="25" t="str">
        <f t="shared" si="216"/>
        <v>Households' total expenditure during the 2020-2021 school year spent on education-related expenses : Decline to answerMale and female co-headed HH</v>
      </c>
      <c r="K2981" s="27">
        <f t="shared" si="214"/>
        <v>67.175651120796203</v>
      </c>
      <c r="L2981" s="79">
        <v>0.67175651120796198</v>
      </c>
    </row>
    <row r="2982" spans="1:12" x14ac:dyDescent="0.3">
      <c r="A2982" s="25" t="s">
        <v>3</v>
      </c>
      <c r="B2982" s="25" t="s">
        <v>172</v>
      </c>
      <c r="C2982" s="25" t="s">
        <v>339</v>
      </c>
      <c r="D2982" s="25"/>
      <c r="E2982" s="25" t="s">
        <v>8</v>
      </c>
      <c r="F2982" s="25" t="s">
        <v>76</v>
      </c>
      <c r="G2982" s="26" t="s">
        <v>1603</v>
      </c>
      <c r="H2982" s="79" t="s">
        <v>185</v>
      </c>
      <c r="I2982" s="25" t="str">
        <f t="shared" si="215"/>
        <v>Households' total expenditure during the 2020-2021 school year spent on education-related expenses : Don't know</v>
      </c>
      <c r="J2982" s="25" t="str">
        <f t="shared" si="216"/>
        <v>Households' total expenditure during the 2020-2021 school year spent on education-related expenses : Don't knowMale and female co-headed HH</v>
      </c>
      <c r="K2982" s="27">
        <f t="shared" si="214"/>
        <v>0.72673662783307102</v>
      </c>
      <c r="L2982" s="79">
        <v>7.26736627833071E-3</v>
      </c>
    </row>
    <row r="2983" spans="1:12" x14ac:dyDescent="0.3">
      <c r="A2983" s="25" t="s">
        <v>3</v>
      </c>
      <c r="B2983" s="25" t="s">
        <v>172</v>
      </c>
      <c r="C2983" s="25" t="s">
        <v>339</v>
      </c>
      <c r="D2983" s="25"/>
      <c r="E2983" s="25" t="s">
        <v>8</v>
      </c>
      <c r="F2983" s="25" t="s">
        <v>76</v>
      </c>
      <c r="G2983" s="26" t="s">
        <v>1603</v>
      </c>
      <c r="H2983" s="79" t="s">
        <v>186</v>
      </c>
      <c r="I2983" s="25" t="str">
        <f t="shared" si="215"/>
        <v>Households' total expenditure during the 2020-2021 school year spent on education-related expenses : No</v>
      </c>
      <c r="J2983" s="25" t="str">
        <f t="shared" si="216"/>
        <v>Households' total expenditure during the 2020-2021 school year spent on education-related expenses : NoMale and female co-headed HH</v>
      </c>
      <c r="K2983" s="27">
        <f t="shared" si="214"/>
        <v>35.493571085190801</v>
      </c>
      <c r="L2983" s="79">
        <v>0.354935710851908</v>
      </c>
    </row>
    <row r="2984" spans="1:12" x14ac:dyDescent="0.3">
      <c r="A2984" s="25" t="s">
        <v>3</v>
      </c>
      <c r="B2984" s="25" t="s">
        <v>172</v>
      </c>
      <c r="C2984" s="25" t="s">
        <v>339</v>
      </c>
      <c r="D2984" s="25"/>
      <c r="E2984" s="25" t="s">
        <v>8</v>
      </c>
      <c r="F2984" s="25" t="s">
        <v>76</v>
      </c>
      <c r="G2984" s="26" t="s">
        <v>1603</v>
      </c>
      <c r="H2984" s="79" t="s">
        <v>187</v>
      </c>
      <c r="I2984" s="25" t="str">
        <f t="shared" si="215"/>
        <v>Households' total expenditure during the 2020-2021 school year spent on education-related expenses : Yes</v>
      </c>
      <c r="J2984" s="25" t="str">
        <f t="shared" si="216"/>
        <v>Households' total expenditure during the 2020-2021 school year spent on education-related expenses : YesMale and female co-headed HH</v>
      </c>
      <c r="K2984" s="27">
        <f t="shared" si="214"/>
        <v>63.7796922869761</v>
      </c>
      <c r="L2984" s="79">
        <v>0.63779692286976097</v>
      </c>
    </row>
    <row r="2985" spans="1:12" x14ac:dyDescent="0.3">
      <c r="A2985" s="25" t="s">
        <v>3</v>
      </c>
      <c r="B2985" s="25" t="s">
        <v>172</v>
      </c>
      <c r="C2985" s="25" t="s">
        <v>339</v>
      </c>
      <c r="D2985" s="25" t="s">
        <v>1604</v>
      </c>
      <c r="E2985" s="25" t="s">
        <v>8</v>
      </c>
      <c r="F2985" s="25" t="s">
        <v>83</v>
      </c>
      <c r="G2985" s="25" t="s">
        <v>1605</v>
      </c>
      <c r="H2985" s="26" t="s">
        <v>96</v>
      </c>
      <c r="I2985" s="25" t="str">
        <f t="shared" si="215"/>
        <v>Household expenditure spent on education-related expenses (e.g. tuition, fees, transportation, etc. and including expenditures before the school year started) : Average</v>
      </c>
      <c r="J2985" s="25" t="str">
        <f t="shared" si="216"/>
        <v>Household expenditure spent on education-related expenses (e.g. tuition, fees, transportation, etc. and including expenditures before the school year started) : AverageFemale headed HH</v>
      </c>
      <c r="K2985" s="27">
        <f t="shared" si="214"/>
        <v>2588.4118986922399</v>
      </c>
      <c r="L2985" s="79">
        <v>25.884118986922399</v>
      </c>
    </row>
    <row r="2986" spans="1:12" x14ac:dyDescent="0.3">
      <c r="A2986" s="25" t="s">
        <v>3</v>
      </c>
      <c r="B2986" s="25" t="s">
        <v>172</v>
      </c>
      <c r="C2986" s="25" t="s">
        <v>339</v>
      </c>
      <c r="D2986" s="25" t="s">
        <v>1604</v>
      </c>
      <c r="E2986" s="25" t="s">
        <v>8</v>
      </c>
      <c r="F2986" s="25" t="s">
        <v>84</v>
      </c>
      <c r="G2986" s="25" t="s">
        <v>1605</v>
      </c>
      <c r="H2986" s="26" t="s">
        <v>96</v>
      </c>
      <c r="I2986" s="25" t="str">
        <f t="shared" si="215"/>
        <v>Household expenditure spent on education-related expenses (e.g. tuition, fees, transportation, etc. and including expenditures before the school year started) : Average</v>
      </c>
      <c r="J2986" s="25" t="str">
        <f t="shared" si="216"/>
        <v>Household expenditure spent on education-related expenses (e.g. tuition, fees, transportation, etc. and including expenditures before the school year started) : AverageMale headed HH</v>
      </c>
      <c r="K2986" s="27">
        <f t="shared" si="214"/>
        <v>2501.41629848701</v>
      </c>
      <c r="L2986" s="79">
        <v>25.014162984870101</v>
      </c>
    </row>
    <row r="2987" spans="1:12" x14ac:dyDescent="0.3">
      <c r="A2987" s="25" t="s">
        <v>3</v>
      </c>
      <c r="B2987" s="25" t="s">
        <v>172</v>
      </c>
      <c r="C2987" s="25" t="s">
        <v>339</v>
      </c>
      <c r="D2987" s="25" t="s">
        <v>1604</v>
      </c>
      <c r="E2987" s="25" t="s">
        <v>8</v>
      </c>
      <c r="F2987" s="25" t="s">
        <v>76</v>
      </c>
      <c r="G2987" s="25" t="s">
        <v>1605</v>
      </c>
      <c r="H2987" s="26" t="s">
        <v>96</v>
      </c>
      <c r="I2987" s="25" t="str">
        <f t="shared" si="215"/>
        <v>Household expenditure spent on education-related expenses (e.g. tuition, fees, transportation, etc. and including expenditures before the school year started) : Average</v>
      </c>
      <c r="J2987" s="25" t="str">
        <f t="shared" si="216"/>
        <v>Household expenditure spent on education-related expenses (e.g. tuition, fees, transportation, etc. and including expenditures before the school year started) : AverageMale and female co-headed HH</v>
      </c>
      <c r="K2987" s="27">
        <f t="shared" si="214"/>
        <v>2593.0022031599901</v>
      </c>
      <c r="L2987" s="79">
        <v>25.930022031599901</v>
      </c>
    </row>
    <row r="2988" spans="1:12" x14ac:dyDescent="0.3">
      <c r="A2988" s="25" t="s">
        <v>3</v>
      </c>
      <c r="B2988" s="25" t="s">
        <v>172</v>
      </c>
      <c r="C2988" s="25" t="s">
        <v>1606</v>
      </c>
      <c r="D2988" s="25" t="s">
        <v>74</v>
      </c>
      <c r="E2988" s="25" t="s">
        <v>8</v>
      </c>
      <c r="F2988" s="25" t="s">
        <v>83</v>
      </c>
      <c r="G2988" s="124" t="s">
        <v>1607</v>
      </c>
      <c r="H2988" s="79" t="s">
        <v>188</v>
      </c>
      <c r="I2988" s="25" t="str">
        <f t="shared" si="215"/>
        <v>Enrollement in formal school for 2020-2021 year of HHs members in the age to go to school : Decline to answer</v>
      </c>
      <c r="J2988" s="25" t="str">
        <f t="shared" si="216"/>
        <v>Enrollement in formal school for 2020-2021 year of HHs members in the age to go to school : Decline to answerFemale headed HH</v>
      </c>
      <c r="K2988" s="27">
        <f t="shared" si="214"/>
        <v>0</v>
      </c>
      <c r="L2988" s="24">
        <v>0</v>
      </c>
    </row>
    <row r="2989" spans="1:12" x14ac:dyDescent="0.3">
      <c r="A2989" s="25" t="s">
        <v>3</v>
      </c>
      <c r="B2989" s="25" t="s">
        <v>172</v>
      </c>
      <c r="C2989" s="25" t="s">
        <v>1606</v>
      </c>
      <c r="D2989" s="25" t="s">
        <v>74</v>
      </c>
      <c r="E2989" s="25" t="s">
        <v>8</v>
      </c>
      <c r="F2989" s="25" t="s">
        <v>83</v>
      </c>
      <c r="G2989" s="26" t="s">
        <v>1607</v>
      </c>
      <c r="H2989" s="79" t="s">
        <v>185</v>
      </c>
      <c r="I2989" s="25" t="str">
        <f t="shared" si="215"/>
        <v>Enrollement in formal school for 2020-2021 year of HHs members in the age to go to school : Don't know</v>
      </c>
      <c r="J2989" s="25" t="str">
        <f t="shared" si="216"/>
        <v>Enrollement in formal school for 2020-2021 year of HHs members in the age to go to school : Don't knowFemale headed HH</v>
      </c>
      <c r="K2989" s="27">
        <f t="shared" si="214"/>
        <v>0</v>
      </c>
      <c r="L2989" s="24">
        <v>0</v>
      </c>
    </row>
    <row r="2990" spans="1:12" x14ac:dyDescent="0.3">
      <c r="A2990" s="25" t="s">
        <v>3</v>
      </c>
      <c r="B2990" s="25" t="s">
        <v>172</v>
      </c>
      <c r="C2990" s="25" t="s">
        <v>1606</v>
      </c>
      <c r="D2990" s="25" t="s">
        <v>74</v>
      </c>
      <c r="E2990" s="25" t="s">
        <v>8</v>
      </c>
      <c r="F2990" s="25" t="s">
        <v>83</v>
      </c>
      <c r="G2990" s="26" t="s">
        <v>1607</v>
      </c>
      <c r="H2990" s="79" t="s">
        <v>186</v>
      </c>
      <c r="I2990" s="25" t="str">
        <f t="shared" si="215"/>
        <v>Enrollement in formal school for 2020-2021 year of HHs members in the age to go to school : No</v>
      </c>
      <c r="J2990" s="25" t="str">
        <f t="shared" si="216"/>
        <v>Enrollement in formal school for 2020-2021 year of HHs members in the age to go to school : NoFemale headed HH</v>
      </c>
      <c r="K2990" s="27">
        <f t="shared" si="214"/>
        <v>17.3088801175697</v>
      </c>
      <c r="L2990" s="79">
        <v>0.173088801175697</v>
      </c>
    </row>
    <row r="2991" spans="1:12" x14ac:dyDescent="0.3">
      <c r="A2991" s="25" t="s">
        <v>3</v>
      </c>
      <c r="B2991" s="25" t="s">
        <v>172</v>
      </c>
      <c r="C2991" s="25" t="s">
        <v>1606</v>
      </c>
      <c r="D2991" s="25" t="s">
        <v>74</v>
      </c>
      <c r="E2991" s="25" t="s">
        <v>8</v>
      </c>
      <c r="F2991" s="25" t="s">
        <v>83</v>
      </c>
      <c r="G2991" s="26" t="s">
        <v>1607</v>
      </c>
      <c r="H2991" s="79" t="s">
        <v>187</v>
      </c>
      <c r="I2991" s="25" t="str">
        <f t="shared" si="215"/>
        <v>Enrollement in formal school for 2020-2021 year of HHs members in the age to go to school : Yes</v>
      </c>
      <c r="J2991" s="25" t="str">
        <f t="shared" si="216"/>
        <v>Enrollement in formal school for 2020-2021 year of HHs members in the age to go to school : YesFemale headed HH</v>
      </c>
      <c r="K2991" s="27">
        <f t="shared" si="214"/>
        <v>82.6911198824303</v>
      </c>
      <c r="L2991" s="79">
        <v>0.82691119882430297</v>
      </c>
    </row>
    <row r="2992" spans="1:12" x14ac:dyDescent="0.3">
      <c r="A2992" s="25" t="s">
        <v>3</v>
      </c>
      <c r="B2992" s="25" t="s">
        <v>172</v>
      </c>
      <c r="C2992" s="25" t="s">
        <v>1606</v>
      </c>
      <c r="D2992" s="25" t="s">
        <v>74</v>
      </c>
      <c r="E2992" s="25" t="s">
        <v>8</v>
      </c>
      <c r="F2992" s="25" t="s">
        <v>84</v>
      </c>
      <c r="G2992" s="26" t="s">
        <v>1607</v>
      </c>
      <c r="H2992" s="79" t="s">
        <v>188</v>
      </c>
      <c r="I2992" s="25" t="str">
        <f t="shared" si="215"/>
        <v>Enrollement in formal school for 2020-2021 year of HHs members in the age to go to school : Decline to answer</v>
      </c>
      <c r="J2992" s="25" t="str">
        <f t="shared" si="216"/>
        <v>Enrollement in formal school for 2020-2021 year of HHs members in the age to go to school : Decline to answerMale headed HH</v>
      </c>
      <c r="K2992" s="27">
        <f t="shared" si="214"/>
        <v>0.24544735033337201</v>
      </c>
      <c r="L2992" s="79">
        <v>2.4544735033337202E-3</v>
      </c>
    </row>
    <row r="2993" spans="1:12" x14ac:dyDescent="0.3">
      <c r="A2993" s="25" t="s">
        <v>3</v>
      </c>
      <c r="B2993" s="25" t="s">
        <v>172</v>
      </c>
      <c r="C2993" s="25" t="s">
        <v>1606</v>
      </c>
      <c r="D2993" s="25" t="s">
        <v>74</v>
      </c>
      <c r="E2993" s="25" t="s">
        <v>8</v>
      </c>
      <c r="F2993" s="25" t="s">
        <v>84</v>
      </c>
      <c r="G2993" s="26" t="s">
        <v>1607</v>
      </c>
      <c r="H2993" s="79" t="s">
        <v>185</v>
      </c>
      <c r="I2993" s="25" t="str">
        <f t="shared" si="215"/>
        <v>Enrollement in formal school for 2020-2021 year of HHs members in the age to go to school : Don't know</v>
      </c>
      <c r="J2993" s="25" t="str">
        <f t="shared" si="216"/>
        <v>Enrollement in formal school for 2020-2021 year of HHs members in the age to go to school : Don't knowMale headed HH</v>
      </c>
      <c r="K2993" s="27">
        <f t="shared" si="214"/>
        <v>6.1621837030851397E-2</v>
      </c>
      <c r="L2993" s="79">
        <v>6.1621837030851397E-4</v>
      </c>
    </row>
    <row r="2994" spans="1:12" x14ac:dyDescent="0.3">
      <c r="A2994" s="25" t="s">
        <v>3</v>
      </c>
      <c r="B2994" s="25" t="s">
        <v>172</v>
      </c>
      <c r="C2994" s="25" t="s">
        <v>1606</v>
      </c>
      <c r="D2994" s="25" t="s">
        <v>74</v>
      </c>
      <c r="E2994" s="25" t="s">
        <v>8</v>
      </c>
      <c r="F2994" s="25" t="s">
        <v>84</v>
      </c>
      <c r="G2994" s="26" t="s">
        <v>1607</v>
      </c>
      <c r="H2994" s="79" t="s">
        <v>186</v>
      </c>
      <c r="I2994" s="25" t="str">
        <f t="shared" si="215"/>
        <v>Enrollement in formal school for 2020-2021 year of HHs members in the age to go to school : No</v>
      </c>
      <c r="J2994" s="25" t="str">
        <f t="shared" si="216"/>
        <v>Enrollement in formal school for 2020-2021 year of HHs members in the age to go to school : NoMale headed HH</v>
      </c>
      <c r="K2994" s="27">
        <f t="shared" si="214"/>
        <v>12.9098948495173</v>
      </c>
      <c r="L2994" s="79">
        <v>0.129098948495173</v>
      </c>
    </row>
    <row r="2995" spans="1:12" x14ac:dyDescent="0.3">
      <c r="A2995" s="25" t="s">
        <v>3</v>
      </c>
      <c r="B2995" s="25" t="s">
        <v>172</v>
      </c>
      <c r="C2995" s="25" t="s">
        <v>1606</v>
      </c>
      <c r="D2995" s="25" t="s">
        <v>74</v>
      </c>
      <c r="E2995" s="25" t="s">
        <v>8</v>
      </c>
      <c r="F2995" s="25" t="s">
        <v>84</v>
      </c>
      <c r="G2995" s="26" t="s">
        <v>1607</v>
      </c>
      <c r="H2995" s="79" t="s">
        <v>187</v>
      </c>
      <c r="I2995" s="25" t="str">
        <f t="shared" si="215"/>
        <v>Enrollement in formal school for 2020-2021 year of HHs members in the age to go to school : Yes</v>
      </c>
      <c r="J2995" s="25" t="str">
        <f t="shared" si="216"/>
        <v>Enrollement in formal school for 2020-2021 year of HHs members in the age to go to school : YesMale headed HH</v>
      </c>
      <c r="K2995" s="27">
        <f t="shared" si="214"/>
        <v>86.783035963118508</v>
      </c>
      <c r="L2995" s="79">
        <v>0.86783035963118504</v>
      </c>
    </row>
    <row r="2996" spans="1:12" x14ac:dyDescent="0.3">
      <c r="A2996" s="25" t="s">
        <v>3</v>
      </c>
      <c r="B2996" s="25" t="s">
        <v>172</v>
      </c>
      <c r="C2996" s="25" t="s">
        <v>1606</v>
      </c>
      <c r="D2996" s="25" t="s">
        <v>74</v>
      </c>
      <c r="E2996" s="25" t="s">
        <v>8</v>
      </c>
      <c r="F2996" s="25" t="s">
        <v>76</v>
      </c>
      <c r="G2996" s="26" t="s">
        <v>1607</v>
      </c>
      <c r="H2996" s="79" t="s">
        <v>188</v>
      </c>
      <c r="I2996" s="25" t="str">
        <f t="shared" si="215"/>
        <v>Enrollement in formal school for 2020-2021 year of HHs members in the age to go to school : Decline to answer</v>
      </c>
      <c r="J2996" s="25" t="str">
        <f t="shared" si="216"/>
        <v>Enrollement in formal school for 2020-2021 year of HHs members in the age to go to school : Decline to answerMale and female co-headed HH</v>
      </c>
      <c r="K2996" s="27">
        <f t="shared" si="214"/>
        <v>0</v>
      </c>
      <c r="L2996" s="24">
        <v>0</v>
      </c>
    </row>
    <row r="2997" spans="1:12" x14ac:dyDescent="0.3">
      <c r="A2997" s="25" t="s">
        <v>3</v>
      </c>
      <c r="B2997" s="25" t="s">
        <v>172</v>
      </c>
      <c r="C2997" s="25" t="s">
        <v>1606</v>
      </c>
      <c r="D2997" s="25" t="s">
        <v>74</v>
      </c>
      <c r="E2997" s="25" t="s">
        <v>8</v>
      </c>
      <c r="F2997" s="25" t="s">
        <v>76</v>
      </c>
      <c r="G2997" s="26" t="s">
        <v>1607</v>
      </c>
      <c r="H2997" s="79" t="s">
        <v>185</v>
      </c>
      <c r="I2997" s="25" t="str">
        <f t="shared" si="215"/>
        <v>Enrollement in formal school for 2020-2021 year of HHs members in the age to go to school : Don't know</v>
      </c>
      <c r="J2997" s="25" t="str">
        <f t="shared" si="216"/>
        <v>Enrollement in formal school for 2020-2021 year of HHs members in the age to go to school : Don't knowMale and female co-headed HH</v>
      </c>
      <c r="K2997" s="27">
        <f t="shared" si="214"/>
        <v>0</v>
      </c>
      <c r="L2997" s="24">
        <v>0</v>
      </c>
    </row>
    <row r="2998" spans="1:12" x14ac:dyDescent="0.3">
      <c r="A2998" s="25" t="s">
        <v>3</v>
      </c>
      <c r="B2998" s="25" t="s">
        <v>172</v>
      </c>
      <c r="C2998" s="25" t="s">
        <v>1606</v>
      </c>
      <c r="D2998" s="25" t="s">
        <v>74</v>
      </c>
      <c r="E2998" s="25" t="s">
        <v>8</v>
      </c>
      <c r="F2998" s="25" t="s">
        <v>76</v>
      </c>
      <c r="G2998" s="26" t="s">
        <v>1607</v>
      </c>
      <c r="H2998" s="79" t="s">
        <v>186</v>
      </c>
      <c r="I2998" s="25" t="str">
        <f t="shared" si="215"/>
        <v>Enrollement in formal school for 2020-2021 year of HHs members in the age to go to school : No</v>
      </c>
      <c r="J2998" s="25" t="str">
        <f t="shared" si="216"/>
        <v>Enrollement in formal school for 2020-2021 year of HHs members in the age to go to school : NoMale and female co-headed HH</v>
      </c>
      <c r="K2998" s="27">
        <f t="shared" si="214"/>
        <v>7.3023135178468701</v>
      </c>
      <c r="L2998" s="79">
        <v>7.3023135178468701E-2</v>
      </c>
    </row>
    <row r="2999" spans="1:12" x14ac:dyDescent="0.3">
      <c r="A2999" s="25" t="s">
        <v>3</v>
      </c>
      <c r="B2999" s="25" t="s">
        <v>172</v>
      </c>
      <c r="C2999" s="25" t="s">
        <v>1606</v>
      </c>
      <c r="D2999" s="25" t="s">
        <v>74</v>
      </c>
      <c r="E2999" s="25" t="s">
        <v>8</v>
      </c>
      <c r="F2999" s="25" t="s">
        <v>76</v>
      </c>
      <c r="G2999" s="26" t="s">
        <v>1607</v>
      </c>
      <c r="H2999" s="79" t="s">
        <v>187</v>
      </c>
      <c r="I2999" s="26" t="str">
        <f t="shared" si="215"/>
        <v>Enrollement in formal school for 2020-2021 year of HHs members in the age to go to school : Yes</v>
      </c>
      <c r="J2999" s="26" t="str">
        <f t="shared" si="216"/>
        <v>Enrollement in formal school for 2020-2021 year of HHs members in the age to go to school : YesMale and female co-headed HH</v>
      </c>
      <c r="K2999" s="27">
        <f t="shared" si="214"/>
        <v>92.697686482153102</v>
      </c>
      <c r="L2999" s="79">
        <v>0.92697686482153097</v>
      </c>
    </row>
    <row r="3000" spans="1:12" x14ac:dyDescent="0.3">
      <c r="A3000" s="25" t="s">
        <v>3</v>
      </c>
      <c r="B3000" s="25" t="s">
        <v>172</v>
      </c>
      <c r="C3000" s="25" t="s">
        <v>1608</v>
      </c>
      <c r="D3000" s="25" t="s">
        <v>74</v>
      </c>
      <c r="E3000" s="25" t="s">
        <v>8</v>
      </c>
      <c r="F3000" s="25" t="s">
        <v>83</v>
      </c>
      <c r="G3000" s="26" t="s">
        <v>1609</v>
      </c>
      <c r="H3000" s="79" t="s">
        <v>1610</v>
      </c>
      <c r="I3000" s="26" t="str">
        <f t="shared" si="215"/>
        <v>Type of formal school where individual in age to go to school are enrolled : Public school</v>
      </c>
      <c r="J3000" s="26" t="str">
        <f t="shared" si="216"/>
        <v>Type of formal school where individual in age to go to school are enrolled : Public schoolFemale headed HH</v>
      </c>
      <c r="K3000" s="27">
        <f t="shared" si="214"/>
        <v>47.122859526971801</v>
      </c>
      <c r="L3000" s="79">
        <v>0.471228595269718</v>
      </c>
    </row>
    <row r="3001" spans="1:12" x14ac:dyDescent="0.3">
      <c r="A3001" s="25" t="s">
        <v>3</v>
      </c>
      <c r="B3001" s="25" t="s">
        <v>172</v>
      </c>
      <c r="C3001" s="25" t="s">
        <v>1608</v>
      </c>
      <c r="D3001" s="25" t="s">
        <v>74</v>
      </c>
      <c r="E3001" s="25" t="s">
        <v>8</v>
      </c>
      <c r="F3001" s="25" t="s">
        <v>83</v>
      </c>
      <c r="G3001" s="26" t="s">
        <v>1609</v>
      </c>
      <c r="H3001" s="79" t="s">
        <v>1611</v>
      </c>
      <c r="I3001" s="26" t="str">
        <f t="shared" si="215"/>
        <v>Type of formal school where individual in age to go to school are enrolled : Private school</v>
      </c>
      <c r="J3001" s="26" t="str">
        <f t="shared" si="216"/>
        <v>Type of formal school where individual in age to go to school are enrolled : Private schoolFemale headed HH</v>
      </c>
      <c r="K3001" s="27">
        <f t="shared" si="214"/>
        <v>41.9217793233028</v>
      </c>
      <c r="L3001" s="79">
        <v>0.41921779323302799</v>
      </c>
    </row>
    <row r="3002" spans="1:12" x14ac:dyDescent="0.3">
      <c r="A3002" s="25" t="s">
        <v>3</v>
      </c>
      <c r="B3002" s="25" t="s">
        <v>172</v>
      </c>
      <c r="C3002" s="25" t="s">
        <v>1608</v>
      </c>
      <c r="D3002" s="25" t="s">
        <v>74</v>
      </c>
      <c r="E3002" s="25" t="s">
        <v>8</v>
      </c>
      <c r="F3002" s="25" t="s">
        <v>83</v>
      </c>
      <c r="G3002" s="26" t="s">
        <v>1609</v>
      </c>
      <c r="H3002" s="79" t="s">
        <v>1612</v>
      </c>
      <c r="I3002" s="26" t="str">
        <f t="shared" si="215"/>
        <v>Type of formal school where individual in age to go to school are enrolled : Semi-private school</v>
      </c>
      <c r="J3002" s="26" t="str">
        <f t="shared" si="216"/>
        <v>Type of formal school where individual in age to go to school are enrolled : Semi-private schoolFemale headed HH</v>
      </c>
      <c r="K3002" s="27">
        <f t="shared" si="214"/>
        <v>3.7880710637763597</v>
      </c>
      <c r="L3002" s="79">
        <v>3.7880710637763597E-2</v>
      </c>
    </row>
    <row r="3003" spans="1:12" x14ac:dyDescent="0.3">
      <c r="A3003" s="25" t="s">
        <v>3</v>
      </c>
      <c r="B3003" s="25" t="s">
        <v>172</v>
      </c>
      <c r="C3003" s="25" t="s">
        <v>1608</v>
      </c>
      <c r="D3003" s="25" t="s">
        <v>74</v>
      </c>
      <c r="E3003" s="25" t="s">
        <v>8</v>
      </c>
      <c r="F3003" s="25" t="s">
        <v>83</v>
      </c>
      <c r="G3003" s="26" t="s">
        <v>1609</v>
      </c>
      <c r="H3003" s="79" t="s">
        <v>1613</v>
      </c>
      <c r="I3003" s="26" t="str">
        <f t="shared" si="215"/>
        <v>Type of formal school where individual in age to go to school are enrolled : UNRWA</v>
      </c>
      <c r="J3003" s="26" t="str">
        <f t="shared" si="216"/>
        <v>Type of formal school where individual in age to go to school are enrolled : UNRWAFemale headed HH</v>
      </c>
      <c r="K3003" s="27">
        <f t="shared" si="214"/>
        <v>0.62266678421994204</v>
      </c>
      <c r="L3003" s="79">
        <v>6.2266678421994204E-3</v>
      </c>
    </row>
    <row r="3004" spans="1:12" x14ac:dyDescent="0.3">
      <c r="A3004" s="25" t="s">
        <v>3</v>
      </c>
      <c r="B3004" s="25" t="s">
        <v>172</v>
      </c>
      <c r="C3004" s="25" t="s">
        <v>1608</v>
      </c>
      <c r="D3004" s="25" t="s">
        <v>74</v>
      </c>
      <c r="E3004" s="25" t="s">
        <v>8</v>
      </c>
      <c r="F3004" s="25" t="s">
        <v>83</v>
      </c>
      <c r="G3004" s="26" t="s">
        <v>1609</v>
      </c>
      <c r="H3004" s="79" t="s">
        <v>1614</v>
      </c>
      <c r="I3004" s="26" t="str">
        <f t="shared" si="215"/>
        <v>Type of formal school where individual in age to go to school are enrolled : Public TVET (15-18 year olds only)</v>
      </c>
      <c r="J3004" s="26" t="str">
        <f t="shared" si="216"/>
        <v>Type of formal school where individual in age to go to school are enrolled : Public TVET (15-18 year olds only)Female headed HH</v>
      </c>
      <c r="K3004" s="27">
        <f t="shared" si="214"/>
        <v>3.49137166318646</v>
      </c>
      <c r="L3004" s="79">
        <v>3.49137166318646E-2</v>
      </c>
    </row>
    <row r="3005" spans="1:12" x14ac:dyDescent="0.3">
      <c r="A3005" s="25" t="s">
        <v>3</v>
      </c>
      <c r="B3005" s="25" t="s">
        <v>172</v>
      </c>
      <c r="C3005" s="25" t="s">
        <v>1608</v>
      </c>
      <c r="D3005" s="25" t="s">
        <v>74</v>
      </c>
      <c r="E3005" s="25" t="s">
        <v>8</v>
      </c>
      <c r="F3005" s="25" t="s">
        <v>83</v>
      </c>
      <c r="G3005" s="26" t="s">
        <v>1609</v>
      </c>
      <c r="H3005" s="79" t="s">
        <v>1615</v>
      </c>
      <c r="I3005" s="26" t="str">
        <f t="shared" si="215"/>
        <v>Type of formal school where individual in age to go to school are enrolled : Private TVET (15-18 year olds only)</v>
      </c>
      <c r="J3005" s="26" t="str">
        <f t="shared" si="216"/>
        <v>Type of formal school where individual in age to go to school are enrolled : Private TVET (15-18 year olds only)Female headed HH</v>
      </c>
      <c r="K3005" s="27">
        <f t="shared" si="214"/>
        <v>1.8485213213114</v>
      </c>
      <c r="L3005" s="79">
        <v>1.8485213213113999E-2</v>
      </c>
    </row>
    <row r="3006" spans="1:12" x14ac:dyDescent="0.3">
      <c r="A3006" s="25" t="s">
        <v>3</v>
      </c>
      <c r="B3006" s="25" t="s">
        <v>172</v>
      </c>
      <c r="C3006" s="25" t="s">
        <v>1608</v>
      </c>
      <c r="D3006" s="25" t="s">
        <v>74</v>
      </c>
      <c r="E3006" s="25" t="s">
        <v>8</v>
      </c>
      <c r="F3006" s="25" t="s">
        <v>83</v>
      </c>
      <c r="G3006" s="26" t="s">
        <v>1609</v>
      </c>
      <c r="H3006" s="79" t="s">
        <v>146</v>
      </c>
      <c r="I3006" s="26" t="str">
        <f t="shared" si="215"/>
        <v>Type of formal school where individual in age to go to school are enrolled : Other</v>
      </c>
      <c r="J3006" s="26" t="str">
        <f t="shared" si="216"/>
        <v>Type of formal school where individual in age to go to school are enrolled : OtherFemale headed HH</v>
      </c>
      <c r="K3006" s="27">
        <f t="shared" si="214"/>
        <v>1.6492689202788398</v>
      </c>
      <c r="L3006" s="79">
        <v>1.6492689202788399E-2</v>
      </c>
    </row>
    <row r="3007" spans="1:12" x14ac:dyDescent="0.3">
      <c r="A3007" s="25" t="s">
        <v>3</v>
      </c>
      <c r="B3007" s="25" t="s">
        <v>172</v>
      </c>
      <c r="C3007" s="25" t="s">
        <v>1608</v>
      </c>
      <c r="D3007" s="25" t="s">
        <v>74</v>
      </c>
      <c r="E3007" s="25" t="s">
        <v>8</v>
      </c>
      <c r="F3007" s="25" t="s">
        <v>83</v>
      </c>
      <c r="G3007" s="26" t="s">
        <v>1609</v>
      </c>
      <c r="H3007" s="79" t="s">
        <v>185</v>
      </c>
      <c r="I3007" s="26" t="str">
        <f t="shared" si="215"/>
        <v>Type of formal school where individual in age to go to school are enrolled : Don't know</v>
      </c>
      <c r="J3007" s="26" t="str">
        <f t="shared" si="216"/>
        <v>Type of formal school where individual in age to go to school are enrolled : Don't knowFemale headed HH</v>
      </c>
      <c r="K3007" s="27">
        <f t="shared" si="214"/>
        <v>1.11022302462516E-14</v>
      </c>
      <c r="L3007" s="79">
        <v>1.11022302462516E-16</v>
      </c>
    </row>
    <row r="3008" spans="1:12" x14ac:dyDescent="0.3">
      <c r="A3008" s="25" t="s">
        <v>3</v>
      </c>
      <c r="B3008" s="25" t="s">
        <v>172</v>
      </c>
      <c r="C3008" s="25" t="s">
        <v>1608</v>
      </c>
      <c r="D3008" s="25" t="s">
        <v>74</v>
      </c>
      <c r="E3008" s="25" t="s">
        <v>8</v>
      </c>
      <c r="F3008" s="25" t="s">
        <v>83</v>
      </c>
      <c r="G3008" s="26" t="s">
        <v>1609</v>
      </c>
      <c r="H3008" s="79" t="s">
        <v>188</v>
      </c>
      <c r="I3008" s="26" t="str">
        <f t="shared" si="215"/>
        <v>Type of formal school where individual in age to go to school are enrolled : Decline to answer</v>
      </c>
      <c r="J3008" s="26" t="str">
        <f t="shared" si="216"/>
        <v>Type of formal school where individual in age to go to school are enrolled : Decline to answerFemale headed HH</v>
      </c>
      <c r="K3008" s="27">
        <f t="shared" si="214"/>
        <v>1.11022302462516E-14</v>
      </c>
      <c r="L3008" s="79">
        <v>1.11022302462516E-16</v>
      </c>
    </row>
    <row r="3009" spans="1:12" x14ac:dyDescent="0.3">
      <c r="A3009" s="25" t="s">
        <v>3</v>
      </c>
      <c r="B3009" s="25" t="s">
        <v>172</v>
      </c>
      <c r="C3009" s="25" t="s">
        <v>1608</v>
      </c>
      <c r="D3009" s="25" t="s">
        <v>74</v>
      </c>
      <c r="E3009" s="25" t="s">
        <v>8</v>
      </c>
      <c r="F3009" s="25" t="s">
        <v>84</v>
      </c>
      <c r="G3009" s="26" t="s">
        <v>1609</v>
      </c>
      <c r="H3009" s="79" t="s">
        <v>1610</v>
      </c>
      <c r="I3009" s="26" t="str">
        <f t="shared" si="215"/>
        <v>Type of formal school where individual in age to go to school are enrolled : Public school</v>
      </c>
      <c r="J3009" s="26" t="str">
        <f t="shared" si="216"/>
        <v>Type of formal school where individual in age to go to school are enrolled : Public schoolMale headed HH</v>
      </c>
      <c r="K3009" s="27">
        <f t="shared" si="214"/>
        <v>52.012890165682499</v>
      </c>
      <c r="L3009" s="79">
        <v>0.52012890165682502</v>
      </c>
    </row>
    <row r="3010" spans="1:12" x14ac:dyDescent="0.3">
      <c r="A3010" s="25" t="s">
        <v>3</v>
      </c>
      <c r="B3010" s="25" t="s">
        <v>172</v>
      </c>
      <c r="C3010" s="25" t="s">
        <v>1608</v>
      </c>
      <c r="D3010" s="25" t="s">
        <v>74</v>
      </c>
      <c r="E3010" s="25" t="s">
        <v>8</v>
      </c>
      <c r="F3010" s="25" t="s">
        <v>84</v>
      </c>
      <c r="G3010" s="26" t="s">
        <v>1609</v>
      </c>
      <c r="H3010" s="79" t="s">
        <v>1611</v>
      </c>
      <c r="I3010" s="26" t="str">
        <f t="shared" si="215"/>
        <v>Type of formal school where individual in age to go to school are enrolled : Private school</v>
      </c>
      <c r="J3010" s="26" t="str">
        <f t="shared" si="216"/>
        <v>Type of formal school where individual in age to go to school are enrolled : Private schoolMale headed HH</v>
      </c>
      <c r="K3010" s="27">
        <f t="shared" si="214"/>
        <v>37.554850057985803</v>
      </c>
      <c r="L3010" s="79">
        <v>0.375548500579858</v>
      </c>
    </row>
    <row r="3011" spans="1:12" x14ac:dyDescent="0.3">
      <c r="A3011" s="25" t="s">
        <v>3</v>
      </c>
      <c r="B3011" s="25" t="s">
        <v>172</v>
      </c>
      <c r="C3011" s="25" t="s">
        <v>1608</v>
      </c>
      <c r="D3011" s="25" t="s">
        <v>74</v>
      </c>
      <c r="E3011" s="25" t="s">
        <v>8</v>
      </c>
      <c r="F3011" s="25" t="s">
        <v>84</v>
      </c>
      <c r="G3011" s="26" t="s">
        <v>1609</v>
      </c>
      <c r="H3011" s="79" t="s">
        <v>1612</v>
      </c>
      <c r="I3011" s="26" t="str">
        <f t="shared" si="215"/>
        <v>Type of formal school where individual in age to go to school are enrolled : Semi-private school</v>
      </c>
      <c r="J3011" s="26" t="str">
        <f t="shared" si="216"/>
        <v>Type of formal school where individual in age to go to school are enrolled : Semi-private schoolMale headed HH</v>
      </c>
      <c r="K3011" s="27">
        <f t="shared" si="214"/>
        <v>4.4727862350362999</v>
      </c>
      <c r="L3011" s="79">
        <v>4.4727862350363003E-2</v>
      </c>
    </row>
    <row r="3012" spans="1:12" x14ac:dyDescent="0.3">
      <c r="A3012" s="25" t="s">
        <v>3</v>
      </c>
      <c r="B3012" s="25" t="s">
        <v>172</v>
      </c>
      <c r="C3012" s="25" t="s">
        <v>1608</v>
      </c>
      <c r="D3012" s="25" t="s">
        <v>74</v>
      </c>
      <c r="E3012" s="25" t="s">
        <v>8</v>
      </c>
      <c r="F3012" s="25" t="s">
        <v>84</v>
      </c>
      <c r="G3012" s="26" t="s">
        <v>1609</v>
      </c>
      <c r="H3012" s="79" t="s">
        <v>1613</v>
      </c>
      <c r="I3012" s="26" t="str">
        <f t="shared" si="215"/>
        <v>Type of formal school where individual in age to go to school are enrolled : UNRWA</v>
      </c>
      <c r="J3012" s="26" t="str">
        <f t="shared" si="216"/>
        <v>Type of formal school where individual in age to go to school are enrolled : UNRWAMale headed HH</v>
      </c>
      <c r="K3012" s="27">
        <f t="shared" si="214"/>
        <v>1.6462287655582699</v>
      </c>
      <c r="L3012" s="79">
        <v>1.6462287655582698E-2</v>
      </c>
    </row>
    <row r="3013" spans="1:12" x14ac:dyDescent="0.3">
      <c r="A3013" s="25" t="s">
        <v>3</v>
      </c>
      <c r="B3013" s="25" t="s">
        <v>172</v>
      </c>
      <c r="C3013" s="25" t="s">
        <v>1608</v>
      </c>
      <c r="D3013" s="25" t="s">
        <v>74</v>
      </c>
      <c r="E3013" s="25" t="s">
        <v>8</v>
      </c>
      <c r="F3013" s="25" t="s">
        <v>84</v>
      </c>
      <c r="G3013" s="26" t="s">
        <v>1609</v>
      </c>
      <c r="H3013" s="79" t="s">
        <v>1614</v>
      </c>
      <c r="I3013" s="26" t="str">
        <f t="shared" si="215"/>
        <v>Type of formal school where individual in age to go to school are enrolled : Public TVET (15-18 year olds only)</v>
      </c>
      <c r="J3013" s="26" t="str">
        <f t="shared" si="216"/>
        <v>Type of formal school where individual in age to go to school are enrolled : Public TVET (15-18 year olds only)Male headed HH</v>
      </c>
      <c r="K3013" s="27">
        <f t="shared" si="214"/>
        <v>1.9237165988582099</v>
      </c>
      <c r="L3013" s="79">
        <v>1.9237165988582099E-2</v>
      </c>
    </row>
    <row r="3014" spans="1:12" x14ac:dyDescent="0.3">
      <c r="A3014" s="25" t="s">
        <v>3</v>
      </c>
      <c r="B3014" s="25" t="s">
        <v>172</v>
      </c>
      <c r="C3014" s="25" t="s">
        <v>1608</v>
      </c>
      <c r="D3014" s="25" t="s">
        <v>74</v>
      </c>
      <c r="E3014" s="25" t="s">
        <v>8</v>
      </c>
      <c r="F3014" s="25" t="s">
        <v>84</v>
      </c>
      <c r="G3014" s="26" t="s">
        <v>1609</v>
      </c>
      <c r="H3014" s="79" t="s">
        <v>1615</v>
      </c>
      <c r="I3014" s="26" t="str">
        <f t="shared" si="215"/>
        <v>Type of formal school where individual in age to go to school are enrolled : Private TVET (15-18 year olds only)</v>
      </c>
      <c r="J3014" s="26" t="str">
        <f t="shared" si="216"/>
        <v>Type of formal school where individual in age to go to school are enrolled : Private TVET (15-18 year olds only)Male headed HH</v>
      </c>
      <c r="K3014" s="27">
        <f t="shared" si="214"/>
        <v>1.1244523196785901</v>
      </c>
      <c r="L3014" s="79">
        <v>1.1244523196785899E-2</v>
      </c>
    </row>
    <row r="3015" spans="1:12" x14ac:dyDescent="0.3">
      <c r="A3015" s="25" t="s">
        <v>3</v>
      </c>
      <c r="B3015" s="25" t="s">
        <v>172</v>
      </c>
      <c r="C3015" s="25" t="s">
        <v>1608</v>
      </c>
      <c r="D3015" s="25" t="s">
        <v>74</v>
      </c>
      <c r="E3015" s="25" t="s">
        <v>8</v>
      </c>
      <c r="F3015" s="25" t="s">
        <v>84</v>
      </c>
      <c r="G3015" s="26" t="s">
        <v>1609</v>
      </c>
      <c r="H3015" s="79" t="s">
        <v>146</v>
      </c>
      <c r="I3015" s="26" t="str">
        <f t="shared" si="215"/>
        <v>Type of formal school where individual in age to go to school are enrolled : Other</v>
      </c>
      <c r="J3015" s="26" t="str">
        <f t="shared" si="216"/>
        <v>Type of formal school where individual in age to go to school are enrolled : OtherMale headed HH</v>
      </c>
      <c r="K3015" s="27">
        <f t="shared" si="214"/>
        <v>1.17303484733847</v>
      </c>
      <c r="L3015" s="79">
        <v>1.1730348473384699E-2</v>
      </c>
    </row>
    <row r="3016" spans="1:12" x14ac:dyDescent="0.3">
      <c r="A3016" s="25" t="s">
        <v>3</v>
      </c>
      <c r="B3016" s="25" t="s">
        <v>172</v>
      </c>
      <c r="C3016" s="25" t="s">
        <v>1608</v>
      </c>
      <c r="D3016" s="25" t="s">
        <v>74</v>
      </c>
      <c r="E3016" s="25" t="s">
        <v>8</v>
      </c>
      <c r="F3016" s="25" t="s">
        <v>84</v>
      </c>
      <c r="G3016" s="26" t="s">
        <v>1609</v>
      </c>
      <c r="H3016" s="79" t="s">
        <v>185</v>
      </c>
      <c r="I3016" s="26" t="str">
        <f t="shared" si="215"/>
        <v>Type of formal school where individual in age to go to school are enrolled : Don't know</v>
      </c>
      <c r="J3016" s="26" t="str">
        <f t="shared" si="216"/>
        <v>Type of formal school where individual in age to go to school are enrolled : Don't knowMale headed HH</v>
      </c>
      <c r="K3016" s="27">
        <f t="shared" si="214"/>
        <v>0.24098018217245201</v>
      </c>
      <c r="L3016" s="79">
        <v>2.4098018217245201E-3</v>
      </c>
    </row>
    <row r="3017" spans="1:12" x14ac:dyDescent="0.3">
      <c r="A3017" s="25" t="s">
        <v>3</v>
      </c>
      <c r="B3017" s="25" t="s">
        <v>172</v>
      </c>
      <c r="C3017" s="25" t="s">
        <v>1608</v>
      </c>
      <c r="D3017" s="25" t="s">
        <v>74</v>
      </c>
      <c r="E3017" s="25" t="s">
        <v>8</v>
      </c>
      <c r="F3017" s="25" t="s">
        <v>84</v>
      </c>
      <c r="G3017" s="26" t="s">
        <v>1609</v>
      </c>
      <c r="H3017" s="79" t="s">
        <v>188</v>
      </c>
      <c r="I3017" s="26" t="str">
        <f t="shared" si="215"/>
        <v>Type of formal school where individual in age to go to school are enrolled : Decline to answer</v>
      </c>
      <c r="J3017" s="26" t="str">
        <f t="shared" si="216"/>
        <v>Type of formal school where individual in age to go to school are enrolled : Decline to answerMale headed HH</v>
      </c>
      <c r="K3017" s="27">
        <f t="shared" si="214"/>
        <v>1.8575847638398701E-2</v>
      </c>
      <c r="L3017" s="79">
        <v>1.8575847638398701E-4</v>
      </c>
    </row>
    <row r="3018" spans="1:12" x14ac:dyDescent="0.3">
      <c r="A3018" s="25" t="s">
        <v>3</v>
      </c>
      <c r="B3018" s="25" t="s">
        <v>172</v>
      </c>
      <c r="C3018" s="25" t="s">
        <v>1608</v>
      </c>
      <c r="D3018" s="25" t="s">
        <v>74</v>
      </c>
      <c r="E3018" s="25" t="s">
        <v>8</v>
      </c>
      <c r="F3018" s="25" t="s">
        <v>76</v>
      </c>
      <c r="G3018" s="26" t="s">
        <v>1609</v>
      </c>
      <c r="H3018" s="79" t="s">
        <v>1610</v>
      </c>
      <c r="I3018" s="26" t="str">
        <f t="shared" si="215"/>
        <v>Type of formal school where individual in age to go to school are enrolled : Public school</v>
      </c>
      <c r="J3018" s="26" t="str">
        <f t="shared" si="216"/>
        <v>Type of formal school where individual in age to go to school are enrolled : Public schoolMale and female co-headed HH</v>
      </c>
      <c r="K3018" s="27">
        <f t="shared" si="214"/>
        <v>41.750255973037</v>
      </c>
      <c r="L3018" s="79">
        <v>0.41750255973036998</v>
      </c>
    </row>
    <row r="3019" spans="1:12" x14ac:dyDescent="0.3">
      <c r="A3019" s="25" t="s">
        <v>3</v>
      </c>
      <c r="B3019" s="25" t="s">
        <v>172</v>
      </c>
      <c r="C3019" s="25" t="s">
        <v>1608</v>
      </c>
      <c r="D3019" s="25" t="s">
        <v>74</v>
      </c>
      <c r="E3019" s="25" t="s">
        <v>8</v>
      </c>
      <c r="F3019" s="25" t="s">
        <v>76</v>
      </c>
      <c r="G3019" s="26" t="s">
        <v>1609</v>
      </c>
      <c r="H3019" s="79" t="s">
        <v>1611</v>
      </c>
      <c r="I3019" s="26" t="str">
        <f t="shared" si="215"/>
        <v>Type of formal school where individual in age to go to school are enrolled : Private school</v>
      </c>
      <c r="J3019" s="26" t="str">
        <f t="shared" si="216"/>
        <v>Type of formal school where individual in age to go to school are enrolled : Private schoolMale and female co-headed HH</v>
      </c>
      <c r="K3019" s="27">
        <f t="shared" ref="K3019:K3082" si="220">L3019*100</f>
        <v>51.445947404968194</v>
      </c>
      <c r="L3019" s="79">
        <v>0.51445947404968195</v>
      </c>
    </row>
    <row r="3020" spans="1:12" x14ac:dyDescent="0.3">
      <c r="A3020" s="25" t="s">
        <v>3</v>
      </c>
      <c r="B3020" s="25" t="s">
        <v>172</v>
      </c>
      <c r="C3020" s="25" t="s">
        <v>1608</v>
      </c>
      <c r="D3020" s="25" t="s">
        <v>74</v>
      </c>
      <c r="E3020" s="25" t="s">
        <v>8</v>
      </c>
      <c r="F3020" s="25" t="s">
        <v>76</v>
      </c>
      <c r="G3020" s="26" t="s">
        <v>1609</v>
      </c>
      <c r="H3020" s="79" t="s">
        <v>1612</v>
      </c>
      <c r="I3020" s="26" t="str">
        <f t="shared" si="215"/>
        <v>Type of formal school where individual in age to go to school are enrolled : Semi-private school</v>
      </c>
      <c r="J3020" s="26" t="str">
        <f t="shared" si="216"/>
        <v>Type of formal school where individual in age to go to school are enrolled : Semi-private schoolMale and female co-headed HH</v>
      </c>
      <c r="K3020" s="27">
        <f t="shared" si="220"/>
        <v>1.01566265091945</v>
      </c>
      <c r="L3020" s="79">
        <v>1.0156626509194499E-2</v>
      </c>
    </row>
    <row r="3021" spans="1:12" x14ac:dyDescent="0.3">
      <c r="A3021" s="25" t="s">
        <v>3</v>
      </c>
      <c r="B3021" s="25" t="s">
        <v>172</v>
      </c>
      <c r="C3021" s="25" t="s">
        <v>1608</v>
      </c>
      <c r="D3021" s="25" t="s">
        <v>74</v>
      </c>
      <c r="E3021" s="25" t="s">
        <v>8</v>
      </c>
      <c r="F3021" s="25" t="s">
        <v>76</v>
      </c>
      <c r="G3021" s="26" t="s">
        <v>1609</v>
      </c>
      <c r="H3021" s="79" t="s">
        <v>1613</v>
      </c>
      <c r="I3021" s="26" t="str">
        <f t="shared" si="215"/>
        <v>Type of formal school where individual in age to go to school are enrolled : UNRWA</v>
      </c>
      <c r="J3021" s="26" t="str">
        <f t="shared" si="216"/>
        <v>Type of formal school where individual in age to go to school are enrolled : UNRWAMale and female co-headed HH</v>
      </c>
      <c r="K3021" s="27">
        <f t="shared" si="220"/>
        <v>3.9375359866219601</v>
      </c>
      <c r="L3021" s="79">
        <v>3.9375359866219602E-2</v>
      </c>
    </row>
    <row r="3022" spans="1:12" x14ac:dyDescent="0.3">
      <c r="A3022" s="25" t="s">
        <v>3</v>
      </c>
      <c r="B3022" s="25" t="s">
        <v>172</v>
      </c>
      <c r="C3022" s="25" t="s">
        <v>1608</v>
      </c>
      <c r="D3022" s="25" t="s">
        <v>74</v>
      </c>
      <c r="E3022" s="25" t="s">
        <v>8</v>
      </c>
      <c r="F3022" s="25" t="s">
        <v>76</v>
      </c>
      <c r="G3022" s="26" t="s">
        <v>1609</v>
      </c>
      <c r="H3022" s="79" t="s">
        <v>1614</v>
      </c>
      <c r="I3022" s="26" t="str">
        <f t="shared" si="215"/>
        <v>Type of formal school where individual in age to go to school are enrolled : Public TVET (15-18 year olds only)</v>
      </c>
      <c r="J3022" s="26" t="str">
        <f t="shared" si="216"/>
        <v>Type of formal school where individual in age to go to school are enrolled : Public TVET (15-18 year olds only)Male and female co-headed HH</v>
      </c>
      <c r="K3022" s="27">
        <f t="shared" si="220"/>
        <v>1.9572913980038398</v>
      </c>
      <c r="L3022" s="79">
        <v>1.9572913980038398E-2</v>
      </c>
    </row>
    <row r="3023" spans="1:12" x14ac:dyDescent="0.3">
      <c r="A3023" s="25" t="s">
        <v>3</v>
      </c>
      <c r="B3023" s="25" t="s">
        <v>172</v>
      </c>
      <c r="C3023" s="25" t="s">
        <v>1608</v>
      </c>
      <c r="D3023" s="25" t="s">
        <v>74</v>
      </c>
      <c r="E3023" s="25" t="s">
        <v>8</v>
      </c>
      <c r="F3023" s="25" t="s">
        <v>76</v>
      </c>
      <c r="G3023" s="26" t="s">
        <v>1609</v>
      </c>
      <c r="H3023" s="79" t="s">
        <v>1615</v>
      </c>
      <c r="I3023" s="26" t="str">
        <f t="shared" si="215"/>
        <v>Type of formal school where individual in age to go to school are enrolled : Private TVET (15-18 year olds only)</v>
      </c>
      <c r="J3023" s="26" t="str">
        <f t="shared" si="216"/>
        <v>Type of formal school where individual in age to go to school are enrolled : Private TVET (15-18 year olds only)Male and female co-headed HH</v>
      </c>
      <c r="K3023" s="27">
        <f t="shared" si="220"/>
        <v>6.4213165840769897E-3</v>
      </c>
      <c r="L3023" s="79">
        <v>6.4213165840769899E-5</v>
      </c>
    </row>
    <row r="3024" spans="1:12" x14ac:dyDescent="0.3">
      <c r="A3024" s="25" t="s">
        <v>3</v>
      </c>
      <c r="B3024" s="25" t="s">
        <v>172</v>
      </c>
      <c r="C3024" s="25" t="s">
        <v>1608</v>
      </c>
      <c r="D3024" s="25" t="s">
        <v>74</v>
      </c>
      <c r="E3024" s="25" t="s">
        <v>8</v>
      </c>
      <c r="F3024" s="25" t="s">
        <v>76</v>
      </c>
      <c r="G3024" s="26" t="s">
        <v>1609</v>
      </c>
      <c r="H3024" s="79" t="s">
        <v>146</v>
      </c>
      <c r="I3024" s="26" t="str">
        <f t="shared" si="215"/>
        <v>Type of formal school where individual in age to go to school are enrolled : Other</v>
      </c>
      <c r="J3024" s="26" t="str">
        <f t="shared" si="216"/>
        <v>Type of formal school where individual in age to go to school are enrolled : OtherMale and female co-headed HH</v>
      </c>
      <c r="K3024" s="27">
        <f t="shared" si="220"/>
        <v>8.9658717542766594E-2</v>
      </c>
      <c r="L3024" s="79">
        <v>8.9658717542766601E-4</v>
      </c>
    </row>
    <row r="3025" spans="1:12" x14ac:dyDescent="0.3">
      <c r="A3025" s="25" t="s">
        <v>3</v>
      </c>
      <c r="B3025" s="25" t="s">
        <v>172</v>
      </c>
      <c r="C3025" s="25" t="s">
        <v>1608</v>
      </c>
      <c r="D3025" s="25" t="s">
        <v>74</v>
      </c>
      <c r="E3025" s="25" t="s">
        <v>8</v>
      </c>
      <c r="F3025" s="25" t="s">
        <v>76</v>
      </c>
      <c r="G3025" s="26" t="s">
        <v>1609</v>
      </c>
      <c r="H3025" s="79" t="s">
        <v>185</v>
      </c>
      <c r="I3025" s="26" t="str">
        <f t="shared" si="215"/>
        <v>Type of formal school where individual in age to go to school are enrolled : Don't know</v>
      </c>
      <c r="J3025" s="26" t="str">
        <f t="shared" si="216"/>
        <v>Type of formal school where individual in age to go to school are enrolled : Don't knowMale and female co-headed HH</v>
      </c>
      <c r="K3025" s="27">
        <f t="shared" si="220"/>
        <v>0</v>
      </c>
      <c r="L3025" s="79">
        <v>0</v>
      </c>
    </row>
    <row r="3026" spans="1:12" x14ac:dyDescent="0.3">
      <c r="A3026" s="25" t="s">
        <v>3</v>
      </c>
      <c r="B3026" s="25" t="s">
        <v>172</v>
      </c>
      <c r="C3026" s="25" t="s">
        <v>1608</v>
      </c>
      <c r="D3026" s="25" t="s">
        <v>74</v>
      </c>
      <c r="E3026" s="25" t="s">
        <v>8</v>
      </c>
      <c r="F3026" s="25" t="s">
        <v>76</v>
      </c>
      <c r="G3026" s="26" t="s">
        <v>1609</v>
      </c>
      <c r="H3026" s="79" t="s">
        <v>188</v>
      </c>
      <c r="I3026" s="26" t="str">
        <f t="shared" si="215"/>
        <v>Type of formal school where individual in age to go to school are enrolled : Decline to answer</v>
      </c>
      <c r="J3026" s="26" t="str">
        <f t="shared" si="216"/>
        <v>Type of formal school where individual in age to go to school are enrolled : Decline to answerMale and female co-headed HH</v>
      </c>
      <c r="K3026" s="27">
        <f t="shared" si="220"/>
        <v>0</v>
      </c>
      <c r="L3026" s="79">
        <v>0</v>
      </c>
    </row>
    <row r="3027" spans="1:12" x14ac:dyDescent="0.3">
      <c r="A3027" s="25" t="s">
        <v>3</v>
      </c>
      <c r="B3027" s="25" t="s">
        <v>172</v>
      </c>
      <c r="C3027" s="25" t="s">
        <v>1616</v>
      </c>
      <c r="D3027" s="25" t="s">
        <v>74</v>
      </c>
      <c r="E3027" s="25" t="s">
        <v>8</v>
      </c>
      <c r="F3027" s="25" t="s">
        <v>83</v>
      </c>
      <c r="G3027" s="26" t="s">
        <v>1617</v>
      </c>
      <c r="H3027" s="79" t="s">
        <v>188</v>
      </c>
      <c r="I3027" s="26" t="str">
        <f t="shared" si="215"/>
        <v>Individuals attending regularly (at least 4 days per week) schools when opened (2020-2021 school year) : Decline to answer</v>
      </c>
      <c r="J3027" s="26" t="str">
        <f t="shared" si="216"/>
        <v>Individuals attending regularly (at least 4 days per week) schools when opened (2020-2021 school year) : Decline to answerFemale headed HH</v>
      </c>
      <c r="K3027" s="27">
        <f t="shared" si="220"/>
        <v>0</v>
      </c>
      <c r="L3027" s="24">
        <v>0</v>
      </c>
    </row>
    <row r="3028" spans="1:12" x14ac:dyDescent="0.3">
      <c r="A3028" s="25" t="s">
        <v>3</v>
      </c>
      <c r="B3028" s="25" t="s">
        <v>172</v>
      </c>
      <c r="C3028" s="25" t="s">
        <v>1616</v>
      </c>
      <c r="D3028" s="25" t="s">
        <v>74</v>
      </c>
      <c r="E3028" s="25" t="s">
        <v>8</v>
      </c>
      <c r="F3028" s="25" t="s">
        <v>83</v>
      </c>
      <c r="G3028" s="26" t="s">
        <v>1617</v>
      </c>
      <c r="H3028" s="79" t="s">
        <v>185</v>
      </c>
      <c r="I3028" s="26" t="str">
        <f t="shared" si="215"/>
        <v>Individuals attending regularly (at least 4 days per week) schools when opened (2020-2021 school year) : Don't know</v>
      </c>
      <c r="J3028" s="26" t="str">
        <f t="shared" si="216"/>
        <v>Individuals attending regularly (at least 4 days per week) schools when opened (2020-2021 school year) : Don't knowFemale headed HH</v>
      </c>
      <c r="K3028" s="27">
        <f t="shared" si="220"/>
        <v>0</v>
      </c>
      <c r="L3028" s="24">
        <v>0</v>
      </c>
    </row>
    <row r="3029" spans="1:12" x14ac:dyDescent="0.3">
      <c r="A3029" s="25" t="s">
        <v>3</v>
      </c>
      <c r="B3029" s="25" t="s">
        <v>172</v>
      </c>
      <c r="C3029" s="25" t="s">
        <v>1616</v>
      </c>
      <c r="D3029" s="25" t="s">
        <v>74</v>
      </c>
      <c r="E3029" s="25" t="s">
        <v>8</v>
      </c>
      <c r="F3029" s="25" t="s">
        <v>83</v>
      </c>
      <c r="G3029" s="26" t="s">
        <v>1617</v>
      </c>
      <c r="H3029" s="79" t="s">
        <v>186</v>
      </c>
      <c r="I3029" s="26" t="str">
        <f t="shared" ref="I3029:I3092" si="221">CONCATENATE(G3029,H3029)</f>
        <v>Individuals attending regularly (at least 4 days per week) schools when opened (2020-2021 school year) : No</v>
      </c>
      <c r="J3029" s="26" t="str">
        <f t="shared" ref="J3029:J3092" si="222">CONCATENATE(G3029,H3029,F3029)</f>
        <v>Individuals attending regularly (at least 4 days per week) schools when opened (2020-2021 school year) : NoFemale headed HH</v>
      </c>
      <c r="K3029" s="27">
        <f t="shared" si="220"/>
        <v>5.8388547830650497</v>
      </c>
      <c r="L3029" s="79">
        <v>5.8388547830650499E-2</v>
      </c>
    </row>
    <row r="3030" spans="1:12" x14ac:dyDescent="0.3">
      <c r="A3030" s="25" t="s">
        <v>3</v>
      </c>
      <c r="B3030" s="25" t="s">
        <v>172</v>
      </c>
      <c r="C3030" s="25" t="s">
        <v>1616</v>
      </c>
      <c r="D3030" s="25" t="s">
        <v>74</v>
      </c>
      <c r="E3030" s="25" t="s">
        <v>8</v>
      </c>
      <c r="F3030" s="25" t="s">
        <v>83</v>
      </c>
      <c r="G3030" s="26" t="s">
        <v>1617</v>
      </c>
      <c r="H3030" s="79" t="s">
        <v>187</v>
      </c>
      <c r="I3030" s="26" t="str">
        <f t="shared" si="221"/>
        <v>Individuals attending regularly (at least 4 days per week) schools when opened (2020-2021 school year) : Yes</v>
      </c>
      <c r="J3030" s="26" t="str">
        <f t="shared" si="222"/>
        <v>Individuals attending regularly (at least 4 days per week) schools when opened (2020-2021 school year) : YesFemale headed HH</v>
      </c>
      <c r="K3030" s="27">
        <f t="shared" si="220"/>
        <v>94.161145216934898</v>
      </c>
      <c r="L3030" s="79">
        <v>0.94161145216934905</v>
      </c>
    </row>
    <row r="3031" spans="1:12" x14ac:dyDescent="0.3">
      <c r="A3031" s="25" t="s">
        <v>3</v>
      </c>
      <c r="B3031" s="25" t="s">
        <v>172</v>
      </c>
      <c r="C3031" s="25" t="s">
        <v>1616</v>
      </c>
      <c r="D3031" s="25" t="s">
        <v>74</v>
      </c>
      <c r="E3031" s="25" t="s">
        <v>8</v>
      </c>
      <c r="F3031" s="25" t="s">
        <v>84</v>
      </c>
      <c r="G3031" s="26" t="s">
        <v>1617</v>
      </c>
      <c r="H3031" s="79" t="s">
        <v>188</v>
      </c>
      <c r="I3031" s="26" t="str">
        <f t="shared" si="221"/>
        <v>Individuals attending regularly (at least 4 days per week) schools when opened (2020-2021 school year) : Decline to answer</v>
      </c>
      <c r="J3031" s="26" t="str">
        <f t="shared" si="222"/>
        <v>Individuals attending regularly (at least 4 days per week) schools when opened (2020-2021 school year) : Decline to answerMale headed HH</v>
      </c>
      <c r="K3031" s="27">
        <f t="shared" si="220"/>
        <v>3.8595966817713795E-2</v>
      </c>
      <c r="L3031" s="79">
        <v>3.8595966817713798E-4</v>
      </c>
    </row>
    <row r="3032" spans="1:12" x14ac:dyDescent="0.3">
      <c r="A3032" s="25" t="s">
        <v>3</v>
      </c>
      <c r="B3032" s="25" t="s">
        <v>172</v>
      </c>
      <c r="C3032" s="25" t="s">
        <v>1616</v>
      </c>
      <c r="D3032" s="25" t="s">
        <v>74</v>
      </c>
      <c r="E3032" s="25" t="s">
        <v>8</v>
      </c>
      <c r="F3032" s="25" t="s">
        <v>84</v>
      </c>
      <c r="G3032" s="26" t="s">
        <v>1617</v>
      </c>
      <c r="H3032" s="79" t="s">
        <v>185</v>
      </c>
      <c r="I3032" s="26" t="str">
        <f t="shared" si="221"/>
        <v>Individuals attending regularly (at least 4 days per week) schools when opened (2020-2021 school year) : Don't know</v>
      </c>
      <c r="J3032" s="26" t="str">
        <f t="shared" si="222"/>
        <v>Individuals attending regularly (at least 4 days per week) schools when opened (2020-2021 school year) : Don't knowMale headed HH</v>
      </c>
      <c r="K3032" s="27">
        <f t="shared" si="220"/>
        <v>0.195655872257429</v>
      </c>
      <c r="L3032" s="79">
        <v>1.9565587225742901E-3</v>
      </c>
    </row>
    <row r="3033" spans="1:12" x14ac:dyDescent="0.3">
      <c r="A3033" s="25" t="s">
        <v>3</v>
      </c>
      <c r="B3033" s="25" t="s">
        <v>172</v>
      </c>
      <c r="C3033" s="25" t="s">
        <v>1616</v>
      </c>
      <c r="D3033" s="25" t="s">
        <v>74</v>
      </c>
      <c r="E3033" s="25" t="s">
        <v>8</v>
      </c>
      <c r="F3033" s="25" t="s">
        <v>84</v>
      </c>
      <c r="G3033" s="26" t="s">
        <v>1617</v>
      </c>
      <c r="H3033" s="79" t="s">
        <v>186</v>
      </c>
      <c r="I3033" s="26" t="str">
        <f t="shared" si="221"/>
        <v>Individuals attending regularly (at least 4 days per week) schools when opened (2020-2021 school year) : No</v>
      </c>
      <c r="J3033" s="26" t="str">
        <f t="shared" si="222"/>
        <v>Individuals attending regularly (at least 4 days per week) schools when opened (2020-2021 school year) : NoMale headed HH</v>
      </c>
      <c r="K3033" s="27">
        <f t="shared" si="220"/>
        <v>9.3211059165224999</v>
      </c>
      <c r="L3033" s="79">
        <v>9.3211059165224999E-2</v>
      </c>
    </row>
    <row r="3034" spans="1:12" x14ac:dyDescent="0.3">
      <c r="A3034" s="25" t="s">
        <v>3</v>
      </c>
      <c r="B3034" s="25" t="s">
        <v>172</v>
      </c>
      <c r="C3034" s="25" t="s">
        <v>1616</v>
      </c>
      <c r="D3034" s="25" t="s">
        <v>74</v>
      </c>
      <c r="E3034" s="25" t="s">
        <v>8</v>
      </c>
      <c r="F3034" s="25" t="s">
        <v>84</v>
      </c>
      <c r="G3034" s="26" t="s">
        <v>1617</v>
      </c>
      <c r="H3034" s="79" t="s">
        <v>187</v>
      </c>
      <c r="I3034" s="26" t="str">
        <f t="shared" si="221"/>
        <v>Individuals attending regularly (at least 4 days per week) schools when opened (2020-2021 school year) : Yes</v>
      </c>
      <c r="J3034" s="26" t="str">
        <f t="shared" si="222"/>
        <v>Individuals attending regularly (at least 4 days per week) schools when opened (2020-2021 school year) : YesMale headed HH</v>
      </c>
      <c r="K3034" s="27">
        <f t="shared" si="220"/>
        <v>90.444642244402402</v>
      </c>
      <c r="L3034" s="79">
        <v>0.90444642244402396</v>
      </c>
    </row>
    <row r="3035" spans="1:12" x14ac:dyDescent="0.3">
      <c r="A3035" s="25" t="s">
        <v>3</v>
      </c>
      <c r="B3035" s="25" t="s">
        <v>172</v>
      </c>
      <c r="C3035" s="25" t="s">
        <v>1616</v>
      </c>
      <c r="D3035" s="25" t="s">
        <v>74</v>
      </c>
      <c r="E3035" s="25" t="s">
        <v>8</v>
      </c>
      <c r="F3035" s="25" t="s">
        <v>76</v>
      </c>
      <c r="G3035" s="26" t="s">
        <v>1617</v>
      </c>
      <c r="H3035" s="79" t="s">
        <v>188</v>
      </c>
      <c r="I3035" s="26" t="str">
        <f t="shared" si="221"/>
        <v>Individuals attending regularly (at least 4 days per week) schools when opened (2020-2021 school year) : Decline to answer</v>
      </c>
      <c r="J3035" s="26" t="str">
        <f t="shared" si="222"/>
        <v>Individuals attending regularly (at least 4 days per week) schools when opened (2020-2021 school year) : Decline to answerMale and female co-headed HH</v>
      </c>
      <c r="K3035" s="27">
        <f t="shared" si="220"/>
        <v>0</v>
      </c>
      <c r="L3035" s="24">
        <v>0</v>
      </c>
    </row>
    <row r="3036" spans="1:12" x14ac:dyDescent="0.3">
      <c r="A3036" s="25" t="s">
        <v>3</v>
      </c>
      <c r="B3036" s="25" t="s">
        <v>172</v>
      </c>
      <c r="C3036" s="25" t="s">
        <v>1616</v>
      </c>
      <c r="D3036" s="25" t="s">
        <v>74</v>
      </c>
      <c r="E3036" s="25" t="s">
        <v>8</v>
      </c>
      <c r="F3036" s="25" t="s">
        <v>76</v>
      </c>
      <c r="G3036" s="26" t="s">
        <v>1617</v>
      </c>
      <c r="H3036" s="79" t="s">
        <v>185</v>
      </c>
      <c r="I3036" s="26" t="str">
        <f t="shared" si="221"/>
        <v>Individuals attending regularly (at least 4 days per week) schools when opened (2020-2021 school year) : Don't know</v>
      </c>
      <c r="J3036" s="26" t="str">
        <f t="shared" si="222"/>
        <v>Individuals attending regularly (at least 4 days per week) schools when opened (2020-2021 school year) : Don't knowMale and female co-headed HH</v>
      </c>
      <c r="K3036" s="27">
        <f t="shared" si="220"/>
        <v>0</v>
      </c>
      <c r="L3036" s="24">
        <v>0</v>
      </c>
    </row>
    <row r="3037" spans="1:12" x14ac:dyDescent="0.3">
      <c r="A3037" s="25" t="s">
        <v>3</v>
      </c>
      <c r="B3037" s="25" t="s">
        <v>172</v>
      </c>
      <c r="C3037" s="25" t="s">
        <v>1616</v>
      </c>
      <c r="D3037" s="25" t="s">
        <v>74</v>
      </c>
      <c r="E3037" s="25" t="s">
        <v>8</v>
      </c>
      <c r="F3037" s="25" t="s">
        <v>76</v>
      </c>
      <c r="G3037" s="26" t="s">
        <v>1617</v>
      </c>
      <c r="H3037" s="79" t="s">
        <v>186</v>
      </c>
      <c r="I3037" s="26" t="str">
        <f t="shared" si="221"/>
        <v>Individuals attending regularly (at least 4 days per week) schools when opened (2020-2021 school year) : No</v>
      </c>
      <c r="J3037" s="26" t="str">
        <f t="shared" si="222"/>
        <v>Individuals attending regularly (at least 4 days per week) schools when opened (2020-2021 school year) : NoMale and female co-headed HH</v>
      </c>
      <c r="K3037" s="27">
        <f t="shared" si="220"/>
        <v>12.2191968521742</v>
      </c>
      <c r="L3037" s="79">
        <v>0.12219196852174199</v>
      </c>
    </row>
    <row r="3038" spans="1:12" x14ac:dyDescent="0.3">
      <c r="A3038" s="25" t="s">
        <v>3</v>
      </c>
      <c r="B3038" s="25" t="s">
        <v>172</v>
      </c>
      <c r="C3038" s="25" t="s">
        <v>1616</v>
      </c>
      <c r="D3038" s="25" t="s">
        <v>74</v>
      </c>
      <c r="E3038" s="25" t="s">
        <v>8</v>
      </c>
      <c r="F3038" s="25" t="s">
        <v>76</v>
      </c>
      <c r="G3038" s="26" t="s">
        <v>1617</v>
      </c>
      <c r="H3038" s="79" t="s">
        <v>187</v>
      </c>
      <c r="I3038" s="26" t="str">
        <f t="shared" si="221"/>
        <v>Individuals attending regularly (at least 4 days per week) schools when opened (2020-2021 school year) : Yes</v>
      </c>
      <c r="J3038" s="26" t="str">
        <f t="shared" si="222"/>
        <v>Individuals attending regularly (at least 4 days per week) schools when opened (2020-2021 school year) : YesMale and female co-headed HH</v>
      </c>
      <c r="K3038" s="27">
        <f t="shared" si="220"/>
        <v>87.780803147825807</v>
      </c>
      <c r="L3038" s="79">
        <v>0.87780803147825803</v>
      </c>
    </row>
    <row r="3039" spans="1:12" x14ac:dyDescent="0.3">
      <c r="A3039" s="25" t="s">
        <v>3</v>
      </c>
      <c r="B3039" s="25" t="s">
        <v>172</v>
      </c>
      <c r="C3039" s="25" t="s">
        <v>1616</v>
      </c>
      <c r="D3039" s="25" t="s">
        <v>74</v>
      </c>
      <c r="E3039" s="25" t="s">
        <v>8</v>
      </c>
      <c r="F3039" s="25" t="s">
        <v>83</v>
      </c>
      <c r="G3039" s="26" t="s">
        <v>1618</v>
      </c>
      <c r="H3039" s="79" t="s">
        <v>188</v>
      </c>
      <c r="I3039" s="26" t="str">
        <f t="shared" si="221"/>
        <v>Individuals having access to distance learning when school were closed (2020-2021 school year) : Decline to answer</v>
      </c>
      <c r="J3039" s="26" t="str">
        <f t="shared" si="222"/>
        <v>Individuals having access to distance learning when school were closed (2020-2021 school year) : Decline to answerFemale headed HH</v>
      </c>
      <c r="K3039" s="27">
        <f t="shared" si="220"/>
        <v>0</v>
      </c>
      <c r="L3039" s="24">
        <v>0</v>
      </c>
    </row>
    <row r="3040" spans="1:12" x14ac:dyDescent="0.3">
      <c r="A3040" s="25" t="s">
        <v>3</v>
      </c>
      <c r="B3040" s="25" t="s">
        <v>172</v>
      </c>
      <c r="C3040" s="25" t="s">
        <v>1616</v>
      </c>
      <c r="D3040" s="25" t="s">
        <v>74</v>
      </c>
      <c r="E3040" s="25" t="s">
        <v>8</v>
      </c>
      <c r="F3040" s="25" t="s">
        <v>83</v>
      </c>
      <c r="G3040" s="26" t="s">
        <v>1618</v>
      </c>
      <c r="H3040" s="79" t="s">
        <v>185</v>
      </c>
      <c r="I3040" s="26" t="str">
        <f t="shared" si="221"/>
        <v>Individuals having access to distance learning when school were closed (2020-2021 school year) : Don't know</v>
      </c>
      <c r="J3040" s="26" t="str">
        <f t="shared" si="222"/>
        <v>Individuals having access to distance learning when school were closed (2020-2021 school year) : Don't knowFemale headed HH</v>
      </c>
      <c r="K3040" s="27">
        <f t="shared" si="220"/>
        <v>0</v>
      </c>
      <c r="L3040" s="24">
        <v>0</v>
      </c>
    </row>
    <row r="3041" spans="1:12" x14ac:dyDescent="0.3">
      <c r="A3041" s="25" t="s">
        <v>3</v>
      </c>
      <c r="B3041" s="25" t="s">
        <v>172</v>
      </c>
      <c r="C3041" s="25" t="s">
        <v>1616</v>
      </c>
      <c r="D3041" s="25" t="s">
        <v>74</v>
      </c>
      <c r="E3041" s="25" t="s">
        <v>8</v>
      </c>
      <c r="F3041" s="25" t="s">
        <v>83</v>
      </c>
      <c r="G3041" s="26" t="s">
        <v>1618</v>
      </c>
      <c r="H3041" s="79" t="s">
        <v>186</v>
      </c>
      <c r="I3041" s="26" t="str">
        <f t="shared" si="221"/>
        <v>Individuals having access to distance learning when school were closed (2020-2021 school year) : No</v>
      </c>
      <c r="J3041" s="26" t="str">
        <f t="shared" si="222"/>
        <v>Individuals having access to distance learning when school were closed (2020-2021 school year) : NoFemale headed HH</v>
      </c>
      <c r="K3041" s="27">
        <f t="shared" si="220"/>
        <v>8.0015502307999693</v>
      </c>
      <c r="L3041" s="167">
        <v>8.0015502307999697E-2</v>
      </c>
    </row>
    <row r="3042" spans="1:12" x14ac:dyDescent="0.3">
      <c r="A3042" s="25" t="s">
        <v>3</v>
      </c>
      <c r="B3042" s="25" t="s">
        <v>172</v>
      </c>
      <c r="C3042" s="25" t="s">
        <v>1616</v>
      </c>
      <c r="D3042" s="25" t="s">
        <v>74</v>
      </c>
      <c r="E3042" s="25" t="s">
        <v>8</v>
      </c>
      <c r="F3042" s="25" t="s">
        <v>83</v>
      </c>
      <c r="G3042" s="26" t="s">
        <v>1618</v>
      </c>
      <c r="H3042" s="79" t="s">
        <v>187</v>
      </c>
      <c r="I3042" s="26" t="str">
        <f t="shared" si="221"/>
        <v>Individuals having access to distance learning when school were closed (2020-2021 school year) : Yes</v>
      </c>
      <c r="J3042" s="26" t="str">
        <f t="shared" si="222"/>
        <v>Individuals having access to distance learning when school were closed (2020-2021 school year) : YesFemale headed HH</v>
      </c>
      <c r="K3042" s="27">
        <f t="shared" si="220"/>
        <v>91.998449769199993</v>
      </c>
      <c r="L3042" s="167">
        <v>0.91998449769199997</v>
      </c>
    </row>
    <row r="3043" spans="1:12" x14ac:dyDescent="0.3">
      <c r="A3043" s="25" t="s">
        <v>3</v>
      </c>
      <c r="B3043" s="25" t="s">
        <v>172</v>
      </c>
      <c r="C3043" s="25" t="s">
        <v>1616</v>
      </c>
      <c r="D3043" s="25" t="s">
        <v>74</v>
      </c>
      <c r="E3043" s="25" t="s">
        <v>8</v>
      </c>
      <c r="F3043" s="25" t="s">
        <v>84</v>
      </c>
      <c r="G3043" s="26" t="s">
        <v>1618</v>
      </c>
      <c r="H3043" s="79" t="s">
        <v>188</v>
      </c>
      <c r="I3043" s="26" t="str">
        <f t="shared" si="221"/>
        <v>Individuals having access to distance learning when school were closed (2020-2021 school year) : Decline to answer</v>
      </c>
      <c r="J3043" s="26" t="str">
        <f t="shared" si="222"/>
        <v>Individuals having access to distance learning when school were closed (2020-2021 school year) : Decline to answerMale headed HH</v>
      </c>
      <c r="K3043" s="27">
        <f t="shared" si="220"/>
        <v>9.3827629566774706E-2</v>
      </c>
      <c r="L3043" s="167">
        <v>9.3827629566774705E-4</v>
      </c>
    </row>
    <row r="3044" spans="1:12" x14ac:dyDescent="0.3">
      <c r="A3044" s="25" t="s">
        <v>3</v>
      </c>
      <c r="B3044" s="25" t="s">
        <v>172</v>
      </c>
      <c r="C3044" s="25" t="s">
        <v>1616</v>
      </c>
      <c r="D3044" s="25" t="s">
        <v>74</v>
      </c>
      <c r="E3044" s="25" t="s">
        <v>8</v>
      </c>
      <c r="F3044" s="25" t="s">
        <v>84</v>
      </c>
      <c r="G3044" s="26" t="s">
        <v>1618</v>
      </c>
      <c r="H3044" s="79" t="s">
        <v>185</v>
      </c>
      <c r="I3044" s="26" t="str">
        <f t="shared" si="221"/>
        <v>Individuals having access to distance learning when school were closed (2020-2021 school year) : Don't know</v>
      </c>
      <c r="J3044" s="26" t="str">
        <f t="shared" si="222"/>
        <v>Individuals having access to distance learning when school were closed (2020-2021 school year) : Don't knowMale headed HH</v>
      </c>
      <c r="K3044" s="27">
        <f t="shared" si="220"/>
        <v>0.244670410061258</v>
      </c>
      <c r="L3044" s="167">
        <v>2.44670410061258E-3</v>
      </c>
    </row>
    <row r="3045" spans="1:12" x14ac:dyDescent="0.3">
      <c r="A3045" s="25" t="s">
        <v>3</v>
      </c>
      <c r="B3045" s="25" t="s">
        <v>172</v>
      </c>
      <c r="C3045" s="25" t="s">
        <v>1616</v>
      </c>
      <c r="D3045" s="25" t="s">
        <v>74</v>
      </c>
      <c r="E3045" s="25" t="s">
        <v>8</v>
      </c>
      <c r="F3045" s="25" t="s">
        <v>84</v>
      </c>
      <c r="G3045" s="26" t="s">
        <v>1618</v>
      </c>
      <c r="H3045" s="79" t="s">
        <v>186</v>
      </c>
      <c r="I3045" s="26" t="str">
        <f t="shared" si="221"/>
        <v>Individuals having access to distance learning when school were closed (2020-2021 school year) : No</v>
      </c>
      <c r="J3045" s="26" t="str">
        <f t="shared" si="222"/>
        <v>Individuals having access to distance learning when school were closed (2020-2021 school year) : NoMale headed HH</v>
      </c>
      <c r="K3045" s="27">
        <f t="shared" si="220"/>
        <v>9.1048483513709009</v>
      </c>
      <c r="L3045" s="167">
        <v>9.1048483513709005E-2</v>
      </c>
    </row>
    <row r="3046" spans="1:12" x14ac:dyDescent="0.3">
      <c r="A3046" s="25" t="s">
        <v>3</v>
      </c>
      <c r="B3046" s="25" t="s">
        <v>172</v>
      </c>
      <c r="C3046" s="25" t="s">
        <v>1616</v>
      </c>
      <c r="D3046" s="25" t="s">
        <v>74</v>
      </c>
      <c r="E3046" s="25" t="s">
        <v>8</v>
      </c>
      <c r="F3046" s="25" t="s">
        <v>84</v>
      </c>
      <c r="G3046" s="26" t="s">
        <v>1618</v>
      </c>
      <c r="H3046" s="79" t="s">
        <v>187</v>
      </c>
      <c r="I3046" s="26" t="str">
        <f t="shared" si="221"/>
        <v>Individuals having access to distance learning when school were closed (2020-2021 school year) : Yes</v>
      </c>
      <c r="J3046" s="26" t="str">
        <f t="shared" si="222"/>
        <v>Individuals having access to distance learning when school were closed (2020-2021 school year) : YesMale headed HH</v>
      </c>
      <c r="K3046" s="27">
        <f t="shared" si="220"/>
        <v>90.556653609001103</v>
      </c>
      <c r="L3046" s="167">
        <v>0.90556653609001103</v>
      </c>
    </row>
    <row r="3047" spans="1:12" x14ac:dyDescent="0.3">
      <c r="A3047" s="25" t="s">
        <v>3</v>
      </c>
      <c r="B3047" s="25" t="s">
        <v>172</v>
      </c>
      <c r="C3047" s="25" t="s">
        <v>1616</v>
      </c>
      <c r="D3047" s="25" t="s">
        <v>74</v>
      </c>
      <c r="E3047" s="25" t="s">
        <v>8</v>
      </c>
      <c r="F3047" s="25" t="s">
        <v>76</v>
      </c>
      <c r="G3047" s="26" t="s">
        <v>1618</v>
      </c>
      <c r="H3047" s="79" t="s">
        <v>188</v>
      </c>
      <c r="I3047" s="26" t="str">
        <f t="shared" si="221"/>
        <v>Individuals having access to distance learning when school were closed (2020-2021 school year) : Decline to answer</v>
      </c>
      <c r="J3047" s="26" t="str">
        <f t="shared" si="222"/>
        <v>Individuals having access to distance learning when school were closed (2020-2021 school year) : Decline to answerMale and female co-headed HH</v>
      </c>
      <c r="K3047" s="27">
        <f t="shared" si="220"/>
        <v>0</v>
      </c>
      <c r="L3047" s="24">
        <v>0</v>
      </c>
    </row>
    <row r="3048" spans="1:12" x14ac:dyDescent="0.3">
      <c r="A3048" s="25" t="s">
        <v>3</v>
      </c>
      <c r="B3048" s="25" t="s">
        <v>172</v>
      </c>
      <c r="C3048" s="25" t="s">
        <v>1616</v>
      </c>
      <c r="D3048" s="25" t="s">
        <v>74</v>
      </c>
      <c r="E3048" s="25" t="s">
        <v>8</v>
      </c>
      <c r="F3048" s="25" t="s">
        <v>76</v>
      </c>
      <c r="G3048" s="26" t="s">
        <v>1618</v>
      </c>
      <c r="H3048" s="79" t="s">
        <v>185</v>
      </c>
      <c r="I3048" s="26" t="str">
        <f t="shared" si="221"/>
        <v>Individuals having access to distance learning when school were closed (2020-2021 school year) : Don't know</v>
      </c>
      <c r="J3048" s="26" t="str">
        <f t="shared" si="222"/>
        <v>Individuals having access to distance learning when school were closed (2020-2021 school year) : Don't knowMale and female co-headed HH</v>
      </c>
      <c r="K3048" s="27">
        <f t="shared" si="220"/>
        <v>0</v>
      </c>
      <c r="L3048" s="79">
        <v>0</v>
      </c>
    </row>
    <row r="3049" spans="1:12" x14ac:dyDescent="0.3">
      <c r="A3049" s="25" t="s">
        <v>3</v>
      </c>
      <c r="B3049" s="25" t="s">
        <v>172</v>
      </c>
      <c r="C3049" s="25" t="s">
        <v>1616</v>
      </c>
      <c r="D3049" s="25" t="s">
        <v>74</v>
      </c>
      <c r="E3049" s="25" t="s">
        <v>8</v>
      </c>
      <c r="F3049" s="25" t="s">
        <v>76</v>
      </c>
      <c r="G3049" s="26" t="s">
        <v>1618</v>
      </c>
      <c r="H3049" s="79" t="s">
        <v>186</v>
      </c>
      <c r="I3049" s="26" t="str">
        <f t="shared" si="221"/>
        <v>Individuals having access to distance learning when school were closed (2020-2021 school year) : No</v>
      </c>
      <c r="J3049" s="26" t="str">
        <f t="shared" si="222"/>
        <v>Individuals having access to distance learning when school were closed (2020-2021 school year) : NoMale and female co-headed HH</v>
      </c>
      <c r="K3049" s="27">
        <f t="shared" si="220"/>
        <v>17.072578857858801</v>
      </c>
      <c r="L3049" s="167">
        <v>0.170725788578588</v>
      </c>
    </row>
    <row r="3050" spans="1:12" x14ac:dyDescent="0.3">
      <c r="A3050" s="25" t="s">
        <v>3</v>
      </c>
      <c r="B3050" s="25" t="s">
        <v>172</v>
      </c>
      <c r="C3050" s="25" t="s">
        <v>1616</v>
      </c>
      <c r="D3050" s="25" t="s">
        <v>74</v>
      </c>
      <c r="E3050" s="25" t="s">
        <v>8</v>
      </c>
      <c r="F3050" s="25" t="s">
        <v>76</v>
      </c>
      <c r="G3050" s="26" t="s">
        <v>1618</v>
      </c>
      <c r="H3050" s="79" t="s">
        <v>187</v>
      </c>
      <c r="I3050" s="26" t="str">
        <f t="shared" si="221"/>
        <v>Individuals having access to distance learning when school were closed (2020-2021 school year) : Yes</v>
      </c>
      <c r="J3050" s="26" t="str">
        <f t="shared" si="222"/>
        <v>Individuals having access to distance learning when school were closed (2020-2021 school year) : YesMale and female co-headed HH</v>
      </c>
      <c r="K3050" s="27">
        <f t="shared" si="220"/>
        <v>82.927421142141199</v>
      </c>
      <c r="L3050" s="167">
        <v>0.829274211421412</v>
      </c>
    </row>
    <row r="3051" spans="1:12" x14ac:dyDescent="0.3">
      <c r="A3051" s="25" t="s">
        <v>3</v>
      </c>
      <c r="B3051" s="25" t="s">
        <v>172</v>
      </c>
      <c r="C3051" s="25" t="s">
        <v>1616</v>
      </c>
      <c r="D3051" s="25" t="s">
        <v>74</v>
      </c>
      <c r="E3051" s="25" t="s">
        <v>8</v>
      </c>
      <c r="F3051" s="25" t="s">
        <v>83</v>
      </c>
      <c r="G3051" s="26" t="s">
        <v>1619</v>
      </c>
      <c r="H3051" s="79" t="s">
        <v>188</v>
      </c>
      <c r="I3051" s="26" t="str">
        <f t="shared" si="221"/>
        <v>Individual engagement in labor outside or in the home that consistently disrupted their attendance at school (2020-2021 school year) : Decline to answer</v>
      </c>
      <c r="J3051" s="26" t="str">
        <f t="shared" si="222"/>
        <v>Individual engagement in labor outside or in the home that consistently disrupted their attendance at school (2020-2021 school year) : Decline to answerFemale headed HH</v>
      </c>
      <c r="K3051" s="27">
        <f t="shared" si="220"/>
        <v>0</v>
      </c>
      <c r="L3051" s="24">
        <v>0</v>
      </c>
    </row>
    <row r="3052" spans="1:12" x14ac:dyDescent="0.3">
      <c r="A3052" s="25" t="s">
        <v>3</v>
      </c>
      <c r="B3052" s="25" t="s">
        <v>172</v>
      </c>
      <c r="C3052" s="25" t="s">
        <v>1616</v>
      </c>
      <c r="D3052" s="25" t="s">
        <v>74</v>
      </c>
      <c r="E3052" s="25" t="s">
        <v>8</v>
      </c>
      <c r="F3052" s="25" t="s">
        <v>83</v>
      </c>
      <c r="G3052" s="26" t="s">
        <v>1619</v>
      </c>
      <c r="H3052" s="79" t="s">
        <v>185</v>
      </c>
      <c r="I3052" s="26" t="str">
        <f t="shared" si="221"/>
        <v>Individual engagement in labor outside or in the home that consistently disrupted their attendance at school (2020-2021 school year) : Don't know</v>
      </c>
      <c r="J3052" s="26" t="str">
        <f t="shared" si="222"/>
        <v>Individual engagement in labor outside or in the home that consistently disrupted their attendance at school (2020-2021 school year) : Don't knowFemale headed HH</v>
      </c>
      <c r="K3052" s="27">
        <f t="shared" si="220"/>
        <v>0</v>
      </c>
      <c r="L3052" s="24">
        <v>0</v>
      </c>
    </row>
    <row r="3053" spans="1:12" x14ac:dyDescent="0.3">
      <c r="A3053" s="25" t="s">
        <v>3</v>
      </c>
      <c r="B3053" s="25" t="s">
        <v>172</v>
      </c>
      <c r="C3053" s="25" t="s">
        <v>1616</v>
      </c>
      <c r="D3053" s="25" t="s">
        <v>74</v>
      </c>
      <c r="E3053" s="25" t="s">
        <v>8</v>
      </c>
      <c r="F3053" s="25" t="s">
        <v>83</v>
      </c>
      <c r="G3053" s="26" t="s">
        <v>1619</v>
      </c>
      <c r="H3053" s="79" t="s">
        <v>186</v>
      </c>
      <c r="I3053" s="26" t="str">
        <f t="shared" si="221"/>
        <v>Individual engagement in labor outside or in the home that consistently disrupted their attendance at school (2020-2021 school year) : No</v>
      </c>
      <c r="J3053" s="26" t="str">
        <f t="shared" si="222"/>
        <v>Individual engagement in labor outside or in the home that consistently disrupted their attendance at school (2020-2021 school year) : NoFemale headed HH</v>
      </c>
      <c r="K3053" s="27">
        <f t="shared" si="220"/>
        <v>97.987802543309201</v>
      </c>
      <c r="L3053" s="79">
        <v>0.97987802543309199</v>
      </c>
    </row>
    <row r="3054" spans="1:12" x14ac:dyDescent="0.3">
      <c r="A3054" s="25" t="s">
        <v>3</v>
      </c>
      <c r="B3054" s="25" t="s">
        <v>172</v>
      </c>
      <c r="C3054" s="25" t="s">
        <v>1616</v>
      </c>
      <c r="D3054" s="25" t="s">
        <v>74</v>
      </c>
      <c r="E3054" s="25" t="s">
        <v>8</v>
      </c>
      <c r="F3054" s="25" t="s">
        <v>83</v>
      </c>
      <c r="G3054" s="26" t="s">
        <v>1619</v>
      </c>
      <c r="H3054" s="79" t="s">
        <v>187</v>
      </c>
      <c r="I3054" s="26" t="str">
        <f t="shared" si="221"/>
        <v>Individual engagement in labor outside or in the home that consistently disrupted their attendance at school (2020-2021 school year) : Yes</v>
      </c>
      <c r="J3054" s="26" t="str">
        <f t="shared" si="222"/>
        <v>Individual engagement in labor outside or in the home that consistently disrupted their attendance at school (2020-2021 school year) : YesFemale headed HH</v>
      </c>
      <c r="K3054" s="27">
        <f t="shared" si="220"/>
        <v>2.0121974566907901</v>
      </c>
      <c r="L3054" s="79">
        <v>2.01219745669079E-2</v>
      </c>
    </row>
    <row r="3055" spans="1:12" x14ac:dyDescent="0.3">
      <c r="A3055" s="25" t="s">
        <v>3</v>
      </c>
      <c r="B3055" s="25" t="s">
        <v>172</v>
      </c>
      <c r="C3055" s="25" t="s">
        <v>1616</v>
      </c>
      <c r="D3055" s="25" t="s">
        <v>74</v>
      </c>
      <c r="E3055" s="25" t="s">
        <v>8</v>
      </c>
      <c r="F3055" s="25" t="s">
        <v>84</v>
      </c>
      <c r="G3055" s="26" t="s">
        <v>1619</v>
      </c>
      <c r="H3055" s="79" t="s">
        <v>188</v>
      </c>
      <c r="I3055" s="26" t="str">
        <f t="shared" si="221"/>
        <v>Individual engagement in labor outside or in the home that consistently disrupted their attendance at school (2020-2021 school year) : Decline to answer</v>
      </c>
      <c r="J3055" s="26" t="str">
        <f t="shared" si="222"/>
        <v>Individual engagement in labor outside or in the home that consistently disrupted their attendance at school (2020-2021 school year) : Decline to answerMale headed HH</v>
      </c>
      <c r="K3055" s="27">
        <f t="shared" si="220"/>
        <v>1.8791255457601502E-2</v>
      </c>
      <c r="L3055" s="79">
        <v>1.8791255457601501E-4</v>
      </c>
    </row>
    <row r="3056" spans="1:12" x14ac:dyDescent="0.3">
      <c r="A3056" s="25" t="s">
        <v>3</v>
      </c>
      <c r="B3056" s="25" t="s">
        <v>172</v>
      </c>
      <c r="C3056" s="25" t="s">
        <v>1616</v>
      </c>
      <c r="D3056" s="25" t="s">
        <v>74</v>
      </c>
      <c r="E3056" s="25" t="s">
        <v>8</v>
      </c>
      <c r="F3056" s="25" t="s">
        <v>84</v>
      </c>
      <c r="G3056" s="26" t="s">
        <v>1619</v>
      </c>
      <c r="H3056" s="79" t="s">
        <v>185</v>
      </c>
      <c r="I3056" s="26" t="str">
        <f t="shared" si="221"/>
        <v>Individual engagement in labor outside or in the home that consistently disrupted their attendance at school (2020-2021 school year) : Don't know</v>
      </c>
      <c r="J3056" s="26" t="str">
        <f t="shared" si="222"/>
        <v>Individual engagement in labor outside or in the home that consistently disrupted their attendance at school (2020-2021 school year) : Don't knowMale headed HH</v>
      </c>
      <c r="K3056" s="27">
        <f t="shared" si="220"/>
        <v>0.254021577633115</v>
      </c>
      <c r="L3056" s="79">
        <v>2.5402157763311502E-3</v>
      </c>
    </row>
    <row r="3057" spans="1:12" x14ac:dyDescent="0.3">
      <c r="A3057" s="25" t="s">
        <v>3</v>
      </c>
      <c r="B3057" s="25" t="s">
        <v>172</v>
      </c>
      <c r="C3057" s="25" t="s">
        <v>1616</v>
      </c>
      <c r="D3057" s="25" t="s">
        <v>74</v>
      </c>
      <c r="E3057" s="25" t="s">
        <v>8</v>
      </c>
      <c r="F3057" s="25" t="s">
        <v>84</v>
      </c>
      <c r="G3057" s="26" t="s">
        <v>1619</v>
      </c>
      <c r="H3057" s="79" t="s">
        <v>186</v>
      </c>
      <c r="I3057" s="26" t="str">
        <f t="shared" si="221"/>
        <v>Individual engagement in labor outside or in the home that consistently disrupted their attendance at school (2020-2021 school year) : No</v>
      </c>
      <c r="J3057" s="26" t="str">
        <f t="shared" si="222"/>
        <v>Individual engagement in labor outside or in the home that consistently disrupted their attendance at school (2020-2021 school year) : NoMale headed HH</v>
      </c>
      <c r="K3057" s="27">
        <f t="shared" si="220"/>
        <v>92.295972637594502</v>
      </c>
      <c r="L3057" s="79">
        <v>0.92295972637594503</v>
      </c>
    </row>
    <row r="3058" spans="1:12" x14ac:dyDescent="0.3">
      <c r="A3058" s="25" t="s">
        <v>3</v>
      </c>
      <c r="B3058" s="25" t="s">
        <v>172</v>
      </c>
      <c r="C3058" s="25" t="s">
        <v>1616</v>
      </c>
      <c r="D3058" s="25" t="s">
        <v>74</v>
      </c>
      <c r="E3058" s="25" t="s">
        <v>8</v>
      </c>
      <c r="F3058" s="25" t="s">
        <v>84</v>
      </c>
      <c r="G3058" s="26" t="s">
        <v>1619</v>
      </c>
      <c r="H3058" s="79" t="s">
        <v>187</v>
      </c>
      <c r="I3058" s="26" t="str">
        <f t="shared" si="221"/>
        <v>Individual engagement in labor outside or in the home that consistently disrupted their attendance at school (2020-2021 school year) : Yes</v>
      </c>
      <c r="J3058" s="26" t="str">
        <f t="shared" si="222"/>
        <v>Individual engagement in labor outside or in the home that consistently disrupted their attendance at school (2020-2021 school year) : YesMale headed HH</v>
      </c>
      <c r="K3058" s="27">
        <f t="shared" si="220"/>
        <v>7.4312145293147296</v>
      </c>
      <c r="L3058" s="79">
        <v>7.4312145293147294E-2</v>
      </c>
    </row>
    <row r="3059" spans="1:12" x14ac:dyDescent="0.3">
      <c r="A3059" s="25" t="s">
        <v>3</v>
      </c>
      <c r="B3059" s="25" t="s">
        <v>172</v>
      </c>
      <c r="C3059" s="25" t="s">
        <v>1616</v>
      </c>
      <c r="D3059" s="25" t="s">
        <v>74</v>
      </c>
      <c r="E3059" s="25" t="s">
        <v>8</v>
      </c>
      <c r="F3059" s="25" t="s">
        <v>76</v>
      </c>
      <c r="G3059" s="26" t="s">
        <v>1619</v>
      </c>
      <c r="H3059" s="79" t="s">
        <v>188</v>
      </c>
      <c r="I3059" s="26" t="str">
        <f t="shared" si="221"/>
        <v>Individual engagement in labor outside or in the home that consistently disrupted their attendance at school (2020-2021 school year) : Decline to answer</v>
      </c>
      <c r="J3059" s="26" t="str">
        <f t="shared" si="222"/>
        <v>Individual engagement in labor outside or in the home that consistently disrupted their attendance at school (2020-2021 school year) : Decline to answerMale and female co-headed HH</v>
      </c>
      <c r="K3059" s="27">
        <f t="shared" si="220"/>
        <v>0</v>
      </c>
      <c r="L3059" s="24">
        <v>0</v>
      </c>
    </row>
    <row r="3060" spans="1:12" x14ac:dyDescent="0.3">
      <c r="A3060" s="25" t="s">
        <v>3</v>
      </c>
      <c r="B3060" s="25" t="s">
        <v>172</v>
      </c>
      <c r="C3060" s="25" t="s">
        <v>1616</v>
      </c>
      <c r="D3060" s="25" t="s">
        <v>74</v>
      </c>
      <c r="E3060" s="25" t="s">
        <v>8</v>
      </c>
      <c r="F3060" s="25" t="s">
        <v>76</v>
      </c>
      <c r="G3060" s="26" t="s">
        <v>1619</v>
      </c>
      <c r="H3060" s="79" t="s">
        <v>185</v>
      </c>
      <c r="I3060" s="26" t="str">
        <f t="shared" si="221"/>
        <v>Individual engagement in labor outside or in the home that consistently disrupted their attendance at school (2020-2021 school year) : Don't know</v>
      </c>
      <c r="J3060" s="26" t="str">
        <f t="shared" si="222"/>
        <v>Individual engagement in labor outside or in the home that consistently disrupted their attendance at school (2020-2021 school year) : Don't knowMale and female co-headed HH</v>
      </c>
      <c r="K3060" s="27">
        <f t="shared" si="220"/>
        <v>0</v>
      </c>
      <c r="L3060" s="24">
        <v>0</v>
      </c>
    </row>
    <row r="3061" spans="1:12" x14ac:dyDescent="0.3">
      <c r="A3061" s="25" t="s">
        <v>3</v>
      </c>
      <c r="B3061" s="25" t="s">
        <v>172</v>
      </c>
      <c r="C3061" s="25" t="s">
        <v>1616</v>
      </c>
      <c r="D3061" s="25" t="s">
        <v>74</v>
      </c>
      <c r="E3061" s="25" t="s">
        <v>8</v>
      </c>
      <c r="F3061" s="25" t="s">
        <v>76</v>
      </c>
      <c r="G3061" s="26" t="s">
        <v>1619</v>
      </c>
      <c r="H3061" s="79" t="s">
        <v>186</v>
      </c>
      <c r="I3061" s="26" t="str">
        <f t="shared" si="221"/>
        <v>Individual engagement in labor outside or in the home that consistently disrupted their attendance at school (2020-2021 school year) : No</v>
      </c>
      <c r="J3061" s="26" t="str">
        <f t="shared" si="222"/>
        <v>Individual engagement in labor outside or in the home that consistently disrupted their attendance at school (2020-2021 school year) : NoMale and female co-headed HH</v>
      </c>
      <c r="K3061" s="27">
        <f t="shared" si="220"/>
        <v>92.848168389064</v>
      </c>
      <c r="L3061" s="79">
        <v>0.92848168389064001</v>
      </c>
    </row>
    <row r="3062" spans="1:12" x14ac:dyDescent="0.3">
      <c r="A3062" s="25" t="s">
        <v>3</v>
      </c>
      <c r="B3062" s="25" t="s">
        <v>172</v>
      </c>
      <c r="C3062" s="25" t="s">
        <v>1616</v>
      </c>
      <c r="D3062" s="25" t="s">
        <v>74</v>
      </c>
      <c r="E3062" s="25" t="s">
        <v>8</v>
      </c>
      <c r="F3062" s="25" t="s">
        <v>76</v>
      </c>
      <c r="G3062" s="26" t="s">
        <v>1619</v>
      </c>
      <c r="H3062" s="79" t="s">
        <v>187</v>
      </c>
      <c r="I3062" s="26" t="str">
        <f t="shared" si="221"/>
        <v>Individual engagement in labor outside or in the home that consistently disrupted their attendance at school (2020-2021 school year) : Yes</v>
      </c>
      <c r="J3062" s="26" t="str">
        <f t="shared" si="222"/>
        <v>Individual engagement in labor outside or in the home that consistently disrupted their attendance at school (2020-2021 school year) : YesMale and female co-headed HH</v>
      </c>
      <c r="K3062" s="27">
        <f t="shared" si="220"/>
        <v>7.1518316109360009</v>
      </c>
      <c r="L3062" s="79">
        <v>7.1518316109360006E-2</v>
      </c>
    </row>
    <row r="3063" spans="1:12" x14ac:dyDescent="0.3">
      <c r="A3063" s="25" t="s">
        <v>3</v>
      </c>
      <c r="B3063" s="25" t="s">
        <v>172</v>
      </c>
      <c r="C3063" s="25" t="s">
        <v>1616</v>
      </c>
      <c r="D3063" s="25" t="s">
        <v>74</v>
      </c>
      <c r="E3063" s="25" t="s">
        <v>8</v>
      </c>
      <c r="F3063" s="25" t="s">
        <v>83</v>
      </c>
      <c r="G3063" s="26" t="s">
        <v>1620</v>
      </c>
      <c r="H3063" s="79" t="s">
        <v>188</v>
      </c>
      <c r="I3063" s="26" t="str">
        <f t="shared" si="221"/>
        <v>Individual dropping out of school (2020-2021 school year) : Decline to answer</v>
      </c>
      <c r="J3063" s="26" t="str">
        <f t="shared" si="222"/>
        <v>Individual dropping out of school (2020-2021 school year) : Decline to answerFemale headed HH</v>
      </c>
      <c r="K3063" s="27">
        <f t="shared" si="220"/>
        <v>0</v>
      </c>
      <c r="L3063" s="24">
        <v>0</v>
      </c>
    </row>
    <row r="3064" spans="1:12" x14ac:dyDescent="0.3">
      <c r="A3064" s="25" t="s">
        <v>3</v>
      </c>
      <c r="B3064" s="25" t="s">
        <v>172</v>
      </c>
      <c r="C3064" s="25" t="s">
        <v>1616</v>
      </c>
      <c r="D3064" s="25" t="s">
        <v>74</v>
      </c>
      <c r="E3064" s="25" t="s">
        <v>8</v>
      </c>
      <c r="F3064" s="25" t="s">
        <v>83</v>
      </c>
      <c r="G3064" s="26" t="s">
        <v>1620</v>
      </c>
      <c r="H3064" s="79" t="s">
        <v>185</v>
      </c>
      <c r="I3064" s="26" t="str">
        <f t="shared" si="221"/>
        <v>Individual dropping out of school (2020-2021 school year) : Don't know</v>
      </c>
      <c r="J3064" s="26" t="str">
        <f t="shared" si="222"/>
        <v>Individual dropping out of school (2020-2021 school year) : Don't knowFemale headed HH</v>
      </c>
      <c r="K3064" s="27">
        <f t="shared" si="220"/>
        <v>0</v>
      </c>
      <c r="L3064" s="24">
        <v>0</v>
      </c>
    </row>
    <row r="3065" spans="1:12" x14ac:dyDescent="0.3">
      <c r="A3065" s="25" t="s">
        <v>3</v>
      </c>
      <c r="B3065" s="25" t="s">
        <v>172</v>
      </c>
      <c r="C3065" s="25" t="s">
        <v>1616</v>
      </c>
      <c r="D3065" s="25" t="s">
        <v>74</v>
      </c>
      <c r="E3065" s="25" t="s">
        <v>8</v>
      </c>
      <c r="F3065" s="25" t="s">
        <v>83</v>
      </c>
      <c r="G3065" s="26" t="s">
        <v>1620</v>
      </c>
      <c r="H3065" s="79" t="s">
        <v>186</v>
      </c>
      <c r="I3065" s="26" t="str">
        <f t="shared" si="221"/>
        <v>Individual dropping out of school (2020-2021 school year) : No</v>
      </c>
      <c r="J3065" s="26" t="str">
        <f t="shared" si="222"/>
        <v>Individual dropping out of school (2020-2021 school year) : NoFemale headed HH</v>
      </c>
      <c r="K3065" s="27">
        <f t="shared" si="220"/>
        <v>63.154690967659896</v>
      </c>
      <c r="L3065" s="167">
        <v>0.63154690967659899</v>
      </c>
    </row>
    <row r="3066" spans="1:12" x14ac:dyDescent="0.3">
      <c r="A3066" s="25" t="s">
        <v>3</v>
      </c>
      <c r="B3066" s="25" t="s">
        <v>172</v>
      </c>
      <c r="C3066" s="25" t="s">
        <v>1616</v>
      </c>
      <c r="D3066" s="25" t="s">
        <v>74</v>
      </c>
      <c r="E3066" s="25" t="s">
        <v>8</v>
      </c>
      <c r="F3066" s="25" t="s">
        <v>83</v>
      </c>
      <c r="G3066" s="26" t="s">
        <v>1620</v>
      </c>
      <c r="H3066" s="79" t="s">
        <v>187</v>
      </c>
      <c r="I3066" s="26" t="str">
        <f t="shared" si="221"/>
        <v>Individual dropping out of school (2020-2021 school year) : Yes</v>
      </c>
      <c r="J3066" s="26" t="str">
        <f t="shared" si="222"/>
        <v>Individual dropping out of school (2020-2021 school year) : YesFemale headed HH</v>
      </c>
      <c r="K3066" s="27">
        <f t="shared" si="220"/>
        <v>36.845309032340104</v>
      </c>
      <c r="L3066" s="167">
        <v>0.36845309032340101</v>
      </c>
    </row>
    <row r="3067" spans="1:12" x14ac:dyDescent="0.3">
      <c r="A3067" s="25" t="s">
        <v>3</v>
      </c>
      <c r="B3067" s="25" t="s">
        <v>172</v>
      </c>
      <c r="C3067" s="25" t="s">
        <v>1616</v>
      </c>
      <c r="D3067" s="25" t="s">
        <v>74</v>
      </c>
      <c r="E3067" s="25" t="s">
        <v>8</v>
      </c>
      <c r="F3067" s="25" t="s">
        <v>84</v>
      </c>
      <c r="G3067" s="26" t="s">
        <v>1620</v>
      </c>
      <c r="H3067" s="79" t="s">
        <v>188</v>
      </c>
      <c r="I3067" s="26" t="str">
        <f t="shared" si="221"/>
        <v>Individual dropping out of school (2020-2021 school year) : Decline to answer</v>
      </c>
      <c r="J3067" s="26" t="str">
        <f t="shared" si="222"/>
        <v>Individual dropping out of school (2020-2021 school year) : Decline to answerMale headed HH</v>
      </c>
      <c r="K3067" s="27">
        <f t="shared" si="220"/>
        <v>0</v>
      </c>
      <c r="L3067" s="24">
        <v>0</v>
      </c>
    </row>
    <row r="3068" spans="1:12" x14ac:dyDescent="0.3">
      <c r="A3068" s="25" t="s">
        <v>3</v>
      </c>
      <c r="B3068" s="25" t="s">
        <v>172</v>
      </c>
      <c r="C3068" s="25" t="s">
        <v>1616</v>
      </c>
      <c r="D3068" s="25" t="s">
        <v>74</v>
      </c>
      <c r="E3068" s="25" t="s">
        <v>8</v>
      </c>
      <c r="F3068" s="25" t="s">
        <v>84</v>
      </c>
      <c r="G3068" s="26" t="s">
        <v>1620</v>
      </c>
      <c r="H3068" s="79" t="s">
        <v>185</v>
      </c>
      <c r="I3068" s="26" t="str">
        <f t="shared" si="221"/>
        <v>Individual dropping out of school (2020-2021 school year) : Don't know</v>
      </c>
      <c r="J3068" s="26" t="str">
        <f t="shared" si="222"/>
        <v>Individual dropping out of school (2020-2021 school year) : Don't knowMale headed HH</v>
      </c>
      <c r="K3068" s="27">
        <f t="shared" si="220"/>
        <v>0.39178017671698401</v>
      </c>
      <c r="L3068" s="167">
        <v>3.9178017671698401E-3</v>
      </c>
    </row>
    <row r="3069" spans="1:12" x14ac:dyDescent="0.3">
      <c r="A3069" s="25" t="s">
        <v>3</v>
      </c>
      <c r="B3069" s="25" t="s">
        <v>172</v>
      </c>
      <c r="C3069" s="25" t="s">
        <v>1616</v>
      </c>
      <c r="D3069" s="25" t="s">
        <v>74</v>
      </c>
      <c r="E3069" s="25" t="s">
        <v>8</v>
      </c>
      <c r="F3069" s="25" t="s">
        <v>84</v>
      </c>
      <c r="G3069" s="26" t="s">
        <v>1620</v>
      </c>
      <c r="H3069" s="79" t="s">
        <v>186</v>
      </c>
      <c r="I3069" s="26" t="str">
        <f t="shared" si="221"/>
        <v>Individual dropping out of school (2020-2021 school year) : No</v>
      </c>
      <c r="J3069" s="26" t="str">
        <f t="shared" si="222"/>
        <v>Individual dropping out of school (2020-2021 school year) : NoMale headed HH</v>
      </c>
      <c r="K3069" s="27">
        <f t="shared" si="220"/>
        <v>88.581089863320202</v>
      </c>
      <c r="L3069" s="167">
        <v>0.88581089863320195</v>
      </c>
    </row>
    <row r="3070" spans="1:12" x14ac:dyDescent="0.3">
      <c r="A3070" s="25" t="s">
        <v>3</v>
      </c>
      <c r="B3070" s="25" t="s">
        <v>172</v>
      </c>
      <c r="C3070" s="25" t="s">
        <v>1616</v>
      </c>
      <c r="D3070" s="25" t="s">
        <v>74</v>
      </c>
      <c r="E3070" s="25" t="s">
        <v>8</v>
      </c>
      <c r="F3070" s="25" t="s">
        <v>84</v>
      </c>
      <c r="G3070" s="26" t="s">
        <v>1620</v>
      </c>
      <c r="H3070" s="79" t="s">
        <v>187</v>
      </c>
      <c r="I3070" s="26" t="str">
        <f t="shared" si="221"/>
        <v>Individual dropping out of school (2020-2021 school year) : Yes</v>
      </c>
      <c r="J3070" s="26" t="str">
        <f t="shared" si="222"/>
        <v>Individual dropping out of school (2020-2021 school year) : YesMale headed HH</v>
      </c>
      <c r="K3070" s="27">
        <f t="shared" si="220"/>
        <v>11.027129959962799</v>
      </c>
      <c r="L3070" s="167">
        <v>0.110271299599628</v>
      </c>
    </row>
    <row r="3071" spans="1:12" x14ac:dyDescent="0.3">
      <c r="A3071" s="25" t="s">
        <v>3</v>
      </c>
      <c r="B3071" s="25" t="s">
        <v>172</v>
      </c>
      <c r="C3071" s="25" t="s">
        <v>1616</v>
      </c>
      <c r="D3071" s="25" t="s">
        <v>74</v>
      </c>
      <c r="E3071" s="25" t="s">
        <v>8</v>
      </c>
      <c r="F3071" s="25" t="s">
        <v>76</v>
      </c>
      <c r="G3071" s="26" t="s">
        <v>1620</v>
      </c>
      <c r="H3071" s="79" t="s">
        <v>188</v>
      </c>
      <c r="I3071" s="26" t="str">
        <f t="shared" si="221"/>
        <v>Individual dropping out of school (2020-2021 school year) : Decline to answer</v>
      </c>
      <c r="J3071" s="26" t="str">
        <f t="shared" si="222"/>
        <v>Individual dropping out of school (2020-2021 school year) : Decline to answerMale and female co-headed HH</v>
      </c>
      <c r="K3071" s="27">
        <f t="shared" si="220"/>
        <v>0</v>
      </c>
      <c r="L3071" s="24">
        <v>0</v>
      </c>
    </row>
    <row r="3072" spans="1:12" x14ac:dyDescent="0.3">
      <c r="A3072" s="25" t="s">
        <v>3</v>
      </c>
      <c r="B3072" s="25" t="s">
        <v>172</v>
      </c>
      <c r="C3072" s="25" t="s">
        <v>1616</v>
      </c>
      <c r="D3072" s="25" t="s">
        <v>74</v>
      </c>
      <c r="E3072" s="25" t="s">
        <v>8</v>
      </c>
      <c r="F3072" s="25" t="s">
        <v>76</v>
      </c>
      <c r="G3072" s="26" t="s">
        <v>1620</v>
      </c>
      <c r="H3072" s="79" t="s">
        <v>185</v>
      </c>
      <c r="I3072" s="26" t="str">
        <f t="shared" si="221"/>
        <v>Individual dropping out of school (2020-2021 school year) : Don't know</v>
      </c>
      <c r="J3072" s="26" t="str">
        <f t="shared" si="222"/>
        <v>Individual dropping out of school (2020-2021 school year) : Don't knowMale and female co-headed HH</v>
      </c>
      <c r="K3072" s="27">
        <f t="shared" si="220"/>
        <v>1.8796848446342398</v>
      </c>
      <c r="L3072" s="167">
        <v>1.8796848446342398E-2</v>
      </c>
    </row>
    <row r="3073" spans="1:12" x14ac:dyDescent="0.3">
      <c r="A3073" s="25" t="s">
        <v>3</v>
      </c>
      <c r="B3073" s="25" t="s">
        <v>172</v>
      </c>
      <c r="C3073" s="25" t="s">
        <v>1616</v>
      </c>
      <c r="D3073" s="25" t="s">
        <v>74</v>
      </c>
      <c r="E3073" s="25" t="s">
        <v>8</v>
      </c>
      <c r="F3073" s="25" t="s">
        <v>76</v>
      </c>
      <c r="G3073" s="26" t="s">
        <v>1620</v>
      </c>
      <c r="H3073" s="79" t="s">
        <v>186</v>
      </c>
      <c r="I3073" s="26" t="str">
        <f t="shared" si="221"/>
        <v>Individual dropping out of school (2020-2021 school year) : No</v>
      </c>
      <c r="J3073" s="26" t="str">
        <f t="shared" si="222"/>
        <v>Individual dropping out of school (2020-2021 school year) : NoMale and female co-headed HH</v>
      </c>
      <c r="K3073" s="27">
        <f t="shared" si="220"/>
        <v>90.350190515884805</v>
      </c>
      <c r="L3073" s="167">
        <v>0.90350190515884798</v>
      </c>
    </row>
    <row r="3074" spans="1:12" x14ac:dyDescent="0.3">
      <c r="A3074" s="25" t="s">
        <v>3</v>
      </c>
      <c r="B3074" s="25" t="s">
        <v>172</v>
      </c>
      <c r="C3074" s="25" t="s">
        <v>1616</v>
      </c>
      <c r="D3074" s="25" t="s">
        <v>74</v>
      </c>
      <c r="E3074" s="25" t="s">
        <v>8</v>
      </c>
      <c r="F3074" s="25" t="s">
        <v>76</v>
      </c>
      <c r="G3074" s="26" t="s">
        <v>1620</v>
      </c>
      <c r="H3074" s="79" t="s">
        <v>187</v>
      </c>
      <c r="I3074" s="26" t="str">
        <f t="shared" si="221"/>
        <v>Individual dropping out of school (2020-2021 school year) : Yes</v>
      </c>
      <c r="J3074" s="26" t="str">
        <f t="shared" si="222"/>
        <v>Individual dropping out of school (2020-2021 school year) : YesMale and female co-headed HH</v>
      </c>
      <c r="K3074" s="27">
        <f t="shared" si="220"/>
        <v>7.7701246394809704</v>
      </c>
      <c r="L3074" s="167">
        <v>7.77012463948097E-2</v>
      </c>
    </row>
    <row r="3075" spans="1:12" x14ac:dyDescent="0.3">
      <c r="A3075" s="25" t="s">
        <v>3</v>
      </c>
      <c r="B3075" s="25" t="s">
        <v>172</v>
      </c>
      <c r="C3075" s="25"/>
      <c r="D3075" s="25" t="s">
        <v>1621</v>
      </c>
      <c r="E3075" s="25" t="s">
        <v>8</v>
      </c>
      <c r="F3075" s="25" t="s">
        <v>83</v>
      </c>
      <c r="G3075" s="26" t="s">
        <v>1622</v>
      </c>
      <c r="H3075" s="79" t="s">
        <v>1623</v>
      </c>
      <c r="I3075" s="26" t="str">
        <f t="shared" si="221"/>
        <v>Main reasons explaining drop out : Cannot afford education-related costs (e.g. tuition, supplies, transportation)</v>
      </c>
      <c r="J3075" s="26" t="str">
        <f t="shared" si="222"/>
        <v>Main reasons explaining drop out : Cannot afford education-related costs (e.g. tuition, supplies, transportation)Female headed HH</v>
      </c>
      <c r="K3075" s="27">
        <f t="shared" si="220"/>
        <v>5.0692033818221098</v>
      </c>
      <c r="L3075" s="79">
        <v>5.0692033818221099E-2</v>
      </c>
    </row>
    <row r="3076" spans="1:12" x14ac:dyDescent="0.3">
      <c r="A3076" s="25" t="s">
        <v>3</v>
      </c>
      <c r="B3076" s="25"/>
      <c r="C3076" s="25"/>
      <c r="D3076" s="25" t="s">
        <v>1621</v>
      </c>
      <c r="E3076" s="25" t="s">
        <v>8</v>
      </c>
      <c r="F3076" s="25" t="s">
        <v>83</v>
      </c>
      <c r="G3076" s="26" t="s">
        <v>1622</v>
      </c>
      <c r="H3076" s="79" t="s">
        <v>1624</v>
      </c>
      <c r="I3076" s="26" t="str">
        <f t="shared" si="221"/>
        <v>Main reasons explaining drop out : Lack of schools in the community leading to drop out</v>
      </c>
      <c r="J3076" s="26" t="str">
        <f t="shared" si="222"/>
        <v>Main reasons explaining drop out : Lack of schools in the community leading to drop outFemale headed HH</v>
      </c>
      <c r="K3076" s="27">
        <f t="shared" si="220"/>
        <v>0</v>
      </c>
      <c r="L3076" s="79">
        <v>0</v>
      </c>
    </row>
    <row r="3077" spans="1:12" x14ac:dyDescent="0.3">
      <c r="A3077" s="25" t="s">
        <v>3</v>
      </c>
      <c r="B3077" s="25"/>
      <c r="C3077" s="25"/>
      <c r="D3077" s="25" t="s">
        <v>1621</v>
      </c>
      <c r="E3077" s="25" t="s">
        <v>8</v>
      </c>
      <c r="F3077" s="25" t="s">
        <v>83</v>
      </c>
      <c r="G3077" s="26" t="s">
        <v>1622</v>
      </c>
      <c r="H3077" s="79" t="s">
        <v>1625</v>
      </c>
      <c r="I3077" s="26" t="str">
        <f t="shared" si="221"/>
        <v>Main reasons explaining drop out : Protection risks while commuting to school</v>
      </c>
      <c r="J3077" s="26" t="str">
        <f t="shared" si="222"/>
        <v>Main reasons explaining drop out : Protection risks while commuting to schoolFemale headed HH</v>
      </c>
      <c r="K3077" s="27">
        <f t="shared" si="220"/>
        <v>0</v>
      </c>
      <c r="L3077" s="79">
        <v>0</v>
      </c>
    </row>
    <row r="3078" spans="1:12" x14ac:dyDescent="0.3">
      <c r="A3078" s="25" t="s">
        <v>3</v>
      </c>
      <c r="B3078" s="25"/>
      <c r="C3078" s="25"/>
      <c r="D3078" s="25" t="s">
        <v>1621</v>
      </c>
      <c r="E3078" s="25" t="s">
        <v>8</v>
      </c>
      <c r="F3078" s="25" t="s">
        <v>83</v>
      </c>
      <c r="G3078" s="26" t="s">
        <v>1622</v>
      </c>
      <c r="H3078" s="79" t="s">
        <v>1626</v>
      </c>
      <c r="I3078" s="26" t="str">
        <f t="shared" si="221"/>
        <v>Main reasons explaining drop out : Protection risks while at school</v>
      </c>
      <c r="J3078" s="26" t="str">
        <f t="shared" si="222"/>
        <v>Main reasons explaining drop out : Protection risks while at schoolFemale headed HH</v>
      </c>
      <c r="K3078" s="27">
        <f t="shared" si="220"/>
        <v>4.2783010674254198</v>
      </c>
      <c r="L3078" s="79">
        <v>4.2783010674254197E-2</v>
      </c>
    </row>
    <row r="3079" spans="1:12" x14ac:dyDescent="0.3">
      <c r="A3079" s="25" t="s">
        <v>3</v>
      </c>
      <c r="B3079" s="25"/>
      <c r="C3079" s="25"/>
      <c r="D3079" s="25" t="s">
        <v>1621</v>
      </c>
      <c r="E3079" s="25" t="s">
        <v>8</v>
      </c>
      <c r="F3079" s="25" t="s">
        <v>83</v>
      </c>
      <c r="G3079" s="26" t="s">
        <v>1622</v>
      </c>
      <c r="H3079" s="79" t="s">
        <v>1627</v>
      </c>
      <c r="I3079" s="26" t="str">
        <f t="shared" si="221"/>
        <v>Main reasons explaining drop out : Child marriage</v>
      </c>
      <c r="J3079" s="26" t="str">
        <f t="shared" si="222"/>
        <v>Main reasons explaining drop out : Child marriageFemale headed HH</v>
      </c>
      <c r="K3079" s="27">
        <f t="shared" si="220"/>
        <v>0</v>
      </c>
      <c r="L3079" s="79">
        <v>0</v>
      </c>
    </row>
    <row r="3080" spans="1:12" x14ac:dyDescent="0.3">
      <c r="A3080" s="25" t="s">
        <v>3</v>
      </c>
      <c r="B3080" s="25"/>
      <c r="C3080" s="25"/>
      <c r="D3080" s="25" t="s">
        <v>1621</v>
      </c>
      <c r="E3080" s="25" t="s">
        <v>8</v>
      </c>
      <c r="F3080" s="25" t="s">
        <v>83</v>
      </c>
      <c r="G3080" s="26" t="s">
        <v>1622</v>
      </c>
      <c r="H3080" s="79" t="s">
        <v>1398</v>
      </c>
      <c r="I3080" s="26" t="str">
        <f t="shared" si="221"/>
        <v>Main reasons explaining drop out : Disability</v>
      </c>
      <c r="J3080" s="26" t="str">
        <f t="shared" si="222"/>
        <v>Main reasons explaining drop out : DisabilityFemale headed HH</v>
      </c>
      <c r="K3080" s="27">
        <f t="shared" si="220"/>
        <v>0</v>
      </c>
      <c r="L3080" s="79">
        <v>0</v>
      </c>
    </row>
    <row r="3081" spans="1:12" x14ac:dyDescent="0.3">
      <c r="A3081" s="25" t="s">
        <v>3</v>
      </c>
      <c r="B3081" s="25"/>
      <c r="C3081" s="25"/>
      <c r="D3081" s="25" t="s">
        <v>1621</v>
      </c>
      <c r="E3081" s="25" t="s">
        <v>8</v>
      </c>
      <c r="F3081" s="25" t="s">
        <v>83</v>
      </c>
      <c r="G3081" s="26" t="s">
        <v>1622</v>
      </c>
      <c r="H3081" s="79" t="s">
        <v>1628</v>
      </c>
      <c r="I3081" s="26" t="str">
        <f t="shared" si="221"/>
        <v>Main reasons explaining drop out : COVID-19 related school closures</v>
      </c>
      <c r="J3081" s="26" t="str">
        <f t="shared" si="222"/>
        <v>Main reasons explaining drop out : COVID-19 related school closuresFemale headed HH</v>
      </c>
      <c r="K3081" s="27">
        <f t="shared" si="220"/>
        <v>0.316487477290747</v>
      </c>
      <c r="L3081" s="79">
        <v>3.16487477290747E-3</v>
      </c>
    </row>
    <row r="3082" spans="1:12" x14ac:dyDescent="0.3">
      <c r="A3082" s="25" t="s">
        <v>3</v>
      </c>
      <c r="B3082" s="25"/>
      <c r="C3082" s="25"/>
      <c r="D3082" s="25" t="s">
        <v>1621</v>
      </c>
      <c r="E3082" s="25" t="s">
        <v>8</v>
      </c>
      <c r="F3082" s="25" t="s">
        <v>83</v>
      </c>
      <c r="G3082" s="26" t="s">
        <v>1622</v>
      </c>
      <c r="H3082" s="79" t="s">
        <v>1629</v>
      </c>
      <c r="I3082" s="26" t="str">
        <f t="shared" si="221"/>
        <v>Main reasons explaining drop out : Lack of interest from child in education</v>
      </c>
      <c r="J3082" s="26" t="str">
        <f t="shared" si="222"/>
        <v>Main reasons explaining drop out : Lack of interest from child in educationFemale headed HH</v>
      </c>
      <c r="K3082" s="27">
        <f t="shared" si="220"/>
        <v>0</v>
      </c>
      <c r="L3082" s="79">
        <v>0</v>
      </c>
    </row>
    <row r="3083" spans="1:12" x14ac:dyDescent="0.3">
      <c r="A3083" s="25" t="s">
        <v>3</v>
      </c>
      <c r="B3083" s="25"/>
      <c r="C3083" s="25"/>
      <c r="D3083" s="25" t="s">
        <v>1621</v>
      </c>
      <c r="E3083" s="25" t="s">
        <v>8</v>
      </c>
      <c r="F3083" s="25" t="s">
        <v>83</v>
      </c>
      <c r="G3083" s="26" t="s">
        <v>1622</v>
      </c>
      <c r="H3083" s="79" t="s">
        <v>1630</v>
      </c>
      <c r="I3083" s="26" t="str">
        <f t="shared" si="221"/>
        <v>Main reasons explaining drop out : Lack of interest/priority from parents</v>
      </c>
      <c r="J3083" s="26" t="str">
        <f t="shared" si="222"/>
        <v>Main reasons explaining drop out : Lack of interest/priority from parentsFemale headed HH</v>
      </c>
      <c r="K3083" s="27">
        <f t="shared" ref="K3083:K3146" si="223">L3083*100</f>
        <v>0.316487477290747</v>
      </c>
      <c r="L3083" s="79">
        <v>3.16487477290747E-3</v>
      </c>
    </row>
    <row r="3084" spans="1:12" x14ac:dyDescent="0.3">
      <c r="A3084" s="25" t="s">
        <v>3</v>
      </c>
      <c r="B3084" s="25"/>
      <c r="C3084" s="25"/>
      <c r="D3084" s="25" t="s">
        <v>1621</v>
      </c>
      <c r="E3084" s="25" t="s">
        <v>8</v>
      </c>
      <c r="F3084" s="25" t="s">
        <v>83</v>
      </c>
      <c r="G3084" s="26" t="s">
        <v>1622</v>
      </c>
      <c r="H3084" s="79" t="s">
        <v>1631</v>
      </c>
      <c r="I3084" s="26" t="str">
        <f t="shared" si="221"/>
        <v>Main reasons explaining drop out : Moved to another area</v>
      </c>
      <c r="J3084" s="26" t="str">
        <f t="shared" si="222"/>
        <v>Main reasons explaining drop out : Moved to another areaFemale headed HH</v>
      </c>
      <c r="K3084" s="27">
        <f t="shared" si="223"/>
        <v>0</v>
      </c>
      <c r="L3084" s="79">
        <v>0</v>
      </c>
    </row>
    <row r="3085" spans="1:12" x14ac:dyDescent="0.3">
      <c r="A3085" s="25" t="s">
        <v>3</v>
      </c>
      <c r="B3085" s="25"/>
      <c r="C3085" s="25"/>
      <c r="D3085" s="25" t="s">
        <v>1621</v>
      </c>
      <c r="E3085" s="25" t="s">
        <v>8</v>
      </c>
      <c r="F3085" s="25" t="s">
        <v>83</v>
      </c>
      <c r="G3085" s="26" t="s">
        <v>1622</v>
      </c>
      <c r="H3085" s="79" t="s">
        <v>1632</v>
      </c>
      <c r="I3085" s="26" t="str">
        <f t="shared" si="221"/>
        <v>Main reasons explaining drop out : Not able to register or enrol child in the school</v>
      </c>
      <c r="J3085" s="26" t="str">
        <f t="shared" si="222"/>
        <v>Main reasons explaining drop out : Not able to register or enrol child in the schoolFemale headed HH</v>
      </c>
      <c r="K3085" s="27">
        <f t="shared" si="223"/>
        <v>0</v>
      </c>
      <c r="L3085" s="79">
        <v>0</v>
      </c>
    </row>
    <row r="3086" spans="1:12" x14ac:dyDescent="0.3">
      <c r="A3086" s="25" t="s">
        <v>3</v>
      </c>
      <c r="B3086" s="25"/>
      <c r="C3086" s="25"/>
      <c r="D3086" s="25" t="s">
        <v>1621</v>
      </c>
      <c r="E3086" s="25" t="s">
        <v>8</v>
      </c>
      <c r="F3086" s="25" t="s">
        <v>83</v>
      </c>
      <c r="G3086" s="26" t="s">
        <v>1622</v>
      </c>
      <c r="H3086" s="79" t="s">
        <v>1633</v>
      </c>
      <c r="I3086" s="26" t="str">
        <f t="shared" si="221"/>
        <v>Main reasons explaining drop out : School and classes are overcrowded</v>
      </c>
      <c r="J3086" s="26" t="str">
        <f t="shared" si="222"/>
        <v>Main reasons explaining drop out : School and classes are overcrowdedFemale headed HH</v>
      </c>
      <c r="K3086" s="27">
        <f t="shared" si="223"/>
        <v>16.370330127485598</v>
      </c>
      <c r="L3086" s="79">
        <v>0.16370330127485599</v>
      </c>
    </row>
    <row r="3087" spans="1:12" x14ac:dyDescent="0.3">
      <c r="A3087" s="25" t="s">
        <v>3</v>
      </c>
      <c r="B3087" s="25"/>
      <c r="C3087" s="25"/>
      <c r="D3087" s="25" t="s">
        <v>1621</v>
      </c>
      <c r="E3087" s="25" t="s">
        <v>8</v>
      </c>
      <c r="F3087" s="25" t="s">
        <v>83</v>
      </c>
      <c r="G3087" s="26" t="s">
        <v>1622</v>
      </c>
      <c r="H3087" s="79" t="s">
        <v>1402</v>
      </c>
      <c r="I3087" s="26" t="str">
        <f t="shared" si="221"/>
        <v>Main reasons explaining drop out : Lack of staff to run the school</v>
      </c>
      <c r="J3087" s="26" t="str">
        <f t="shared" si="222"/>
        <v>Main reasons explaining drop out : Lack of staff to run the schoolFemale headed HH</v>
      </c>
      <c r="K3087" s="27">
        <f t="shared" si="223"/>
        <v>24.555495191228299</v>
      </c>
      <c r="L3087" s="79">
        <v>0.24555495191228299</v>
      </c>
    </row>
    <row r="3088" spans="1:12" x14ac:dyDescent="0.3">
      <c r="A3088" s="25" t="s">
        <v>3</v>
      </c>
      <c r="B3088" s="25"/>
      <c r="C3088" s="25"/>
      <c r="D3088" s="25" t="s">
        <v>1621</v>
      </c>
      <c r="E3088" s="25" t="s">
        <v>8</v>
      </c>
      <c r="F3088" s="25" t="s">
        <v>83</v>
      </c>
      <c r="G3088" s="26" t="s">
        <v>1622</v>
      </c>
      <c r="H3088" s="79" t="s">
        <v>1634</v>
      </c>
      <c r="I3088" s="26" t="str">
        <f t="shared" si="221"/>
        <v>Main reasons explaining drop out : The school infrastructure is poor</v>
      </c>
      <c r="J3088" s="26" t="str">
        <f t="shared" si="222"/>
        <v>Main reasons explaining drop out : The school infrastructure is poorFemale headed HH</v>
      </c>
      <c r="K3088" s="27">
        <f t="shared" si="223"/>
        <v>0</v>
      </c>
      <c r="L3088" s="79">
        <v>0</v>
      </c>
    </row>
    <row r="3089" spans="1:12" x14ac:dyDescent="0.3">
      <c r="A3089" s="25" t="s">
        <v>3</v>
      </c>
      <c r="B3089" s="25"/>
      <c r="C3089" s="25"/>
      <c r="D3089" s="25" t="s">
        <v>1621</v>
      </c>
      <c r="E3089" s="25" t="s">
        <v>8</v>
      </c>
      <c r="F3089" s="25" t="s">
        <v>83</v>
      </c>
      <c r="G3089" s="26" t="s">
        <v>1622</v>
      </c>
      <c r="H3089" s="79" t="s">
        <v>1635</v>
      </c>
      <c r="I3089" s="26" t="str">
        <f t="shared" si="221"/>
        <v>Main reasons explaining drop out : Poor quality of education/teaching</v>
      </c>
      <c r="J3089" s="26" t="str">
        <f t="shared" si="222"/>
        <v>Main reasons explaining drop out : Poor quality of education/teachingFemale headed HH</v>
      </c>
      <c r="K3089" s="27">
        <f t="shared" si="223"/>
        <v>8.1851650637427795</v>
      </c>
      <c r="L3089" s="79">
        <v>8.1851650637427803E-2</v>
      </c>
    </row>
    <row r="3090" spans="1:12" x14ac:dyDescent="0.3">
      <c r="A3090" s="25" t="s">
        <v>3</v>
      </c>
      <c r="B3090" s="25"/>
      <c r="C3090" s="25"/>
      <c r="D3090" s="25" t="s">
        <v>1621</v>
      </c>
      <c r="E3090" s="25" t="s">
        <v>8</v>
      </c>
      <c r="F3090" s="25" t="s">
        <v>83</v>
      </c>
      <c r="G3090" s="26" t="s">
        <v>1622</v>
      </c>
      <c r="H3090" s="79" t="s">
        <v>1636</v>
      </c>
      <c r="I3090" s="26" t="str">
        <f t="shared" si="221"/>
        <v>Main reasons explaining drop out : The curriculum and teaching are not adapted for child</v>
      </c>
      <c r="J3090" s="26" t="str">
        <f t="shared" si="222"/>
        <v>Main reasons explaining drop out : The curriculum and teaching are not adapted for childFemale headed HH</v>
      </c>
      <c r="K3090" s="27">
        <f t="shared" si="223"/>
        <v>0</v>
      </c>
      <c r="L3090" s="79">
        <v>0</v>
      </c>
    </row>
    <row r="3091" spans="1:12" x14ac:dyDescent="0.3">
      <c r="A3091" s="25" t="s">
        <v>3</v>
      </c>
      <c r="B3091" s="25"/>
      <c r="C3091" s="25"/>
      <c r="D3091" s="25" t="s">
        <v>1621</v>
      </c>
      <c r="E3091" s="25" t="s">
        <v>8</v>
      </c>
      <c r="F3091" s="25" t="s">
        <v>83</v>
      </c>
      <c r="G3091" s="26" t="s">
        <v>1622</v>
      </c>
      <c r="H3091" s="79" t="s">
        <v>1637</v>
      </c>
      <c r="I3091" s="26" t="str">
        <f t="shared" si="221"/>
        <v>Main reasons explaining drop out : Child busy working or supporting the household</v>
      </c>
      <c r="J3091" s="26" t="str">
        <f t="shared" si="222"/>
        <v>Main reasons explaining drop out : Child busy working or supporting the householdFemale headed HH</v>
      </c>
      <c r="K3091" s="27">
        <f t="shared" si="223"/>
        <v>0.316487477290747</v>
      </c>
      <c r="L3091" s="79">
        <v>3.16487477290747E-3</v>
      </c>
    </row>
    <row r="3092" spans="1:12" x14ac:dyDescent="0.3">
      <c r="A3092" s="25" t="s">
        <v>3</v>
      </c>
      <c r="B3092" s="25"/>
      <c r="C3092" s="25"/>
      <c r="D3092" s="25" t="s">
        <v>1621</v>
      </c>
      <c r="E3092" s="25" t="s">
        <v>8</v>
      </c>
      <c r="F3092" s="25" t="s">
        <v>83</v>
      </c>
      <c r="G3092" s="26" t="s">
        <v>1622</v>
      </c>
      <c r="H3092" s="79" t="s">
        <v>1638</v>
      </c>
      <c r="I3092" s="26" t="str">
        <f t="shared" si="221"/>
        <v>Main reasons explaining drop out : Lack of valid documentation</v>
      </c>
      <c r="J3092" s="26" t="str">
        <f t="shared" si="222"/>
        <v>Main reasons explaining drop out : Lack of valid documentationFemale headed HH</v>
      </c>
      <c r="K3092" s="27">
        <f t="shared" si="223"/>
        <v>0</v>
      </c>
      <c r="L3092" s="79">
        <v>0</v>
      </c>
    </row>
    <row r="3093" spans="1:12" x14ac:dyDescent="0.3">
      <c r="A3093" s="25" t="s">
        <v>3</v>
      </c>
      <c r="B3093" s="25"/>
      <c r="C3093" s="25"/>
      <c r="D3093" s="25" t="s">
        <v>1621</v>
      </c>
      <c r="E3093" s="25" t="s">
        <v>8</v>
      </c>
      <c r="F3093" s="25" t="s">
        <v>83</v>
      </c>
      <c r="G3093" s="26" t="s">
        <v>1622</v>
      </c>
      <c r="H3093" s="79" t="s">
        <v>1639</v>
      </c>
      <c r="I3093" s="26" t="str">
        <f t="shared" ref="I3093:I3141" si="224">CONCATENATE(G3093,H3093)</f>
        <v>Main reasons explaining drop out : Schools did not provide remote learning frequently or at all</v>
      </c>
      <c r="J3093" s="26" t="str">
        <f t="shared" ref="J3093:J3141" si="225">CONCATENATE(G3093,H3093,F3093)</f>
        <v>Main reasons explaining drop out : Schools did not provide remote learning frequently or at allFemale headed HH</v>
      </c>
      <c r="K3093" s="27">
        <f t="shared" si="223"/>
        <v>0</v>
      </c>
      <c r="L3093" s="79">
        <v>0</v>
      </c>
    </row>
    <row r="3094" spans="1:12" x14ac:dyDescent="0.3">
      <c r="A3094" s="25" t="s">
        <v>3</v>
      </c>
      <c r="B3094" s="25"/>
      <c r="C3094" s="25"/>
      <c r="D3094" s="25" t="s">
        <v>1621</v>
      </c>
      <c r="E3094" s="25" t="s">
        <v>8</v>
      </c>
      <c r="F3094" s="25" t="s">
        <v>83</v>
      </c>
      <c r="G3094" s="26" t="s">
        <v>1622</v>
      </c>
      <c r="H3094" s="79" t="s">
        <v>1640</v>
      </c>
      <c r="I3094" s="26" t="str">
        <f t="shared" si="224"/>
        <v>Main reasons explaining drop out : HH did not have necessary equipment (e.g. tablets)</v>
      </c>
      <c r="J3094" s="26" t="str">
        <f t="shared" si="225"/>
        <v>Main reasons explaining drop out : HH did not have necessary equipment (e.g. tablets)Female headed HH</v>
      </c>
      <c r="K3094" s="27">
        <f t="shared" si="223"/>
        <v>57.296155446199407</v>
      </c>
      <c r="L3094" s="79">
        <v>0.57296155446199404</v>
      </c>
    </row>
    <row r="3095" spans="1:12" x14ac:dyDescent="0.3">
      <c r="A3095" s="25" t="s">
        <v>3</v>
      </c>
      <c r="B3095" s="25"/>
      <c r="C3095" s="25"/>
      <c r="D3095" s="25" t="s">
        <v>1621</v>
      </c>
      <c r="E3095" s="25" t="s">
        <v>8</v>
      </c>
      <c r="F3095" s="25" t="s">
        <v>83</v>
      </c>
      <c r="G3095" s="26" t="s">
        <v>1622</v>
      </c>
      <c r="H3095" s="79" t="s">
        <v>1641</v>
      </c>
      <c r="I3095" s="26" t="str">
        <f t="shared" si="224"/>
        <v>Main reasons explaining drop out : Lack of connectivity/Internet-related barriers for remote learning</v>
      </c>
      <c r="J3095" s="26" t="str">
        <f t="shared" si="225"/>
        <v>Main reasons explaining drop out : Lack of connectivity/Internet-related barriers for remote learningFemale headed HH</v>
      </c>
      <c r="K3095" s="27">
        <f t="shared" si="223"/>
        <v>81.851650637427795</v>
      </c>
      <c r="L3095" s="79">
        <v>0.81851650637427797</v>
      </c>
    </row>
    <row r="3096" spans="1:12" x14ac:dyDescent="0.3">
      <c r="A3096" s="25" t="s">
        <v>3</v>
      </c>
      <c r="B3096" s="25"/>
      <c r="C3096" s="25"/>
      <c r="D3096" s="25" t="s">
        <v>1621</v>
      </c>
      <c r="E3096" s="25" t="s">
        <v>8</v>
      </c>
      <c r="F3096" s="25" t="s">
        <v>83</v>
      </c>
      <c r="G3096" s="26" t="s">
        <v>1622</v>
      </c>
      <c r="H3096" s="79" t="s">
        <v>1642</v>
      </c>
      <c r="I3096" s="26" t="str">
        <f t="shared" si="224"/>
        <v>Main reasons explaining drop out : HH did not have regular electricity/power for remote learning</v>
      </c>
      <c r="J3096" s="26" t="str">
        <f t="shared" si="225"/>
        <v>Main reasons explaining drop out : HH did not have regular electricity/power for remote learningFemale headed HH</v>
      </c>
      <c r="K3096" s="27">
        <f t="shared" si="223"/>
        <v>81.851650637427795</v>
      </c>
      <c r="L3096" s="79">
        <v>0.81851650637427797</v>
      </c>
    </row>
    <row r="3097" spans="1:12" x14ac:dyDescent="0.3">
      <c r="A3097" s="25" t="s">
        <v>3</v>
      </c>
      <c r="B3097" s="25"/>
      <c r="C3097" s="25"/>
      <c r="D3097" s="25" t="s">
        <v>1621</v>
      </c>
      <c r="E3097" s="25" t="s">
        <v>8</v>
      </c>
      <c r="F3097" s="25" t="s">
        <v>83</v>
      </c>
      <c r="G3097" s="26" t="s">
        <v>1622</v>
      </c>
      <c r="H3097" s="79" t="s">
        <v>146</v>
      </c>
      <c r="I3097" s="26" t="str">
        <f t="shared" si="224"/>
        <v>Main reasons explaining drop out : Other</v>
      </c>
      <c r="J3097" s="26" t="str">
        <f t="shared" si="225"/>
        <v>Main reasons explaining drop out : OtherFemale headed HH</v>
      </c>
      <c r="K3097" s="27">
        <f t="shared" si="223"/>
        <v>8.48435743603393</v>
      </c>
      <c r="L3097" s="79">
        <v>8.4843574360339305E-2</v>
      </c>
    </row>
    <row r="3098" spans="1:12" x14ac:dyDescent="0.3">
      <c r="A3098" s="25" t="s">
        <v>3</v>
      </c>
      <c r="B3098" s="25"/>
      <c r="C3098" s="25"/>
      <c r="D3098" s="25" t="s">
        <v>1621</v>
      </c>
      <c r="E3098" s="25" t="s">
        <v>8</v>
      </c>
      <c r="F3098" s="25" t="s">
        <v>83</v>
      </c>
      <c r="G3098" s="26" t="s">
        <v>1622</v>
      </c>
      <c r="H3098" s="79" t="s">
        <v>185</v>
      </c>
      <c r="I3098" s="26" t="str">
        <f t="shared" si="224"/>
        <v>Main reasons explaining drop out : Don't know</v>
      </c>
      <c r="J3098" s="26" t="str">
        <f t="shared" si="225"/>
        <v>Main reasons explaining drop out : Don't knowFemale headed HH</v>
      </c>
      <c r="K3098" s="27">
        <f t="shared" si="223"/>
        <v>0</v>
      </c>
      <c r="L3098" s="79">
        <v>0</v>
      </c>
    </row>
    <row r="3099" spans="1:12" x14ac:dyDescent="0.3">
      <c r="A3099" s="25" t="s">
        <v>3</v>
      </c>
      <c r="B3099" s="25"/>
      <c r="C3099" s="25"/>
      <c r="D3099" s="25" t="s">
        <v>1621</v>
      </c>
      <c r="E3099" s="25" t="s">
        <v>8</v>
      </c>
      <c r="F3099" s="25" t="s">
        <v>83</v>
      </c>
      <c r="G3099" s="26" t="s">
        <v>1622</v>
      </c>
      <c r="H3099" s="79" t="s">
        <v>188</v>
      </c>
      <c r="I3099" s="26" t="str">
        <f t="shared" si="224"/>
        <v>Main reasons explaining drop out : Decline to answer</v>
      </c>
      <c r="J3099" s="26" t="str">
        <f t="shared" si="225"/>
        <v>Main reasons explaining drop out : Decline to answerFemale headed HH</v>
      </c>
      <c r="K3099" s="27">
        <f t="shared" si="223"/>
        <v>0</v>
      </c>
      <c r="L3099" s="79">
        <v>0</v>
      </c>
    </row>
    <row r="3100" spans="1:12" x14ac:dyDescent="0.3">
      <c r="A3100" s="25" t="s">
        <v>3</v>
      </c>
      <c r="B3100" s="25"/>
      <c r="C3100" s="25"/>
      <c r="D3100" s="25" t="s">
        <v>1621</v>
      </c>
      <c r="E3100" s="25" t="s">
        <v>8</v>
      </c>
      <c r="F3100" s="25" t="s">
        <v>84</v>
      </c>
      <c r="G3100" s="26" t="s">
        <v>1622</v>
      </c>
      <c r="H3100" s="79" t="s">
        <v>1623</v>
      </c>
      <c r="I3100" s="26" t="str">
        <f t="shared" si="224"/>
        <v>Main reasons explaining drop out : Cannot afford education-related costs (e.g. tuition, supplies, transportation)</v>
      </c>
      <c r="J3100" s="26" t="str">
        <f t="shared" si="225"/>
        <v>Main reasons explaining drop out : Cannot afford education-related costs (e.g. tuition, supplies, transportation)Male headed HH</v>
      </c>
      <c r="K3100" s="27">
        <f t="shared" si="223"/>
        <v>18.969064555766902</v>
      </c>
      <c r="L3100" s="79">
        <v>0.18969064555766901</v>
      </c>
    </row>
    <row r="3101" spans="1:12" x14ac:dyDescent="0.3">
      <c r="A3101" s="25" t="s">
        <v>3</v>
      </c>
      <c r="B3101" s="25"/>
      <c r="C3101" s="25"/>
      <c r="D3101" s="25" t="s">
        <v>1621</v>
      </c>
      <c r="E3101" s="25" t="s">
        <v>8</v>
      </c>
      <c r="F3101" s="25" t="s">
        <v>84</v>
      </c>
      <c r="G3101" s="26" t="s">
        <v>1622</v>
      </c>
      <c r="H3101" s="79" t="s">
        <v>1624</v>
      </c>
      <c r="I3101" s="26" t="str">
        <f t="shared" si="224"/>
        <v>Main reasons explaining drop out : Lack of schools in the community leading to drop out</v>
      </c>
      <c r="J3101" s="26" t="str">
        <f t="shared" si="225"/>
        <v>Main reasons explaining drop out : Lack of schools in the community leading to drop outMale headed HH</v>
      </c>
      <c r="K3101" s="27">
        <f t="shared" si="223"/>
        <v>1.6303825541893298</v>
      </c>
      <c r="L3101" s="79">
        <v>1.6303825541893299E-2</v>
      </c>
    </row>
    <row r="3102" spans="1:12" x14ac:dyDescent="0.3">
      <c r="A3102" s="25" t="s">
        <v>3</v>
      </c>
      <c r="B3102" s="25"/>
      <c r="C3102" s="25"/>
      <c r="D3102" s="25" t="s">
        <v>1621</v>
      </c>
      <c r="E3102" s="25" t="s">
        <v>8</v>
      </c>
      <c r="F3102" s="25" t="s">
        <v>84</v>
      </c>
      <c r="G3102" s="26" t="s">
        <v>1622</v>
      </c>
      <c r="H3102" s="79" t="s">
        <v>1625</v>
      </c>
      <c r="I3102" s="26" t="str">
        <f t="shared" si="224"/>
        <v>Main reasons explaining drop out : Protection risks while commuting to school</v>
      </c>
      <c r="J3102" s="26" t="str">
        <f t="shared" si="225"/>
        <v>Main reasons explaining drop out : Protection risks while commuting to schoolMale headed HH</v>
      </c>
      <c r="K3102" s="27">
        <f t="shared" si="223"/>
        <v>1.11022302462516E-14</v>
      </c>
      <c r="L3102" s="79">
        <v>1.11022302462516E-16</v>
      </c>
    </row>
    <row r="3103" spans="1:12" x14ac:dyDescent="0.3">
      <c r="A3103" s="25" t="s">
        <v>3</v>
      </c>
      <c r="B3103" s="25"/>
      <c r="C3103" s="25"/>
      <c r="D3103" s="25" t="s">
        <v>1621</v>
      </c>
      <c r="E3103" s="25" t="s">
        <v>8</v>
      </c>
      <c r="F3103" s="25" t="s">
        <v>84</v>
      </c>
      <c r="G3103" s="26" t="s">
        <v>1622</v>
      </c>
      <c r="H3103" s="79" t="s">
        <v>1626</v>
      </c>
      <c r="I3103" s="26" t="str">
        <f t="shared" si="224"/>
        <v>Main reasons explaining drop out : Protection risks while at school</v>
      </c>
      <c r="J3103" s="26" t="str">
        <f t="shared" si="225"/>
        <v>Main reasons explaining drop out : Protection risks while at schoolMale headed HH</v>
      </c>
      <c r="K3103" s="27">
        <f t="shared" si="223"/>
        <v>1.11022302462516E-14</v>
      </c>
      <c r="L3103" s="79">
        <v>1.11022302462516E-16</v>
      </c>
    </row>
    <row r="3104" spans="1:12" x14ac:dyDescent="0.3">
      <c r="A3104" s="25" t="s">
        <v>3</v>
      </c>
      <c r="B3104" s="25"/>
      <c r="C3104" s="25"/>
      <c r="D3104" s="25" t="s">
        <v>1621</v>
      </c>
      <c r="E3104" s="25" t="s">
        <v>8</v>
      </c>
      <c r="F3104" s="25" t="s">
        <v>84</v>
      </c>
      <c r="G3104" s="26" t="s">
        <v>1622</v>
      </c>
      <c r="H3104" s="79" t="s">
        <v>1627</v>
      </c>
      <c r="I3104" s="26" t="str">
        <f t="shared" si="224"/>
        <v>Main reasons explaining drop out : Child marriage</v>
      </c>
      <c r="J3104" s="26" t="str">
        <f t="shared" si="225"/>
        <v>Main reasons explaining drop out : Child marriageMale headed HH</v>
      </c>
      <c r="K3104" s="27">
        <f t="shared" si="223"/>
        <v>1.11022302462516E-14</v>
      </c>
      <c r="L3104" s="79">
        <v>1.11022302462516E-16</v>
      </c>
    </row>
    <row r="3105" spans="1:12" x14ac:dyDescent="0.3">
      <c r="A3105" s="25" t="s">
        <v>3</v>
      </c>
      <c r="B3105" s="25"/>
      <c r="C3105" s="25"/>
      <c r="D3105" s="25" t="s">
        <v>1621</v>
      </c>
      <c r="E3105" s="25" t="s">
        <v>8</v>
      </c>
      <c r="F3105" s="25" t="s">
        <v>84</v>
      </c>
      <c r="G3105" s="26" t="s">
        <v>1622</v>
      </c>
      <c r="H3105" s="79" t="s">
        <v>1398</v>
      </c>
      <c r="I3105" s="26" t="str">
        <f t="shared" si="224"/>
        <v>Main reasons explaining drop out : Disability</v>
      </c>
      <c r="J3105" s="26" t="str">
        <f t="shared" si="225"/>
        <v>Main reasons explaining drop out : DisabilityMale headed HH</v>
      </c>
      <c r="K3105" s="27">
        <f t="shared" si="223"/>
        <v>1.11022302462516E-14</v>
      </c>
      <c r="L3105" s="79">
        <v>1.11022302462516E-16</v>
      </c>
    </row>
    <row r="3106" spans="1:12" x14ac:dyDescent="0.3">
      <c r="A3106" s="25" t="s">
        <v>3</v>
      </c>
      <c r="B3106" s="25"/>
      <c r="C3106" s="25"/>
      <c r="D3106" s="25" t="s">
        <v>1621</v>
      </c>
      <c r="E3106" s="25" t="s">
        <v>8</v>
      </c>
      <c r="F3106" s="25" t="s">
        <v>84</v>
      </c>
      <c r="G3106" s="26" t="s">
        <v>1622</v>
      </c>
      <c r="H3106" s="79" t="s">
        <v>1628</v>
      </c>
      <c r="I3106" s="26" t="str">
        <f t="shared" si="224"/>
        <v>Main reasons explaining drop out : COVID-19 related school closures</v>
      </c>
      <c r="J3106" s="26" t="str">
        <f t="shared" si="225"/>
        <v>Main reasons explaining drop out : COVID-19 related school closuresMale headed HH</v>
      </c>
      <c r="K3106" s="27">
        <f t="shared" si="223"/>
        <v>36.109388250623695</v>
      </c>
      <c r="L3106" s="79">
        <v>0.36109388250623697</v>
      </c>
    </row>
    <row r="3107" spans="1:12" x14ac:dyDescent="0.3">
      <c r="A3107" s="25" t="s">
        <v>3</v>
      </c>
      <c r="B3107" s="25"/>
      <c r="C3107" s="25"/>
      <c r="D3107" s="25" t="s">
        <v>1621</v>
      </c>
      <c r="E3107" s="25" t="s">
        <v>8</v>
      </c>
      <c r="F3107" s="25" t="s">
        <v>84</v>
      </c>
      <c r="G3107" s="26" t="s">
        <v>1622</v>
      </c>
      <c r="H3107" s="79" t="s">
        <v>1629</v>
      </c>
      <c r="I3107" s="26" t="str">
        <f t="shared" si="224"/>
        <v>Main reasons explaining drop out : Lack of interest from child in education</v>
      </c>
      <c r="J3107" s="26" t="str">
        <f t="shared" si="225"/>
        <v>Main reasons explaining drop out : Lack of interest from child in educationMale headed HH</v>
      </c>
      <c r="K3107" s="27">
        <f t="shared" si="223"/>
        <v>1.6303825541893298</v>
      </c>
      <c r="L3107" s="79">
        <v>1.6303825541893299E-2</v>
      </c>
    </row>
    <row r="3108" spans="1:12" x14ac:dyDescent="0.3">
      <c r="A3108" s="25" t="s">
        <v>3</v>
      </c>
      <c r="B3108" s="25"/>
      <c r="C3108" s="25"/>
      <c r="D3108" s="25" t="s">
        <v>1621</v>
      </c>
      <c r="E3108" s="25" t="s">
        <v>8</v>
      </c>
      <c r="F3108" s="25" t="s">
        <v>84</v>
      </c>
      <c r="G3108" s="26" t="s">
        <v>1622</v>
      </c>
      <c r="H3108" s="79" t="s">
        <v>1630</v>
      </c>
      <c r="I3108" s="26" t="str">
        <f t="shared" si="224"/>
        <v>Main reasons explaining drop out : Lack of interest/priority from parents</v>
      </c>
      <c r="J3108" s="26" t="str">
        <f t="shared" si="225"/>
        <v>Main reasons explaining drop out : Lack of interest/priority from parentsMale headed HH</v>
      </c>
      <c r="K3108" s="27">
        <f t="shared" si="223"/>
        <v>1.6303825541893298</v>
      </c>
      <c r="L3108" s="79">
        <v>1.6303825541893299E-2</v>
      </c>
    </row>
    <row r="3109" spans="1:12" x14ac:dyDescent="0.3">
      <c r="A3109" s="25" t="s">
        <v>3</v>
      </c>
      <c r="B3109" s="25"/>
      <c r="C3109" s="25"/>
      <c r="D3109" s="25" t="s">
        <v>1621</v>
      </c>
      <c r="E3109" s="25" t="s">
        <v>8</v>
      </c>
      <c r="F3109" s="25" t="s">
        <v>84</v>
      </c>
      <c r="G3109" s="26" t="s">
        <v>1622</v>
      </c>
      <c r="H3109" s="79" t="s">
        <v>1631</v>
      </c>
      <c r="I3109" s="26" t="str">
        <f t="shared" si="224"/>
        <v>Main reasons explaining drop out : Moved to another area</v>
      </c>
      <c r="J3109" s="26" t="str">
        <f t="shared" si="225"/>
        <v>Main reasons explaining drop out : Moved to another areaMale headed HH</v>
      </c>
      <c r="K3109" s="27">
        <f t="shared" si="223"/>
        <v>1.11022302462516E-14</v>
      </c>
      <c r="L3109" s="79">
        <v>1.11022302462516E-16</v>
      </c>
    </row>
    <row r="3110" spans="1:12" x14ac:dyDescent="0.3">
      <c r="A3110" s="25" t="s">
        <v>3</v>
      </c>
      <c r="B3110" s="25"/>
      <c r="C3110" s="25"/>
      <c r="D3110" s="25" t="s">
        <v>1621</v>
      </c>
      <c r="E3110" s="25" t="s">
        <v>8</v>
      </c>
      <c r="F3110" s="25" t="s">
        <v>84</v>
      </c>
      <c r="G3110" s="26" t="s">
        <v>1622</v>
      </c>
      <c r="H3110" s="79" t="s">
        <v>1632</v>
      </c>
      <c r="I3110" s="26" t="str">
        <f t="shared" si="224"/>
        <v>Main reasons explaining drop out : Not able to register or enrol child in the school</v>
      </c>
      <c r="J3110" s="26" t="str">
        <f t="shared" si="225"/>
        <v>Main reasons explaining drop out : Not able to register or enrol child in the schoolMale headed HH</v>
      </c>
      <c r="K3110" s="27">
        <f t="shared" si="223"/>
        <v>4.0332280912457801</v>
      </c>
      <c r="L3110" s="79">
        <v>4.0332280912457802E-2</v>
      </c>
    </row>
    <row r="3111" spans="1:12" x14ac:dyDescent="0.3">
      <c r="A3111" s="25" t="s">
        <v>3</v>
      </c>
      <c r="B3111" s="25"/>
      <c r="C3111" s="25"/>
      <c r="D3111" s="25" t="s">
        <v>1621</v>
      </c>
      <c r="E3111" s="25" t="s">
        <v>8</v>
      </c>
      <c r="F3111" s="25" t="s">
        <v>84</v>
      </c>
      <c r="G3111" s="26" t="s">
        <v>1622</v>
      </c>
      <c r="H3111" s="79" t="s">
        <v>1633</v>
      </c>
      <c r="I3111" s="26" t="str">
        <f t="shared" si="224"/>
        <v>Main reasons explaining drop out : School and classes are overcrowded</v>
      </c>
      <c r="J3111" s="26" t="str">
        <f t="shared" si="225"/>
        <v>Main reasons explaining drop out : School and classes are overcrowdedMale headed HH</v>
      </c>
      <c r="K3111" s="27">
        <f t="shared" si="223"/>
        <v>1.11022302462516E-14</v>
      </c>
      <c r="L3111" s="79">
        <v>1.11022302462516E-16</v>
      </c>
    </row>
    <row r="3112" spans="1:12" x14ac:dyDescent="0.3">
      <c r="A3112" s="25" t="s">
        <v>3</v>
      </c>
      <c r="B3112" s="25"/>
      <c r="C3112" s="25"/>
      <c r="D3112" s="25" t="s">
        <v>1621</v>
      </c>
      <c r="E3112" s="25" t="s">
        <v>8</v>
      </c>
      <c r="F3112" s="25" t="s">
        <v>84</v>
      </c>
      <c r="G3112" s="26" t="s">
        <v>1622</v>
      </c>
      <c r="H3112" s="79" t="s">
        <v>1402</v>
      </c>
      <c r="I3112" s="26" t="str">
        <f t="shared" si="224"/>
        <v>Main reasons explaining drop out : Lack of staff to run the school</v>
      </c>
      <c r="J3112" s="26" t="str">
        <f t="shared" si="225"/>
        <v>Main reasons explaining drop out : Lack of staff to run the schoolMale headed HH</v>
      </c>
      <c r="K3112" s="27">
        <f t="shared" si="223"/>
        <v>1.11022302462516E-14</v>
      </c>
      <c r="L3112" s="79">
        <v>1.11022302462516E-16</v>
      </c>
    </row>
    <row r="3113" spans="1:12" x14ac:dyDescent="0.3">
      <c r="A3113" s="25" t="s">
        <v>3</v>
      </c>
      <c r="B3113" s="25"/>
      <c r="C3113" s="25"/>
      <c r="D3113" s="25" t="s">
        <v>1621</v>
      </c>
      <c r="E3113" s="25" t="s">
        <v>8</v>
      </c>
      <c r="F3113" s="25" t="s">
        <v>84</v>
      </c>
      <c r="G3113" s="26" t="s">
        <v>1622</v>
      </c>
      <c r="H3113" s="79" t="s">
        <v>1634</v>
      </c>
      <c r="I3113" s="26" t="str">
        <f t="shared" si="224"/>
        <v>Main reasons explaining drop out : The school infrastructure is poor</v>
      </c>
      <c r="J3113" s="26" t="str">
        <f t="shared" si="225"/>
        <v>Main reasons explaining drop out : The school infrastructure is poorMale headed HH</v>
      </c>
      <c r="K3113" s="27">
        <f t="shared" si="223"/>
        <v>1.11022302462516E-14</v>
      </c>
      <c r="L3113" s="79">
        <v>1.11022302462516E-16</v>
      </c>
    </row>
    <row r="3114" spans="1:12" x14ac:dyDescent="0.3">
      <c r="A3114" s="25" t="s">
        <v>3</v>
      </c>
      <c r="B3114" s="25"/>
      <c r="C3114" s="25"/>
      <c r="D3114" s="25" t="s">
        <v>1621</v>
      </c>
      <c r="E3114" s="25" t="s">
        <v>8</v>
      </c>
      <c r="F3114" s="25" t="s">
        <v>84</v>
      </c>
      <c r="G3114" s="26" t="s">
        <v>1622</v>
      </c>
      <c r="H3114" s="79" t="s">
        <v>1635</v>
      </c>
      <c r="I3114" s="26" t="str">
        <f t="shared" si="224"/>
        <v>Main reasons explaining drop out : Poor quality of education/teaching</v>
      </c>
      <c r="J3114" s="26" t="str">
        <f t="shared" si="225"/>
        <v>Main reasons explaining drop out : Poor quality of education/teachingMale headed HH</v>
      </c>
      <c r="K3114" s="27">
        <f t="shared" si="223"/>
        <v>2.3036055488183602</v>
      </c>
      <c r="L3114" s="79">
        <v>2.3036055488183601E-2</v>
      </c>
    </row>
    <row r="3115" spans="1:12" x14ac:dyDescent="0.3">
      <c r="A3115" s="25" t="s">
        <v>3</v>
      </c>
      <c r="B3115" s="25"/>
      <c r="C3115" s="25"/>
      <c r="D3115" s="25" t="s">
        <v>1621</v>
      </c>
      <c r="E3115" s="25" t="s">
        <v>8</v>
      </c>
      <c r="F3115" s="25" t="s">
        <v>84</v>
      </c>
      <c r="G3115" s="26" t="s">
        <v>1622</v>
      </c>
      <c r="H3115" s="79" t="s">
        <v>1636</v>
      </c>
      <c r="I3115" s="26" t="str">
        <f t="shared" si="224"/>
        <v>Main reasons explaining drop out : The curriculum and teaching are not adapted for child</v>
      </c>
      <c r="J3115" s="26" t="str">
        <f t="shared" si="225"/>
        <v>Main reasons explaining drop out : The curriculum and teaching are not adapted for childMale headed HH</v>
      </c>
      <c r="K3115" s="27">
        <f t="shared" si="223"/>
        <v>2.3036055488183602</v>
      </c>
      <c r="L3115" s="79">
        <v>2.3036055488183601E-2</v>
      </c>
    </row>
    <row r="3116" spans="1:12" x14ac:dyDescent="0.3">
      <c r="A3116" s="25" t="s">
        <v>3</v>
      </c>
      <c r="B3116" s="25"/>
      <c r="C3116" s="25"/>
      <c r="D3116" s="25" t="s">
        <v>1621</v>
      </c>
      <c r="E3116" s="25" t="s">
        <v>8</v>
      </c>
      <c r="F3116" s="25" t="s">
        <v>84</v>
      </c>
      <c r="G3116" s="26" t="s">
        <v>1622</v>
      </c>
      <c r="H3116" s="79" t="s">
        <v>1637</v>
      </c>
      <c r="I3116" s="26" t="str">
        <f t="shared" si="224"/>
        <v>Main reasons explaining drop out : Child busy working or supporting the household</v>
      </c>
      <c r="J3116" s="26" t="str">
        <f t="shared" si="225"/>
        <v>Main reasons explaining drop out : Child busy working or supporting the householdMale headed HH</v>
      </c>
      <c r="K3116" s="27">
        <f t="shared" si="223"/>
        <v>6.2871942214602292</v>
      </c>
      <c r="L3116" s="79">
        <v>6.2871942214602294E-2</v>
      </c>
    </row>
    <row r="3117" spans="1:12" x14ac:dyDescent="0.3">
      <c r="A3117" s="25" t="s">
        <v>3</v>
      </c>
      <c r="B3117" s="25"/>
      <c r="C3117" s="25"/>
      <c r="D3117" s="25" t="s">
        <v>1621</v>
      </c>
      <c r="E3117" s="25" t="s">
        <v>8</v>
      </c>
      <c r="F3117" s="25" t="s">
        <v>84</v>
      </c>
      <c r="G3117" s="26" t="s">
        <v>1622</v>
      </c>
      <c r="H3117" s="79" t="s">
        <v>1638</v>
      </c>
      <c r="I3117" s="26" t="str">
        <f t="shared" si="224"/>
        <v>Main reasons explaining drop out : Lack of valid documentation</v>
      </c>
      <c r="J3117" s="26" t="str">
        <f t="shared" si="225"/>
        <v>Main reasons explaining drop out : Lack of valid documentationMale headed HH</v>
      </c>
      <c r="K3117" s="27">
        <f t="shared" si="223"/>
        <v>1.11022302462516E-14</v>
      </c>
      <c r="L3117" s="79">
        <v>1.11022302462516E-16</v>
      </c>
    </row>
    <row r="3118" spans="1:12" x14ac:dyDescent="0.3">
      <c r="A3118" s="25" t="s">
        <v>3</v>
      </c>
      <c r="B3118" s="25"/>
      <c r="C3118" s="25"/>
      <c r="D3118" s="25" t="s">
        <v>1621</v>
      </c>
      <c r="E3118" s="25" t="s">
        <v>8</v>
      </c>
      <c r="F3118" s="25" t="s">
        <v>84</v>
      </c>
      <c r="G3118" s="26" t="s">
        <v>1622</v>
      </c>
      <c r="H3118" s="79" t="s">
        <v>1639</v>
      </c>
      <c r="I3118" s="26" t="str">
        <f t="shared" si="224"/>
        <v>Main reasons explaining drop out : Schools did not provide remote learning frequently or at all</v>
      </c>
      <c r="J3118" s="26" t="str">
        <f t="shared" si="225"/>
        <v>Main reasons explaining drop out : Schools did not provide remote learning frequently or at allMale headed HH</v>
      </c>
      <c r="K3118" s="27">
        <f t="shared" si="223"/>
        <v>1.18237476130807</v>
      </c>
      <c r="L3118" s="79">
        <v>1.18237476130807E-2</v>
      </c>
    </row>
    <row r="3119" spans="1:12" x14ac:dyDescent="0.3">
      <c r="A3119" s="25" t="s">
        <v>3</v>
      </c>
      <c r="B3119" s="25"/>
      <c r="C3119" s="25"/>
      <c r="D3119" s="25" t="s">
        <v>1621</v>
      </c>
      <c r="E3119" s="25" t="s">
        <v>8</v>
      </c>
      <c r="F3119" s="25" t="s">
        <v>84</v>
      </c>
      <c r="G3119" s="26" t="s">
        <v>1622</v>
      </c>
      <c r="H3119" s="79" t="s">
        <v>1640</v>
      </c>
      <c r="I3119" s="26" t="str">
        <f t="shared" si="224"/>
        <v>Main reasons explaining drop out : HH did not have necessary equipment (e.g. tablets)</v>
      </c>
      <c r="J3119" s="26" t="str">
        <f t="shared" si="225"/>
        <v>Main reasons explaining drop out : HH did not have necessary equipment (e.g. tablets)Male headed HH</v>
      </c>
      <c r="K3119" s="27">
        <f t="shared" si="223"/>
        <v>29.130785553580502</v>
      </c>
      <c r="L3119" s="79">
        <v>0.29130785553580502</v>
      </c>
    </row>
    <row r="3120" spans="1:12" x14ac:dyDescent="0.3">
      <c r="A3120" s="25" t="s">
        <v>3</v>
      </c>
      <c r="B3120" s="25"/>
      <c r="C3120" s="25"/>
      <c r="D3120" s="25" t="s">
        <v>1621</v>
      </c>
      <c r="E3120" s="25" t="s">
        <v>8</v>
      </c>
      <c r="F3120" s="25" t="s">
        <v>84</v>
      </c>
      <c r="G3120" s="26" t="s">
        <v>1622</v>
      </c>
      <c r="H3120" s="79" t="s">
        <v>1641</v>
      </c>
      <c r="I3120" s="26" t="str">
        <f t="shared" si="224"/>
        <v>Main reasons explaining drop out : Lack of connectivity/Internet-related barriers for remote learning</v>
      </c>
      <c r="J3120" s="26" t="str">
        <f t="shared" si="225"/>
        <v>Main reasons explaining drop out : Lack of connectivity/Internet-related barriers for remote learningMale headed HH</v>
      </c>
      <c r="K3120" s="27">
        <f t="shared" si="223"/>
        <v>49.6502000359243</v>
      </c>
      <c r="L3120" s="79">
        <v>0.49650200035924302</v>
      </c>
    </row>
    <row r="3121" spans="1:12" x14ac:dyDescent="0.3">
      <c r="A3121" s="25" t="s">
        <v>3</v>
      </c>
      <c r="B3121" s="25"/>
      <c r="C3121" s="25"/>
      <c r="D3121" s="25" t="s">
        <v>1621</v>
      </c>
      <c r="E3121" s="25" t="s">
        <v>8</v>
      </c>
      <c r="F3121" s="25" t="s">
        <v>84</v>
      </c>
      <c r="G3121" s="26" t="s">
        <v>1622</v>
      </c>
      <c r="H3121" s="79" t="s">
        <v>1642</v>
      </c>
      <c r="I3121" s="26" t="str">
        <f t="shared" si="224"/>
        <v>Main reasons explaining drop out : HH did not have regular electricity/power for remote learning</v>
      </c>
      <c r="J3121" s="26" t="str">
        <f t="shared" si="225"/>
        <v>Main reasons explaining drop out : HH did not have regular electricity/power for remote learningMale headed HH</v>
      </c>
      <c r="K3121" s="27">
        <f t="shared" si="223"/>
        <v>49.616521360491198</v>
      </c>
      <c r="L3121" s="79">
        <v>0.496165213604912</v>
      </c>
    </row>
    <row r="3122" spans="1:12" x14ac:dyDescent="0.3">
      <c r="A3122" s="25" t="s">
        <v>3</v>
      </c>
      <c r="B3122" s="25"/>
      <c r="C3122" s="25"/>
      <c r="D3122" s="25" t="s">
        <v>1621</v>
      </c>
      <c r="E3122" s="25" t="s">
        <v>8</v>
      </c>
      <c r="F3122" s="25" t="s">
        <v>84</v>
      </c>
      <c r="G3122" s="26" t="s">
        <v>1622</v>
      </c>
      <c r="H3122" s="79" t="s">
        <v>146</v>
      </c>
      <c r="I3122" s="26" t="str">
        <f t="shared" si="224"/>
        <v>Main reasons explaining drop out : Other</v>
      </c>
      <c r="J3122" s="26" t="str">
        <f t="shared" si="225"/>
        <v>Main reasons explaining drop out : OtherMale headed HH</v>
      </c>
      <c r="K3122" s="27">
        <f t="shared" si="223"/>
        <v>1.11022302462516E-14</v>
      </c>
      <c r="L3122" s="79">
        <v>1.11022302462516E-16</v>
      </c>
    </row>
    <row r="3123" spans="1:12" x14ac:dyDescent="0.3">
      <c r="A3123" s="25" t="s">
        <v>3</v>
      </c>
      <c r="B3123" s="25"/>
      <c r="C3123" s="25"/>
      <c r="D3123" s="25" t="s">
        <v>1621</v>
      </c>
      <c r="E3123" s="25" t="s">
        <v>8</v>
      </c>
      <c r="F3123" s="25" t="s">
        <v>84</v>
      </c>
      <c r="G3123" s="26" t="s">
        <v>1622</v>
      </c>
      <c r="H3123" s="79" t="s">
        <v>185</v>
      </c>
      <c r="I3123" s="26" t="str">
        <f t="shared" si="224"/>
        <v>Main reasons explaining drop out : Don't know</v>
      </c>
      <c r="J3123" s="26" t="str">
        <f t="shared" si="225"/>
        <v>Main reasons explaining drop out : Don't knowMale headed HH</v>
      </c>
      <c r="K3123" s="27">
        <f t="shared" si="223"/>
        <v>0.17040930437773599</v>
      </c>
      <c r="L3123" s="79">
        <v>1.70409304377736E-3</v>
      </c>
    </row>
    <row r="3124" spans="1:12" x14ac:dyDescent="0.3">
      <c r="A3124" s="25" t="s">
        <v>3</v>
      </c>
      <c r="B3124" s="25"/>
      <c r="C3124" s="25"/>
      <c r="D3124" s="25" t="s">
        <v>1621</v>
      </c>
      <c r="E3124" s="25" t="s">
        <v>8</v>
      </c>
      <c r="F3124" s="25" t="s">
        <v>84</v>
      </c>
      <c r="G3124" s="26" t="s">
        <v>1622</v>
      </c>
      <c r="H3124" s="79" t="s">
        <v>188</v>
      </c>
      <c r="I3124" s="26" t="str">
        <f t="shared" si="224"/>
        <v>Main reasons explaining drop out : Decline to answer</v>
      </c>
      <c r="J3124" s="26" t="str">
        <f t="shared" si="225"/>
        <v>Main reasons explaining drop out : Decline to answerMale headed HH</v>
      </c>
      <c r="K3124" s="27">
        <f t="shared" si="223"/>
        <v>1.11022302462516E-14</v>
      </c>
      <c r="L3124" s="79">
        <v>1.11022302462516E-16</v>
      </c>
    </row>
    <row r="3125" spans="1:12" x14ac:dyDescent="0.3">
      <c r="A3125" s="25" t="s">
        <v>3</v>
      </c>
      <c r="B3125" s="25"/>
      <c r="C3125" s="25"/>
      <c r="D3125" s="25" t="s">
        <v>1621</v>
      </c>
      <c r="E3125" s="25" t="s">
        <v>8</v>
      </c>
      <c r="F3125" s="25" t="s">
        <v>76</v>
      </c>
      <c r="G3125" s="26" t="s">
        <v>1622</v>
      </c>
      <c r="H3125" s="79" t="s">
        <v>1623</v>
      </c>
      <c r="I3125" s="26" t="str">
        <f t="shared" si="224"/>
        <v>Main reasons explaining drop out : Cannot afford education-related costs (e.g. tuition, supplies, transportation)</v>
      </c>
      <c r="J3125" s="26" t="str">
        <f t="shared" si="225"/>
        <v>Main reasons explaining drop out : Cannot afford education-related costs (e.g. tuition, supplies, transportation)Male and female co-headed HH</v>
      </c>
      <c r="K3125" s="27">
        <f t="shared" si="223"/>
        <v>88.102021966664196</v>
      </c>
      <c r="L3125" s="79">
        <v>0.88102021966664201</v>
      </c>
    </row>
    <row r="3126" spans="1:12" x14ac:dyDescent="0.3">
      <c r="A3126" s="25" t="s">
        <v>3</v>
      </c>
      <c r="B3126" s="25"/>
      <c r="C3126" s="25"/>
      <c r="D3126" s="25" t="s">
        <v>1621</v>
      </c>
      <c r="E3126" s="25" t="s">
        <v>8</v>
      </c>
      <c r="F3126" s="25" t="s">
        <v>76</v>
      </c>
      <c r="G3126" s="26" t="s">
        <v>1622</v>
      </c>
      <c r="H3126" s="79" t="s">
        <v>1624</v>
      </c>
      <c r="I3126" s="26" t="str">
        <f t="shared" si="224"/>
        <v>Main reasons explaining drop out : Lack of schools in the community leading to drop out</v>
      </c>
      <c r="J3126" s="26" t="str">
        <f t="shared" si="225"/>
        <v>Main reasons explaining drop out : Lack of schools in the community leading to drop outMale and female co-headed HH</v>
      </c>
      <c r="K3126" s="27">
        <f t="shared" si="223"/>
        <v>0</v>
      </c>
      <c r="L3126" s="79">
        <v>0</v>
      </c>
    </row>
    <row r="3127" spans="1:12" x14ac:dyDescent="0.3">
      <c r="A3127" s="25" t="s">
        <v>3</v>
      </c>
      <c r="B3127" s="25"/>
      <c r="C3127" s="25"/>
      <c r="D3127" s="25" t="s">
        <v>1621</v>
      </c>
      <c r="E3127" s="25" t="s">
        <v>8</v>
      </c>
      <c r="F3127" s="25" t="s">
        <v>76</v>
      </c>
      <c r="G3127" s="26" t="s">
        <v>1622</v>
      </c>
      <c r="H3127" s="79" t="s">
        <v>1625</v>
      </c>
      <c r="I3127" s="26" t="str">
        <f t="shared" si="224"/>
        <v>Main reasons explaining drop out : Protection risks while commuting to school</v>
      </c>
      <c r="J3127" s="26" t="str">
        <f t="shared" si="225"/>
        <v>Main reasons explaining drop out : Protection risks while commuting to schoolMale and female co-headed HH</v>
      </c>
      <c r="K3127" s="27">
        <f t="shared" si="223"/>
        <v>0</v>
      </c>
      <c r="L3127" s="79">
        <v>0</v>
      </c>
    </row>
    <row r="3128" spans="1:12" x14ac:dyDescent="0.3">
      <c r="A3128" s="25" t="s">
        <v>3</v>
      </c>
      <c r="B3128" s="25"/>
      <c r="C3128" s="25"/>
      <c r="D3128" s="25" t="s">
        <v>1621</v>
      </c>
      <c r="E3128" s="25" t="s">
        <v>8</v>
      </c>
      <c r="F3128" s="25" t="s">
        <v>76</v>
      </c>
      <c r="G3128" s="26" t="s">
        <v>1622</v>
      </c>
      <c r="H3128" s="79" t="s">
        <v>1626</v>
      </c>
      <c r="I3128" s="26" t="str">
        <f t="shared" si="224"/>
        <v>Main reasons explaining drop out : Protection risks while at school</v>
      </c>
      <c r="J3128" s="26" t="str">
        <f t="shared" si="225"/>
        <v>Main reasons explaining drop out : Protection risks while at schoolMale and female co-headed HH</v>
      </c>
      <c r="K3128" s="27">
        <f t="shared" si="223"/>
        <v>0</v>
      </c>
      <c r="L3128" s="79">
        <v>0</v>
      </c>
    </row>
    <row r="3129" spans="1:12" x14ac:dyDescent="0.3">
      <c r="A3129" s="25" t="s">
        <v>3</v>
      </c>
      <c r="B3129" s="25"/>
      <c r="C3129" s="25"/>
      <c r="D3129" s="25" t="s">
        <v>1621</v>
      </c>
      <c r="E3129" s="25" t="s">
        <v>8</v>
      </c>
      <c r="F3129" s="25" t="s">
        <v>76</v>
      </c>
      <c r="G3129" s="26" t="s">
        <v>1622</v>
      </c>
      <c r="H3129" s="79" t="s">
        <v>1627</v>
      </c>
      <c r="I3129" s="26" t="str">
        <f t="shared" si="224"/>
        <v>Main reasons explaining drop out : Child marriage</v>
      </c>
      <c r="J3129" s="26" t="str">
        <f t="shared" si="225"/>
        <v>Main reasons explaining drop out : Child marriageMale and female co-headed HH</v>
      </c>
      <c r="K3129" s="27">
        <f t="shared" si="223"/>
        <v>0</v>
      </c>
      <c r="L3129" s="79">
        <v>0</v>
      </c>
    </row>
    <row r="3130" spans="1:12" x14ac:dyDescent="0.3">
      <c r="A3130" s="25" t="s">
        <v>3</v>
      </c>
      <c r="B3130" s="25"/>
      <c r="C3130" s="25"/>
      <c r="D3130" s="25" t="s">
        <v>1621</v>
      </c>
      <c r="E3130" s="25" t="s">
        <v>8</v>
      </c>
      <c r="F3130" s="25" t="s">
        <v>76</v>
      </c>
      <c r="G3130" s="26" t="s">
        <v>1622</v>
      </c>
      <c r="H3130" s="79" t="s">
        <v>1398</v>
      </c>
      <c r="I3130" s="26" t="str">
        <f t="shared" si="224"/>
        <v>Main reasons explaining drop out : Disability</v>
      </c>
      <c r="J3130" s="26" t="str">
        <f t="shared" si="225"/>
        <v>Main reasons explaining drop out : DisabilityMale and female co-headed HH</v>
      </c>
      <c r="K3130" s="27">
        <f t="shared" si="223"/>
        <v>0</v>
      </c>
      <c r="L3130" s="79">
        <v>0</v>
      </c>
    </row>
    <row r="3131" spans="1:12" x14ac:dyDescent="0.3">
      <c r="A3131" s="25" t="s">
        <v>3</v>
      </c>
      <c r="B3131" s="25"/>
      <c r="C3131" s="25"/>
      <c r="D3131" s="25" t="s">
        <v>1621</v>
      </c>
      <c r="E3131" s="25" t="s">
        <v>8</v>
      </c>
      <c r="F3131" s="25" t="s">
        <v>76</v>
      </c>
      <c r="G3131" s="26" t="s">
        <v>1622</v>
      </c>
      <c r="H3131" s="79" t="s">
        <v>1628</v>
      </c>
      <c r="I3131" s="26" t="str">
        <f t="shared" si="224"/>
        <v>Main reasons explaining drop out : COVID-19 related school closures</v>
      </c>
      <c r="J3131" s="26" t="str">
        <f t="shared" si="225"/>
        <v>Main reasons explaining drop out : COVID-19 related school closuresMale and female co-headed HH</v>
      </c>
      <c r="K3131" s="27">
        <f t="shared" si="223"/>
        <v>0.91249008483262894</v>
      </c>
      <c r="L3131" s="79">
        <v>9.1249008483262894E-3</v>
      </c>
    </row>
    <row r="3132" spans="1:12" x14ac:dyDescent="0.3">
      <c r="A3132" s="25" t="s">
        <v>3</v>
      </c>
      <c r="B3132" s="25"/>
      <c r="C3132" s="25"/>
      <c r="D3132" s="25" t="s">
        <v>1621</v>
      </c>
      <c r="E3132" s="25" t="s">
        <v>8</v>
      </c>
      <c r="F3132" s="25" t="s">
        <v>76</v>
      </c>
      <c r="G3132" s="26" t="s">
        <v>1622</v>
      </c>
      <c r="H3132" s="79" t="s">
        <v>1629</v>
      </c>
      <c r="I3132" s="26" t="str">
        <f t="shared" si="224"/>
        <v>Main reasons explaining drop out : Lack of interest from child in education</v>
      </c>
      <c r="J3132" s="26" t="str">
        <f t="shared" si="225"/>
        <v>Main reasons explaining drop out : Lack of interest from child in educationMale and female co-headed HH</v>
      </c>
      <c r="K3132" s="27">
        <f t="shared" si="223"/>
        <v>0.45624504241631497</v>
      </c>
      <c r="L3132" s="79">
        <v>4.5624504241631499E-3</v>
      </c>
    </row>
    <row r="3133" spans="1:12" x14ac:dyDescent="0.3">
      <c r="A3133" s="25" t="s">
        <v>3</v>
      </c>
      <c r="B3133" s="25"/>
      <c r="C3133" s="25"/>
      <c r="D3133" s="25" t="s">
        <v>1621</v>
      </c>
      <c r="E3133" s="25" t="s">
        <v>8</v>
      </c>
      <c r="F3133" s="25" t="s">
        <v>76</v>
      </c>
      <c r="G3133" s="26" t="s">
        <v>1622</v>
      </c>
      <c r="H3133" s="79" t="s">
        <v>1630</v>
      </c>
      <c r="I3133" s="26" t="str">
        <f t="shared" si="224"/>
        <v>Main reasons explaining drop out : Lack of interest/priority from parents</v>
      </c>
      <c r="J3133" s="26" t="str">
        <f t="shared" si="225"/>
        <v>Main reasons explaining drop out : Lack of interest/priority from parentsMale and female co-headed HH</v>
      </c>
      <c r="K3133" s="27">
        <f t="shared" si="223"/>
        <v>0</v>
      </c>
      <c r="L3133" s="79">
        <v>0</v>
      </c>
    </row>
    <row r="3134" spans="1:12" x14ac:dyDescent="0.3">
      <c r="A3134" s="25" t="s">
        <v>3</v>
      </c>
      <c r="B3134" s="25"/>
      <c r="C3134" s="25"/>
      <c r="D3134" s="25" t="s">
        <v>1621</v>
      </c>
      <c r="E3134" s="25" t="s">
        <v>8</v>
      </c>
      <c r="F3134" s="25" t="s">
        <v>76</v>
      </c>
      <c r="G3134" s="26" t="s">
        <v>1622</v>
      </c>
      <c r="H3134" s="79" t="s">
        <v>1631</v>
      </c>
      <c r="I3134" s="26" t="str">
        <f t="shared" si="224"/>
        <v>Main reasons explaining drop out : Moved to another area</v>
      </c>
      <c r="J3134" s="26" t="str">
        <f t="shared" si="225"/>
        <v>Main reasons explaining drop out : Moved to another areaMale and female co-headed HH</v>
      </c>
      <c r="K3134" s="27">
        <f t="shared" si="223"/>
        <v>0</v>
      </c>
      <c r="L3134" s="79">
        <v>0</v>
      </c>
    </row>
    <row r="3135" spans="1:12" x14ac:dyDescent="0.3">
      <c r="A3135" s="25" t="s">
        <v>3</v>
      </c>
      <c r="B3135" s="25"/>
      <c r="C3135" s="25"/>
      <c r="D3135" s="25" t="s">
        <v>1621</v>
      </c>
      <c r="E3135" s="25" t="s">
        <v>8</v>
      </c>
      <c r="F3135" s="25" t="s">
        <v>76</v>
      </c>
      <c r="G3135" s="26" t="s">
        <v>1622</v>
      </c>
      <c r="H3135" s="79" t="s">
        <v>1632</v>
      </c>
      <c r="I3135" s="26" t="str">
        <f t="shared" si="224"/>
        <v>Main reasons explaining drop out : Not able to register or enrol child in the school</v>
      </c>
      <c r="J3135" s="26" t="str">
        <f t="shared" si="225"/>
        <v>Main reasons explaining drop out : Not able to register or enrol child in the schoolMale and female co-headed HH</v>
      </c>
      <c r="K3135" s="27">
        <f t="shared" si="223"/>
        <v>99.087509915167402</v>
      </c>
      <c r="L3135" s="79">
        <v>0.99087509915167404</v>
      </c>
    </row>
    <row r="3136" spans="1:12" x14ac:dyDescent="0.3">
      <c r="A3136" s="25" t="s">
        <v>3</v>
      </c>
      <c r="B3136" s="25"/>
      <c r="C3136" s="25"/>
      <c r="D3136" s="25" t="s">
        <v>1621</v>
      </c>
      <c r="E3136" s="25" t="s">
        <v>8</v>
      </c>
      <c r="F3136" s="25" t="s">
        <v>76</v>
      </c>
      <c r="G3136" s="26" t="s">
        <v>1622</v>
      </c>
      <c r="H3136" s="79" t="s">
        <v>1633</v>
      </c>
      <c r="I3136" s="26" t="str">
        <f t="shared" si="224"/>
        <v>Main reasons explaining drop out : School and classes are overcrowded</v>
      </c>
      <c r="J3136" s="26" t="str">
        <f t="shared" si="225"/>
        <v>Main reasons explaining drop out : School and classes are overcrowdedMale and female co-headed HH</v>
      </c>
      <c r="K3136" s="27">
        <f t="shared" si="223"/>
        <v>0</v>
      </c>
      <c r="L3136" s="79">
        <v>0</v>
      </c>
    </row>
    <row r="3137" spans="1:12" x14ac:dyDescent="0.3">
      <c r="A3137" s="25" t="s">
        <v>3</v>
      </c>
      <c r="B3137" s="25"/>
      <c r="C3137" s="25"/>
      <c r="D3137" s="25" t="s">
        <v>1621</v>
      </c>
      <c r="E3137" s="25" t="s">
        <v>8</v>
      </c>
      <c r="F3137" s="25" t="s">
        <v>76</v>
      </c>
      <c r="G3137" s="26" t="s">
        <v>1622</v>
      </c>
      <c r="H3137" s="79" t="s">
        <v>1402</v>
      </c>
      <c r="I3137" s="26" t="str">
        <f t="shared" si="224"/>
        <v>Main reasons explaining drop out : Lack of staff to run the school</v>
      </c>
      <c r="J3137" s="26" t="str">
        <f t="shared" si="225"/>
        <v>Main reasons explaining drop out : Lack of staff to run the schoolMale and female co-headed HH</v>
      </c>
      <c r="K3137" s="27">
        <f t="shared" si="223"/>
        <v>0</v>
      </c>
      <c r="L3137" s="79">
        <v>0</v>
      </c>
    </row>
    <row r="3138" spans="1:12" x14ac:dyDescent="0.3">
      <c r="A3138" s="25" t="s">
        <v>3</v>
      </c>
      <c r="B3138" s="25"/>
      <c r="C3138" s="25"/>
      <c r="D3138" s="25" t="s">
        <v>1621</v>
      </c>
      <c r="E3138" s="25" t="s">
        <v>8</v>
      </c>
      <c r="F3138" s="25" t="s">
        <v>76</v>
      </c>
      <c r="G3138" s="26" t="s">
        <v>1622</v>
      </c>
      <c r="H3138" s="79" t="s">
        <v>1634</v>
      </c>
      <c r="I3138" s="26" t="str">
        <f t="shared" si="224"/>
        <v>Main reasons explaining drop out : The school infrastructure is poor</v>
      </c>
      <c r="J3138" s="26" t="str">
        <f t="shared" si="225"/>
        <v>Main reasons explaining drop out : The school infrastructure is poorMale and female co-headed HH</v>
      </c>
      <c r="K3138" s="27">
        <f t="shared" si="223"/>
        <v>0</v>
      </c>
      <c r="L3138" s="79">
        <v>0</v>
      </c>
    </row>
    <row r="3139" spans="1:12" x14ac:dyDescent="0.3">
      <c r="A3139" s="25" t="s">
        <v>3</v>
      </c>
      <c r="B3139" s="25"/>
      <c r="C3139" s="25"/>
      <c r="D3139" s="25" t="s">
        <v>1621</v>
      </c>
      <c r="E3139" s="25" t="s">
        <v>8</v>
      </c>
      <c r="F3139" s="25" t="s">
        <v>76</v>
      </c>
      <c r="G3139" s="26" t="s">
        <v>1622</v>
      </c>
      <c r="H3139" s="79" t="s">
        <v>1635</v>
      </c>
      <c r="I3139" s="26" t="str">
        <f t="shared" si="224"/>
        <v>Main reasons explaining drop out : Poor quality of education/teaching</v>
      </c>
      <c r="J3139" s="26" t="str">
        <f t="shared" si="225"/>
        <v>Main reasons explaining drop out : Poor quality of education/teachingMale and female co-headed HH</v>
      </c>
      <c r="K3139" s="27">
        <f t="shared" si="223"/>
        <v>0</v>
      </c>
      <c r="L3139" s="79">
        <v>0</v>
      </c>
    </row>
    <row r="3140" spans="1:12" x14ac:dyDescent="0.3">
      <c r="A3140" s="25" t="s">
        <v>3</v>
      </c>
      <c r="B3140" s="25"/>
      <c r="C3140" s="25"/>
      <c r="D3140" s="25" t="s">
        <v>1621</v>
      </c>
      <c r="E3140" s="25" t="s">
        <v>8</v>
      </c>
      <c r="F3140" s="25" t="s">
        <v>76</v>
      </c>
      <c r="G3140" s="26" t="s">
        <v>1622</v>
      </c>
      <c r="H3140" s="79" t="s">
        <v>1636</v>
      </c>
      <c r="I3140" s="26" t="str">
        <f t="shared" si="224"/>
        <v>Main reasons explaining drop out : The curriculum and teaching are not adapted for child</v>
      </c>
      <c r="J3140" s="26" t="str">
        <f t="shared" si="225"/>
        <v>Main reasons explaining drop out : The curriculum and teaching are not adapted for childMale and female co-headed HH</v>
      </c>
      <c r="K3140" s="27">
        <f t="shared" si="223"/>
        <v>0</v>
      </c>
      <c r="L3140" s="79">
        <v>0</v>
      </c>
    </row>
    <row r="3141" spans="1:12" x14ac:dyDescent="0.3">
      <c r="A3141" s="25" t="s">
        <v>3</v>
      </c>
      <c r="B3141" s="25"/>
      <c r="C3141" s="25"/>
      <c r="D3141" s="25" t="s">
        <v>1621</v>
      </c>
      <c r="E3141" s="25" t="s">
        <v>8</v>
      </c>
      <c r="F3141" s="25" t="s">
        <v>76</v>
      </c>
      <c r="G3141" s="26" t="s">
        <v>1622</v>
      </c>
      <c r="H3141" s="79" t="s">
        <v>1637</v>
      </c>
      <c r="I3141" s="26" t="str">
        <f t="shared" si="224"/>
        <v>Main reasons explaining drop out : Child busy working or supporting the household</v>
      </c>
      <c r="J3141" s="26" t="str">
        <f t="shared" si="225"/>
        <v>Main reasons explaining drop out : Child busy working or supporting the householdMale and female co-headed HH</v>
      </c>
      <c r="K3141" s="27">
        <f t="shared" si="223"/>
        <v>0</v>
      </c>
      <c r="L3141" s="79">
        <v>0</v>
      </c>
    </row>
    <row r="3142" spans="1:12" x14ac:dyDescent="0.3">
      <c r="A3142" s="25" t="s">
        <v>3</v>
      </c>
      <c r="B3142" s="25"/>
      <c r="C3142" s="25"/>
      <c r="D3142" s="25" t="s">
        <v>1621</v>
      </c>
      <c r="E3142" s="25" t="s">
        <v>8</v>
      </c>
      <c r="F3142" s="25" t="s">
        <v>76</v>
      </c>
      <c r="G3142" s="26" t="s">
        <v>1622</v>
      </c>
      <c r="H3142" s="79" t="s">
        <v>1638</v>
      </c>
      <c r="I3142" s="26" t="str">
        <f>CONCATENATE(G3142,H3142)</f>
        <v>Main reasons explaining drop out : Lack of valid documentation</v>
      </c>
      <c r="J3142" s="26" t="str">
        <f>CONCATENATE(G3142,H3142,F3142)</f>
        <v>Main reasons explaining drop out : Lack of valid documentationMale and female co-headed HH</v>
      </c>
      <c r="K3142" s="27">
        <f t="shared" si="223"/>
        <v>0</v>
      </c>
      <c r="L3142" s="79">
        <v>0</v>
      </c>
    </row>
    <row r="3143" spans="1:12" x14ac:dyDescent="0.3">
      <c r="A3143" s="25" t="s">
        <v>3</v>
      </c>
      <c r="B3143" s="25"/>
      <c r="C3143" s="25"/>
      <c r="D3143" s="25" t="s">
        <v>1621</v>
      </c>
      <c r="E3143" s="25" t="s">
        <v>8</v>
      </c>
      <c r="F3143" s="25" t="s">
        <v>76</v>
      </c>
      <c r="G3143" s="26" t="s">
        <v>1622</v>
      </c>
      <c r="H3143" s="79" t="s">
        <v>1639</v>
      </c>
      <c r="I3143" s="26" t="str">
        <f t="shared" ref="I3143:I3163" si="226">CONCATENATE(G3143,H3143)</f>
        <v>Main reasons explaining drop out : Schools did not provide remote learning frequently or at all</v>
      </c>
      <c r="J3143" s="26" t="str">
        <f t="shared" ref="J3143:J3163" si="227">CONCATENATE(G3143,H3143,F3143)</f>
        <v>Main reasons explaining drop out : Schools did not provide remote learning frequently or at allMale and female co-headed HH</v>
      </c>
      <c r="K3143" s="27">
        <f t="shared" si="223"/>
        <v>0</v>
      </c>
      <c r="L3143" s="79">
        <v>0</v>
      </c>
    </row>
    <row r="3144" spans="1:12" x14ac:dyDescent="0.3">
      <c r="A3144" s="25" t="s">
        <v>3</v>
      </c>
      <c r="B3144" s="25"/>
      <c r="C3144" s="25"/>
      <c r="D3144" s="25" t="s">
        <v>1621</v>
      </c>
      <c r="E3144" s="25" t="s">
        <v>8</v>
      </c>
      <c r="F3144" s="25" t="s">
        <v>76</v>
      </c>
      <c r="G3144" s="26" t="s">
        <v>1622</v>
      </c>
      <c r="H3144" s="79" t="s">
        <v>1640</v>
      </c>
      <c r="I3144" s="26" t="str">
        <f t="shared" si="226"/>
        <v>Main reasons explaining drop out : HH did not have necessary equipment (e.g. tablets)</v>
      </c>
      <c r="J3144" s="26" t="str">
        <f t="shared" si="227"/>
        <v>Main reasons explaining drop out : HH did not have necessary equipment (e.g. tablets)Male and female co-headed HH</v>
      </c>
      <c r="K3144" s="27">
        <f t="shared" si="223"/>
        <v>0</v>
      </c>
      <c r="L3144" s="79">
        <v>0</v>
      </c>
    </row>
    <row r="3145" spans="1:12" x14ac:dyDescent="0.3">
      <c r="A3145" s="25" t="s">
        <v>3</v>
      </c>
      <c r="B3145" s="25"/>
      <c r="C3145" s="25"/>
      <c r="D3145" s="25" t="s">
        <v>1621</v>
      </c>
      <c r="E3145" s="25" t="s">
        <v>8</v>
      </c>
      <c r="F3145" s="25" t="s">
        <v>76</v>
      </c>
      <c r="G3145" s="26" t="s">
        <v>1622</v>
      </c>
      <c r="H3145" s="79" t="s">
        <v>1641</v>
      </c>
      <c r="I3145" s="26" t="str">
        <f t="shared" si="226"/>
        <v>Main reasons explaining drop out : Lack of connectivity/Internet-related barriers for remote learning</v>
      </c>
      <c r="J3145" s="26" t="str">
        <f t="shared" si="227"/>
        <v>Main reasons explaining drop out : Lack of connectivity/Internet-related barriers for remote learningMale and female co-headed HH</v>
      </c>
      <c r="K3145" s="27">
        <f t="shared" si="223"/>
        <v>0.45624504241631497</v>
      </c>
      <c r="L3145" s="79">
        <v>4.5624504241631499E-3</v>
      </c>
    </row>
    <row r="3146" spans="1:12" x14ac:dyDescent="0.3">
      <c r="A3146" s="25" t="s">
        <v>3</v>
      </c>
      <c r="B3146" s="25"/>
      <c r="C3146" s="25"/>
      <c r="D3146" s="25" t="s">
        <v>1621</v>
      </c>
      <c r="E3146" s="25" t="s">
        <v>8</v>
      </c>
      <c r="F3146" s="25" t="s">
        <v>76</v>
      </c>
      <c r="G3146" s="26" t="s">
        <v>1622</v>
      </c>
      <c r="H3146" s="79" t="s">
        <v>1642</v>
      </c>
      <c r="I3146" s="26" t="str">
        <f t="shared" si="226"/>
        <v>Main reasons explaining drop out : HH did not have regular electricity/power for remote learning</v>
      </c>
      <c r="J3146" s="26" t="str">
        <f t="shared" si="227"/>
        <v>Main reasons explaining drop out : HH did not have regular electricity/power for remote learningMale and female co-headed HH</v>
      </c>
      <c r="K3146" s="27">
        <f t="shared" si="223"/>
        <v>0</v>
      </c>
      <c r="L3146" s="79">
        <v>0</v>
      </c>
    </row>
    <row r="3147" spans="1:12" x14ac:dyDescent="0.3">
      <c r="A3147" s="25" t="s">
        <v>3</v>
      </c>
      <c r="B3147" s="25"/>
      <c r="C3147" s="25"/>
      <c r="D3147" s="25" t="s">
        <v>1621</v>
      </c>
      <c r="E3147" s="25" t="s">
        <v>8</v>
      </c>
      <c r="F3147" s="25" t="s">
        <v>76</v>
      </c>
      <c r="G3147" s="26" t="s">
        <v>1622</v>
      </c>
      <c r="H3147" s="79" t="s">
        <v>146</v>
      </c>
      <c r="I3147" s="26" t="str">
        <f t="shared" si="226"/>
        <v>Main reasons explaining drop out : Other</v>
      </c>
      <c r="J3147" s="26" t="str">
        <f t="shared" si="227"/>
        <v>Main reasons explaining drop out : OtherMale and female co-headed HH</v>
      </c>
      <c r="K3147" s="27">
        <f t="shared" ref="K3147:K3160" si="228">L3147*100</f>
        <v>0</v>
      </c>
      <c r="L3147" s="79">
        <v>0</v>
      </c>
    </row>
    <row r="3148" spans="1:12" x14ac:dyDescent="0.3">
      <c r="A3148" s="25" t="s">
        <v>3</v>
      </c>
      <c r="B3148" s="25"/>
      <c r="C3148" s="25"/>
      <c r="D3148" s="25" t="s">
        <v>1621</v>
      </c>
      <c r="E3148" s="25" t="s">
        <v>8</v>
      </c>
      <c r="F3148" s="25" t="s">
        <v>76</v>
      </c>
      <c r="G3148" s="26" t="s">
        <v>1622</v>
      </c>
      <c r="H3148" s="79" t="s">
        <v>185</v>
      </c>
      <c r="I3148" s="26" t="str">
        <f t="shared" si="226"/>
        <v>Main reasons explaining drop out : Don't know</v>
      </c>
      <c r="J3148" s="26" t="str">
        <f t="shared" si="227"/>
        <v>Main reasons explaining drop out : Don't knowMale and female co-headed HH</v>
      </c>
      <c r="K3148" s="27">
        <f t="shared" si="228"/>
        <v>0</v>
      </c>
      <c r="L3148" s="79">
        <v>0</v>
      </c>
    </row>
    <row r="3149" spans="1:12" x14ac:dyDescent="0.3">
      <c r="A3149" s="25" t="s">
        <v>3</v>
      </c>
      <c r="B3149" s="25"/>
      <c r="C3149" s="25"/>
      <c r="D3149" s="25" t="s">
        <v>1621</v>
      </c>
      <c r="E3149" s="25" t="s">
        <v>8</v>
      </c>
      <c r="F3149" s="25" t="s">
        <v>76</v>
      </c>
      <c r="G3149" s="26" t="s">
        <v>1622</v>
      </c>
      <c r="H3149" s="79" t="s">
        <v>188</v>
      </c>
      <c r="I3149" s="26" t="str">
        <f t="shared" si="226"/>
        <v>Main reasons explaining drop out : Decline to answer</v>
      </c>
      <c r="J3149" s="26" t="str">
        <f t="shared" si="227"/>
        <v>Main reasons explaining drop out : Decline to answerMale and female co-headed HH</v>
      </c>
      <c r="K3149" s="27">
        <f t="shared" si="228"/>
        <v>0</v>
      </c>
      <c r="L3149" s="79">
        <v>0</v>
      </c>
    </row>
    <row r="3150" spans="1:12" x14ac:dyDescent="0.3">
      <c r="A3150" s="25" t="s">
        <v>3</v>
      </c>
      <c r="B3150" s="25" t="s">
        <v>413</v>
      </c>
      <c r="C3150" s="25" t="s">
        <v>437</v>
      </c>
      <c r="D3150" s="25"/>
      <c r="E3150" s="25" t="s">
        <v>8</v>
      </c>
      <c r="F3150" s="25" t="s">
        <v>84</v>
      </c>
      <c r="G3150" s="26" t="s">
        <v>438</v>
      </c>
      <c r="H3150" s="26" t="s">
        <v>188</v>
      </c>
      <c r="I3150" s="25" t="str">
        <f t="shared" si="226"/>
        <v>Personal hygiene (washing or bathing) : Decline to answer</v>
      </c>
      <c r="J3150" s="25" t="str">
        <f t="shared" si="227"/>
        <v>Personal hygiene (washing or bathing) : Decline to answerMale headed HH</v>
      </c>
      <c r="K3150" s="27">
        <f t="shared" si="228"/>
        <v>0</v>
      </c>
      <c r="L3150" s="79">
        <v>0</v>
      </c>
    </row>
    <row r="3151" spans="1:12" x14ac:dyDescent="0.3">
      <c r="A3151" s="25" t="s">
        <v>3</v>
      </c>
      <c r="B3151" s="25" t="s">
        <v>413</v>
      </c>
      <c r="C3151" s="25" t="s">
        <v>437</v>
      </c>
      <c r="D3151" s="25"/>
      <c r="E3151" s="25" t="s">
        <v>8</v>
      </c>
      <c r="F3151" s="25" t="s">
        <v>84</v>
      </c>
      <c r="G3151" s="26" t="s">
        <v>438</v>
      </c>
      <c r="H3151" s="26" t="s">
        <v>185</v>
      </c>
      <c r="I3151" s="25" t="str">
        <f t="shared" si="226"/>
        <v>Personal hygiene (washing or bathing) : Don't know</v>
      </c>
      <c r="J3151" s="25" t="str">
        <f t="shared" si="227"/>
        <v>Personal hygiene (washing or bathing) : Don't knowMale headed HH</v>
      </c>
      <c r="K3151" s="27">
        <f t="shared" si="228"/>
        <v>0</v>
      </c>
      <c r="L3151" s="79">
        <v>0</v>
      </c>
    </row>
    <row r="3152" spans="1:12" x14ac:dyDescent="0.3">
      <c r="A3152" s="25" t="s">
        <v>3</v>
      </c>
      <c r="B3152" s="25" t="s">
        <v>413</v>
      </c>
      <c r="C3152" s="25" t="s">
        <v>459</v>
      </c>
      <c r="D3152" s="25" t="s">
        <v>477</v>
      </c>
      <c r="E3152" s="25" t="s">
        <v>8</v>
      </c>
      <c r="F3152" s="25" t="s">
        <v>83</v>
      </c>
      <c r="G3152" s="26" t="s">
        <v>478</v>
      </c>
      <c r="H3152" s="26" t="s">
        <v>188</v>
      </c>
      <c r="I3152" s="25" t="str">
        <f t="shared" si="226"/>
        <v>Sanitation facility with adequat lighting : Decline to answer</v>
      </c>
      <c r="J3152" s="25" t="str">
        <f t="shared" si="227"/>
        <v>Sanitation facility with adequat lighting : Decline to answerFemale headed HH</v>
      </c>
      <c r="K3152" s="27">
        <f t="shared" si="228"/>
        <v>0</v>
      </c>
      <c r="L3152" s="79">
        <v>0</v>
      </c>
    </row>
    <row r="3153" spans="1:12" x14ac:dyDescent="0.3">
      <c r="A3153" s="25" t="s">
        <v>3</v>
      </c>
      <c r="B3153" s="25" t="s">
        <v>413</v>
      </c>
      <c r="C3153" s="25" t="s">
        <v>459</v>
      </c>
      <c r="D3153" s="25" t="s">
        <v>477</v>
      </c>
      <c r="E3153" s="25" t="s">
        <v>8</v>
      </c>
      <c r="F3153" s="25" t="s">
        <v>76</v>
      </c>
      <c r="G3153" s="26" t="s">
        <v>478</v>
      </c>
      <c r="H3153" s="26" t="s">
        <v>188</v>
      </c>
      <c r="I3153" s="25" t="str">
        <f t="shared" si="226"/>
        <v>Sanitation facility with adequat lighting : Decline to answer</v>
      </c>
      <c r="J3153" s="25" t="str">
        <f t="shared" si="227"/>
        <v>Sanitation facility with adequat lighting : Decline to answerMale and female co-headed HH</v>
      </c>
      <c r="K3153" s="27">
        <f t="shared" si="228"/>
        <v>0</v>
      </c>
      <c r="L3153" s="79">
        <v>0</v>
      </c>
    </row>
    <row r="3154" spans="1:12" x14ac:dyDescent="0.3">
      <c r="A3154" s="25" t="s">
        <v>3</v>
      </c>
      <c r="B3154" s="25" t="s">
        <v>413</v>
      </c>
      <c r="C3154" s="25" t="s">
        <v>459</v>
      </c>
      <c r="D3154" s="25" t="s">
        <v>477</v>
      </c>
      <c r="E3154" s="25" t="s">
        <v>8</v>
      </c>
      <c r="F3154" s="25" t="s">
        <v>84</v>
      </c>
      <c r="G3154" s="26" t="s">
        <v>478</v>
      </c>
      <c r="H3154" s="26" t="s">
        <v>188</v>
      </c>
      <c r="I3154" s="25" t="str">
        <f t="shared" si="226"/>
        <v>Sanitation facility with adequat lighting : Decline to answer</v>
      </c>
      <c r="J3154" s="25" t="str">
        <f t="shared" si="227"/>
        <v>Sanitation facility with adequat lighting : Decline to answerMale headed HH</v>
      </c>
      <c r="K3154" s="27">
        <f t="shared" si="228"/>
        <v>0</v>
      </c>
      <c r="L3154" s="79">
        <v>0</v>
      </c>
    </row>
    <row r="3155" spans="1:12" x14ac:dyDescent="0.3">
      <c r="A3155" s="25" t="s">
        <v>3</v>
      </c>
      <c r="B3155" s="25" t="s">
        <v>413</v>
      </c>
      <c r="C3155" s="25" t="s">
        <v>459</v>
      </c>
      <c r="D3155" s="25" t="s">
        <v>477</v>
      </c>
      <c r="E3155" s="25" t="s">
        <v>8</v>
      </c>
      <c r="F3155" s="25" t="s">
        <v>83</v>
      </c>
      <c r="G3155" s="26" t="s">
        <v>479</v>
      </c>
      <c r="H3155" s="26" t="s">
        <v>188</v>
      </c>
      <c r="I3155" s="25" t="str">
        <f t="shared" si="226"/>
        <v>Sanitation facility that can be locked from the inside : Decline to answer</v>
      </c>
      <c r="J3155" s="25" t="str">
        <f t="shared" si="227"/>
        <v>Sanitation facility that can be locked from the inside : Decline to answerFemale headed HH</v>
      </c>
      <c r="K3155" s="27">
        <f t="shared" si="228"/>
        <v>0</v>
      </c>
      <c r="L3155" s="79">
        <v>0</v>
      </c>
    </row>
    <row r="3156" spans="1:12" x14ac:dyDescent="0.3">
      <c r="A3156" s="25" t="s">
        <v>3</v>
      </c>
      <c r="B3156" s="25" t="s">
        <v>413</v>
      </c>
      <c r="C3156" s="25" t="s">
        <v>459</v>
      </c>
      <c r="D3156" s="25" t="s">
        <v>477</v>
      </c>
      <c r="E3156" s="25" t="s">
        <v>8</v>
      </c>
      <c r="F3156" s="25" t="s">
        <v>76</v>
      </c>
      <c r="G3156" s="26" t="s">
        <v>479</v>
      </c>
      <c r="H3156" s="26" t="s">
        <v>188</v>
      </c>
      <c r="I3156" s="25" t="str">
        <f t="shared" si="226"/>
        <v>Sanitation facility that can be locked from the inside : Decline to answer</v>
      </c>
      <c r="J3156" s="25" t="str">
        <f t="shared" si="227"/>
        <v>Sanitation facility that can be locked from the inside : Decline to answerMale and female co-headed HH</v>
      </c>
      <c r="K3156" s="27">
        <f t="shared" si="228"/>
        <v>0</v>
      </c>
      <c r="L3156" s="79">
        <v>0</v>
      </c>
    </row>
    <row r="3157" spans="1:12" x14ac:dyDescent="0.3">
      <c r="A3157" s="25" t="s">
        <v>3</v>
      </c>
      <c r="B3157" s="25" t="s">
        <v>413</v>
      </c>
      <c r="C3157" s="25" t="s">
        <v>459</v>
      </c>
      <c r="D3157" s="25" t="s">
        <v>477</v>
      </c>
      <c r="E3157" s="25" t="s">
        <v>8</v>
      </c>
      <c r="F3157" s="25" t="s">
        <v>84</v>
      </c>
      <c r="G3157" s="26" t="s">
        <v>479</v>
      </c>
      <c r="H3157" s="26" t="s">
        <v>188</v>
      </c>
      <c r="I3157" s="25" t="str">
        <f t="shared" si="226"/>
        <v>Sanitation facility that can be locked from the inside : Decline to answer</v>
      </c>
      <c r="J3157" s="25" t="str">
        <f t="shared" si="227"/>
        <v>Sanitation facility that can be locked from the inside : Decline to answerMale headed HH</v>
      </c>
      <c r="K3157" s="27">
        <f t="shared" si="228"/>
        <v>0</v>
      </c>
      <c r="L3157" s="79">
        <v>0</v>
      </c>
    </row>
    <row r="3158" spans="1:12" x14ac:dyDescent="0.3">
      <c r="A3158" s="25" t="s">
        <v>3</v>
      </c>
      <c r="B3158" s="25" t="s">
        <v>413</v>
      </c>
      <c r="C3158" s="25" t="s">
        <v>459</v>
      </c>
      <c r="D3158" s="25" t="s">
        <v>477</v>
      </c>
      <c r="E3158" s="25" t="s">
        <v>8</v>
      </c>
      <c r="F3158" s="25" t="s">
        <v>83</v>
      </c>
      <c r="G3158" s="26" t="s">
        <v>480</v>
      </c>
      <c r="H3158" s="26" t="s">
        <v>188</v>
      </c>
      <c r="I3158" s="25" t="str">
        <f t="shared" si="226"/>
        <v>Sanitation facility has a safe and well-lit route to it : Decline to answer</v>
      </c>
      <c r="J3158" s="25" t="str">
        <f t="shared" si="227"/>
        <v>Sanitation facility has a safe and well-lit route to it : Decline to answerFemale headed HH</v>
      </c>
      <c r="K3158" s="27">
        <f t="shared" si="228"/>
        <v>0</v>
      </c>
      <c r="L3158" s="79">
        <v>0</v>
      </c>
    </row>
    <row r="3159" spans="1:12" x14ac:dyDescent="0.3">
      <c r="A3159" s="25" t="s">
        <v>3</v>
      </c>
      <c r="B3159" s="25" t="s">
        <v>413</v>
      </c>
      <c r="C3159" s="25" t="s">
        <v>459</v>
      </c>
      <c r="D3159" s="25" t="s">
        <v>477</v>
      </c>
      <c r="E3159" s="25" t="s">
        <v>8</v>
      </c>
      <c r="F3159" s="25" t="s">
        <v>76</v>
      </c>
      <c r="G3159" s="26" t="s">
        <v>480</v>
      </c>
      <c r="H3159" s="26" t="s">
        <v>188</v>
      </c>
      <c r="I3159" s="25" t="str">
        <f t="shared" si="226"/>
        <v>Sanitation facility has a safe and well-lit route to it : Decline to answer</v>
      </c>
      <c r="J3159" s="25" t="str">
        <f t="shared" si="227"/>
        <v>Sanitation facility has a safe and well-lit route to it : Decline to answerMale and female co-headed HH</v>
      </c>
      <c r="K3159" s="27">
        <f t="shared" si="228"/>
        <v>0</v>
      </c>
      <c r="L3159" s="79">
        <v>0</v>
      </c>
    </row>
    <row r="3160" spans="1:12" x14ac:dyDescent="0.3">
      <c r="A3160" s="25" t="s">
        <v>3</v>
      </c>
      <c r="B3160" s="25" t="s">
        <v>413</v>
      </c>
      <c r="C3160" s="25" t="s">
        <v>459</v>
      </c>
      <c r="D3160" s="25" t="s">
        <v>477</v>
      </c>
      <c r="E3160" s="25" t="s">
        <v>8</v>
      </c>
      <c r="F3160" s="25" t="s">
        <v>84</v>
      </c>
      <c r="G3160" s="26" t="s">
        <v>480</v>
      </c>
      <c r="H3160" s="26" t="s">
        <v>188</v>
      </c>
      <c r="I3160" s="25" t="str">
        <f t="shared" si="226"/>
        <v>Sanitation facility has a safe and well-lit route to it : Decline to answer</v>
      </c>
      <c r="J3160" s="25" t="str">
        <f t="shared" si="227"/>
        <v>Sanitation facility has a safe and well-lit route to it : Decline to answerMale headed HH</v>
      </c>
      <c r="K3160" s="27">
        <f t="shared" si="228"/>
        <v>0</v>
      </c>
      <c r="L3160" s="79">
        <v>0</v>
      </c>
    </row>
    <row r="3161" spans="1:12" x14ac:dyDescent="0.3">
      <c r="A3161" s="25" t="s">
        <v>3</v>
      </c>
      <c r="B3161" s="25" t="s">
        <v>968</v>
      </c>
      <c r="C3161" s="25"/>
      <c r="D3161" s="25"/>
      <c r="E3161" s="25" t="s">
        <v>8</v>
      </c>
      <c r="F3161" s="25" t="s">
        <v>83</v>
      </c>
      <c r="G3161" s="26" t="s">
        <v>984</v>
      </c>
      <c r="H3161" s="79" t="s">
        <v>185</v>
      </c>
      <c r="I3161" s="25" t="str">
        <f t="shared" si="226"/>
        <v>Shelter enclosure issues : Don't know</v>
      </c>
      <c r="J3161" s="25" t="str">
        <f t="shared" si="227"/>
        <v>Shelter enclosure issues : Don't knowFemale headed HH</v>
      </c>
      <c r="K3161" s="27">
        <f t="shared" ref="K3161:K3163" si="229">L3161*100</f>
        <v>0</v>
      </c>
      <c r="L3161" s="79">
        <v>0</v>
      </c>
    </row>
    <row r="3162" spans="1:12" x14ac:dyDescent="0.3">
      <c r="A3162" s="25" t="s">
        <v>3</v>
      </c>
      <c r="B3162" s="25" t="s">
        <v>968</v>
      </c>
      <c r="C3162" s="25"/>
      <c r="D3162" s="25"/>
      <c r="E3162" s="25" t="s">
        <v>8</v>
      </c>
      <c r="F3162" s="25" t="s">
        <v>76</v>
      </c>
      <c r="G3162" s="26" t="s">
        <v>984</v>
      </c>
      <c r="H3162" s="79" t="s">
        <v>185</v>
      </c>
      <c r="I3162" s="25" t="str">
        <f t="shared" si="226"/>
        <v>Shelter enclosure issues : Don't know</v>
      </c>
      <c r="J3162" s="25" t="str">
        <f t="shared" si="227"/>
        <v>Shelter enclosure issues : Don't knowMale and female co-headed HH</v>
      </c>
      <c r="K3162" s="27">
        <f t="shared" si="229"/>
        <v>0</v>
      </c>
      <c r="L3162" s="79">
        <v>0</v>
      </c>
    </row>
    <row r="3163" spans="1:12" x14ac:dyDescent="0.3">
      <c r="A3163" s="25" t="s">
        <v>3</v>
      </c>
      <c r="B3163" s="25" t="s">
        <v>968</v>
      </c>
      <c r="C3163" s="25"/>
      <c r="D3163" s="25"/>
      <c r="E3163" s="25" t="s">
        <v>8</v>
      </c>
      <c r="F3163" s="25" t="s">
        <v>84</v>
      </c>
      <c r="G3163" s="26" t="s">
        <v>984</v>
      </c>
      <c r="H3163" s="79" t="s">
        <v>185</v>
      </c>
      <c r="I3163" s="25" t="str">
        <f t="shared" si="226"/>
        <v>Shelter enclosure issues : Don't know</v>
      </c>
      <c r="J3163" s="25" t="str">
        <f t="shared" si="227"/>
        <v>Shelter enclosure issues : Don't knowMale headed HH</v>
      </c>
      <c r="K3163" s="27">
        <f t="shared" si="229"/>
        <v>0</v>
      </c>
      <c r="L3163" s="79">
        <v>0</v>
      </c>
    </row>
    <row r="3164" spans="1:12" x14ac:dyDescent="0.3">
      <c r="A3164" s="25" t="s">
        <v>3</v>
      </c>
      <c r="B3164" s="25" t="s">
        <v>968</v>
      </c>
      <c r="C3164" s="25"/>
      <c r="D3164" s="25"/>
      <c r="E3164" s="25" t="s">
        <v>8</v>
      </c>
      <c r="F3164" s="25" t="s">
        <v>83</v>
      </c>
      <c r="G3164" s="26" t="s">
        <v>984</v>
      </c>
      <c r="H3164" s="79" t="s">
        <v>188</v>
      </c>
      <c r="I3164" s="25" t="str">
        <f t="shared" ref="I3164:I3227" si="230">CONCATENATE(G3164,H3164)</f>
        <v>Shelter enclosure issues : Decline to answer</v>
      </c>
      <c r="J3164" s="25" t="str">
        <f t="shared" ref="J3164:J3227" si="231">CONCATENATE(G3164,H3164,F3164)</f>
        <v>Shelter enclosure issues : Decline to answerFemale headed HH</v>
      </c>
      <c r="K3164" s="27">
        <f t="shared" ref="K3164:K3227" si="232">L3164*100</f>
        <v>0</v>
      </c>
      <c r="L3164" s="79">
        <v>0</v>
      </c>
    </row>
    <row r="3165" spans="1:12" x14ac:dyDescent="0.3">
      <c r="A3165" s="25" t="s">
        <v>3</v>
      </c>
      <c r="B3165" s="25" t="s">
        <v>968</v>
      </c>
      <c r="C3165" s="25"/>
      <c r="D3165" s="25"/>
      <c r="E3165" s="25" t="s">
        <v>8</v>
      </c>
      <c r="F3165" s="25" t="s">
        <v>76</v>
      </c>
      <c r="G3165" s="26" t="s">
        <v>984</v>
      </c>
      <c r="H3165" s="79" t="s">
        <v>188</v>
      </c>
      <c r="I3165" s="25" t="str">
        <f t="shared" si="230"/>
        <v>Shelter enclosure issues : Decline to answer</v>
      </c>
      <c r="J3165" s="25" t="str">
        <f t="shared" si="231"/>
        <v>Shelter enclosure issues : Decline to answerMale and female co-headed HH</v>
      </c>
      <c r="K3165" s="27">
        <f t="shared" si="232"/>
        <v>0</v>
      </c>
      <c r="L3165" s="79">
        <v>0</v>
      </c>
    </row>
    <row r="3166" spans="1:12" x14ac:dyDescent="0.3">
      <c r="A3166" s="25" t="s">
        <v>3</v>
      </c>
      <c r="B3166" s="25" t="s">
        <v>968</v>
      </c>
      <c r="C3166" s="25"/>
      <c r="D3166" s="25"/>
      <c r="E3166" s="25" t="s">
        <v>8</v>
      </c>
      <c r="F3166" s="25" t="s">
        <v>84</v>
      </c>
      <c r="G3166" s="26" t="s">
        <v>984</v>
      </c>
      <c r="H3166" s="79" t="s">
        <v>188</v>
      </c>
      <c r="I3166" s="25" t="str">
        <f t="shared" si="230"/>
        <v>Shelter enclosure issues : Decline to answer</v>
      </c>
      <c r="J3166" s="25" t="str">
        <f t="shared" si="231"/>
        <v>Shelter enclosure issues : Decline to answerMale headed HH</v>
      </c>
      <c r="K3166" s="27">
        <f t="shared" si="232"/>
        <v>0</v>
      </c>
      <c r="L3166" s="79">
        <v>0</v>
      </c>
    </row>
    <row r="3167" spans="1:12" x14ac:dyDescent="0.3">
      <c r="A3167" s="25" t="s">
        <v>3</v>
      </c>
      <c r="B3167" s="25" t="s">
        <v>1044</v>
      </c>
      <c r="C3167" s="25" t="s">
        <v>1389</v>
      </c>
      <c r="D3167" s="111"/>
      <c r="E3167" s="25" t="s">
        <v>8</v>
      </c>
      <c r="F3167" s="25" t="s">
        <v>83</v>
      </c>
      <c r="G3167" s="112" t="s">
        <v>1390</v>
      </c>
      <c r="H3167" s="26" t="s">
        <v>188</v>
      </c>
      <c r="I3167" s="26" t="str">
        <f t="shared" si="230"/>
        <v>Psychosocial support for women and girls : Decline to answer</v>
      </c>
      <c r="J3167" s="26" t="str">
        <f t="shared" si="231"/>
        <v>Psychosocial support for women and girls : Decline to answerFemale headed HH</v>
      </c>
      <c r="K3167" s="27">
        <f t="shared" si="232"/>
        <v>0</v>
      </c>
      <c r="L3167" s="79">
        <v>0</v>
      </c>
    </row>
    <row r="3168" spans="1:12" x14ac:dyDescent="0.3">
      <c r="A3168" s="25" t="s">
        <v>3</v>
      </c>
      <c r="B3168" s="25" t="s">
        <v>1044</v>
      </c>
      <c r="C3168" s="25" t="s">
        <v>1389</v>
      </c>
      <c r="D3168" s="111"/>
      <c r="E3168" s="25" t="s">
        <v>8</v>
      </c>
      <c r="F3168" s="25" t="s">
        <v>76</v>
      </c>
      <c r="G3168" s="112" t="s">
        <v>1390</v>
      </c>
      <c r="H3168" s="26" t="s">
        <v>188</v>
      </c>
      <c r="I3168" s="26" t="str">
        <f t="shared" si="230"/>
        <v>Psychosocial support for women and girls : Decline to answer</v>
      </c>
      <c r="J3168" s="26" t="str">
        <f t="shared" si="231"/>
        <v>Psychosocial support for women and girls : Decline to answerMale and female co-headed HH</v>
      </c>
      <c r="K3168" s="27">
        <f t="shared" si="232"/>
        <v>0</v>
      </c>
      <c r="L3168" s="79">
        <v>0</v>
      </c>
    </row>
    <row r="3169" spans="1:12" x14ac:dyDescent="0.3">
      <c r="A3169" s="25" t="s">
        <v>3</v>
      </c>
      <c r="B3169" s="25" t="s">
        <v>1044</v>
      </c>
      <c r="C3169" s="25" t="s">
        <v>1389</v>
      </c>
      <c r="D3169" s="111"/>
      <c r="E3169" s="25" t="s">
        <v>8</v>
      </c>
      <c r="F3169" s="25" t="s">
        <v>84</v>
      </c>
      <c r="G3169" s="112" t="s">
        <v>1390</v>
      </c>
      <c r="H3169" s="26" t="s">
        <v>188</v>
      </c>
      <c r="I3169" s="26" t="str">
        <f t="shared" si="230"/>
        <v>Psychosocial support for women and girls : Decline to answer</v>
      </c>
      <c r="J3169" s="26" t="str">
        <f t="shared" si="231"/>
        <v>Psychosocial support for women and girls : Decline to answerMale headed HH</v>
      </c>
      <c r="K3169" s="27">
        <f t="shared" si="232"/>
        <v>0</v>
      </c>
      <c r="L3169" s="79">
        <v>0</v>
      </c>
    </row>
    <row r="3170" spans="1:12" x14ac:dyDescent="0.3">
      <c r="A3170" s="25" t="s">
        <v>3</v>
      </c>
      <c r="B3170" s="25" t="s">
        <v>1044</v>
      </c>
      <c r="C3170" s="25" t="s">
        <v>1389</v>
      </c>
      <c r="D3170" s="111"/>
      <c r="E3170" s="25" t="s">
        <v>8</v>
      </c>
      <c r="F3170" s="25" t="s">
        <v>83</v>
      </c>
      <c r="G3170" s="117" t="s">
        <v>1391</v>
      </c>
      <c r="H3170" s="26" t="s">
        <v>188</v>
      </c>
      <c r="I3170" s="26" t="str">
        <f t="shared" si="230"/>
        <v>Recreational activities organized for women and girls : Decline to answer</v>
      </c>
      <c r="J3170" s="26" t="str">
        <f t="shared" si="231"/>
        <v>Recreational activities organized for women and girls : Decline to answerFemale headed HH</v>
      </c>
      <c r="K3170" s="27">
        <f t="shared" si="232"/>
        <v>0</v>
      </c>
      <c r="L3170" s="79">
        <v>0</v>
      </c>
    </row>
    <row r="3171" spans="1:12" x14ac:dyDescent="0.3">
      <c r="A3171" s="25" t="s">
        <v>3</v>
      </c>
      <c r="B3171" s="25" t="s">
        <v>1044</v>
      </c>
      <c r="C3171" s="25" t="s">
        <v>1389</v>
      </c>
      <c r="D3171" s="111"/>
      <c r="E3171" s="25" t="s">
        <v>8</v>
      </c>
      <c r="F3171" s="25" t="s">
        <v>84</v>
      </c>
      <c r="G3171" s="117" t="s">
        <v>1391</v>
      </c>
      <c r="H3171" s="26" t="s">
        <v>188</v>
      </c>
      <c r="I3171" s="26" t="str">
        <f t="shared" si="230"/>
        <v>Recreational activities organized for women and girls : Decline to answer</v>
      </c>
      <c r="J3171" s="26" t="str">
        <f t="shared" si="231"/>
        <v>Recreational activities organized for women and girls : Decline to answerMale headed HH</v>
      </c>
      <c r="K3171" s="27">
        <f t="shared" si="232"/>
        <v>0</v>
      </c>
      <c r="L3171" s="79">
        <v>0</v>
      </c>
    </row>
    <row r="3172" spans="1:12" x14ac:dyDescent="0.3">
      <c r="A3172" s="25" t="s">
        <v>3</v>
      </c>
      <c r="B3172" s="25" t="s">
        <v>1044</v>
      </c>
      <c r="C3172" s="25" t="s">
        <v>1389</v>
      </c>
      <c r="D3172" s="111"/>
      <c r="E3172" s="25" t="s">
        <v>8</v>
      </c>
      <c r="F3172" s="25" t="s">
        <v>76</v>
      </c>
      <c r="G3172" s="117" t="s">
        <v>1391</v>
      </c>
      <c r="H3172" s="26" t="s">
        <v>188</v>
      </c>
      <c r="I3172" s="26" t="str">
        <f t="shared" si="230"/>
        <v>Recreational activities organized for women and girls : Decline to answer</v>
      </c>
      <c r="J3172" s="26" t="str">
        <f t="shared" si="231"/>
        <v>Recreational activities organized for women and girls : Decline to answerMale and female co-headed HH</v>
      </c>
      <c r="K3172" s="27">
        <f t="shared" si="232"/>
        <v>0</v>
      </c>
      <c r="L3172" s="79">
        <v>0</v>
      </c>
    </row>
    <row r="3173" spans="1:12" x14ac:dyDescent="0.3">
      <c r="A3173" s="25" t="s">
        <v>3</v>
      </c>
      <c r="B3173" s="25" t="s">
        <v>1044</v>
      </c>
      <c r="C3173" s="25" t="s">
        <v>1389</v>
      </c>
      <c r="D3173" s="111"/>
      <c r="E3173" s="25" t="s">
        <v>8</v>
      </c>
      <c r="F3173" s="25" t="s">
        <v>83</v>
      </c>
      <c r="G3173" s="117" t="s">
        <v>1393</v>
      </c>
      <c r="H3173" s="26" t="s">
        <v>188</v>
      </c>
      <c r="I3173" s="26" t="str">
        <f t="shared" si="230"/>
        <v>Services offered for women and girls if they experience some form of violence : Decline to answer</v>
      </c>
      <c r="J3173" s="26" t="str">
        <f t="shared" si="231"/>
        <v>Services offered for women and girls if they experience some form of violence : Decline to answerFemale headed HH</v>
      </c>
      <c r="K3173" s="27">
        <f t="shared" si="232"/>
        <v>0</v>
      </c>
      <c r="L3173" s="79">
        <v>0</v>
      </c>
    </row>
    <row r="3174" spans="1:12" x14ac:dyDescent="0.3">
      <c r="A3174" s="25" t="s">
        <v>3</v>
      </c>
      <c r="B3174" s="25" t="s">
        <v>1044</v>
      </c>
      <c r="C3174" s="25" t="s">
        <v>1389</v>
      </c>
      <c r="D3174" s="111"/>
      <c r="E3174" s="25" t="s">
        <v>8</v>
      </c>
      <c r="F3174" s="25" t="s">
        <v>84</v>
      </c>
      <c r="G3174" s="117" t="s">
        <v>1393</v>
      </c>
      <c r="H3174" s="26" t="s">
        <v>188</v>
      </c>
      <c r="I3174" s="26" t="str">
        <f t="shared" si="230"/>
        <v>Services offered for women and girls if they experience some form of violence : Decline to answer</v>
      </c>
      <c r="J3174" s="26" t="str">
        <f t="shared" si="231"/>
        <v>Services offered for women and girls if they experience some form of violence : Decline to answerMale headed HH</v>
      </c>
      <c r="K3174" s="27">
        <f t="shared" si="232"/>
        <v>0</v>
      </c>
      <c r="L3174" s="79">
        <v>0</v>
      </c>
    </row>
    <row r="3175" spans="1:12" x14ac:dyDescent="0.3">
      <c r="A3175" s="25" t="s">
        <v>3</v>
      </c>
      <c r="B3175" s="25" t="s">
        <v>1044</v>
      </c>
      <c r="C3175" s="25" t="s">
        <v>1389</v>
      </c>
      <c r="D3175" s="111"/>
      <c r="E3175" s="25" t="s">
        <v>8</v>
      </c>
      <c r="F3175" s="25" t="s">
        <v>76</v>
      </c>
      <c r="G3175" s="117" t="s">
        <v>1393</v>
      </c>
      <c r="H3175" s="26" t="s">
        <v>188</v>
      </c>
      <c r="I3175" s="26" t="str">
        <f t="shared" si="230"/>
        <v>Services offered for women and girls if they experience some form of violence : Decline to answer</v>
      </c>
      <c r="J3175" s="26" t="str">
        <f t="shared" si="231"/>
        <v>Services offered for women and girls if they experience some form of violence : Decline to answerMale and female co-headed HH</v>
      </c>
      <c r="K3175" s="27">
        <f t="shared" si="232"/>
        <v>0</v>
      </c>
      <c r="L3175" s="79">
        <v>0</v>
      </c>
    </row>
    <row r="3176" spans="1:12" x14ac:dyDescent="0.3">
      <c r="A3176" s="25" t="s">
        <v>3</v>
      </c>
      <c r="B3176" s="25" t="s">
        <v>1044</v>
      </c>
      <c r="C3176" s="83" t="s">
        <v>1404</v>
      </c>
      <c r="D3176" s="109" t="s">
        <v>1405</v>
      </c>
      <c r="E3176" s="25" t="s">
        <v>8</v>
      </c>
      <c r="F3176" s="25" t="s">
        <v>83</v>
      </c>
      <c r="G3176" s="117" t="s">
        <v>1406</v>
      </c>
      <c r="H3176" s="26" t="s">
        <v>188</v>
      </c>
      <c r="I3176" s="26" t="str">
        <f t="shared" si="230"/>
        <v>Child (&lt;18 years) currently not living in the household : Decline to answer</v>
      </c>
      <c r="J3176" s="26" t="str">
        <f t="shared" si="231"/>
        <v>Child (&lt;18 years) currently not living in the household : Decline to answerFemale headed HH</v>
      </c>
      <c r="K3176" s="27">
        <f t="shared" si="232"/>
        <v>0</v>
      </c>
      <c r="L3176" s="79">
        <v>0</v>
      </c>
    </row>
    <row r="3177" spans="1:12" x14ac:dyDescent="0.3">
      <c r="A3177" s="25" t="s">
        <v>3</v>
      </c>
      <c r="B3177" s="25" t="s">
        <v>1044</v>
      </c>
      <c r="C3177" s="83" t="s">
        <v>1404</v>
      </c>
      <c r="D3177" s="109" t="s">
        <v>1405</v>
      </c>
      <c r="E3177" s="25" t="s">
        <v>8</v>
      </c>
      <c r="F3177" s="25" t="s">
        <v>84</v>
      </c>
      <c r="G3177" s="117" t="s">
        <v>1406</v>
      </c>
      <c r="H3177" s="26" t="s">
        <v>188</v>
      </c>
      <c r="I3177" s="26" t="str">
        <f t="shared" si="230"/>
        <v>Child (&lt;18 years) currently not living in the household : Decline to answer</v>
      </c>
      <c r="J3177" s="26" t="str">
        <f t="shared" si="231"/>
        <v>Child (&lt;18 years) currently not living in the household : Decline to answerMale headed HH</v>
      </c>
      <c r="K3177" s="27">
        <f t="shared" si="232"/>
        <v>0</v>
      </c>
      <c r="L3177" s="79">
        <v>0</v>
      </c>
    </row>
    <row r="3178" spans="1:12" x14ac:dyDescent="0.3">
      <c r="A3178" s="25" t="s">
        <v>3</v>
      </c>
      <c r="B3178" s="25" t="s">
        <v>1044</v>
      </c>
      <c r="C3178" s="83" t="s">
        <v>1404</v>
      </c>
      <c r="D3178" s="109" t="s">
        <v>1405</v>
      </c>
      <c r="E3178" s="25" t="s">
        <v>8</v>
      </c>
      <c r="F3178" s="25" t="s">
        <v>76</v>
      </c>
      <c r="G3178" s="117" t="s">
        <v>1406</v>
      </c>
      <c r="H3178" s="26" t="s">
        <v>188</v>
      </c>
      <c r="I3178" s="26" t="str">
        <f t="shared" si="230"/>
        <v>Child (&lt;18 years) currently not living in the household : Decline to answer</v>
      </c>
      <c r="J3178" s="26" t="str">
        <f t="shared" si="231"/>
        <v>Child (&lt;18 years) currently not living in the household : Decline to answerMale and female co-headed HH</v>
      </c>
      <c r="K3178" s="27">
        <f t="shared" si="232"/>
        <v>0</v>
      </c>
      <c r="L3178" s="79">
        <v>0</v>
      </c>
    </row>
    <row r="3179" spans="1:12" x14ac:dyDescent="0.3">
      <c r="A3179" s="24" t="s">
        <v>3</v>
      </c>
      <c r="B3179" s="83" t="s">
        <v>1417</v>
      </c>
      <c r="C3179" s="24" t="s">
        <v>1470</v>
      </c>
      <c r="D3179" s="109" t="s">
        <v>1428</v>
      </c>
      <c r="E3179" s="83" t="s">
        <v>8</v>
      </c>
      <c r="F3179" s="25" t="s">
        <v>83</v>
      </c>
      <c r="G3179" s="106" t="s">
        <v>1471</v>
      </c>
      <c r="H3179" s="26" t="s">
        <v>188</v>
      </c>
      <c r="I3179" s="26" t="str">
        <f t="shared" si="230"/>
        <v>Using existing CRM to provide feedback on the aid received / aid implementation : Decline to answer</v>
      </c>
      <c r="J3179" s="26" t="str">
        <f t="shared" si="231"/>
        <v>Using existing CRM to provide feedback on the aid received / aid implementation : Decline to answerFemale headed HH</v>
      </c>
      <c r="K3179" s="27">
        <f t="shared" si="232"/>
        <v>0</v>
      </c>
      <c r="L3179" s="79">
        <v>0</v>
      </c>
    </row>
    <row r="3180" spans="1:12" x14ac:dyDescent="0.3">
      <c r="A3180" s="24" t="s">
        <v>3</v>
      </c>
      <c r="B3180" s="83" t="s">
        <v>1417</v>
      </c>
      <c r="C3180" s="24" t="s">
        <v>1470</v>
      </c>
      <c r="D3180" s="109" t="s">
        <v>1428</v>
      </c>
      <c r="E3180" s="83" t="s">
        <v>8</v>
      </c>
      <c r="F3180" s="25" t="s">
        <v>76</v>
      </c>
      <c r="G3180" s="106" t="s">
        <v>1471</v>
      </c>
      <c r="H3180" s="26" t="s">
        <v>188</v>
      </c>
      <c r="I3180" s="26" t="str">
        <f t="shared" si="230"/>
        <v>Using existing CRM to provide feedback on the aid received / aid implementation : Decline to answer</v>
      </c>
      <c r="J3180" s="26" t="str">
        <f t="shared" si="231"/>
        <v>Using existing CRM to provide feedback on the aid received / aid implementation : Decline to answerMale and female co-headed HH</v>
      </c>
      <c r="K3180" s="27">
        <f t="shared" si="232"/>
        <v>0</v>
      </c>
      <c r="L3180" s="79">
        <v>0</v>
      </c>
    </row>
    <row r="3181" spans="1:12" ht="14.5" customHeight="1" x14ac:dyDescent="0.3">
      <c r="A3181" s="24" t="s">
        <v>3</v>
      </c>
      <c r="B3181" s="83" t="s">
        <v>1417</v>
      </c>
      <c r="C3181" s="24" t="s">
        <v>1470</v>
      </c>
      <c r="D3181" s="109" t="s">
        <v>1428</v>
      </c>
      <c r="E3181" s="83" t="s">
        <v>8</v>
      </c>
      <c r="F3181" s="25" t="s">
        <v>84</v>
      </c>
      <c r="G3181" s="106" t="s">
        <v>1471</v>
      </c>
      <c r="H3181" s="26" t="s">
        <v>188</v>
      </c>
      <c r="I3181" s="26" t="str">
        <f t="shared" si="230"/>
        <v>Using existing CRM to provide feedback on the aid received / aid implementation : Decline to answer</v>
      </c>
      <c r="J3181" s="26" t="str">
        <f t="shared" si="231"/>
        <v>Using existing CRM to provide feedback on the aid received / aid implementation : Decline to answerMale headed HH</v>
      </c>
      <c r="K3181" s="27">
        <f t="shared" si="232"/>
        <v>0</v>
      </c>
      <c r="L3181" s="79">
        <v>0</v>
      </c>
    </row>
    <row r="3182" spans="1:12" x14ac:dyDescent="0.3">
      <c r="A3182" s="42" t="s">
        <v>3</v>
      </c>
      <c r="B3182" s="42" t="s">
        <v>73</v>
      </c>
      <c r="C3182" s="42"/>
      <c r="D3182" s="42"/>
      <c r="E3182" s="42" t="s">
        <v>8</v>
      </c>
      <c r="F3182" s="43" t="s">
        <v>84</v>
      </c>
      <c r="G3182" s="43" t="s">
        <v>137</v>
      </c>
      <c r="H3182" s="24" t="s">
        <v>142</v>
      </c>
      <c r="I3182" s="42" t="str">
        <f t="shared" si="230"/>
        <v>Nationality of household : Ghanaian</v>
      </c>
      <c r="J3182" s="40" t="str">
        <f t="shared" si="231"/>
        <v>Nationality of household : GhanaianMale headed HH</v>
      </c>
      <c r="K3182" s="27">
        <f t="shared" si="232"/>
        <v>0</v>
      </c>
      <c r="L3182" s="24">
        <v>0</v>
      </c>
    </row>
    <row r="3183" spans="1:12" x14ac:dyDescent="0.3">
      <c r="A3183" s="42" t="s">
        <v>3</v>
      </c>
      <c r="B3183" s="42" t="s">
        <v>73</v>
      </c>
      <c r="C3183" s="42"/>
      <c r="D3183" s="42"/>
      <c r="E3183" s="42" t="s">
        <v>8</v>
      </c>
      <c r="F3183" s="43" t="s">
        <v>84</v>
      </c>
      <c r="G3183" s="43" t="s">
        <v>137</v>
      </c>
      <c r="H3183" s="24" t="s">
        <v>144</v>
      </c>
      <c r="I3183" s="42" t="str">
        <f t="shared" si="230"/>
        <v>Nationality of household : Kenyan</v>
      </c>
      <c r="J3183" s="40" t="str">
        <f t="shared" si="231"/>
        <v>Nationality of household : KenyanMale headed HH</v>
      </c>
      <c r="K3183" s="27">
        <f t="shared" si="232"/>
        <v>0</v>
      </c>
      <c r="L3183" s="24">
        <v>0</v>
      </c>
    </row>
    <row r="3184" spans="1:12" x14ac:dyDescent="0.3">
      <c r="A3184" s="42" t="s">
        <v>3</v>
      </c>
      <c r="B3184" s="42" t="s">
        <v>73</v>
      </c>
      <c r="C3184" s="42"/>
      <c r="D3184" s="42"/>
      <c r="E3184" s="42" t="s">
        <v>8</v>
      </c>
      <c r="F3184" s="43" t="s">
        <v>84</v>
      </c>
      <c r="G3184" s="43" t="s">
        <v>137</v>
      </c>
      <c r="H3184" s="24" t="s">
        <v>149</v>
      </c>
      <c r="I3184" s="42" t="str">
        <f t="shared" si="230"/>
        <v>Nationality of household : Sierra Leonean</v>
      </c>
      <c r="J3184" s="40" t="str">
        <f t="shared" si="231"/>
        <v>Nationality of household : Sierra LeoneanMale headed HH</v>
      </c>
      <c r="K3184" s="27">
        <f t="shared" si="232"/>
        <v>0</v>
      </c>
      <c r="L3184" s="24">
        <v>0</v>
      </c>
    </row>
    <row r="3185" spans="1:12" x14ac:dyDescent="0.3">
      <c r="A3185" s="25" t="s">
        <v>3</v>
      </c>
      <c r="B3185" s="25" t="s">
        <v>413</v>
      </c>
      <c r="C3185" s="25" t="s">
        <v>414</v>
      </c>
      <c r="D3185" s="25"/>
      <c r="E3185" s="25" t="s">
        <v>8</v>
      </c>
      <c r="F3185" s="25" t="s">
        <v>83</v>
      </c>
      <c r="G3185" s="26" t="s">
        <v>435</v>
      </c>
      <c r="H3185" s="79" t="s">
        <v>188</v>
      </c>
      <c r="I3185" s="25" t="str">
        <f t="shared" si="230"/>
        <v>Enough drinking water : Decline to answer</v>
      </c>
      <c r="J3185" s="25" t="str">
        <f t="shared" si="231"/>
        <v>Enough drinking water : Decline to answerFemale headed HH</v>
      </c>
      <c r="K3185" s="27">
        <f t="shared" si="232"/>
        <v>0</v>
      </c>
      <c r="L3185" s="79">
        <v>0</v>
      </c>
    </row>
    <row r="3186" spans="1:12" x14ac:dyDescent="0.3">
      <c r="A3186" s="25" t="s">
        <v>3</v>
      </c>
      <c r="B3186" s="25" t="s">
        <v>413</v>
      </c>
      <c r="C3186" s="25" t="s">
        <v>414</v>
      </c>
      <c r="D3186" s="25"/>
      <c r="E3186" s="25" t="s">
        <v>8</v>
      </c>
      <c r="F3186" s="25" t="s">
        <v>84</v>
      </c>
      <c r="G3186" s="26" t="s">
        <v>435</v>
      </c>
      <c r="H3186" s="79" t="s">
        <v>188</v>
      </c>
      <c r="I3186" s="25" t="str">
        <f t="shared" si="230"/>
        <v>Enough drinking water : Decline to answer</v>
      </c>
      <c r="J3186" s="25" t="str">
        <f t="shared" si="231"/>
        <v>Enough drinking water : Decline to answerMale headed HH</v>
      </c>
      <c r="K3186" s="27">
        <f t="shared" si="232"/>
        <v>0</v>
      </c>
      <c r="L3186" s="79">
        <v>0</v>
      </c>
    </row>
    <row r="3187" spans="1:12" x14ac:dyDescent="0.3">
      <c r="A3187" s="84" t="s">
        <v>3</v>
      </c>
      <c r="B3187" s="84" t="s">
        <v>413</v>
      </c>
      <c r="C3187" s="84" t="s">
        <v>414</v>
      </c>
      <c r="D3187" s="84"/>
      <c r="E3187" s="84" t="s">
        <v>8</v>
      </c>
      <c r="F3187" s="25" t="s">
        <v>76</v>
      </c>
      <c r="G3187" s="26" t="s">
        <v>435</v>
      </c>
      <c r="H3187" s="79" t="s">
        <v>188</v>
      </c>
      <c r="I3187" s="25" t="str">
        <f t="shared" si="230"/>
        <v>Enough drinking water : Decline to answer</v>
      </c>
      <c r="J3187" s="25" t="str">
        <f t="shared" si="231"/>
        <v>Enough drinking water : Decline to answerMale and female co-headed HH</v>
      </c>
      <c r="K3187" s="86">
        <f t="shared" si="232"/>
        <v>0</v>
      </c>
      <c r="L3187" s="79">
        <v>0</v>
      </c>
    </row>
    <row r="3188" spans="1:12" x14ac:dyDescent="0.3">
      <c r="A3188" s="25" t="s">
        <v>3</v>
      </c>
      <c r="B3188" s="25" t="s">
        <v>413</v>
      </c>
      <c r="C3188" s="25" t="s">
        <v>459</v>
      </c>
      <c r="D3188" s="25"/>
      <c r="E3188" s="25" t="s">
        <v>8</v>
      </c>
      <c r="F3188" s="25" t="s">
        <v>76</v>
      </c>
      <c r="G3188" s="26" t="s">
        <v>460</v>
      </c>
      <c r="H3188" s="26" t="s">
        <v>185</v>
      </c>
      <c r="I3188" s="25" t="str">
        <f t="shared" si="230"/>
        <v>Sanitation facility : Don't know</v>
      </c>
      <c r="J3188" s="25" t="str">
        <f t="shared" si="231"/>
        <v>Sanitation facility : Don't knowMale and female co-headed HH</v>
      </c>
      <c r="K3188" s="27">
        <f t="shared" si="232"/>
        <v>0</v>
      </c>
      <c r="L3188" s="80">
        <v>0</v>
      </c>
    </row>
    <row r="3189" spans="1:12" s="45" customFormat="1" x14ac:dyDescent="0.3">
      <c r="A3189" s="180" t="s">
        <v>3</v>
      </c>
      <c r="B3189" s="180" t="s">
        <v>233</v>
      </c>
      <c r="C3189" s="180" t="s">
        <v>2013</v>
      </c>
      <c r="D3189" s="180"/>
      <c r="E3189" s="180" t="s">
        <v>8</v>
      </c>
      <c r="F3189" s="181" t="s">
        <v>83</v>
      </c>
      <c r="G3189" s="45" t="s">
        <v>2014</v>
      </c>
      <c r="H3189" s="180" t="s">
        <v>2015</v>
      </c>
      <c r="I3189" s="180" t="str">
        <f t="shared" si="230"/>
        <v>Obstacles finding work : Increased competition for jobs, not enough jobs</v>
      </c>
      <c r="J3189" s="182" t="str">
        <f t="shared" si="231"/>
        <v>Obstacles finding work : Increased competition for jobs, not enough jobsFemale headed HH</v>
      </c>
      <c r="K3189" s="183">
        <f t="shared" si="232"/>
        <v>28.577476524082702</v>
      </c>
      <c r="L3189" s="184">
        <v>0.28577476524082701</v>
      </c>
    </row>
    <row r="3190" spans="1:12" x14ac:dyDescent="0.3">
      <c r="A3190" s="42" t="s">
        <v>3</v>
      </c>
      <c r="B3190" s="42" t="s">
        <v>233</v>
      </c>
      <c r="C3190" s="42" t="s">
        <v>2013</v>
      </c>
      <c r="D3190" s="42"/>
      <c r="E3190" s="42" t="s">
        <v>8</v>
      </c>
      <c r="F3190" s="185" t="s">
        <v>83</v>
      </c>
      <c r="G3190" s="24" t="s">
        <v>2014</v>
      </c>
      <c r="H3190" s="42" t="s">
        <v>2016</v>
      </c>
      <c r="I3190" s="42" t="str">
        <f t="shared" si="230"/>
        <v>Obstacles finding work : Employers prefer hiring other nationals</v>
      </c>
      <c r="J3190" s="40" t="str">
        <f t="shared" si="231"/>
        <v>Obstacles finding work : Employers prefer hiring other nationalsFemale headed HH</v>
      </c>
      <c r="K3190" s="27">
        <f t="shared" si="232"/>
        <v>6.1995333403236899</v>
      </c>
      <c r="L3190" s="79">
        <v>6.1995333403236902E-2</v>
      </c>
    </row>
    <row r="3191" spans="1:12" x14ac:dyDescent="0.3">
      <c r="A3191" s="42" t="s">
        <v>3</v>
      </c>
      <c r="B3191" s="42" t="s">
        <v>233</v>
      </c>
      <c r="C3191" s="42" t="s">
        <v>2013</v>
      </c>
      <c r="D3191" s="42"/>
      <c r="E3191" s="42" t="s">
        <v>8</v>
      </c>
      <c r="F3191" s="185" t="s">
        <v>83</v>
      </c>
      <c r="G3191" s="24" t="s">
        <v>2014</v>
      </c>
      <c r="H3191" s="42" t="s">
        <v>2017</v>
      </c>
      <c r="I3191" s="42" t="str">
        <f t="shared" si="230"/>
        <v>Obstacles finding work : Available jobs are too far away</v>
      </c>
      <c r="J3191" s="40" t="str">
        <f t="shared" si="231"/>
        <v>Obstacles finding work : Available jobs are too far awayFemale headed HH</v>
      </c>
      <c r="K3191" s="27">
        <f t="shared" si="232"/>
        <v>11.245062124655499</v>
      </c>
      <c r="L3191" s="79">
        <v>0.112450621246555</v>
      </c>
    </row>
    <row r="3192" spans="1:12" x14ac:dyDescent="0.3">
      <c r="A3192" s="42" t="s">
        <v>3</v>
      </c>
      <c r="B3192" s="42" t="s">
        <v>233</v>
      </c>
      <c r="C3192" s="42" t="s">
        <v>2013</v>
      </c>
      <c r="D3192" s="42"/>
      <c r="E3192" s="42" t="s">
        <v>8</v>
      </c>
      <c r="F3192" s="185" t="s">
        <v>83</v>
      </c>
      <c r="G3192" s="24" t="s">
        <v>2014</v>
      </c>
      <c r="H3192" s="42" t="s">
        <v>2018</v>
      </c>
      <c r="I3192" s="42" t="str">
        <f t="shared" si="230"/>
        <v>Obstacles finding work : Only low-skilled, socially degrading, dangerous or low-paying jobs</v>
      </c>
      <c r="J3192" s="40" t="str">
        <f t="shared" si="231"/>
        <v>Obstacles finding work : Only low-skilled, socially degrading, dangerous or low-paying jobsFemale headed HH</v>
      </c>
      <c r="K3192" s="27">
        <f t="shared" si="232"/>
        <v>5.8368932065755903</v>
      </c>
      <c r="L3192" s="79">
        <v>5.8368932065755899E-2</v>
      </c>
    </row>
    <row r="3193" spans="1:12" x14ac:dyDescent="0.3">
      <c r="A3193" s="42" t="s">
        <v>3</v>
      </c>
      <c r="B3193" s="42" t="s">
        <v>233</v>
      </c>
      <c r="C3193" s="42" t="s">
        <v>2013</v>
      </c>
      <c r="D3193" s="42"/>
      <c r="E3193" s="42" t="s">
        <v>8</v>
      </c>
      <c r="F3193" s="185" t="s">
        <v>83</v>
      </c>
      <c r="G3193" s="24" t="s">
        <v>2014</v>
      </c>
      <c r="H3193" s="42" t="s">
        <v>2019</v>
      </c>
      <c r="I3193" s="42" t="str">
        <f t="shared" si="230"/>
        <v>Obstacles finding work : Underqualified for available jobs</v>
      </c>
      <c r="J3193" s="40" t="str">
        <f t="shared" si="231"/>
        <v>Obstacles finding work : Underqualified for available jobsFemale headed HH</v>
      </c>
      <c r="K3193" s="27">
        <f t="shared" si="232"/>
        <v>14.964924255297399</v>
      </c>
      <c r="L3193" s="79">
        <v>0.14964924255297399</v>
      </c>
    </row>
    <row r="3194" spans="1:12" x14ac:dyDescent="0.3">
      <c r="A3194" s="42" t="s">
        <v>3</v>
      </c>
      <c r="B3194" s="42" t="s">
        <v>233</v>
      </c>
      <c r="C3194" s="42" t="s">
        <v>2013</v>
      </c>
      <c r="D3194" s="42"/>
      <c r="E3194" s="42" t="s">
        <v>8</v>
      </c>
      <c r="F3194" s="185" t="s">
        <v>83</v>
      </c>
      <c r="G3194" s="24" t="s">
        <v>2014</v>
      </c>
      <c r="H3194" s="42" t="s">
        <v>2020</v>
      </c>
      <c r="I3194" s="42" t="str">
        <f t="shared" si="230"/>
        <v>Obstacles finding work : Lack of family/personal connections</v>
      </c>
      <c r="J3194" s="40" t="str">
        <f t="shared" si="231"/>
        <v>Obstacles finding work : Lack of family/personal connectionsFemale headed HH</v>
      </c>
      <c r="K3194" s="27">
        <f t="shared" si="232"/>
        <v>0.95542099124735302</v>
      </c>
      <c r="L3194" s="79">
        <v>9.55420991247353E-3</v>
      </c>
    </row>
    <row r="3195" spans="1:12" x14ac:dyDescent="0.3">
      <c r="A3195" s="42" t="s">
        <v>3</v>
      </c>
      <c r="B3195" s="42" t="s">
        <v>233</v>
      </c>
      <c r="C3195" s="42" t="s">
        <v>2013</v>
      </c>
      <c r="D3195" s="42"/>
      <c r="E3195" s="42" t="s">
        <v>8</v>
      </c>
      <c r="F3195" s="185" t="s">
        <v>83</v>
      </c>
      <c r="G3195" s="24" t="s">
        <v>2014</v>
      </c>
      <c r="H3195" s="42" t="s">
        <v>2021</v>
      </c>
      <c r="I3195" s="42" t="str">
        <f t="shared" si="230"/>
        <v>Obstacles finding work : Lack of livelihood/employment opportunities for women</v>
      </c>
      <c r="J3195" s="40" t="str">
        <f t="shared" si="231"/>
        <v>Obstacles finding work : Lack of livelihood/employment opportunities for womenFemale headed HH</v>
      </c>
      <c r="K3195" s="27">
        <f t="shared" si="232"/>
        <v>5.8952447317261099</v>
      </c>
      <c r="L3195" s="79">
        <v>5.8952447317261097E-2</v>
      </c>
    </row>
    <row r="3196" spans="1:12" x14ac:dyDescent="0.3">
      <c r="A3196" s="42" t="s">
        <v>3</v>
      </c>
      <c r="B3196" s="42" t="s">
        <v>233</v>
      </c>
      <c r="C3196" s="42" t="s">
        <v>2013</v>
      </c>
      <c r="D3196" s="42"/>
      <c r="E3196" s="42" t="s">
        <v>8</v>
      </c>
      <c r="F3196" s="185" t="s">
        <v>83</v>
      </c>
      <c r="G3196" s="24" t="s">
        <v>2014</v>
      </c>
      <c r="H3196" s="42" t="s">
        <v>2022</v>
      </c>
      <c r="I3196" s="42" t="str">
        <f t="shared" si="230"/>
        <v>Obstacles finding work : Lack of livelihood/employment opportunities for persons with disabilities</v>
      </c>
      <c r="J3196" s="40" t="str">
        <f t="shared" si="231"/>
        <v>Obstacles finding work : Lack of livelihood/employment opportunities for persons with disabilitiesFemale headed HH</v>
      </c>
      <c r="K3196" s="27">
        <f t="shared" si="232"/>
        <v>1.56801003565103</v>
      </c>
      <c r="L3196" s="79">
        <v>1.5680100356510299E-2</v>
      </c>
    </row>
    <row r="3197" spans="1:12" x14ac:dyDescent="0.3">
      <c r="A3197" s="42" t="s">
        <v>3</v>
      </c>
      <c r="B3197" s="42" t="s">
        <v>233</v>
      </c>
      <c r="C3197" s="42" t="s">
        <v>2013</v>
      </c>
      <c r="D3197" s="42"/>
      <c r="E3197" s="42" t="s">
        <v>8</v>
      </c>
      <c r="F3197" s="185" t="s">
        <v>83</v>
      </c>
      <c r="G3197" s="24" t="s">
        <v>2014</v>
      </c>
      <c r="H3197" s="42" t="s">
        <v>235</v>
      </c>
      <c r="I3197" s="42" t="str">
        <f t="shared" si="230"/>
        <v>Obstacles finding work : Not applicable</v>
      </c>
      <c r="J3197" s="40" t="str">
        <f t="shared" si="231"/>
        <v>Obstacles finding work : Not applicableFemale headed HH</v>
      </c>
      <c r="K3197" s="27">
        <f t="shared" si="232"/>
        <v>45.186906819401301</v>
      </c>
      <c r="L3197" s="79">
        <v>0.45186906819401301</v>
      </c>
    </row>
    <row r="3198" spans="1:12" x14ac:dyDescent="0.3">
      <c r="A3198" s="42" t="s">
        <v>3</v>
      </c>
      <c r="B3198" s="42" t="s">
        <v>233</v>
      </c>
      <c r="C3198" s="42" t="s">
        <v>2013</v>
      </c>
      <c r="D3198" s="42"/>
      <c r="E3198" s="42" t="s">
        <v>8</v>
      </c>
      <c r="F3198" s="185" t="s">
        <v>83</v>
      </c>
      <c r="G3198" s="24" t="s">
        <v>2014</v>
      </c>
      <c r="H3198" s="42" t="s">
        <v>146</v>
      </c>
      <c r="I3198" s="42" t="str">
        <f t="shared" si="230"/>
        <v>Obstacles finding work : Other</v>
      </c>
      <c r="J3198" s="40" t="str">
        <f t="shared" si="231"/>
        <v>Obstacles finding work : OtherFemale headed HH</v>
      </c>
      <c r="K3198" s="27">
        <f t="shared" si="232"/>
        <v>0.83520456546708499</v>
      </c>
      <c r="L3198" s="79">
        <v>8.3520456546708494E-3</v>
      </c>
    </row>
    <row r="3199" spans="1:12" x14ac:dyDescent="0.3">
      <c r="A3199" s="42" t="s">
        <v>3</v>
      </c>
      <c r="B3199" s="42" t="s">
        <v>233</v>
      </c>
      <c r="C3199" s="42" t="s">
        <v>2013</v>
      </c>
      <c r="D3199" s="42"/>
      <c r="E3199" s="42" t="s">
        <v>8</v>
      </c>
      <c r="F3199" s="185" t="s">
        <v>83</v>
      </c>
      <c r="G3199" s="24" t="s">
        <v>2014</v>
      </c>
      <c r="H3199" s="42" t="s">
        <v>185</v>
      </c>
      <c r="I3199" s="42" t="str">
        <f t="shared" si="230"/>
        <v>Obstacles finding work : Don't know</v>
      </c>
      <c r="J3199" s="40" t="str">
        <f t="shared" si="231"/>
        <v>Obstacles finding work : Don't knowFemale headed HH</v>
      </c>
      <c r="K3199" s="27">
        <f t="shared" si="232"/>
        <v>2.1245176447806799</v>
      </c>
      <c r="L3199" s="79">
        <v>2.12451764478068E-2</v>
      </c>
    </row>
    <row r="3200" spans="1:12" x14ac:dyDescent="0.3">
      <c r="A3200" s="42" t="s">
        <v>3</v>
      </c>
      <c r="B3200" s="42" t="s">
        <v>233</v>
      </c>
      <c r="C3200" s="42" t="s">
        <v>2013</v>
      </c>
      <c r="D3200" s="42"/>
      <c r="E3200" s="42" t="s">
        <v>8</v>
      </c>
      <c r="F3200" s="185" t="s">
        <v>83</v>
      </c>
      <c r="G3200" s="24" t="s">
        <v>2014</v>
      </c>
      <c r="H3200" s="42" t="s">
        <v>188</v>
      </c>
      <c r="I3200" s="42" t="str">
        <f t="shared" si="230"/>
        <v>Obstacles finding work : Decline to answer</v>
      </c>
      <c r="J3200" s="40" t="str">
        <f t="shared" si="231"/>
        <v>Obstacles finding work : Decline to answerFemale headed HH</v>
      </c>
      <c r="K3200" s="27">
        <f t="shared" si="232"/>
        <v>0</v>
      </c>
      <c r="L3200" s="79">
        <v>0</v>
      </c>
    </row>
    <row r="3201" spans="1:12" x14ac:dyDescent="0.3">
      <c r="A3201" s="42" t="s">
        <v>3</v>
      </c>
      <c r="B3201" s="42" t="s">
        <v>233</v>
      </c>
      <c r="C3201" s="42" t="s">
        <v>2013</v>
      </c>
      <c r="D3201" s="42"/>
      <c r="E3201" s="42" t="s">
        <v>8</v>
      </c>
      <c r="F3201" s="42" t="s">
        <v>76</v>
      </c>
      <c r="G3201" s="24" t="s">
        <v>2014</v>
      </c>
      <c r="H3201" s="42" t="s">
        <v>2015</v>
      </c>
      <c r="I3201" s="42" t="str">
        <f t="shared" si="230"/>
        <v>Obstacles finding work : Increased competition for jobs, not enough jobs</v>
      </c>
      <c r="J3201" s="40" t="str">
        <f t="shared" si="231"/>
        <v>Obstacles finding work : Increased competition for jobs, not enough jobsMale and female co-headed HH</v>
      </c>
      <c r="K3201" s="27">
        <f t="shared" si="232"/>
        <v>38.119922572603301</v>
      </c>
      <c r="L3201" s="79">
        <v>0.38119922572603299</v>
      </c>
    </row>
    <row r="3202" spans="1:12" x14ac:dyDescent="0.3">
      <c r="A3202" s="42" t="s">
        <v>3</v>
      </c>
      <c r="B3202" s="42" t="s">
        <v>233</v>
      </c>
      <c r="C3202" s="42" t="s">
        <v>2013</v>
      </c>
      <c r="D3202" s="42"/>
      <c r="E3202" s="42" t="s">
        <v>8</v>
      </c>
      <c r="F3202" s="42" t="s">
        <v>76</v>
      </c>
      <c r="G3202" s="24" t="s">
        <v>2014</v>
      </c>
      <c r="H3202" s="42" t="s">
        <v>2016</v>
      </c>
      <c r="I3202" s="42" t="str">
        <f t="shared" si="230"/>
        <v>Obstacles finding work : Employers prefer hiring other nationals</v>
      </c>
      <c r="J3202" s="40" t="str">
        <f t="shared" si="231"/>
        <v>Obstacles finding work : Employers prefer hiring other nationalsMale and female co-headed HH</v>
      </c>
      <c r="K3202" s="27">
        <f t="shared" si="232"/>
        <v>4.6746600480404794</v>
      </c>
      <c r="L3202" s="79">
        <v>4.6746600480404799E-2</v>
      </c>
    </row>
    <row r="3203" spans="1:12" x14ac:dyDescent="0.3">
      <c r="A3203" s="42" t="s">
        <v>3</v>
      </c>
      <c r="B3203" s="42" t="s">
        <v>233</v>
      </c>
      <c r="C3203" s="42" t="s">
        <v>2013</v>
      </c>
      <c r="D3203" s="42"/>
      <c r="E3203" s="42" t="s">
        <v>8</v>
      </c>
      <c r="F3203" s="42" t="s">
        <v>76</v>
      </c>
      <c r="G3203" s="24" t="s">
        <v>2014</v>
      </c>
      <c r="H3203" s="42" t="s">
        <v>2017</v>
      </c>
      <c r="I3203" s="42" t="str">
        <f t="shared" si="230"/>
        <v>Obstacles finding work : Available jobs are too far away</v>
      </c>
      <c r="J3203" s="40" t="str">
        <f t="shared" si="231"/>
        <v>Obstacles finding work : Available jobs are too far awayMale and female co-headed HH</v>
      </c>
      <c r="K3203" s="27">
        <f t="shared" si="232"/>
        <v>15.013635114042302</v>
      </c>
      <c r="L3203" s="79">
        <v>0.15013635114042301</v>
      </c>
    </row>
    <row r="3204" spans="1:12" x14ac:dyDescent="0.3">
      <c r="A3204" s="42" t="s">
        <v>3</v>
      </c>
      <c r="B3204" s="42" t="s">
        <v>233</v>
      </c>
      <c r="C3204" s="42" t="s">
        <v>2013</v>
      </c>
      <c r="D3204" s="42"/>
      <c r="E3204" s="42" t="s">
        <v>8</v>
      </c>
      <c r="F3204" s="42" t="s">
        <v>76</v>
      </c>
      <c r="G3204" s="24" t="s">
        <v>2014</v>
      </c>
      <c r="H3204" s="42" t="s">
        <v>2018</v>
      </c>
      <c r="I3204" s="42" t="str">
        <f t="shared" si="230"/>
        <v>Obstacles finding work : Only low-skilled, socially degrading, dangerous or low-paying jobs</v>
      </c>
      <c r="J3204" s="40" t="str">
        <f t="shared" si="231"/>
        <v>Obstacles finding work : Only low-skilled, socially degrading, dangerous or low-paying jobsMale and female co-headed HH</v>
      </c>
      <c r="K3204" s="27">
        <f t="shared" si="232"/>
        <v>8.5122689010026988</v>
      </c>
      <c r="L3204" s="79">
        <v>8.5122689010026995E-2</v>
      </c>
    </row>
    <row r="3205" spans="1:12" x14ac:dyDescent="0.3">
      <c r="A3205" s="42" t="s">
        <v>3</v>
      </c>
      <c r="B3205" s="42" t="s">
        <v>233</v>
      </c>
      <c r="C3205" s="42" t="s">
        <v>2013</v>
      </c>
      <c r="D3205" s="42"/>
      <c r="E3205" s="42" t="s">
        <v>8</v>
      </c>
      <c r="F3205" s="42" t="s">
        <v>76</v>
      </c>
      <c r="G3205" s="24" t="s">
        <v>2014</v>
      </c>
      <c r="H3205" s="42" t="s">
        <v>2019</v>
      </c>
      <c r="I3205" s="42" t="str">
        <f t="shared" si="230"/>
        <v>Obstacles finding work : Underqualified for available jobs</v>
      </c>
      <c r="J3205" s="40" t="str">
        <f t="shared" si="231"/>
        <v>Obstacles finding work : Underqualified for available jobsMale and female co-headed HH</v>
      </c>
      <c r="K3205" s="27">
        <f t="shared" si="232"/>
        <v>7.6042395302878694</v>
      </c>
      <c r="L3205" s="79">
        <v>7.6042395302878693E-2</v>
      </c>
    </row>
    <row r="3206" spans="1:12" x14ac:dyDescent="0.3">
      <c r="A3206" s="42" t="s">
        <v>3</v>
      </c>
      <c r="B3206" s="42" t="s">
        <v>233</v>
      </c>
      <c r="C3206" s="42" t="s">
        <v>2013</v>
      </c>
      <c r="D3206" s="42"/>
      <c r="E3206" s="42" t="s">
        <v>8</v>
      </c>
      <c r="F3206" s="42" t="s">
        <v>76</v>
      </c>
      <c r="G3206" s="24" t="s">
        <v>2014</v>
      </c>
      <c r="H3206" s="42" t="s">
        <v>2020</v>
      </c>
      <c r="I3206" s="42" t="str">
        <f t="shared" si="230"/>
        <v>Obstacles finding work : Lack of family/personal connections</v>
      </c>
      <c r="J3206" s="40" t="str">
        <f t="shared" si="231"/>
        <v>Obstacles finding work : Lack of family/personal connectionsMale and female co-headed HH</v>
      </c>
      <c r="K3206" s="27">
        <f t="shared" si="232"/>
        <v>0.27213611134358801</v>
      </c>
      <c r="L3206" s="79">
        <v>2.7213611134358799E-3</v>
      </c>
    </row>
    <row r="3207" spans="1:12" x14ac:dyDescent="0.3">
      <c r="A3207" s="42" t="s">
        <v>3</v>
      </c>
      <c r="B3207" s="42" t="s">
        <v>233</v>
      </c>
      <c r="C3207" s="42" t="s">
        <v>2013</v>
      </c>
      <c r="D3207" s="42"/>
      <c r="E3207" s="42" t="s">
        <v>8</v>
      </c>
      <c r="F3207" s="42" t="s">
        <v>76</v>
      </c>
      <c r="G3207" s="24" t="s">
        <v>2014</v>
      </c>
      <c r="H3207" s="42" t="s">
        <v>2021</v>
      </c>
      <c r="I3207" s="42" t="str">
        <f t="shared" si="230"/>
        <v>Obstacles finding work : Lack of livelihood/employment opportunities for women</v>
      </c>
      <c r="J3207" s="40" t="str">
        <f t="shared" si="231"/>
        <v>Obstacles finding work : Lack of livelihood/employment opportunities for womenMale and female co-headed HH</v>
      </c>
      <c r="K3207" s="27">
        <f t="shared" si="232"/>
        <v>4.7211143195659702</v>
      </c>
      <c r="L3207" s="79">
        <v>4.7211143195659701E-2</v>
      </c>
    </row>
    <row r="3208" spans="1:12" x14ac:dyDescent="0.3">
      <c r="A3208" s="42" t="s">
        <v>3</v>
      </c>
      <c r="B3208" s="42" t="s">
        <v>233</v>
      </c>
      <c r="C3208" s="42" t="s">
        <v>2013</v>
      </c>
      <c r="D3208" s="42"/>
      <c r="E3208" s="42" t="s">
        <v>8</v>
      </c>
      <c r="F3208" s="42" t="s">
        <v>76</v>
      </c>
      <c r="G3208" s="24" t="s">
        <v>2014</v>
      </c>
      <c r="H3208" s="42" t="s">
        <v>2022</v>
      </c>
      <c r="I3208" s="42" t="str">
        <f t="shared" si="230"/>
        <v>Obstacles finding work : Lack of livelihood/employment opportunities for persons with disabilities</v>
      </c>
      <c r="J3208" s="40" t="str">
        <f t="shared" si="231"/>
        <v>Obstacles finding work : Lack of livelihood/employment opportunities for persons with disabilitiesMale and female co-headed HH</v>
      </c>
      <c r="K3208" s="27">
        <f t="shared" si="232"/>
        <v>0.84918785147285802</v>
      </c>
      <c r="L3208" s="79">
        <v>8.4918785147285805E-3</v>
      </c>
    </row>
    <row r="3209" spans="1:12" x14ac:dyDescent="0.3">
      <c r="A3209" s="42" t="s">
        <v>3</v>
      </c>
      <c r="B3209" s="42" t="s">
        <v>233</v>
      </c>
      <c r="C3209" s="42" t="s">
        <v>2013</v>
      </c>
      <c r="D3209" s="42"/>
      <c r="E3209" s="42" t="s">
        <v>8</v>
      </c>
      <c r="F3209" s="42" t="s">
        <v>76</v>
      </c>
      <c r="G3209" s="24" t="s">
        <v>2014</v>
      </c>
      <c r="H3209" s="42" t="s">
        <v>235</v>
      </c>
      <c r="I3209" s="42" t="str">
        <f t="shared" si="230"/>
        <v>Obstacles finding work : Not applicable</v>
      </c>
      <c r="J3209" s="40" t="str">
        <f t="shared" si="231"/>
        <v>Obstacles finding work : Not applicableMale and female co-headed HH</v>
      </c>
      <c r="K3209" s="27">
        <f t="shared" si="232"/>
        <v>36.818664073835897</v>
      </c>
      <c r="L3209" s="79">
        <v>0.36818664073835899</v>
      </c>
    </row>
    <row r="3210" spans="1:12" x14ac:dyDescent="0.3">
      <c r="A3210" s="42" t="s">
        <v>3</v>
      </c>
      <c r="B3210" s="42" t="s">
        <v>233</v>
      </c>
      <c r="C3210" s="42" t="s">
        <v>2013</v>
      </c>
      <c r="D3210" s="42"/>
      <c r="E3210" s="42" t="s">
        <v>8</v>
      </c>
      <c r="F3210" s="42" t="s">
        <v>76</v>
      </c>
      <c r="G3210" s="24" t="s">
        <v>2014</v>
      </c>
      <c r="H3210" s="42" t="s">
        <v>146</v>
      </c>
      <c r="I3210" s="42" t="str">
        <f t="shared" si="230"/>
        <v>Obstacles finding work : Other</v>
      </c>
      <c r="J3210" s="40" t="str">
        <f t="shared" si="231"/>
        <v>Obstacles finding work : OtherMale and female co-headed HH</v>
      </c>
      <c r="K3210" s="27">
        <f t="shared" si="232"/>
        <v>2.1181738991352699</v>
      </c>
      <c r="L3210" s="79">
        <v>2.11817389913527E-2</v>
      </c>
    </row>
    <row r="3211" spans="1:12" x14ac:dyDescent="0.3">
      <c r="A3211" s="42" t="s">
        <v>3</v>
      </c>
      <c r="B3211" s="42" t="s">
        <v>233</v>
      </c>
      <c r="C3211" s="42" t="s">
        <v>2013</v>
      </c>
      <c r="D3211" s="42"/>
      <c r="E3211" s="42" t="s">
        <v>8</v>
      </c>
      <c r="F3211" s="42" t="s">
        <v>76</v>
      </c>
      <c r="G3211" s="24" t="s">
        <v>2014</v>
      </c>
      <c r="H3211" s="42" t="s">
        <v>185</v>
      </c>
      <c r="I3211" s="42" t="str">
        <f t="shared" si="230"/>
        <v>Obstacles finding work : Don't know</v>
      </c>
      <c r="J3211" s="40" t="str">
        <f t="shared" si="231"/>
        <v>Obstacles finding work : Don't knowMale and female co-headed HH</v>
      </c>
      <c r="K3211" s="27">
        <f t="shared" si="232"/>
        <v>0.67478663396374194</v>
      </c>
      <c r="L3211" s="79">
        <v>6.7478663396374197E-3</v>
      </c>
    </row>
    <row r="3212" spans="1:12" x14ac:dyDescent="0.3">
      <c r="A3212" s="42" t="s">
        <v>3</v>
      </c>
      <c r="B3212" s="42" t="s">
        <v>233</v>
      </c>
      <c r="C3212" s="42" t="s">
        <v>2013</v>
      </c>
      <c r="D3212" s="42"/>
      <c r="E3212" s="42" t="s">
        <v>8</v>
      </c>
      <c r="F3212" s="42" t="s">
        <v>76</v>
      </c>
      <c r="G3212" s="24" t="s">
        <v>2014</v>
      </c>
      <c r="H3212" s="42" t="s">
        <v>188</v>
      </c>
      <c r="I3212" s="42" t="str">
        <f t="shared" si="230"/>
        <v>Obstacles finding work : Decline to answer</v>
      </c>
      <c r="J3212" s="40" t="str">
        <f t="shared" si="231"/>
        <v>Obstacles finding work : Decline to answerMale and female co-headed HH</v>
      </c>
      <c r="K3212" s="27">
        <f t="shared" si="232"/>
        <v>0.87620649284191299</v>
      </c>
      <c r="L3212" s="79">
        <v>8.7620649284191297E-3</v>
      </c>
    </row>
    <row r="3213" spans="1:12" x14ac:dyDescent="0.3">
      <c r="A3213" s="42" t="s">
        <v>3</v>
      </c>
      <c r="B3213" s="42" t="s">
        <v>233</v>
      </c>
      <c r="C3213" s="42" t="s">
        <v>2013</v>
      </c>
      <c r="D3213" s="42"/>
      <c r="E3213" s="42" t="s">
        <v>8</v>
      </c>
      <c r="F3213" s="25" t="s">
        <v>84</v>
      </c>
      <c r="G3213" s="24" t="s">
        <v>2014</v>
      </c>
      <c r="H3213" s="42" t="s">
        <v>2015</v>
      </c>
      <c r="I3213" s="42" t="str">
        <f t="shared" si="230"/>
        <v>Obstacles finding work : Increased competition for jobs, not enough jobs</v>
      </c>
      <c r="J3213" s="40" t="str">
        <f t="shared" si="231"/>
        <v>Obstacles finding work : Increased competition for jobs, not enough jobsMale headed HH</v>
      </c>
      <c r="K3213" s="27">
        <f t="shared" si="232"/>
        <v>34.247118625250003</v>
      </c>
      <c r="L3213" s="79">
        <v>0.3424711862525</v>
      </c>
    </row>
    <row r="3214" spans="1:12" x14ac:dyDescent="0.3">
      <c r="A3214" s="42" t="s">
        <v>3</v>
      </c>
      <c r="B3214" s="42" t="s">
        <v>233</v>
      </c>
      <c r="C3214" s="42" t="s">
        <v>2013</v>
      </c>
      <c r="D3214" s="42"/>
      <c r="E3214" s="42" t="s">
        <v>8</v>
      </c>
      <c r="F3214" s="25" t="s">
        <v>84</v>
      </c>
      <c r="G3214" s="24" t="s">
        <v>2014</v>
      </c>
      <c r="H3214" s="42" t="s">
        <v>2016</v>
      </c>
      <c r="I3214" s="42" t="str">
        <f t="shared" si="230"/>
        <v>Obstacles finding work : Employers prefer hiring other nationals</v>
      </c>
      <c r="J3214" s="40" t="str">
        <f t="shared" si="231"/>
        <v>Obstacles finding work : Employers prefer hiring other nationalsMale headed HH</v>
      </c>
      <c r="K3214" s="27">
        <f t="shared" si="232"/>
        <v>7.3445799006381405</v>
      </c>
      <c r="L3214" s="79">
        <v>7.3445799006381401E-2</v>
      </c>
    </row>
    <row r="3215" spans="1:12" x14ac:dyDescent="0.3">
      <c r="A3215" s="42" t="s">
        <v>3</v>
      </c>
      <c r="B3215" s="42" t="s">
        <v>233</v>
      </c>
      <c r="C3215" s="42" t="s">
        <v>2013</v>
      </c>
      <c r="D3215" s="42"/>
      <c r="E3215" s="42" t="s">
        <v>8</v>
      </c>
      <c r="F3215" s="25" t="s">
        <v>84</v>
      </c>
      <c r="G3215" s="24" t="s">
        <v>2014</v>
      </c>
      <c r="H3215" s="42" t="s">
        <v>2017</v>
      </c>
      <c r="I3215" s="42" t="str">
        <f t="shared" si="230"/>
        <v>Obstacles finding work : Available jobs are too far away</v>
      </c>
      <c r="J3215" s="40" t="str">
        <f t="shared" si="231"/>
        <v>Obstacles finding work : Available jobs are too far awayMale headed HH</v>
      </c>
      <c r="K3215" s="27">
        <f t="shared" si="232"/>
        <v>13.376735369258</v>
      </c>
      <c r="L3215" s="79">
        <v>0.13376735369258</v>
      </c>
    </row>
    <row r="3216" spans="1:12" x14ac:dyDescent="0.3">
      <c r="A3216" s="42" t="s">
        <v>3</v>
      </c>
      <c r="B3216" s="42" t="s">
        <v>233</v>
      </c>
      <c r="C3216" s="42" t="s">
        <v>2013</v>
      </c>
      <c r="D3216" s="42"/>
      <c r="E3216" s="42" t="s">
        <v>8</v>
      </c>
      <c r="F3216" s="25" t="s">
        <v>84</v>
      </c>
      <c r="G3216" s="24" t="s">
        <v>2014</v>
      </c>
      <c r="H3216" s="42" t="s">
        <v>2018</v>
      </c>
      <c r="I3216" s="42" t="str">
        <f t="shared" si="230"/>
        <v>Obstacles finding work : Only low-skilled, socially degrading, dangerous or low-paying jobs</v>
      </c>
      <c r="J3216" s="40" t="str">
        <f t="shared" si="231"/>
        <v>Obstacles finding work : Only low-skilled, socially degrading, dangerous or low-paying jobsMale headed HH</v>
      </c>
      <c r="K3216" s="27">
        <f t="shared" si="232"/>
        <v>7.1644090143105608</v>
      </c>
      <c r="L3216" s="79">
        <v>7.1644090143105604E-2</v>
      </c>
    </row>
    <row r="3217" spans="1:12" x14ac:dyDescent="0.3">
      <c r="A3217" s="42" t="s">
        <v>3</v>
      </c>
      <c r="B3217" s="42" t="s">
        <v>233</v>
      </c>
      <c r="C3217" s="42" t="s">
        <v>2013</v>
      </c>
      <c r="D3217" s="42"/>
      <c r="E3217" s="42" t="s">
        <v>8</v>
      </c>
      <c r="F3217" s="25" t="s">
        <v>84</v>
      </c>
      <c r="G3217" s="24" t="s">
        <v>2014</v>
      </c>
      <c r="H3217" s="42" t="s">
        <v>2019</v>
      </c>
      <c r="I3217" s="42" t="str">
        <f t="shared" si="230"/>
        <v>Obstacles finding work : Underqualified for available jobs</v>
      </c>
      <c r="J3217" s="40" t="str">
        <f t="shared" si="231"/>
        <v>Obstacles finding work : Underqualified for available jobsMale headed HH</v>
      </c>
      <c r="K3217" s="27">
        <f t="shared" si="232"/>
        <v>11.848451248256501</v>
      </c>
      <c r="L3217" s="79">
        <v>0.118484512482565</v>
      </c>
    </row>
    <row r="3218" spans="1:12" x14ac:dyDescent="0.3">
      <c r="A3218" s="42" t="s">
        <v>3</v>
      </c>
      <c r="B3218" s="42" t="s">
        <v>233</v>
      </c>
      <c r="C3218" s="42" t="s">
        <v>2013</v>
      </c>
      <c r="D3218" s="42"/>
      <c r="E3218" s="42" t="s">
        <v>8</v>
      </c>
      <c r="F3218" s="25" t="s">
        <v>84</v>
      </c>
      <c r="G3218" s="24" t="s">
        <v>2014</v>
      </c>
      <c r="H3218" s="42" t="s">
        <v>2020</v>
      </c>
      <c r="I3218" s="42" t="str">
        <f t="shared" si="230"/>
        <v>Obstacles finding work : Lack of family/personal connections</v>
      </c>
      <c r="J3218" s="40" t="str">
        <f t="shared" si="231"/>
        <v>Obstacles finding work : Lack of family/personal connectionsMale headed HH</v>
      </c>
      <c r="K3218" s="27">
        <f t="shared" si="232"/>
        <v>1.37675680967775</v>
      </c>
      <c r="L3218" s="79">
        <v>1.37675680967775E-2</v>
      </c>
    </row>
    <row r="3219" spans="1:12" x14ac:dyDescent="0.3">
      <c r="A3219" s="42" t="s">
        <v>3</v>
      </c>
      <c r="B3219" s="42" t="s">
        <v>233</v>
      </c>
      <c r="C3219" s="42" t="s">
        <v>2013</v>
      </c>
      <c r="D3219" s="42"/>
      <c r="E3219" s="42" t="s">
        <v>8</v>
      </c>
      <c r="F3219" s="25" t="s">
        <v>84</v>
      </c>
      <c r="G3219" s="24" t="s">
        <v>2014</v>
      </c>
      <c r="H3219" s="42" t="s">
        <v>2021</v>
      </c>
      <c r="I3219" s="42" t="str">
        <f t="shared" si="230"/>
        <v>Obstacles finding work : Lack of livelihood/employment opportunities for women</v>
      </c>
      <c r="J3219" s="40" t="str">
        <f t="shared" si="231"/>
        <v>Obstacles finding work : Lack of livelihood/employment opportunities for womenMale headed HH</v>
      </c>
      <c r="K3219" s="27">
        <f t="shared" si="232"/>
        <v>3.9860945080972701</v>
      </c>
      <c r="L3219" s="79">
        <v>3.9860945080972703E-2</v>
      </c>
    </row>
    <row r="3220" spans="1:12" x14ac:dyDescent="0.3">
      <c r="A3220" s="42" t="s">
        <v>3</v>
      </c>
      <c r="B3220" s="42" t="s">
        <v>233</v>
      </c>
      <c r="C3220" s="42" t="s">
        <v>2013</v>
      </c>
      <c r="D3220" s="42"/>
      <c r="E3220" s="42" t="s">
        <v>8</v>
      </c>
      <c r="F3220" s="25" t="s">
        <v>84</v>
      </c>
      <c r="G3220" s="24" t="s">
        <v>2014</v>
      </c>
      <c r="H3220" s="42" t="s">
        <v>2022</v>
      </c>
      <c r="I3220" s="42" t="str">
        <f t="shared" si="230"/>
        <v>Obstacles finding work : Lack of livelihood/employment opportunities for persons with disabilities</v>
      </c>
      <c r="J3220" s="40" t="str">
        <f t="shared" si="231"/>
        <v>Obstacles finding work : Lack of livelihood/employment opportunities for persons with disabilitiesMale headed HH</v>
      </c>
      <c r="K3220" s="27">
        <f t="shared" si="232"/>
        <v>1.6274468809212301</v>
      </c>
      <c r="L3220" s="79">
        <v>1.6274468809212302E-2</v>
      </c>
    </row>
    <row r="3221" spans="1:12" x14ac:dyDescent="0.3">
      <c r="A3221" s="42" t="s">
        <v>3</v>
      </c>
      <c r="B3221" s="42" t="s">
        <v>233</v>
      </c>
      <c r="C3221" s="42" t="s">
        <v>2013</v>
      </c>
      <c r="D3221" s="42"/>
      <c r="E3221" s="42" t="s">
        <v>8</v>
      </c>
      <c r="F3221" s="25" t="s">
        <v>84</v>
      </c>
      <c r="G3221" s="24" t="s">
        <v>2014</v>
      </c>
      <c r="H3221" s="42" t="s">
        <v>235</v>
      </c>
      <c r="I3221" s="42" t="str">
        <f t="shared" si="230"/>
        <v>Obstacles finding work : Not applicable</v>
      </c>
      <c r="J3221" s="40" t="str">
        <f t="shared" si="231"/>
        <v>Obstacles finding work : Not applicableMale headed HH</v>
      </c>
      <c r="K3221" s="27">
        <f t="shared" si="232"/>
        <v>38.785253448030197</v>
      </c>
      <c r="L3221" s="79">
        <v>0.38785253448030199</v>
      </c>
    </row>
    <row r="3222" spans="1:12" x14ac:dyDescent="0.3">
      <c r="A3222" s="42" t="s">
        <v>3</v>
      </c>
      <c r="B3222" s="42" t="s">
        <v>233</v>
      </c>
      <c r="C3222" s="42" t="s">
        <v>2013</v>
      </c>
      <c r="D3222" s="42"/>
      <c r="E3222" s="42" t="s">
        <v>8</v>
      </c>
      <c r="F3222" s="25" t="s">
        <v>84</v>
      </c>
      <c r="G3222" s="24" t="s">
        <v>2014</v>
      </c>
      <c r="H3222" s="42" t="s">
        <v>146</v>
      </c>
      <c r="I3222" s="42" t="str">
        <f t="shared" si="230"/>
        <v>Obstacles finding work : Other</v>
      </c>
      <c r="J3222" s="40" t="str">
        <f t="shared" si="231"/>
        <v>Obstacles finding work : OtherMale headed HH</v>
      </c>
      <c r="K3222" s="27">
        <f t="shared" si="232"/>
        <v>1.3624661505717299</v>
      </c>
      <c r="L3222" s="79">
        <v>1.3624661505717299E-2</v>
      </c>
    </row>
    <row r="3223" spans="1:12" x14ac:dyDescent="0.3">
      <c r="A3223" s="42" t="s">
        <v>3</v>
      </c>
      <c r="B3223" s="42" t="s">
        <v>233</v>
      </c>
      <c r="C3223" s="42" t="s">
        <v>2013</v>
      </c>
      <c r="D3223" s="42"/>
      <c r="E3223" s="42" t="s">
        <v>8</v>
      </c>
      <c r="F3223" s="25" t="s">
        <v>84</v>
      </c>
      <c r="G3223" s="24" t="s">
        <v>2014</v>
      </c>
      <c r="H3223" s="42" t="s">
        <v>185</v>
      </c>
      <c r="I3223" s="42" t="str">
        <f t="shared" si="230"/>
        <v>Obstacles finding work : Don't know</v>
      </c>
      <c r="J3223" s="40" t="str">
        <f t="shared" si="231"/>
        <v>Obstacles finding work : Don't knowMale headed HH</v>
      </c>
      <c r="K3223" s="27">
        <f t="shared" si="232"/>
        <v>1.6929399361642301</v>
      </c>
      <c r="L3223" s="79">
        <v>1.6929399361642301E-2</v>
      </c>
    </row>
    <row r="3224" spans="1:12" x14ac:dyDescent="0.3">
      <c r="A3224" s="42" t="s">
        <v>3</v>
      </c>
      <c r="B3224" s="42" t="s">
        <v>233</v>
      </c>
      <c r="C3224" s="42" t="s">
        <v>2013</v>
      </c>
      <c r="D3224" s="42"/>
      <c r="E3224" s="42" t="s">
        <v>8</v>
      </c>
      <c r="F3224" s="25" t="s">
        <v>84</v>
      </c>
      <c r="G3224" s="24" t="s">
        <v>2014</v>
      </c>
      <c r="H3224" s="42" t="s">
        <v>188</v>
      </c>
      <c r="I3224" s="42" t="str">
        <f t="shared" si="230"/>
        <v>Obstacles finding work : Decline to answer</v>
      </c>
      <c r="J3224" s="40" t="str">
        <f t="shared" si="231"/>
        <v>Obstacles finding work : Decline to answerMale headed HH</v>
      </c>
      <c r="K3224" s="27">
        <f t="shared" si="232"/>
        <v>0.650835573629581</v>
      </c>
      <c r="L3224" s="79">
        <v>6.5083557362958103E-3</v>
      </c>
    </row>
    <row r="3225" spans="1:12" x14ac:dyDescent="0.3">
      <c r="A3225" s="42" t="s">
        <v>3</v>
      </c>
      <c r="B3225" s="42" t="s">
        <v>233</v>
      </c>
      <c r="C3225" s="79" t="s">
        <v>2023</v>
      </c>
      <c r="D3225" s="25"/>
      <c r="E3225" s="42" t="s">
        <v>8</v>
      </c>
      <c r="F3225" s="25" t="s">
        <v>83</v>
      </c>
      <c r="G3225" s="25" t="s">
        <v>2024</v>
      </c>
      <c r="H3225" s="79" t="s">
        <v>188</v>
      </c>
      <c r="I3225" s="42" t="str">
        <f t="shared" si="230"/>
        <v>Every person in HH possessing ID : Decline to answer</v>
      </c>
      <c r="J3225" s="40" t="str">
        <f t="shared" si="231"/>
        <v>Every person in HH possessing ID : Decline to answerFemale headed HH</v>
      </c>
      <c r="K3225" s="27">
        <f t="shared" si="232"/>
        <v>6.6475143027759906E-2</v>
      </c>
      <c r="L3225" s="79">
        <v>6.6475143027759902E-4</v>
      </c>
    </row>
    <row r="3226" spans="1:12" x14ac:dyDescent="0.3">
      <c r="A3226" s="42" t="s">
        <v>3</v>
      </c>
      <c r="B3226" s="42" t="s">
        <v>233</v>
      </c>
      <c r="C3226" s="79" t="s">
        <v>2023</v>
      </c>
      <c r="D3226" s="25"/>
      <c r="E3226" s="42" t="s">
        <v>8</v>
      </c>
      <c r="F3226" s="25" t="s">
        <v>83</v>
      </c>
      <c r="G3226" s="25" t="s">
        <v>2024</v>
      </c>
      <c r="H3226" s="79" t="s">
        <v>185</v>
      </c>
      <c r="I3226" s="42" t="str">
        <f t="shared" si="230"/>
        <v>Every person in HH possessing ID : Don't know</v>
      </c>
      <c r="J3226" s="40" t="str">
        <f t="shared" si="231"/>
        <v>Every person in HH possessing ID : Don't knowFemale headed HH</v>
      </c>
      <c r="K3226" s="27">
        <f t="shared" si="232"/>
        <v>0.15975638978194198</v>
      </c>
      <c r="L3226" s="79">
        <v>1.5975638978194199E-3</v>
      </c>
    </row>
    <row r="3227" spans="1:12" x14ac:dyDescent="0.3">
      <c r="A3227" s="42" t="s">
        <v>3</v>
      </c>
      <c r="B3227" s="42" t="s">
        <v>233</v>
      </c>
      <c r="C3227" s="79" t="s">
        <v>2023</v>
      </c>
      <c r="D3227" s="25"/>
      <c r="E3227" s="42" t="s">
        <v>8</v>
      </c>
      <c r="F3227" s="25" t="s">
        <v>83</v>
      </c>
      <c r="G3227" s="25" t="s">
        <v>2024</v>
      </c>
      <c r="H3227" s="79" t="s">
        <v>2025</v>
      </c>
      <c r="I3227" s="42" t="str">
        <f t="shared" si="230"/>
        <v>Every person in HH possessing ID : No, at least one person does not have an ID</v>
      </c>
      <c r="J3227" s="40" t="str">
        <f t="shared" si="231"/>
        <v>Every person in HH possessing ID : No, at least one person does not have an IDFemale headed HH</v>
      </c>
      <c r="K3227" s="27">
        <f t="shared" si="232"/>
        <v>1.5253926001951599</v>
      </c>
      <c r="L3227" s="79">
        <v>1.52539260019516E-2</v>
      </c>
    </row>
    <row r="3228" spans="1:12" x14ac:dyDescent="0.3">
      <c r="A3228" s="42" t="s">
        <v>3</v>
      </c>
      <c r="B3228" s="42" t="s">
        <v>233</v>
      </c>
      <c r="C3228" s="79" t="s">
        <v>2023</v>
      </c>
      <c r="D3228" s="25"/>
      <c r="E3228" s="42" t="s">
        <v>8</v>
      </c>
      <c r="F3228" s="25" t="s">
        <v>83</v>
      </c>
      <c r="G3228" s="25" t="s">
        <v>2024</v>
      </c>
      <c r="H3228" s="79" t="s">
        <v>2026</v>
      </c>
      <c r="I3228" s="42" t="str">
        <f t="shared" ref="I3228:I3291" si="233">CONCATENATE(G3228,H3228)</f>
        <v>Every person in HH possessing ID : No, at least one person does not have an ID in the household's possession</v>
      </c>
      <c r="J3228" s="40" t="str">
        <f t="shared" ref="J3228:J3291" si="234">CONCATENATE(G3228,H3228,F3228)</f>
        <v>Every person in HH possessing ID : No, at least one person does not have an ID in the household's possessionFemale headed HH</v>
      </c>
      <c r="K3228" s="27">
        <f t="shared" ref="K3228:K3291" si="235">L3228*100</f>
        <v>0.354644948870666</v>
      </c>
      <c r="L3228" s="79">
        <v>3.5464494887066599E-3</v>
      </c>
    </row>
    <row r="3229" spans="1:12" x14ac:dyDescent="0.3">
      <c r="A3229" s="42" t="s">
        <v>3</v>
      </c>
      <c r="B3229" s="42" t="s">
        <v>233</v>
      </c>
      <c r="C3229" s="79" t="s">
        <v>2023</v>
      </c>
      <c r="D3229" s="25"/>
      <c r="E3229" s="42" t="s">
        <v>8</v>
      </c>
      <c r="F3229" s="25" t="s">
        <v>83</v>
      </c>
      <c r="G3229" s="25" t="s">
        <v>2024</v>
      </c>
      <c r="H3229" s="79" t="s">
        <v>2027</v>
      </c>
      <c r="I3229" s="42" t="str">
        <f t="shared" si="233"/>
        <v>Every person in HH possessing ID : Yes, everyone has an ID in the household's possession</v>
      </c>
      <c r="J3229" s="40" t="str">
        <f t="shared" si="234"/>
        <v>Every person in HH possessing ID : Yes, everyone has an ID in the household's possessionFemale headed HH</v>
      </c>
      <c r="K3229" s="27">
        <f t="shared" si="235"/>
        <v>97.893730918124504</v>
      </c>
      <c r="L3229" s="79">
        <v>0.978937309181245</v>
      </c>
    </row>
    <row r="3230" spans="1:12" x14ac:dyDescent="0.3">
      <c r="A3230" s="42" t="s">
        <v>3</v>
      </c>
      <c r="B3230" s="42" t="s">
        <v>233</v>
      </c>
      <c r="C3230" s="42" t="s">
        <v>2013</v>
      </c>
      <c r="D3230" s="42"/>
      <c r="E3230" s="42" t="s">
        <v>8</v>
      </c>
      <c r="F3230" s="25" t="s">
        <v>76</v>
      </c>
      <c r="G3230" s="25" t="s">
        <v>2024</v>
      </c>
      <c r="H3230" s="79" t="s">
        <v>188</v>
      </c>
      <c r="I3230" s="42" t="str">
        <f t="shared" si="233"/>
        <v>Every person in HH possessing ID : Decline to answer</v>
      </c>
      <c r="J3230" s="40" t="str">
        <f t="shared" si="234"/>
        <v>Every person in HH possessing ID : Decline to answerMale and female co-headed HH</v>
      </c>
      <c r="K3230" s="27">
        <f t="shared" si="235"/>
        <v>0</v>
      </c>
      <c r="L3230" s="26">
        <v>0</v>
      </c>
    </row>
    <row r="3231" spans="1:12" x14ac:dyDescent="0.3">
      <c r="A3231" s="42" t="s">
        <v>3</v>
      </c>
      <c r="B3231" s="42" t="s">
        <v>233</v>
      </c>
      <c r="C3231" s="79" t="s">
        <v>2023</v>
      </c>
      <c r="D3231" s="25"/>
      <c r="E3231" s="42" t="s">
        <v>8</v>
      </c>
      <c r="F3231" s="25" t="s">
        <v>76</v>
      </c>
      <c r="G3231" s="25" t="s">
        <v>2024</v>
      </c>
      <c r="H3231" s="79" t="s">
        <v>185</v>
      </c>
      <c r="I3231" s="42" t="str">
        <f t="shared" si="233"/>
        <v>Every person in HH possessing ID : Don't know</v>
      </c>
      <c r="J3231" s="40" t="str">
        <f t="shared" si="234"/>
        <v>Every person in HH possessing ID : Don't knowMale and female co-headed HH</v>
      </c>
      <c r="K3231" s="27">
        <f t="shared" si="235"/>
        <v>0</v>
      </c>
      <c r="L3231" s="26">
        <v>0</v>
      </c>
    </row>
    <row r="3232" spans="1:12" x14ac:dyDescent="0.3">
      <c r="A3232" s="42" t="s">
        <v>3</v>
      </c>
      <c r="B3232" s="42" t="s">
        <v>233</v>
      </c>
      <c r="C3232" s="79" t="s">
        <v>2023</v>
      </c>
      <c r="D3232" s="25"/>
      <c r="E3232" s="42" t="s">
        <v>8</v>
      </c>
      <c r="F3232" s="25" t="s">
        <v>76</v>
      </c>
      <c r="G3232" s="25" t="s">
        <v>2024</v>
      </c>
      <c r="H3232" s="79" t="s">
        <v>2025</v>
      </c>
      <c r="I3232" s="42" t="str">
        <f t="shared" si="233"/>
        <v>Every person in HH possessing ID : No, at least one person does not have an ID</v>
      </c>
      <c r="J3232" s="40" t="str">
        <f t="shared" si="234"/>
        <v>Every person in HH possessing ID : No, at least one person does not have an IDMale and female co-headed HH</v>
      </c>
      <c r="K3232" s="27">
        <f t="shared" si="235"/>
        <v>2.9039333583419999</v>
      </c>
      <c r="L3232" s="79">
        <v>2.903933358342E-2</v>
      </c>
    </row>
    <row r="3233" spans="1:12" x14ac:dyDescent="0.3">
      <c r="A3233" s="42" t="s">
        <v>3</v>
      </c>
      <c r="B3233" s="42" t="s">
        <v>233</v>
      </c>
      <c r="C3233" s="79" t="s">
        <v>2023</v>
      </c>
      <c r="D3233" s="25"/>
      <c r="E3233" s="42" t="s">
        <v>8</v>
      </c>
      <c r="F3233" s="25" t="s">
        <v>76</v>
      </c>
      <c r="G3233" s="25" t="s">
        <v>2024</v>
      </c>
      <c r="H3233" s="79" t="s">
        <v>2026</v>
      </c>
      <c r="I3233" s="42" t="str">
        <f t="shared" si="233"/>
        <v>Every person in HH possessing ID : No, at least one person does not have an ID in the household's possession</v>
      </c>
      <c r="J3233" s="40" t="str">
        <f t="shared" si="234"/>
        <v>Every person in HH possessing ID : No, at least one person does not have an ID in the household's possessionMale and female co-headed HH</v>
      </c>
      <c r="K3233" s="27">
        <f t="shared" si="235"/>
        <v>0.89564437263321695</v>
      </c>
      <c r="L3233" s="79">
        <v>8.9564437263321695E-3</v>
      </c>
    </row>
    <row r="3234" spans="1:12" x14ac:dyDescent="0.3">
      <c r="A3234" s="42" t="s">
        <v>3</v>
      </c>
      <c r="B3234" s="42" t="s">
        <v>233</v>
      </c>
      <c r="C3234" s="79" t="s">
        <v>2023</v>
      </c>
      <c r="D3234" s="25"/>
      <c r="E3234" s="42" t="s">
        <v>8</v>
      </c>
      <c r="F3234" s="25" t="s">
        <v>76</v>
      </c>
      <c r="G3234" s="25" t="s">
        <v>2024</v>
      </c>
      <c r="H3234" s="79" t="s">
        <v>2027</v>
      </c>
      <c r="I3234" s="42" t="str">
        <f t="shared" si="233"/>
        <v>Every person in HH possessing ID : Yes, everyone has an ID in the household's possession</v>
      </c>
      <c r="J3234" s="40" t="str">
        <f t="shared" si="234"/>
        <v>Every person in HH possessing ID : Yes, everyone has an ID in the household's possessionMale and female co-headed HH</v>
      </c>
      <c r="K3234" s="27">
        <f t="shared" si="235"/>
        <v>96.200422269024799</v>
      </c>
      <c r="L3234" s="79">
        <v>0.96200422269024799</v>
      </c>
    </row>
    <row r="3235" spans="1:12" x14ac:dyDescent="0.3">
      <c r="A3235" s="42" t="s">
        <v>3</v>
      </c>
      <c r="B3235" s="42" t="s">
        <v>233</v>
      </c>
      <c r="C3235" s="79" t="s">
        <v>2023</v>
      </c>
      <c r="D3235" s="25"/>
      <c r="E3235" s="42" t="s">
        <v>8</v>
      </c>
      <c r="F3235" s="25" t="s">
        <v>84</v>
      </c>
      <c r="G3235" s="25" t="s">
        <v>2024</v>
      </c>
      <c r="H3235" s="79" t="s">
        <v>188</v>
      </c>
      <c r="I3235" s="42" t="str">
        <f t="shared" si="233"/>
        <v>Every person in HH possessing ID : Decline to answer</v>
      </c>
      <c r="J3235" s="40" t="str">
        <f t="shared" si="234"/>
        <v>Every person in HH possessing ID : Decline to answerMale headed HH</v>
      </c>
      <c r="K3235" s="27">
        <f t="shared" si="235"/>
        <v>1.4337619589307802E-2</v>
      </c>
      <c r="L3235" s="79">
        <v>1.4337619589307801E-4</v>
      </c>
    </row>
    <row r="3236" spans="1:12" x14ac:dyDescent="0.3">
      <c r="A3236" s="42" t="s">
        <v>3</v>
      </c>
      <c r="B3236" s="42" t="s">
        <v>233</v>
      </c>
      <c r="C3236" s="42" t="s">
        <v>2013</v>
      </c>
      <c r="D3236" s="42"/>
      <c r="E3236" s="42" t="s">
        <v>8</v>
      </c>
      <c r="F3236" s="25" t="s">
        <v>84</v>
      </c>
      <c r="G3236" s="25" t="s">
        <v>2024</v>
      </c>
      <c r="H3236" s="79" t="s">
        <v>185</v>
      </c>
      <c r="I3236" s="42" t="str">
        <f t="shared" si="233"/>
        <v>Every person in HH possessing ID : Don't know</v>
      </c>
      <c r="J3236" s="40" t="str">
        <f t="shared" si="234"/>
        <v>Every person in HH possessing ID : Don't knowMale headed HH</v>
      </c>
      <c r="K3236" s="27">
        <f t="shared" si="235"/>
        <v>0.117125086915174</v>
      </c>
      <c r="L3236" s="79">
        <v>1.1712508691517399E-3</v>
      </c>
    </row>
    <row r="3237" spans="1:12" x14ac:dyDescent="0.3">
      <c r="A3237" s="42" t="s">
        <v>3</v>
      </c>
      <c r="B3237" s="42" t="s">
        <v>233</v>
      </c>
      <c r="C3237" s="79" t="s">
        <v>2023</v>
      </c>
      <c r="D3237" s="25"/>
      <c r="E3237" s="42" t="s">
        <v>8</v>
      </c>
      <c r="F3237" s="25" t="s">
        <v>84</v>
      </c>
      <c r="G3237" s="25" t="s">
        <v>2024</v>
      </c>
      <c r="H3237" s="79" t="s">
        <v>2025</v>
      </c>
      <c r="I3237" s="42" t="str">
        <f t="shared" si="233"/>
        <v>Every person in HH possessing ID : No, at least one person does not have an ID</v>
      </c>
      <c r="J3237" s="40" t="str">
        <f t="shared" si="234"/>
        <v>Every person in HH possessing ID : No, at least one person does not have an IDMale headed HH</v>
      </c>
      <c r="K3237" s="27">
        <f t="shared" si="235"/>
        <v>2.0400438962618903</v>
      </c>
      <c r="L3237" s="79">
        <v>2.0400438962618901E-2</v>
      </c>
    </row>
    <row r="3238" spans="1:12" x14ac:dyDescent="0.3">
      <c r="A3238" s="42" t="s">
        <v>3</v>
      </c>
      <c r="B3238" s="42" t="s">
        <v>233</v>
      </c>
      <c r="C3238" s="79" t="s">
        <v>2023</v>
      </c>
      <c r="D3238" s="25"/>
      <c r="E3238" s="42" t="s">
        <v>8</v>
      </c>
      <c r="F3238" s="25" t="s">
        <v>84</v>
      </c>
      <c r="G3238" s="25" t="s">
        <v>2024</v>
      </c>
      <c r="H3238" s="79" t="s">
        <v>2026</v>
      </c>
      <c r="I3238" s="42" t="str">
        <f t="shared" si="233"/>
        <v>Every person in HH possessing ID : No, at least one person does not have an ID in the household's possession</v>
      </c>
      <c r="J3238" s="40" t="str">
        <f t="shared" si="234"/>
        <v>Every person in HH possessing ID : No, at least one person does not have an ID in the household's possessionMale headed HH</v>
      </c>
      <c r="K3238" s="27">
        <f t="shared" si="235"/>
        <v>0.52033093435019606</v>
      </c>
      <c r="L3238" s="79">
        <v>5.2033093435019601E-3</v>
      </c>
    </row>
    <row r="3239" spans="1:12" x14ac:dyDescent="0.3">
      <c r="A3239" s="42" t="s">
        <v>3</v>
      </c>
      <c r="B3239" s="42" t="s">
        <v>233</v>
      </c>
      <c r="C3239" s="79" t="s">
        <v>2023</v>
      </c>
      <c r="D3239" s="25"/>
      <c r="E3239" s="42" t="s">
        <v>8</v>
      </c>
      <c r="F3239" s="25" t="s">
        <v>84</v>
      </c>
      <c r="G3239" s="25" t="s">
        <v>2024</v>
      </c>
      <c r="H3239" s="79" t="s">
        <v>2027</v>
      </c>
      <c r="I3239" s="42" t="str">
        <f t="shared" si="233"/>
        <v>Every person in HH possessing ID : Yes, everyone has an ID in the household's possession</v>
      </c>
      <c r="J3239" s="40" t="str">
        <f t="shared" si="234"/>
        <v>Every person in HH possessing ID : Yes, everyone has an ID in the household's possessionMale headed HH</v>
      </c>
      <c r="K3239" s="27">
        <f t="shared" si="235"/>
        <v>97.308162462883402</v>
      </c>
      <c r="L3239" s="79">
        <v>0.97308162462883396</v>
      </c>
    </row>
    <row r="3240" spans="1:12" x14ac:dyDescent="0.3">
      <c r="A3240" s="42" t="s">
        <v>3</v>
      </c>
      <c r="B3240" s="42" t="s">
        <v>233</v>
      </c>
      <c r="C3240" s="79" t="s">
        <v>2028</v>
      </c>
      <c r="D3240" s="25"/>
      <c r="E3240" s="42" t="s">
        <v>8</v>
      </c>
      <c r="F3240" s="25" t="s">
        <v>83</v>
      </c>
      <c r="G3240" s="25" t="s">
        <v>2029</v>
      </c>
      <c r="H3240" s="79" t="s">
        <v>188</v>
      </c>
      <c r="I3240" s="42" t="str">
        <f t="shared" si="233"/>
        <v>primary wage-earner (HH) with valid work permit : Decline to answer</v>
      </c>
      <c r="J3240" s="40" t="str">
        <f t="shared" si="234"/>
        <v>primary wage-earner (HH) with valid work permit : Decline to answerFemale headed HH</v>
      </c>
      <c r="K3240" s="27">
        <f t="shared" si="235"/>
        <v>7.6192998777506002E-2</v>
      </c>
      <c r="L3240" s="79">
        <v>7.6192998777506005E-4</v>
      </c>
    </row>
    <row r="3241" spans="1:12" x14ac:dyDescent="0.3">
      <c r="A3241" s="42" t="s">
        <v>3</v>
      </c>
      <c r="B3241" s="42" t="s">
        <v>233</v>
      </c>
      <c r="C3241" s="79" t="s">
        <v>2028</v>
      </c>
      <c r="D3241" s="25"/>
      <c r="E3241" s="42" t="s">
        <v>8</v>
      </c>
      <c r="F3241" s="25" t="s">
        <v>83</v>
      </c>
      <c r="G3241" s="25" t="s">
        <v>2029</v>
      </c>
      <c r="H3241" s="79" t="s">
        <v>185</v>
      </c>
      <c r="I3241" s="42" t="str">
        <f t="shared" si="233"/>
        <v>primary wage-earner (HH) with valid work permit : Don't know</v>
      </c>
      <c r="J3241" s="40" t="str">
        <f t="shared" si="234"/>
        <v>primary wage-earner (HH) with valid work permit : Don't knowFemale headed HH</v>
      </c>
      <c r="K3241" s="27">
        <f t="shared" si="235"/>
        <v>2.0260096640110503</v>
      </c>
      <c r="L3241" s="79">
        <v>2.0260096640110501E-2</v>
      </c>
    </row>
    <row r="3242" spans="1:12" x14ac:dyDescent="0.3">
      <c r="A3242" s="42" t="s">
        <v>3</v>
      </c>
      <c r="B3242" s="42" t="s">
        <v>233</v>
      </c>
      <c r="C3242" s="79" t="s">
        <v>2028</v>
      </c>
      <c r="D3242" s="25"/>
      <c r="E3242" s="42" t="s">
        <v>8</v>
      </c>
      <c r="F3242" s="25" t="s">
        <v>83</v>
      </c>
      <c r="G3242" s="25" t="s">
        <v>2029</v>
      </c>
      <c r="H3242" s="79" t="s">
        <v>235</v>
      </c>
      <c r="I3242" s="42" t="str">
        <f t="shared" si="233"/>
        <v>primary wage-earner (HH) with valid work permit : Not applicable</v>
      </c>
      <c r="J3242" s="40" t="str">
        <f t="shared" si="234"/>
        <v>primary wage-earner (HH) with valid work permit : Not applicableFemale headed HH</v>
      </c>
      <c r="K3242" s="27">
        <f t="shared" si="235"/>
        <v>30.937003636787004</v>
      </c>
      <c r="L3242" s="79">
        <v>0.30937003636787003</v>
      </c>
    </row>
    <row r="3243" spans="1:12" x14ac:dyDescent="0.3">
      <c r="A3243" s="42" t="s">
        <v>3</v>
      </c>
      <c r="B3243" s="42" t="s">
        <v>233</v>
      </c>
      <c r="C3243" s="79" t="s">
        <v>2028</v>
      </c>
      <c r="D3243" s="25"/>
      <c r="E3243" s="42" t="s">
        <v>8</v>
      </c>
      <c r="F3243" s="25" t="s">
        <v>83</v>
      </c>
      <c r="G3243" s="25" t="s">
        <v>2029</v>
      </c>
      <c r="H3243" s="79" t="s">
        <v>186</v>
      </c>
      <c r="I3243" s="42" t="str">
        <f t="shared" si="233"/>
        <v>primary wage-earner (HH) with valid work permit : No</v>
      </c>
      <c r="J3243" s="40" t="str">
        <f t="shared" si="234"/>
        <v>primary wage-earner (HH) with valid work permit : NoFemale headed HH</v>
      </c>
      <c r="K3243" s="27">
        <f t="shared" si="235"/>
        <v>24.6229612269398</v>
      </c>
      <c r="L3243" s="79">
        <v>0.24622961226939799</v>
      </c>
    </row>
    <row r="3244" spans="1:12" x14ac:dyDescent="0.3">
      <c r="A3244" s="42" t="s">
        <v>3</v>
      </c>
      <c r="B3244" s="42" t="s">
        <v>233</v>
      </c>
      <c r="C3244" s="79" t="s">
        <v>2028</v>
      </c>
      <c r="D3244" s="25"/>
      <c r="E3244" s="42" t="s">
        <v>8</v>
      </c>
      <c r="F3244" s="25" t="s">
        <v>83</v>
      </c>
      <c r="G3244" s="25" t="s">
        <v>2029</v>
      </c>
      <c r="H3244" s="79" t="s">
        <v>187</v>
      </c>
      <c r="I3244" s="42" t="str">
        <f t="shared" si="233"/>
        <v>primary wage-earner (HH) with valid work permit : Yes</v>
      </c>
      <c r="J3244" s="40" t="str">
        <f t="shared" si="234"/>
        <v>primary wage-earner (HH) with valid work permit : YesFemale headed HH</v>
      </c>
      <c r="K3244" s="27">
        <f t="shared" si="235"/>
        <v>42.337832473484596</v>
      </c>
      <c r="L3244" s="79">
        <v>0.42337832473484599</v>
      </c>
    </row>
    <row r="3245" spans="1:12" x14ac:dyDescent="0.3">
      <c r="A3245" s="42" t="s">
        <v>3</v>
      </c>
      <c r="B3245" s="42" t="s">
        <v>233</v>
      </c>
      <c r="C3245" s="79" t="s">
        <v>2028</v>
      </c>
      <c r="D3245" s="25"/>
      <c r="E3245" s="42" t="s">
        <v>8</v>
      </c>
      <c r="F3245" s="25" t="s">
        <v>76</v>
      </c>
      <c r="G3245" s="25" t="s">
        <v>2029</v>
      </c>
      <c r="H3245" s="79" t="s">
        <v>188</v>
      </c>
      <c r="I3245" s="42" t="str">
        <f t="shared" si="233"/>
        <v>primary wage-earner (HH) with valid work permit : Decline to answer</v>
      </c>
      <c r="J3245" s="40" t="str">
        <f t="shared" si="234"/>
        <v>primary wage-earner (HH) with valid work permit : Decline to answerMale and female co-headed HH</v>
      </c>
      <c r="K3245" s="27">
        <f t="shared" si="235"/>
        <v>0</v>
      </c>
      <c r="L3245" s="26">
        <v>0</v>
      </c>
    </row>
    <row r="3246" spans="1:12" x14ac:dyDescent="0.3">
      <c r="A3246" s="42" t="s">
        <v>3</v>
      </c>
      <c r="B3246" s="42" t="s">
        <v>233</v>
      </c>
      <c r="C3246" s="79" t="s">
        <v>2028</v>
      </c>
      <c r="D3246" s="25"/>
      <c r="E3246" s="42" t="s">
        <v>8</v>
      </c>
      <c r="F3246" s="25" t="s">
        <v>76</v>
      </c>
      <c r="G3246" s="25" t="s">
        <v>2029</v>
      </c>
      <c r="H3246" s="79" t="s">
        <v>185</v>
      </c>
      <c r="I3246" s="42" t="str">
        <f t="shared" si="233"/>
        <v>primary wage-earner (HH) with valid work permit : Don't know</v>
      </c>
      <c r="J3246" s="40" t="str">
        <f t="shared" si="234"/>
        <v>primary wage-earner (HH) with valid work permit : Don't knowMale and female co-headed HH</v>
      </c>
      <c r="K3246" s="27">
        <f t="shared" si="235"/>
        <v>9.5048791945213401E-2</v>
      </c>
      <c r="L3246" s="79">
        <v>9.5048791945213397E-4</v>
      </c>
    </row>
    <row r="3247" spans="1:12" x14ac:dyDescent="0.3">
      <c r="A3247" s="42" t="s">
        <v>3</v>
      </c>
      <c r="B3247" s="42" t="s">
        <v>233</v>
      </c>
      <c r="C3247" s="79" t="s">
        <v>2028</v>
      </c>
      <c r="D3247" s="25"/>
      <c r="E3247" s="42" t="s">
        <v>8</v>
      </c>
      <c r="F3247" s="25" t="s">
        <v>76</v>
      </c>
      <c r="G3247" s="25" t="s">
        <v>2029</v>
      </c>
      <c r="H3247" s="79" t="s">
        <v>235</v>
      </c>
      <c r="I3247" s="42" t="str">
        <f t="shared" si="233"/>
        <v>primary wage-earner (HH) with valid work permit : Not applicable</v>
      </c>
      <c r="J3247" s="40" t="str">
        <f t="shared" si="234"/>
        <v>primary wage-earner (HH) with valid work permit : Not applicableMale and female co-headed HH</v>
      </c>
      <c r="K3247" s="27">
        <f t="shared" si="235"/>
        <v>15.6196748232407</v>
      </c>
      <c r="L3247" s="79">
        <v>0.15619674823240701</v>
      </c>
    </row>
    <row r="3248" spans="1:12" x14ac:dyDescent="0.3">
      <c r="A3248" s="42" t="s">
        <v>3</v>
      </c>
      <c r="B3248" s="42" t="s">
        <v>233</v>
      </c>
      <c r="C3248" s="79" t="s">
        <v>2028</v>
      </c>
      <c r="D3248" s="25"/>
      <c r="E3248" s="42" t="s">
        <v>8</v>
      </c>
      <c r="F3248" s="25" t="s">
        <v>76</v>
      </c>
      <c r="G3248" s="25" t="s">
        <v>2029</v>
      </c>
      <c r="H3248" s="79" t="s">
        <v>186</v>
      </c>
      <c r="I3248" s="42" t="str">
        <f t="shared" si="233"/>
        <v>primary wage-earner (HH) with valid work permit : No</v>
      </c>
      <c r="J3248" s="40" t="str">
        <f t="shared" si="234"/>
        <v>primary wage-earner (HH) with valid work permit : NoMale and female co-headed HH</v>
      </c>
      <c r="K3248" s="27">
        <f t="shared" si="235"/>
        <v>26.5978873435682</v>
      </c>
      <c r="L3248" s="79">
        <v>0.265978873435682</v>
      </c>
    </row>
    <row r="3249" spans="1:12" x14ac:dyDescent="0.3">
      <c r="A3249" s="42" t="s">
        <v>3</v>
      </c>
      <c r="B3249" s="42" t="s">
        <v>233</v>
      </c>
      <c r="C3249" s="79" t="s">
        <v>2028</v>
      </c>
      <c r="D3249" s="25"/>
      <c r="E3249" s="42" t="s">
        <v>8</v>
      </c>
      <c r="F3249" s="25" t="s">
        <v>76</v>
      </c>
      <c r="G3249" s="25" t="s">
        <v>2029</v>
      </c>
      <c r="H3249" s="79" t="s">
        <v>187</v>
      </c>
      <c r="I3249" s="42" t="str">
        <f t="shared" si="233"/>
        <v>primary wage-earner (HH) with valid work permit : Yes</v>
      </c>
      <c r="J3249" s="40" t="str">
        <f t="shared" si="234"/>
        <v>primary wage-earner (HH) with valid work permit : YesMale and female co-headed HH</v>
      </c>
      <c r="K3249" s="27">
        <f t="shared" si="235"/>
        <v>57.687389041245893</v>
      </c>
      <c r="L3249" s="79">
        <v>0.57687389041245896</v>
      </c>
    </row>
    <row r="3250" spans="1:12" x14ac:dyDescent="0.3">
      <c r="A3250" s="42" t="s">
        <v>3</v>
      </c>
      <c r="B3250" s="42" t="s">
        <v>233</v>
      </c>
      <c r="C3250" s="79" t="s">
        <v>2028</v>
      </c>
      <c r="D3250" s="25"/>
      <c r="E3250" s="42" t="s">
        <v>8</v>
      </c>
      <c r="F3250" s="83" t="s">
        <v>84</v>
      </c>
      <c r="G3250" s="25" t="s">
        <v>2029</v>
      </c>
      <c r="H3250" s="79" t="s">
        <v>188</v>
      </c>
      <c r="I3250" s="42" t="str">
        <f t="shared" si="233"/>
        <v>primary wage-earner (HH) with valid work permit : Decline to answer</v>
      </c>
      <c r="J3250" s="40" t="str">
        <f t="shared" si="234"/>
        <v>primary wage-earner (HH) with valid work permit : Decline to answerMale headed HH</v>
      </c>
      <c r="K3250" s="27">
        <f t="shared" si="235"/>
        <v>2.5673112679261603E-2</v>
      </c>
      <c r="L3250" s="79">
        <v>2.5673112679261602E-4</v>
      </c>
    </row>
    <row r="3251" spans="1:12" x14ac:dyDescent="0.3">
      <c r="A3251" s="42" t="s">
        <v>3</v>
      </c>
      <c r="B3251" s="42" t="s">
        <v>233</v>
      </c>
      <c r="C3251" s="79" t="s">
        <v>2028</v>
      </c>
      <c r="D3251" s="25"/>
      <c r="E3251" s="42" t="s">
        <v>8</v>
      </c>
      <c r="F3251" s="83" t="s">
        <v>84</v>
      </c>
      <c r="G3251" s="25" t="s">
        <v>2029</v>
      </c>
      <c r="H3251" s="79" t="s">
        <v>185</v>
      </c>
      <c r="I3251" s="42" t="str">
        <f t="shared" si="233"/>
        <v>primary wage-earner (HH) with valid work permit : Don't know</v>
      </c>
      <c r="J3251" s="40" t="str">
        <f t="shared" si="234"/>
        <v>primary wage-earner (HH) with valid work permit : Don't knowMale headed HH</v>
      </c>
      <c r="K3251" s="27">
        <f t="shared" si="235"/>
        <v>1.2774024338988701</v>
      </c>
      <c r="L3251" s="79">
        <v>1.27740243389887E-2</v>
      </c>
    </row>
    <row r="3252" spans="1:12" x14ac:dyDescent="0.3">
      <c r="A3252" s="42" t="s">
        <v>3</v>
      </c>
      <c r="B3252" s="42" t="s">
        <v>233</v>
      </c>
      <c r="C3252" s="79" t="s">
        <v>2028</v>
      </c>
      <c r="D3252" s="25"/>
      <c r="E3252" s="42" t="s">
        <v>8</v>
      </c>
      <c r="F3252" s="83" t="s">
        <v>84</v>
      </c>
      <c r="G3252" s="25" t="s">
        <v>2029</v>
      </c>
      <c r="H3252" s="79" t="s">
        <v>235</v>
      </c>
      <c r="I3252" s="42" t="str">
        <f t="shared" si="233"/>
        <v>primary wage-earner (HH) with valid work permit : Not applicable</v>
      </c>
      <c r="J3252" s="40" t="str">
        <f t="shared" si="234"/>
        <v>primary wage-earner (HH) with valid work permit : Not applicableMale headed HH</v>
      </c>
      <c r="K3252" s="27">
        <f t="shared" si="235"/>
        <v>27.0065491559291</v>
      </c>
      <c r="L3252" s="79">
        <v>0.27006549155929099</v>
      </c>
    </row>
    <row r="3253" spans="1:12" x14ac:dyDescent="0.3">
      <c r="A3253" s="42" t="s">
        <v>3</v>
      </c>
      <c r="B3253" s="42" t="s">
        <v>233</v>
      </c>
      <c r="C3253" s="79" t="s">
        <v>2028</v>
      </c>
      <c r="D3253" s="25"/>
      <c r="E3253" s="42" t="s">
        <v>8</v>
      </c>
      <c r="F3253" s="83" t="s">
        <v>84</v>
      </c>
      <c r="G3253" s="25" t="s">
        <v>2029</v>
      </c>
      <c r="H3253" s="79" t="s">
        <v>186</v>
      </c>
      <c r="I3253" s="42" t="str">
        <f t="shared" si="233"/>
        <v>primary wage-earner (HH) with valid work permit : No</v>
      </c>
      <c r="J3253" s="40" t="str">
        <f t="shared" si="234"/>
        <v>primary wage-earner (HH) with valid work permit : NoMale headed HH</v>
      </c>
      <c r="K3253" s="27">
        <f t="shared" si="235"/>
        <v>23.870430860078702</v>
      </c>
      <c r="L3253" s="79">
        <v>0.23870430860078701</v>
      </c>
    </row>
    <row r="3254" spans="1:12" x14ac:dyDescent="0.3">
      <c r="A3254" s="42" t="s">
        <v>3</v>
      </c>
      <c r="B3254" s="42" t="s">
        <v>233</v>
      </c>
      <c r="C3254" s="79" t="s">
        <v>2028</v>
      </c>
      <c r="D3254" s="25"/>
      <c r="E3254" s="42" t="s">
        <v>8</v>
      </c>
      <c r="F3254" s="83" t="s">
        <v>84</v>
      </c>
      <c r="G3254" s="25" t="s">
        <v>2029</v>
      </c>
      <c r="H3254" s="79" t="s">
        <v>187</v>
      </c>
      <c r="I3254" s="42" t="str">
        <f t="shared" si="233"/>
        <v>primary wage-earner (HH) with valid work permit : Yes</v>
      </c>
      <c r="J3254" s="40" t="str">
        <f t="shared" si="234"/>
        <v>primary wage-earner (HH) with valid work permit : YesMale headed HH</v>
      </c>
      <c r="K3254" s="27">
        <f t="shared" si="235"/>
        <v>47.819944437414001</v>
      </c>
      <c r="L3254" s="79">
        <v>0.47819944437414003</v>
      </c>
    </row>
    <row r="3255" spans="1:12" x14ac:dyDescent="0.3">
      <c r="A3255" s="42" t="s">
        <v>3</v>
      </c>
      <c r="B3255" s="42" t="s">
        <v>233</v>
      </c>
      <c r="C3255" s="79" t="s">
        <v>2030</v>
      </c>
      <c r="E3255" s="42" t="s">
        <v>8</v>
      </c>
      <c r="F3255" s="83" t="s">
        <v>83</v>
      </c>
      <c r="G3255" s="24" t="s">
        <v>2031</v>
      </c>
      <c r="H3255" s="79" t="s">
        <v>188</v>
      </c>
      <c r="I3255" s="42" t="str">
        <f t="shared" si="233"/>
        <v>Challenges affording basic needs as result of lost of reduced employment (3 months) : Decline to answer</v>
      </c>
      <c r="J3255" s="40" t="str">
        <f t="shared" si="234"/>
        <v>Challenges affording basic needs as result of lost of reduced employment (3 months) : Decline to answerFemale headed HH</v>
      </c>
      <c r="K3255" s="27">
        <f t="shared" si="235"/>
        <v>0</v>
      </c>
      <c r="L3255" s="79">
        <v>0</v>
      </c>
    </row>
    <row r="3256" spans="1:12" x14ac:dyDescent="0.3">
      <c r="A3256" s="42" t="s">
        <v>3</v>
      </c>
      <c r="B3256" s="42" t="s">
        <v>233</v>
      </c>
      <c r="C3256" s="79" t="s">
        <v>2030</v>
      </c>
      <c r="E3256" s="42" t="s">
        <v>8</v>
      </c>
      <c r="F3256" s="83" t="s">
        <v>83</v>
      </c>
      <c r="G3256" s="24" t="s">
        <v>2031</v>
      </c>
      <c r="H3256" s="79" t="s">
        <v>185</v>
      </c>
      <c r="I3256" s="42" t="str">
        <f t="shared" si="233"/>
        <v>Challenges affording basic needs as result of lost of reduced employment (3 months) : Don't know</v>
      </c>
      <c r="J3256" s="40" t="str">
        <f t="shared" si="234"/>
        <v>Challenges affording basic needs as result of lost of reduced employment (3 months) : Don't knowFemale headed HH</v>
      </c>
      <c r="K3256" s="27">
        <f t="shared" si="235"/>
        <v>0.10608645039535301</v>
      </c>
      <c r="L3256" s="79">
        <v>1.0608645039535301E-3</v>
      </c>
    </row>
    <row r="3257" spans="1:12" x14ac:dyDescent="0.3">
      <c r="A3257" s="42" t="s">
        <v>3</v>
      </c>
      <c r="B3257" s="42" t="s">
        <v>233</v>
      </c>
      <c r="C3257" s="79" t="s">
        <v>2030</v>
      </c>
      <c r="E3257" s="42" t="s">
        <v>8</v>
      </c>
      <c r="F3257" s="83" t="s">
        <v>83</v>
      </c>
      <c r="G3257" s="24" t="s">
        <v>2031</v>
      </c>
      <c r="H3257" s="79" t="s">
        <v>235</v>
      </c>
      <c r="I3257" s="42" t="str">
        <f t="shared" si="233"/>
        <v>Challenges affording basic needs as result of lost of reduced employment (3 months) : Not applicable</v>
      </c>
      <c r="J3257" s="40" t="str">
        <f t="shared" si="234"/>
        <v>Challenges affording basic needs as result of lost of reduced employment (3 months) : Not applicableFemale headed HH</v>
      </c>
      <c r="K3257" s="27">
        <f t="shared" si="235"/>
        <v>13.934239985483</v>
      </c>
      <c r="L3257" s="79">
        <v>0.13934239985482999</v>
      </c>
    </row>
    <row r="3258" spans="1:12" x14ac:dyDescent="0.3">
      <c r="A3258" s="42" t="s">
        <v>3</v>
      </c>
      <c r="B3258" s="42" t="s">
        <v>233</v>
      </c>
      <c r="C3258" s="79" t="s">
        <v>2030</v>
      </c>
      <c r="E3258" s="42" t="s">
        <v>8</v>
      </c>
      <c r="F3258" s="83" t="s">
        <v>83</v>
      </c>
      <c r="G3258" s="24" t="s">
        <v>2031</v>
      </c>
      <c r="H3258" s="79" t="s">
        <v>186</v>
      </c>
      <c r="I3258" s="42" t="str">
        <f t="shared" si="233"/>
        <v>Challenges affording basic needs as result of lost of reduced employment (3 months) : No</v>
      </c>
      <c r="J3258" s="40" t="str">
        <f t="shared" si="234"/>
        <v>Challenges affording basic needs as result of lost of reduced employment (3 months) : NoFemale headed HH</v>
      </c>
      <c r="K3258" s="27">
        <f t="shared" si="235"/>
        <v>30.3105625846758</v>
      </c>
      <c r="L3258" s="79">
        <v>0.30310562584675799</v>
      </c>
    </row>
    <row r="3259" spans="1:12" x14ac:dyDescent="0.3">
      <c r="A3259" s="42" t="s">
        <v>3</v>
      </c>
      <c r="B3259" s="42" t="s">
        <v>233</v>
      </c>
      <c r="C3259" s="79" t="s">
        <v>2030</v>
      </c>
      <c r="E3259" s="42" t="s">
        <v>8</v>
      </c>
      <c r="F3259" s="83" t="s">
        <v>83</v>
      </c>
      <c r="G3259" s="24" t="s">
        <v>2031</v>
      </c>
      <c r="H3259" s="79" t="s">
        <v>187</v>
      </c>
      <c r="I3259" s="42" t="str">
        <f t="shared" si="233"/>
        <v>Challenges affording basic needs as result of lost of reduced employment (3 months) : Yes</v>
      </c>
      <c r="J3259" s="40" t="str">
        <f t="shared" si="234"/>
        <v>Challenges affording basic needs as result of lost of reduced employment (3 months) : YesFemale headed HH</v>
      </c>
      <c r="K3259" s="27">
        <f t="shared" si="235"/>
        <v>55.649110979445801</v>
      </c>
      <c r="L3259" s="79">
        <v>0.55649110979445804</v>
      </c>
    </row>
    <row r="3260" spans="1:12" x14ac:dyDescent="0.3">
      <c r="A3260" s="42" t="s">
        <v>3</v>
      </c>
      <c r="B3260" s="42" t="s">
        <v>233</v>
      </c>
      <c r="C3260" s="79" t="s">
        <v>2030</v>
      </c>
      <c r="E3260" s="42" t="s">
        <v>8</v>
      </c>
      <c r="F3260" s="83" t="s">
        <v>76</v>
      </c>
      <c r="G3260" s="24" t="s">
        <v>2031</v>
      </c>
      <c r="H3260" s="79" t="s">
        <v>188</v>
      </c>
      <c r="I3260" s="42" t="str">
        <f t="shared" si="233"/>
        <v>Challenges affording basic needs as result of lost of reduced employment (3 months) : Decline to answer</v>
      </c>
      <c r="J3260" s="186" t="str">
        <f t="shared" si="234"/>
        <v>Challenges affording basic needs as result of lost of reduced employment (3 months) : Decline to answerMale and female co-headed HH</v>
      </c>
      <c r="K3260" s="27">
        <f t="shared" si="235"/>
        <v>0</v>
      </c>
      <c r="L3260" s="118">
        <v>0</v>
      </c>
    </row>
    <row r="3261" spans="1:12" x14ac:dyDescent="0.3">
      <c r="A3261" s="42" t="s">
        <v>3</v>
      </c>
      <c r="B3261" s="42" t="s">
        <v>233</v>
      </c>
      <c r="C3261" s="79" t="s">
        <v>2030</v>
      </c>
      <c r="E3261" s="42" t="s">
        <v>8</v>
      </c>
      <c r="F3261" s="83" t="s">
        <v>76</v>
      </c>
      <c r="G3261" s="24" t="s">
        <v>2031</v>
      </c>
      <c r="H3261" s="79" t="s">
        <v>185</v>
      </c>
      <c r="I3261" s="42" t="str">
        <f t="shared" si="233"/>
        <v>Challenges affording basic needs as result of lost of reduced employment (3 months) : Don't know</v>
      </c>
      <c r="J3261" s="186" t="str">
        <f t="shared" si="234"/>
        <v>Challenges affording basic needs as result of lost of reduced employment (3 months) : Don't knowMale and female co-headed HH</v>
      </c>
      <c r="K3261" s="27">
        <f t="shared" si="235"/>
        <v>0</v>
      </c>
      <c r="L3261" s="118">
        <v>0</v>
      </c>
    </row>
    <row r="3262" spans="1:12" x14ac:dyDescent="0.3">
      <c r="A3262" s="42" t="s">
        <v>3</v>
      </c>
      <c r="B3262" s="42" t="s">
        <v>233</v>
      </c>
      <c r="C3262" s="79" t="s">
        <v>2030</v>
      </c>
      <c r="E3262" s="42" t="s">
        <v>8</v>
      </c>
      <c r="F3262" s="83" t="s">
        <v>76</v>
      </c>
      <c r="G3262" s="24" t="s">
        <v>2031</v>
      </c>
      <c r="H3262" s="79" t="s">
        <v>235</v>
      </c>
      <c r="I3262" s="42" t="str">
        <f t="shared" si="233"/>
        <v>Challenges affording basic needs as result of lost of reduced employment (3 months) : Not applicable</v>
      </c>
      <c r="J3262" s="186" t="str">
        <f t="shared" si="234"/>
        <v>Challenges affording basic needs as result of lost of reduced employment (3 months) : Not applicableMale and female co-headed HH</v>
      </c>
      <c r="K3262" s="27">
        <f t="shared" si="235"/>
        <v>6.8228800346882306</v>
      </c>
      <c r="L3262" s="79">
        <v>6.8228800346882307E-2</v>
      </c>
    </row>
    <row r="3263" spans="1:12" x14ac:dyDescent="0.3">
      <c r="A3263" s="42" t="s">
        <v>3</v>
      </c>
      <c r="B3263" s="42" t="s">
        <v>233</v>
      </c>
      <c r="C3263" s="79" t="s">
        <v>2030</v>
      </c>
      <c r="E3263" s="42" t="s">
        <v>8</v>
      </c>
      <c r="F3263" s="83" t="s">
        <v>76</v>
      </c>
      <c r="G3263" s="24" t="s">
        <v>2031</v>
      </c>
      <c r="H3263" s="79" t="s">
        <v>186</v>
      </c>
      <c r="I3263" s="42" t="str">
        <f t="shared" si="233"/>
        <v>Challenges affording basic needs as result of lost of reduced employment (3 months) : No</v>
      </c>
      <c r="J3263" s="186" t="str">
        <f t="shared" si="234"/>
        <v>Challenges affording basic needs as result of lost of reduced employment (3 months) : NoMale and female co-headed HH</v>
      </c>
      <c r="K3263" s="27">
        <f t="shared" si="235"/>
        <v>28.7024266710749</v>
      </c>
      <c r="L3263" s="79">
        <v>0.28702426671074899</v>
      </c>
    </row>
    <row r="3264" spans="1:12" x14ac:dyDescent="0.3">
      <c r="A3264" s="42" t="s">
        <v>3</v>
      </c>
      <c r="B3264" s="42" t="s">
        <v>233</v>
      </c>
      <c r="C3264" s="79" t="s">
        <v>2030</v>
      </c>
      <c r="E3264" s="42" t="s">
        <v>8</v>
      </c>
      <c r="F3264" s="83" t="s">
        <v>76</v>
      </c>
      <c r="G3264" s="24" t="s">
        <v>2031</v>
      </c>
      <c r="H3264" s="79" t="s">
        <v>187</v>
      </c>
      <c r="I3264" s="42" t="str">
        <f t="shared" si="233"/>
        <v>Challenges affording basic needs as result of lost of reduced employment (3 months) : Yes</v>
      </c>
      <c r="J3264" s="186" t="str">
        <f t="shared" si="234"/>
        <v>Challenges affording basic needs as result of lost of reduced employment (3 months) : YesMale and female co-headed HH</v>
      </c>
      <c r="K3264" s="27">
        <f t="shared" si="235"/>
        <v>64.4746932942369</v>
      </c>
      <c r="L3264" s="79">
        <v>0.64474693294236896</v>
      </c>
    </row>
    <row r="3265" spans="1:12" x14ac:dyDescent="0.3">
      <c r="A3265" s="42" t="s">
        <v>3</v>
      </c>
      <c r="B3265" s="42" t="s">
        <v>233</v>
      </c>
      <c r="C3265" s="79" t="s">
        <v>2030</v>
      </c>
      <c r="E3265" s="42" t="s">
        <v>8</v>
      </c>
      <c r="F3265" s="83" t="s">
        <v>84</v>
      </c>
      <c r="G3265" s="24" t="s">
        <v>2031</v>
      </c>
      <c r="H3265" s="79" t="s">
        <v>188</v>
      </c>
      <c r="I3265" s="42" t="str">
        <f t="shared" si="233"/>
        <v>Challenges affording basic needs as result of lost of reduced employment (3 months) : Decline to answer</v>
      </c>
      <c r="J3265" s="186" t="str">
        <f t="shared" si="234"/>
        <v>Challenges affording basic needs as result of lost of reduced employment (3 months) : Decline to answerMale headed HH</v>
      </c>
      <c r="K3265" s="27">
        <f t="shared" si="235"/>
        <v>1.8558094638377501E-2</v>
      </c>
      <c r="L3265" s="79">
        <v>1.85580946383775E-4</v>
      </c>
    </row>
    <row r="3266" spans="1:12" x14ac:dyDescent="0.3">
      <c r="A3266" s="42" t="s">
        <v>3</v>
      </c>
      <c r="B3266" s="42" t="s">
        <v>233</v>
      </c>
      <c r="C3266" s="79" t="s">
        <v>2030</v>
      </c>
      <c r="E3266" s="42" t="s">
        <v>8</v>
      </c>
      <c r="F3266" s="83" t="s">
        <v>2032</v>
      </c>
      <c r="G3266" s="24" t="s">
        <v>2031</v>
      </c>
      <c r="H3266" s="79" t="s">
        <v>185</v>
      </c>
      <c r="I3266" s="42" t="str">
        <f t="shared" si="233"/>
        <v>Challenges affording basic needs as result of lost of reduced employment (3 months) : Don't know</v>
      </c>
      <c r="J3266" s="186" t="str">
        <f t="shared" si="234"/>
        <v>Challenges affording basic needs as result of lost of reduced employment (3 months) : Don't knowMale Headed HH</v>
      </c>
      <c r="K3266" s="27">
        <f t="shared" si="235"/>
        <v>6.0621302826342004E-2</v>
      </c>
      <c r="L3266" s="79">
        <v>6.0621302826342001E-4</v>
      </c>
    </row>
    <row r="3267" spans="1:12" x14ac:dyDescent="0.3">
      <c r="A3267" s="42" t="s">
        <v>3</v>
      </c>
      <c r="B3267" s="42" t="s">
        <v>233</v>
      </c>
      <c r="C3267" s="79" t="s">
        <v>2030</v>
      </c>
      <c r="E3267" s="42" t="s">
        <v>8</v>
      </c>
      <c r="F3267" s="83" t="s">
        <v>2032</v>
      </c>
      <c r="G3267" s="24" t="s">
        <v>2031</v>
      </c>
      <c r="H3267" s="79" t="s">
        <v>235</v>
      </c>
      <c r="I3267" s="42" t="str">
        <f t="shared" si="233"/>
        <v>Challenges affording basic needs as result of lost of reduced employment (3 months) : Not applicable</v>
      </c>
      <c r="J3267" s="186" t="str">
        <f t="shared" si="234"/>
        <v>Challenges affording basic needs as result of lost of reduced employment (3 months) : Not applicableMale Headed HH</v>
      </c>
      <c r="K3267" s="27">
        <f t="shared" si="235"/>
        <v>7.1437656053426295</v>
      </c>
      <c r="L3267" s="79">
        <v>7.1437656053426293E-2</v>
      </c>
    </row>
    <row r="3268" spans="1:12" x14ac:dyDescent="0.3">
      <c r="A3268" s="42" t="s">
        <v>3</v>
      </c>
      <c r="B3268" s="42" t="s">
        <v>233</v>
      </c>
      <c r="C3268" s="79" t="s">
        <v>2030</v>
      </c>
      <c r="E3268" s="42" t="s">
        <v>8</v>
      </c>
      <c r="F3268" s="83" t="s">
        <v>2032</v>
      </c>
      <c r="G3268" s="24" t="s">
        <v>2031</v>
      </c>
      <c r="H3268" s="79" t="s">
        <v>186</v>
      </c>
      <c r="I3268" s="42" t="str">
        <f t="shared" si="233"/>
        <v>Challenges affording basic needs as result of lost of reduced employment (3 months) : No</v>
      </c>
      <c r="J3268" s="186" t="str">
        <f t="shared" si="234"/>
        <v>Challenges affording basic needs as result of lost of reduced employment (3 months) : NoMale Headed HH</v>
      </c>
      <c r="K3268" s="27">
        <f t="shared" si="235"/>
        <v>29.850424072818697</v>
      </c>
      <c r="L3268" s="79">
        <v>0.29850424072818699</v>
      </c>
    </row>
    <row r="3269" spans="1:12" x14ac:dyDescent="0.3">
      <c r="A3269" s="42" t="s">
        <v>3</v>
      </c>
      <c r="B3269" s="42" t="s">
        <v>233</v>
      </c>
      <c r="C3269" s="79" t="s">
        <v>2030</v>
      </c>
      <c r="E3269" s="42" t="s">
        <v>8</v>
      </c>
      <c r="F3269" s="83" t="s">
        <v>2032</v>
      </c>
      <c r="G3269" s="24" t="s">
        <v>2031</v>
      </c>
      <c r="H3269" s="79" t="s">
        <v>187</v>
      </c>
      <c r="I3269" s="42" t="str">
        <f t="shared" si="233"/>
        <v>Challenges affording basic needs as result of lost of reduced employment (3 months) : Yes</v>
      </c>
      <c r="J3269" s="186" t="str">
        <f t="shared" si="234"/>
        <v>Challenges affording basic needs as result of lost of reduced employment (3 months) : YesMale Headed HH</v>
      </c>
      <c r="K3269" s="27">
        <f t="shared" si="235"/>
        <v>62.926630924373903</v>
      </c>
      <c r="L3269" s="79">
        <v>0.62926630924373905</v>
      </c>
    </row>
    <row r="3270" spans="1:12" x14ac:dyDescent="0.3">
      <c r="A3270" s="42" t="s">
        <v>3</v>
      </c>
      <c r="B3270" s="42" t="s">
        <v>233</v>
      </c>
      <c r="C3270" s="118" t="s">
        <v>2033</v>
      </c>
      <c r="E3270" s="42" t="s">
        <v>8</v>
      </c>
      <c r="F3270" s="83" t="s">
        <v>83</v>
      </c>
      <c r="G3270" s="24" t="s">
        <v>2034</v>
      </c>
      <c r="H3270" s="79" t="s">
        <v>188</v>
      </c>
      <c r="I3270" s="42" t="str">
        <f t="shared" si="233"/>
        <v>At least one member of HH losing job permanently or temporarily (past year) : Decline to answer</v>
      </c>
      <c r="J3270" s="186" t="str">
        <f t="shared" si="234"/>
        <v>At least one member of HH losing job permanently or temporarily (past year) : Decline to answerFemale headed HH</v>
      </c>
      <c r="K3270" s="27">
        <f t="shared" si="235"/>
        <v>0</v>
      </c>
      <c r="L3270" s="79">
        <v>0</v>
      </c>
    </row>
    <row r="3271" spans="1:12" x14ac:dyDescent="0.3">
      <c r="A3271" s="42" t="s">
        <v>3</v>
      </c>
      <c r="B3271" s="42" t="s">
        <v>233</v>
      </c>
      <c r="C3271" s="118" t="s">
        <v>2033</v>
      </c>
      <c r="E3271" s="42" t="s">
        <v>8</v>
      </c>
      <c r="F3271" s="83" t="s">
        <v>83</v>
      </c>
      <c r="G3271" s="24" t="s">
        <v>2034</v>
      </c>
      <c r="H3271" s="79" t="s">
        <v>185</v>
      </c>
      <c r="I3271" s="42" t="str">
        <f t="shared" si="233"/>
        <v>At least one member of HH losing job permanently or temporarily (past year) : Don't know</v>
      </c>
      <c r="J3271" s="186" t="str">
        <f t="shared" si="234"/>
        <v>At least one member of HH losing job permanently or temporarily (past year) : Don't knowFemale headed HH</v>
      </c>
      <c r="K3271" s="27">
        <f t="shared" si="235"/>
        <v>0</v>
      </c>
      <c r="L3271" s="118">
        <v>0</v>
      </c>
    </row>
    <row r="3272" spans="1:12" x14ac:dyDescent="0.3">
      <c r="A3272" s="42" t="s">
        <v>3</v>
      </c>
      <c r="B3272" s="42" t="s">
        <v>233</v>
      </c>
      <c r="C3272" s="118" t="s">
        <v>2033</v>
      </c>
      <c r="E3272" s="42" t="s">
        <v>8</v>
      </c>
      <c r="F3272" s="83" t="s">
        <v>83</v>
      </c>
      <c r="G3272" s="24" t="s">
        <v>2034</v>
      </c>
      <c r="H3272" s="79" t="s">
        <v>235</v>
      </c>
      <c r="I3272" s="42" t="str">
        <f t="shared" si="233"/>
        <v>At least one member of HH losing job permanently or temporarily (past year) : Not applicable</v>
      </c>
      <c r="J3272" s="186" t="str">
        <f t="shared" si="234"/>
        <v>At least one member of HH losing job permanently or temporarily (past year) : Not applicableFemale headed HH</v>
      </c>
      <c r="K3272" s="27">
        <f t="shared" si="235"/>
        <v>19.625227972978902</v>
      </c>
      <c r="L3272" s="79">
        <v>0.19625227972978901</v>
      </c>
    </row>
    <row r="3273" spans="1:12" x14ac:dyDescent="0.3">
      <c r="A3273" s="42" t="s">
        <v>3</v>
      </c>
      <c r="B3273" s="42" t="s">
        <v>233</v>
      </c>
      <c r="C3273" s="118" t="s">
        <v>2033</v>
      </c>
      <c r="E3273" s="42" t="s">
        <v>8</v>
      </c>
      <c r="F3273" s="83" t="s">
        <v>83</v>
      </c>
      <c r="G3273" s="24" t="s">
        <v>2034</v>
      </c>
      <c r="H3273" s="79" t="s">
        <v>186</v>
      </c>
      <c r="I3273" s="42" t="str">
        <f t="shared" si="233"/>
        <v>At least one member of HH losing job permanently or temporarily (past year) : No</v>
      </c>
      <c r="J3273" s="186" t="str">
        <f t="shared" si="234"/>
        <v>At least one member of HH losing job permanently or temporarily (past year) : NoFemale headed HH</v>
      </c>
      <c r="K3273" s="27">
        <f t="shared" si="235"/>
        <v>58.7904807159074</v>
      </c>
      <c r="L3273" s="79">
        <v>0.58790480715907401</v>
      </c>
    </row>
    <row r="3274" spans="1:12" x14ac:dyDescent="0.3">
      <c r="A3274" s="42" t="s">
        <v>3</v>
      </c>
      <c r="B3274" s="42" t="s">
        <v>233</v>
      </c>
      <c r="C3274" s="118" t="s">
        <v>2033</v>
      </c>
      <c r="E3274" s="42" t="s">
        <v>8</v>
      </c>
      <c r="F3274" s="83" t="s">
        <v>83</v>
      </c>
      <c r="G3274" s="24" t="s">
        <v>2034</v>
      </c>
      <c r="H3274" s="79" t="s">
        <v>187</v>
      </c>
      <c r="I3274" s="42" t="str">
        <f t="shared" si="233"/>
        <v>At least one member of HH losing job permanently or temporarily (past year) : Yes</v>
      </c>
      <c r="J3274" s="186" t="str">
        <f t="shared" si="234"/>
        <v>At least one member of HH losing job permanently or temporarily (past year) : YesFemale headed HH</v>
      </c>
      <c r="K3274" s="27">
        <f t="shared" si="235"/>
        <v>21.584291311113702</v>
      </c>
      <c r="L3274" s="79">
        <v>0.21584291311113701</v>
      </c>
    </row>
    <row r="3275" spans="1:12" x14ac:dyDescent="0.3">
      <c r="A3275" s="42" t="s">
        <v>3</v>
      </c>
      <c r="B3275" s="42" t="s">
        <v>233</v>
      </c>
      <c r="C3275" s="118" t="s">
        <v>2033</v>
      </c>
      <c r="E3275" s="42" t="s">
        <v>8</v>
      </c>
      <c r="F3275" s="83" t="s">
        <v>76</v>
      </c>
      <c r="G3275" s="24" t="s">
        <v>2034</v>
      </c>
      <c r="H3275" s="79" t="s">
        <v>188</v>
      </c>
      <c r="I3275" s="42" t="str">
        <f t="shared" si="233"/>
        <v>At least one member of HH losing job permanently or temporarily (past year) : Decline to answer</v>
      </c>
      <c r="J3275" s="186" t="str">
        <f t="shared" si="234"/>
        <v>At least one member of HH losing job permanently or temporarily (past year) : Decline to answerMale and female co-headed HH</v>
      </c>
      <c r="K3275" s="27">
        <f t="shared" si="235"/>
        <v>0</v>
      </c>
      <c r="L3275" s="118">
        <v>0</v>
      </c>
    </row>
    <row r="3276" spans="1:12" x14ac:dyDescent="0.3">
      <c r="A3276" s="42" t="s">
        <v>3</v>
      </c>
      <c r="B3276" s="42" t="s">
        <v>233</v>
      </c>
      <c r="C3276" s="118" t="s">
        <v>2033</v>
      </c>
      <c r="E3276" s="42" t="s">
        <v>8</v>
      </c>
      <c r="F3276" s="83" t="s">
        <v>76</v>
      </c>
      <c r="G3276" s="24" t="s">
        <v>2034</v>
      </c>
      <c r="H3276" s="79" t="s">
        <v>185</v>
      </c>
      <c r="I3276" s="42" t="str">
        <f t="shared" si="233"/>
        <v>At least one member of HH losing job permanently or temporarily (past year) : Don't know</v>
      </c>
      <c r="J3276" s="186" t="str">
        <f t="shared" si="234"/>
        <v>At least one member of HH losing job permanently or temporarily (past year) : Don't knowMale and female co-headed HH</v>
      </c>
      <c r="K3276" s="27">
        <f t="shared" si="235"/>
        <v>0</v>
      </c>
      <c r="L3276" s="118">
        <v>0</v>
      </c>
    </row>
    <row r="3277" spans="1:12" x14ac:dyDescent="0.3">
      <c r="A3277" s="42" t="s">
        <v>3</v>
      </c>
      <c r="B3277" s="42" t="s">
        <v>233</v>
      </c>
      <c r="C3277" s="118" t="s">
        <v>2033</v>
      </c>
      <c r="E3277" s="42" t="s">
        <v>8</v>
      </c>
      <c r="F3277" s="83" t="s">
        <v>76</v>
      </c>
      <c r="G3277" s="24" t="s">
        <v>2034</v>
      </c>
      <c r="H3277" s="79" t="s">
        <v>235</v>
      </c>
      <c r="I3277" s="42" t="str">
        <f t="shared" si="233"/>
        <v>At least one member of HH losing job permanently or temporarily (past year) : Not applicable</v>
      </c>
      <c r="J3277" s="186" t="str">
        <f t="shared" si="234"/>
        <v>At least one member of HH losing job permanently or temporarily (past year) : Not applicableMale and female co-headed HH</v>
      </c>
      <c r="K3277" s="27">
        <f t="shared" si="235"/>
        <v>6.7184436148409201</v>
      </c>
      <c r="L3277" s="79">
        <v>6.7184436148409202E-2</v>
      </c>
    </row>
    <row r="3278" spans="1:12" x14ac:dyDescent="0.3">
      <c r="A3278" s="42" t="s">
        <v>3</v>
      </c>
      <c r="B3278" s="42" t="s">
        <v>233</v>
      </c>
      <c r="C3278" s="118" t="s">
        <v>2033</v>
      </c>
      <c r="E3278" s="42" t="s">
        <v>8</v>
      </c>
      <c r="F3278" s="83" t="s">
        <v>76</v>
      </c>
      <c r="G3278" s="24" t="s">
        <v>2034</v>
      </c>
      <c r="H3278" s="79" t="s">
        <v>186</v>
      </c>
      <c r="I3278" s="42" t="str">
        <f t="shared" si="233"/>
        <v>At least one member of HH losing job permanently or temporarily (past year) : No</v>
      </c>
      <c r="J3278" s="186" t="str">
        <f t="shared" si="234"/>
        <v>At least one member of HH losing job permanently or temporarily (past year) : NoMale and female co-headed HH</v>
      </c>
      <c r="K3278" s="27">
        <f t="shared" si="235"/>
        <v>60.970929240396799</v>
      </c>
      <c r="L3278" s="79">
        <v>0.60970929240396798</v>
      </c>
    </row>
    <row r="3279" spans="1:12" x14ac:dyDescent="0.3">
      <c r="A3279" s="42" t="s">
        <v>3</v>
      </c>
      <c r="B3279" s="42" t="s">
        <v>233</v>
      </c>
      <c r="C3279" s="118" t="s">
        <v>2033</v>
      </c>
      <c r="E3279" s="42" t="s">
        <v>8</v>
      </c>
      <c r="F3279" s="83" t="s">
        <v>76</v>
      </c>
      <c r="G3279" s="24" t="s">
        <v>2034</v>
      </c>
      <c r="H3279" s="79" t="s">
        <v>187</v>
      </c>
      <c r="I3279" s="42" t="str">
        <f t="shared" si="233"/>
        <v>At least one member of HH losing job permanently or temporarily (past year) : Yes</v>
      </c>
      <c r="J3279" s="186" t="str">
        <f t="shared" si="234"/>
        <v>At least one member of HH losing job permanently or temporarily (past year) : YesMale and female co-headed HH</v>
      </c>
      <c r="K3279" s="27">
        <f t="shared" si="235"/>
        <v>32.3106271447623</v>
      </c>
      <c r="L3279" s="79">
        <v>0.32310627144762299</v>
      </c>
    </row>
    <row r="3280" spans="1:12" x14ac:dyDescent="0.3">
      <c r="A3280" s="42" t="s">
        <v>3</v>
      </c>
      <c r="B3280" s="42" t="s">
        <v>233</v>
      </c>
      <c r="C3280" s="118" t="s">
        <v>2033</v>
      </c>
      <c r="E3280" s="42" t="s">
        <v>8</v>
      </c>
      <c r="F3280" s="83" t="s">
        <v>84</v>
      </c>
      <c r="G3280" s="24" t="s">
        <v>2034</v>
      </c>
      <c r="H3280" s="79" t="s">
        <v>188</v>
      </c>
      <c r="I3280" s="42" t="str">
        <f t="shared" si="233"/>
        <v>At least one member of HH losing job permanently or temporarily (past year) : Decline to answer</v>
      </c>
      <c r="J3280" s="186" t="str">
        <f t="shared" si="234"/>
        <v>At least one member of HH losing job permanently or temporarily (past year) : Decline to answerMale headed HH</v>
      </c>
      <c r="K3280" s="27">
        <f t="shared" si="235"/>
        <v>2.5673112679261603E-2</v>
      </c>
      <c r="L3280" s="79">
        <v>2.5673112679261602E-4</v>
      </c>
    </row>
    <row r="3281" spans="1:12" x14ac:dyDescent="0.3">
      <c r="A3281" s="42" t="s">
        <v>3</v>
      </c>
      <c r="B3281" s="42" t="s">
        <v>233</v>
      </c>
      <c r="C3281" s="118" t="s">
        <v>2033</v>
      </c>
      <c r="E3281" s="42" t="s">
        <v>8</v>
      </c>
      <c r="F3281" s="83" t="s">
        <v>84</v>
      </c>
      <c r="G3281" s="24" t="s">
        <v>2034</v>
      </c>
      <c r="H3281" s="79" t="s">
        <v>185</v>
      </c>
      <c r="I3281" s="42" t="str">
        <f t="shared" si="233"/>
        <v>At least one member of HH losing job permanently or temporarily (past year) : Don't know</v>
      </c>
      <c r="J3281" s="186" t="str">
        <f t="shared" si="234"/>
        <v>At least one member of HH losing job permanently or temporarily (past year) : Don't knowMale headed HH</v>
      </c>
      <c r="K3281" s="27">
        <f t="shared" si="235"/>
        <v>6.8265663261645404E-2</v>
      </c>
      <c r="L3281" s="79">
        <v>6.8265663261645403E-4</v>
      </c>
    </row>
    <row r="3282" spans="1:12" x14ac:dyDescent="0.3">
      <c r="A3282" s="42" t="s">
        <v>3</v>
      </c>
      <c r="B3282" s="42" t="s">
        <v>233</v>
      </c>
      <c r="C3282" s="118" t="s">
        <v>2033</v>
      </c>
      <c r="E3282" s="42" t="s">
        <v>8</v>
      </c>
      <c r="F3282" s="83" t="s">
        <v>84</v>
      </c>
      <c r="G3282" s="24" t="s">
        <v>2034</v>
      </c>
      <c r="H3282" s="79" t="s">
        <v>235</v>
      </c>
      <c r="I3282" s="42" t="str">
        <f t="shared" si="233"/>
        <v>At least one member of HH losing job permanently or temporarily (past year) : Not applicable</v>
      </c>
      <c r="J3282" s="186" t="str">
        <f t="shared" si="234"/>
        <v>At least one member of HH losing job permanently or temporarily (past year) : Not applicableMale headed HH</v>
      </c>
      <c r="K3282" s="27">
        <f t="shared" si="235"/>
        <v>9.7469602119697996</v>
      </c>
      <c r="L3282" s="79">
        <v>9.7469602119698004E-2</v>
      </c>
    </row>
    <row r="3283" spans="1:12" x14ac:dyDescent="0.3">
      <c r="A3283" s="42" t="s">
        <v>3</v>
      </c>
      <c r="B3283" s="42" t="s">
        <v>233</v>
      </c>
      <c r="C3283" s="118" t="s">
        <v>2033</v>
      </c>
      <c r="E3283" s="42" t="s">
        <v>8</v>
      </c>
      <c r="F3283" s="83" t="s">
        <v>84</v>
      </c>
      <c r="G3283" s="24" t="s">
        <v>2034</v>
      </c>
      <c r="H3283" s="79" t="s">
        <v>186</v>
      </c>
      <c r="I3283" s="42" t="str">
        <f t="shared" si="233"/>
        <v>At least one member of HH losing job permanently or temporarily (past year) : No</v>
      </c>
      <c r="J3283" s="186" t="str">
        <f t="shared" si="234"/>
        <v>At least one member of HH losing job permanently or temporarily (past year) : NoMale headed HH</v>
      </c>
      <c r="K3283" s="27">
        <f t="shared" si="235"/>
        <v>60.918437211488396</v>
      </c>
      <c r="L3283" s="79">
        <v>0.60918437211488397</v>
      </c>
    </row>
    <row r="3284" spans="1:12" x14ac:dyDescent="0.3">
      <c r="A3284" s="42" t="s">
        <v>3</v>
      </c>
      <c r="B3284" s="42" t="s">
        <v>233</v>
      </c>
      <c r="C3284" s="118" t="s">
        <v>2033</v>
      </c>
      <c r="E3284" s="42" t="s">
        <v>8</v>
      </c>
      <c r="F3284" s="83" t="s">
        <v>84</v>
      </c>
      <c r="G3284" s="24" t="s">
        <v>2034</v>
      </c>
      <c r="H3284" s="79" t="s">
        <v>187</v>
      </c>
      <c r="I3284" s="42" t="str">
        <f t="shared" si="233"/>
        <v>At least one member of HH losing job permanently or temporarily (past year) : Yes</v>
      </c>
      <c r="J3284" s="186" t="str">
        <f t="shared" si="234"/>
        <v>At least one member of HH losing job permanently or temporarily (past year) : YesMale headed HH</v>
      </c>
      <c r="K3284" s="27">
        <f t="shared" si="235"/>
        <v>29.240663800600903</v>
      </c>
      <c r="L3284" s="79">
        <v>0.29240663800600902</v>
      </c>
    </row>
    <row r="3285" spans="1:12" x14ac:dyDescent="0.3">
      <c r="A3285" s="42" t="s">
        <v>3</v>
      </c>
      <c r="B3285" s="42" t="s">
        <v>233</v>
      </c>
      <c r="C3285" s="79" t="s">
        <v>2035</v>
      </c>
      <c r="E3285" s="42" t="s">
        <v>8</v>
      </c>
      <c r="F3285" s="83" t="s">
        <v>83</v>
      </c>
      <c r="G3285" s="79" t="s">
        <v>2036</v>
      </c>
      <c r="H3285" s="79" t="s">
        <v>274</v>
      </c>
      <c r="I3285" s="42" t="str">
        <f t="shared" si="233"/>
        <v>Main reason trouble meeting communication essential needs : Access/availability issues</v>
      </c>
      <c r="J3285" s="186" t="str">
        <f t="shared" si="234"/>
        <v>Main reason trouble meeting communication essential needs : Access/availability issuesFemale headed HH</v>
      </c>
      <c r="K3285" s="27">
        <f t="shared" si="235"/>
        <v>4.2687652906359101</v>
      </c>
      <c r="L3285" s="79">
        <v>4.2687652906359098E-2</v>
      </c>
    </row>
    <row r="3286" spans="1:12" x14ac:dyDescent="0.3">
      <c r="A3286" s="42" t="s">
        <v>3</v>
      </c>
      <c r="B3286" s="42" t="s">
        <v>233</v>
      </c>
      <c r="C3286" s="79" t="s">
        <v>2035</v>
      </c>
      <c r="E3286" s="42" t="s">
        <v>8</v>
      </c>
      <c r="F3286" s="83" t="s">
        <v>83</v>
      </c>
      <c r="G3286" s="79" t="s">
        <v>2036</v>
      </c>
      <c r="H3286" s="79" t="s">
        <v>275</v>
      </c>
      <c r="I3286" s="42" t="str">
        <f t="shared" si="233"/>
        <v>Main reason trouble meeting communication essential needs : Both</v>
      </c>
      <c r="J3286" s="186" t="str">
        <f t="shared" si="234"/>
        <v>Main reason trouble meeting communication essential needs : BothFemale headed HH</v>
      </c>
      <c r="K3286" s="27">
        <f t="shared" si="235"/>
        <v>8.5752912451036192</v>
      </c>
      <c r="L3286" s="79">
        <v>8.5752912451036195E-2</v>
      </c>
    </row>
    <row r="3287" spans="1:12" x14ac:dyDescent="0.3">
      <c r="A3287" s="42" t="s">
        <v>3</v>
      </c>
      <c r="B3287" s="42" t="s">
        <v>233</v>
      </c>
      <c r="C3287" s="79" t="s">
        <v>2035</v>
      </c>
      <c r="E3287" s="42" t="s">
        <v>8</v>
      </c>
      <c r="F3287" s="83" t="s">
        <v>83</v>
      </c>
      <c r="G3287" s="79" t="s">
        <v>2036</v>
      </c>
      <c r="H3287" s="79" t="s">
        <v>188</v>
      </c>
      <c r="I3287" s="42" t="str">
        <f t="shared" si="233"/>
        <v>Main reason trouble meeting communication essential needs : Decline to answer</v>
      </c>
      <c r="J3287" s="186" t="str">
        <f t="shared" si="234"/>
        <v>Main reason trouble meeting communication essential needs : Decline to answerFemale headed HH</v>
      </c>
      <c r="K3287" s="27">
        <f t="shared" si="235"/>
        <v>0.12172796816232301</v>
      </c>
      <c r="L3287" s="79">
        <v>1.21727968162323E-3</v>
      </c>
    </row>
    <row r="3288" spans="1:12" x14ac:dyDescent="0.3">
      <c r="A3288" s="42" t="s">
        <v>3</v>
      </c>
      <c r="B3288" s="42" t="s">
        <v>233</v>
      </c>
      <c r="C3288" s="79" t="s">
        <v>2035</v>
      </c>
      <c r="E3288" s="42" t="s">
        <v>8</v>
      </c>
      <c r="F3288" s="83" t="s">
        <v>83</v>
      </c>
      <c r="G3288" s="79" t="s">
        <v>2036</v>
      </c>
      <c r="H3288" s="79" t="s">
        <v>185</v>
      </c>
      <c r="I3288" s="42" t="str">
        <f t="shared" si="233"/>
        <v>Main reason trouble meeting communication essential needs : Don't know</v>
      </c>
      <c r="J3288" s="186" t="str">
        <f t="shared" si="234"/>
        <v>Main reason trouble meeting communication essential needs : Don't knowFemale headed HH</v>
      </c>
      <c r="K3288" s="27">
        <f t="shared" si="235"/>
        <v>1.1990903512082201</v>
      </c>
      <c r="L3288" s="79">
        <v>1.19909035120822E-2</v>
      </c>
    </row>
    <row r="3289" spans="1:12" x14ac:dyDescent="0.3">
      <c r="A3289" s="42" t="s">
        <v>3</v>
      </c>
      <c r="B3289" s="42" t="s">
        <v>233</v>
      </c>
      <c r="C3289" s="79" t="s">
        <v>2035</v>
      </c>
      <c r="E3289" s="42" t="s">
        <v>8</v>
      </c>
      <c r="F3289" s="83" t="s">
        <v>83</v>
      </c>
      <c r="G3289" s="79" t="s">
        <v>2036</v>
      </c>
      <c r="H3289" s="79" t="s">
        <v>276</v>
      </c>
      <c r="I3289" s="42" t="str">
        <f t="shared" si="233"/>
        <v>Main reason trouble meeting communication essential needs : Financial issues</v>
      </c>
      <c r="J3289" s="186" t="str">
        <f t="shared" si="234"/>
        <v>Main reason trouble meeting communication essential needs : Financial issuesFemale headed HH</v>
      </c>
      <c r="K3289" s="27">
        <f t="shared" si="235"/>
        <v>48.708669125106802</v>
      </c>
      <c r="L3289" s="79">
        <v>0.48708669125106802</v>
      </c>
    </row>
    <row r="3290" spans="1:12" x14ac:dyDescent="0.3">
      <c r="A3290" s="42" t="s">
        <v>3</v>
      </c>
      <c r="B3290" s="42" t="s">
        <v>233</v>
      </c>
      <c r="C3290" s="79" t="s">
        <v>2035</v>
      </c>
      <c r="E3290" s="42" t="s">
        <v>8</v>
      </c>
      <c r="F3290" s="83" t="s">
        <v>83</v>
      </c>
      <c r="G3290" s="79" t="s">
        <v>2036</v>
      </c>
      <c r="H3290" s="79" t="s">
        <v>277</v>
      </c>
      <c r="I3290" s="42" t="str">
        <f t="shared" si="233"/>
        <v>Main reason trouble meeting communication essential needs : Neither</v>
      </c>
      <c r="J3290" s="186" t="str">
        <f t="shared" si="234"/>
        <v>Main reason trouble meeting communication essential needs : NeitherFemale headed HH</v>
      </c>
      <c r="K3290" s="27">
        <f t="shared" si="235"/>
        <v>37.126456019783198</v>
      </c>
      <c r="L3290" s="79">
        <v>0.37126456019783199</v>
      </c>
    </row>
    <row r="3291" spans="1:12" x14ac:dyDescent="0.3">
      <c r="A3291" s="42" t="s">
        <v>3</v>
      </c>
      <c r="B3291" s="42" t="s">
        <v>233</v>
      </c>
      <c r="C3291" s="79" t="s">
        <v>2035</v>
      </c>
      <c r="E3291" s="42" t="s">
        <v>8</v>
      </c>
      <c r="F3291" s="83" t="s">
        <v>76</v>
      </c>
      <c r="G3291" s="79" t="s">
        <v>2036</v>
      </c>
      <c r="H3291" s="79" t="s">
        <v>274</v>
      </c>
      <c r="I3291" s="42" t="str">
        <f t="shared" si="233"/>
        <v>Main reason trouble meeting communication essential needs : Access/availability issues</v>
      </c>
      <c r="J3291" s="186" t="str">
        <f t="shared" si="234"/>
        <v>Main reason trouble meeting communication essential needs : Access/availability issuesMale and female co-headed HH</v>
      </c>
      <c r="K3291" s="27">
        <f t="shared" si="235"/>
        <v>10.1457637382754</v>
      </c>
      <c r="L3291" s="79">
        <v>0.101457637382754</v>
      </c>
    </row>
    <row r="3292" spans="1:12" x14ac:dyDescent="0.3">
      <c r="A3292" s="42" t="s">
        <v>3</v>
      </c>
      <c r="B3292" s="42" t="s">
        <v>233</v>
      </c>
      <c r="C3292" s="79" t="s">
        <v>2035</v>
      </c>
      <c r="E3292" s="42" t="s">
        <v>8</v>
      </c>
      <c r="F3292" s="83" t="s">
        <v>76</v>
      </c>
      <c r="G3292" s="79" t="s">
        <v>2036</v>
      </c>
      <c r="H3292" s="79" t="s">
        <v>275</v>
      </c>
      <c r="I3292" s="42" t="str">
        <f t="shared" ref="I3292:I3355" si="236">CONCATENATE(G3292,H3292)</f>
        <v>Main reason trouble meeting communication essential needs : Both</v>
      </c>
      <c r="J3292" s="186" t="str">
        <f t="shared" ref="J3292:J3355" si="237">CONCATENATE(G3292,H3292,F3292)</f>
        <v>Main reason trouble meeting communication essential needs : BothMale and female co-headed HH</v>
      </c>
      <c r="K3292" s="27">
        <f t="shared" ref="K3292:K3355" si="238">L3292*100</f>
        <v>6.34618751726304</v>
      </c>
      <c r="L3292" s="79">
        <v>6.3461875172630397E-2</v>
      </c>
    </row>
    <row r="3293" spans="1:12" x14ac:dyDescent="0.3">
      <c r="A3293" s="42" t="s">
        <v>3</v>
      </c>
      <c r="B3293" s="42" t="s">
        <v>233</v>
      </c>
      <c r="C3293" s="79" t="s">
        <v>2035</v>
      </c>
      <c r="E3293" s="42" t="s">
        <v>8</v>
      </c>
      <c r="F3293" s="83" t="s">
        <v>76</v>
      </c>
      <c r="G3293" s="79" t="s">
        <v>2036</v>
      </c>
      <c r="H3293" s="79" t="s">
        <v>188</v>
      </c>
      <c r="I3293" s="42" t="str">
        <f t="shared" si="236"/>
        <v>Main reason trouble meeting communication essential needs : Decline to answer</v>
      </c>
      <c r="J3293" s="186" t="str">
        <f t="shared" si="237"/>
        <v>Main reason trouble meeting communication essential needs : Decline to answerMale and female co-headed HH</v>
      </c>
      <c r="K3293" s="27">
        <f t="shared" si="238"/>
        <v>0</v>
      </c>
      <c r="L3293" s="79">
        <v>0</v>
      </c>
    </row>
    <row r="3294" spans="1:12" x14ac:dyDescent="0.3">
      <c r="A3294" s="42" t="s">
        <v>3</v>
      </c>
      <c r="B3294" s="42" t="s">
        <v>233</v>
      </c>
      <c r="C3294" s="79" t="s">
        <v>2035</v>
      </c>
      <c r="E3294" s="42" t="s">
        <v>8</v>
      </c>
      <c r="F3294" s="83" t="s">
        <v>76</v>
      </c>
      <c r="G3294" s="79" t="s">
        <v>2036</v>
      </c>
      <c r="H3294" s="79" t="s">
        <v>185</v>
      </c>
      <c r="I3294" s="42" t="str">
        <f t="shared" si="236"/>
        <v>Main reason trouble meeting communication essential needs : Don't know</v>
      </c>
      <c r="J3294" s="186" t="str">
        <f t="shared" si="237"/>
        <v>Main reason trouble meeting communication essential needs : Don't knowMale and female co-headed HH</v>
      </c>
      <c r="K3294" s="27">
        <f t="shared" si="238"/>
        <v>0.36954379890304001</v>
      </c>
      <c r="L3294" s="79">
        <v>3.6954379890303999E-3</v>
      </c>
    </row>
    <row r="3295" spans="1:12" x14ac:dyDescent="0.3">
      <c r="A3295" s="42" t="s">
        <v>3</v>
      </c>
      <c r="B3295" s="42" t="s">
        <v>233</v>
      </c>
      <c r="C3295" s="79" t="s">
        <v>2035</v>
      </c>
      <c r="E3295" s="42" t="s">
        <v>8</v>
      </c>
      <c r="F3295" s="83" t="s">
        <v>76</v>
      </c>
      <c r="G3295" s="79" t="s">
        <v>2036</v>
      </c>
      <c r="H3295" s="79" t="s">
        <v>276</v>
      </c>
      <c r="I3295" s="42" t="str">
        <f t="shared" si="236"/>
        <v>Main reason trouble meeting communication essential needs : Financial issues</v>
      </c>
      <c r="J3295" s="186" t="str">
        <f t="shared" si="237"/>
        <v>Main reason trouble meeting communication essential needs : Financial issuesMale and female co-headed HH</v>
      </c>
      <c r="K3295" s="27">
        <f t="shared" si="238"/>
        <v>42.515419558160602</v>
      </c>
      <c r="L3295" s="79">
        <v>0.425154195581606</v>
      </c>
    </row>
    <row r="3296" spans="1:12" x14ac:dyDescent="0.3">
      <c r="A3296" s="42" t="s">
        <v>3</v>
      </c>
      <c r="B3296" s="42" t="s">
        <v>233</v>
      </c>
      <c r="C3296" s="79" t="s">
        <v>2035</v>
      </c>
      <c r="E3296" s="42" t="s">
        <v>8</v>
      </c>
      <c r="F3296" s="83" t="s">
        <v>76</v>
      </c>
      <c r="G3296" s="79" t="s">
        <v>2036</v>
      </c>
      <c r="H3296" s="79" t="s">
        <v>277</v>
      </c>
      <c r="I3296" s="42" t="str">
        <f t="shared" si="236"/>
        <v>Main reason trouble meeting communication essential needs : Neither</v>
      </c>
      <c r="J3296" s="186" t="str">
        <f t="shared" si="237"/>
        <v>Main reason trouble meeting communication essential needs : NeitherMale and female co-headed HH</v>
      </c>
      <c r="K3296" s="27">
        <f t="shared" si="238"/>
        <v>40.6230853873979</v>
      </c>
      <c r="L3296" s="79">
        <v>0.406230853873979</v>
      </c>
    </row>
    <row r="3297" spans="1:12" x14ac:dyDescent="0.3">
      <c r="A3297" s="42" t="s">
        <v>3</v>
      </c>
      <c r="B3297" s="42" t="s">
        <v>233</v>
      </c>
      <c r="C3297" s="79" t="s">
        <v>2035</v>
      </c>
      <c r="E3297" s="42" t="s">
        <v>8</v>
      </c>
      <c r="F3297" s="83" t="s">
        <v>84</v>
      </c>
      <c r="G3297" s="79" t="s">
        <v>2036</v>
      </c>
      <c r="H3297" s="79" t="s">
        <v>274</v>
      </c>
      <c r="I3297" s="42" t="str">
        <f t="shared" si="236"/>
        <v>Main reason trouble meeting communication essential needs : Access/availability issues</v>
      </c>
      <c r="J3297" s="186" t="str">
        <f t="shared" si="237"/>
        <v>Main reason trouble meeting communication essential needs : Access/availability issuesMale headed HH</v>
      </c>
      <c r="K3297" s="27">
        <f t="shared" si="238"/>
        <v>5.4735027200872199</v>
      </c>
      <c r="L3297" s="79">
        <v>5.4735027200872199E-2</v>
      </c>
    </row>
    <row r="3298" spans="1:12" x14ac:dyDescent="0.3">
      <c r="A3298" s="42" t="s">
        <v>3</v>
      </c>
      <c r="B3298" s="42" t="s">
        <v>233</v>
      </c>
      <c r="C3298" s="79" t="s">
        <v>2035</v>
      </c>
      <c r="E3298" s="42" t="s">
        <v>8</v>
      </c>
      <c r="F3298" s="83" t="s">
        <v>84</v>
      </c>
      <c r="G3298" s="79" t="s">
        <v>2036</v>
      </c>
      <c r="H3298" s="79" t="s">
        <v>275</v>
      </c>
      <c r="I3298" s="42" t="str">
        <f t="shared" si="236"/>
        <v>Main reason trouble meeting communication essential needs : Both</v>
      </c>
      <c r="J3298" s="186" t="str">
        <f t="shared" si="237"/>
        <v>Main reason trouble meeting communication essential needs : BothMale headed HH</v>
      </c>
      <c r="K3298" s="27">
        <f t="shared" si="238"/>
        <v>7.5052311768573601</v>
      </c>
      <c r="L3298" s="79">
        <v>7.5052311768573604E-2</v>
      </c>
    </row>
    <row r="3299" spans="1:12" x14ac:dyDescent="0.3">
      <c r="A3299" s="42" t="s">
        <v>3</v>
      </c>
      <c r="B3299" s="42" t="s">
        <v>233</v>
      </c>
      <c r="C3299" s="79" t="s">
        <v>2035</v>
      </c>
      <c r="E3299" s="42" t="s">
        <v>8</v>
      </c>
      <c r="F3299" s="83" t="s">
        <v>84</v>
      </c>
      <c r="G3299" s="79" t="s">
        <v>2036</v>
      </c>
      <c r="H3299" s="79" t="s">
        <v>188</v>
      </c>
      <c r="I3299" s="42" t="str">
        <f t="shared" si="236"/>
        <v>Main reason trouble meeting communication essential needs : Decline to answer</v>
      </c>
      <c r="J3299" s="186" t="str">
        <f t="shared" si="237"/>
        <v>Main reason trouble meeting communication essential needs : Decline to answerMale headed HH</v>
      </c>
      <c r="K3299" s="27">
        <f t="shared" si="238"/>
        <v>0.12727144106551599</v>
      </c>
      <c r="L3299" s="79">
        <v>1.2727144106551599E-3</v>
      </c>
    </row>
    <row r="3300" spans="1:12" x14ac:dyDescent="0.3">
      <c r="A3300" s="42" t="s">
        <v>3</v>
      </c>
      <c r="B3300" s="42" t="s">
        <v>233</v>
      </c>
      <c r="C3300" s="79" t="s">
        <v>2035</v>
      </c>
      <c r="E3300" s="42" t="s">
        <v>8</v>
      </c>
      <c r="F3300" s="83" t="s">
        <v>84</v>
      </c>
      <c r="G3300" s="79" t="s">
        <v>2036</v>
      </c>
      <c r="H3300" s="79" t="s">
        <v>185</v>
      </c>
      <c r="I3300" s="42" t="str">
        <f t="shared" si="236"/>
        <v>Main reason trouble meeting communication essential needs : Don't know</v>
      </c>
      <c r="J3300" s="186" t="str">
        <f t="shared" si="237"/>
        <v>Main reason trouble meeting communication essential needs : Don't knowMale headed HH</v>
      </c>
      <c r="K3300" s="27">
        <f t="shared" si="238"/>
        <v>0.78587190800978401</v>
      </c>
      <c r="L3300" s="79">
        <v>7.8587190800978399E-3</v>
      </c>
    </row>
    <row r="3301" spans="1:12" x14ac:dyDescent="0.3">
      <c r="A3301" s="42" t="s">
        <v>3</v>
      </c>
      <c r="B3301" s="42" t="s">
        <v>233</v>
      </c>
      <c r="C3301" s="79" t="s">
        <v>2035</v>
      </c>
      <c r="E3301" s="42" t="s">
        <v>8</v>
      </c>
      <c r="F3301" s="83" t="s">
        <v>84</v>
      </c>
      <c r="G3301" s="79" t="s">
        <v>2036</v>
      </c>
      <c r="H3301" s="79" t="s">
        <v>276</v>
      </c>
      <c r="I3301" s="42" t="str">
        <f t="shared" si="236"/>
        <v>Main reason trouble meeting communication essential needs : Financial issues</v>
      </c>
      <c r="J3301" s="186" t="str">
        <f t="shared" si="237"/>
        <v>Main reason trouble meeting communication essential needs : Financial issuesMale headed HH</v>
      </c>
      <c r="K3301" s="27">
        <f t="shared" si="238"/>
        <v>49.237630661141701</v>
      </c>
      <c r="L3301" s="79">
        <v>0.49237630661141701</v>
      </c>
    </row>
    <row r="3302" spans="1:12" x14ac:dyDescent="0.3">
      <c r="A3302" s="42" t="s">
        <v>3</v>
      </c>
      <c r="B3302" s="42" t="s">
        <v>233</v>
      </c>
      <c r="C3302" s="79" t="s">
        <v>2035</v>
      </c>
      <c r="E3302" s="42" t="s">
        <v>8</v>
      </c>
      <c r="F3302" s="83" t="s">
        <v>84</v>
      </c>
      <c r="G3302" s="79" t="s">
        <v>2036</v>
      </c>
      <c r="H3302" s="79" t="s">
        <v>277</v>
      </c>
      <c r="I3302" s="42" t="str">
        <f t="shared" si="236"/>
        <v>Main reason trouble meeting communication essential needs : Neither</v>
      </c>
      <c r="J3302" s="186" t="str">
        <f t="shared" si="237"/>
        <v>Main reason trouble meeting communication essential needs : NeitherMale headed HH</v>
      </c>
      <c r="K3302" s="27">
        <f t="shared" si="238"/>
        <v>36.870492092838397</v>
      </c>
      <c r="L3302" s="79">
        <v>0.36870492092838397</v>
      </c>
    </row>
    <row r="3303" spans="1:12" x14ac:dyDescent="0.3">
      <c r="A3303" s="42" t="s">
        <v>3</v>
      </c>
      <c r="B3303" s="42" t="s">
        <v>233</v>
      </c>
      <c r="C3303" s="79" t="s">
        <v>2037</v>
      </c>
      <c r="E3303" s="42" t="s">
        <v>8</v>
      </c>
      <c r="F3303" s="83" t="s">
        <v>83</v>
      </c>
      <c r="G3303" s="24" t="s">
        <v>2038</v>
      </c>
      <c r="H3303" s="79" t="s">
        <v>274</v>
      </c>
      <c r="I3303" s="42" t="str">
        <f t="shared" si="236"/>
        <v>Main reason trouble meeting education essential needs: Access/availability issues</v>
      </c>
      <c r="J3303" s="186" t="str">
        <f t="shared" si="237"/>
        <v>Main reason trouble meeting education essential needs: Access/availability issuesFemale headed HH</v>
      </c>
      <c r="K3303" s="27">
        <f t="shared" si="238"/>
        <v>3.0356789553165098</v>
      </c>
      <c r="L3303" s="79">
        <v>3.0356789553165099E-2</v>
      </c>
    </row>
    <row r="3304" spans="1:12" x14ac:dyDescent="0.3">
      <c r="A3304" s="42" t="s">
        <v>3</v>
      </c>
      <c r="B3304" s="42" t="s">
        <v>233</v>
      </c>
      <c r="C3304" s="79" t="s">
        <v>2037</v>
      </c>
      <c r="E3304" s="42" t="s">
        <v>8</v>
      </c>
      <c r="F3304" s="83" t="s">
        <v>83</v>
      </c>
      <c r="G3304" s="24" t="s">
        <v>2038</v>
      </c>
      <c r="H3304" s="79" t="s">
        <v>275</v>
      </c>
      <c r="I3304" s="42" t="str">
        <f t="shared" si="236"/>
        <v>Main reason trouble meeting education essential needs: Both</v>
      </c>
      <c r="J3304" s="186" t="str">
        <f t="shared" si="237"/>
        <v>Main reason trouble meeting education essential needs: BothFemale headed HH</v>
      </c>
      <c r="K3304" s="27">
        <f t="shared" si="238"/>
        <v>15.851676277003701</v>
      </c>
      <c r="L3304" s="79">
        <v>0.15851676277003701</v>
      </c>
    </row>
    <row r="3305" spans="1:12" x14ac:dyDescent="0.3">
      <c r="A3305" s="42" t="s">
        <v>3</v>
      </c>
      <c r="B3305" s="42" t="s">
        <v>233</v>
      </c>
      <c r="C3305" s="79" t="s">
        <v>2037</v>
      </c>
      <c r="E3305" s="42" t="s">
        <v>8</v>
      </c>
      <c r="F3305" s="83" t="s">
        <v>83</v>
      </c>
      <c r="G3305" s="24" t="s">
        <v>2038</v>
      </c>
      <c r="H3305" s="79" t="s">
        <v>188</v>
      </c>
      <c r="I3305" s="42" t="str">
        <f t="shared" si="236"/>
        <v>Main reason trouble meeting education essential needs: Decline to answer</v>
      </c>
      <c r="J3305" s="186" t="str">
        <f t="shared" si="237"/>
        <v>Main reason trouble meeting education essential needs: Decline to answerFemale headed HH</v>
      </c>
      <c r="K3305" s="27">
        <f t="shared" si="238"/>
        <v>0.70303949141418909</v>
      </c>
      <c r="L3305" s="79">
        <v>7.0303949141418904E-3</v>
      </c>
    </row>
    <row r="3306" spans="1:12" x14ac:dyDescent="0.3">
      <c r="A3306" s="42" t="s">
        <v>3</v>
      </c>
      <c r="B3306" s="42" t="s">
        <v>233</v>
      </c>
      <c r="C3306" s="79" t="s">
        <v>2037</v>
      </c>
      <c r="E3306" s="42" t="s">
        <v>8</v>
      </c>
      <c r="F3306" s="83" t="s">
        <v>83</v>
      </c>
      <c r="G3306" s="24" t="s">
        <v>2038</v>
      </c>
      <c r="H3306" s="79" t="s">
        <v>185</v>
      </c>
      <c r="I3306" s="42" t="str">
        <f t="shared" si="236"/>
        <v>Main reason trouble meeting education essential needs: Don't know</v>
      </c>
      <c r="J3306" s="186" t="str">
        <f t="shared" si="237"/>
        <v>Main reason trouble meeting education essential needs: Don't knowFemale headed HH</v>
      </c>
      <c r="K3306" s="27">
        <f t="shared" si="238"/>
        <v>7.0924216819016395E-2</v>
      </c>
      <c r="L3306" s="79">
        <v>7.0924216819016395E-4</v>
      </c>
    </row>
    <row r="3307" spans="1:12" x14ac:dyDescent="0.3">
      <c r="A3307" s="42" t="s">
        <v>3</v>
      </c>
      <c r="B3307" s="42" t="s">
        <v>233</v>
      </c>
      <c r="C3307" s="79" t="s">
        <v>2037</v>
      </c>
      <c r="E3307" s="42" t="s">
        <v>8</v>
      </c>
      <c r="F3307" s="83" t="s">
        <v>83</v>
      </c>
      <c r="G3307" s="24" t="s">
        <v>2038</v>
      </c>
      <c r="H3307" s="79" t="s">
        <v>276</v>
      </c>
      <c r="I3307" s="42" t="str">
        <f t="shared" si="236"/>
        <v>Main reason trouble meeting education essential needs: Financial issues</v>
      </c>
      <c r="J3307" s="186" t="str">
        <f t="shared" si="237"/>
        <v>Main reason trouble meeting education essential needs: Financial issuesFemale headed HH</v>
      </c>
      <c r="K3307" s="27">
        <f t="shared" si="238"/>
        <v>54.671779095956794</v>
      </c>
      <c r="L3307" s="79">
        <v>0.54671779095956796</v>
      </c>
    </row>
    <row r="3308" spans="1:12" x14ac:dyDescent="0.3">
      <c r="A3308" s="42" t="s">
        <v>3</v>
      </c>
      <c r="B3308" s="42" t="s">
        <v>233</v>
      </c>
      <c r="C3308" s="79" t="s">
        <v>2037</v>
      </c>
      <c r="E3308" s="42" t="s">
        <v>8</v>
      </c>
      <c r="F3308" s="83" t="s">
        <v>83</v>
      </c>
      <c r="G3308" s="24" t="s">
        <v>2038</v>
      </c>
      <c r="H3308" s="79" t="s">
        <v>277</v>
      </c>
      <c r="I3308" s="42" t="str">
        <f t="shared" si="236"/>
        <v>Main reason trouble meeting education essential needs: Neither</v>
      </c>
      <c r="J3308" s="186" t="str">
        <f t="shared" si="237"/>
        <v>Main reason trouble meeting education essential needs: NeitherFemale headed HH</v>
      </c>
      <c r="K3308" s="27">
        <f t="shared" si="238"/>
        <v>25.666901963489703</v>
      </c>
      <c r="L3308" s="79">
        <v>0.25666901963489702</v>
      </c>
    </row>
    <row r="3309" spans="1:12" x14ac:dyDescent="0.3">
      <c r="A3309" s="42" t="s">
        <v>3</v>
      </c>
      <c r="B3309" s="42" t="s">
        <v>233</v>
      </c>
      <c r="C3309" s="79" t="s">
        <v>2037</v>
      </c>
      <c r="E3309" s="42" t="s">
        <v>8</v>
      </c>
      <c r="F3309" s="83" t="s">
        <v>76</v>
      </c>
      <c r="G3309" s="24" t="s">
        <v>2038</v>
      </c>
      <c r="H3309" s="79" t="s">
        <v>274</v>
      </c>
      <c r="I3309" s="42" t="str">
        <f t="shared" si="236"/>
        <v>Main reason trouble meeting education essential needs: Access/availability issues</v>
      </c>
      <c r="J3309" s="186" t="str">
        <f t="shared" si="237"/>
        <v>Main reason trouble meeting education essential needs: Access/availability issuesMale and female co-headed HH</v>
      </c>
      <c r="K3309" s="27">
        <f t="shared" si="238"/>
        <v>12.601170863105802</v>
      </c>
      <c r="L3309" s="79">
        <v>0.12601170863105801</v>
      </c>
    </row>
    <row r="3310" spans="1:12" x14ac:dyDescent="0.3">
      <c r="A3310" s="42" t="s">
        <v>3</v>
      </c>
      <c r="B3310" s="42" t="s">
        <v>233</v>
      </c>
      <c r="C3310" s="79" t="s">
        <v>2037</v>
      </c>
      <c r="E3310" s="42" t="s">
        <v>8</v>
      </c>
      <c r="F3310" s="83" t="s">
        <v>76</v>
      </c>
      <c r="G3310" s="24" t="s">
        <v>2038</v>
      </c>
      <c r="H3310" s="79" t="s">
        <v>275</v>
      </c>
      <c r="I3310" s="42" t="str">
        <f t="shared" si="236"/>
        <v>Main reason trouble meeting education essential needs: Both</v>
      </c>
      <c r="J3310" s="186" t="str">
        <f t="shared" si="237"/>
        <v>Main reason trouble meeting education essential needs: BothMale and female co-headed HH</v>
      </c>
      <c r="K3310" s="27">
        <f t="shared" si="238"/>
        <v>6.3567744373651607</v>
      </c>
      <c r="L3310" s="79">
        <v>6.3567744373651605E-2</v>
      </c>
    </row>
    <row r="3311" spans="1:12" x14ac:dyDescent="0.3">
      <c r="A3311" s="42" t="s">
        <v>3</v>
      </c>
      <c r="B3311" s="42" t="s">
        <v>233</v>
      </c>
      <c r="C3311" s="79" t="s">
        <v>2037</v>
      </c>
      <c r="E3311" s="42" t="s">
        <v>8</v>
      </c>
      <c r="F3311" s="83" t="s">
        <v>76</v>
      </c>
      <c r="G3311" s="24" t="s">
        <v>2038</v>
      </c>
      <c r="H3311" s="79" t="s">
        <v>188</v>
      </c>
      <c r="I3311" s="42" t="str">
        <f t="shared" si="236"/>
        <v>Main reason trouble meeting education essential needs: Decline to answer</v>
      </c>
      <c r="J3311" s="186" t="str">
        <f t="shared" si="237"/>
        <v>Main reason trouble meeting education essential needs: Decline to answerMale and female co-headed HH</v>
      </c>
      <c r="K3311" s="27">
        <f t="shared" si="238"/>
        <v>0</v>
      </c>
      <c r="L3311" s="118">
        <v>0</v>
      </c>
    </row>
    <row r="3312" spans="1:12" x14ac:dyDescent="0.3">
      <c r="A3312" s="42" t="s">
        <v>3</v>
      </c>
      <c r="B3312" s="42" t="s">
        <v>233</v>
      </c>
      <c r="C3312" s="79" t="s">
        <v>2037</v>
      </c>
      <c r="E3312" s="42" t="s">
        <v>8</v>
      </c>
      <c r="F3312" s="83" t="s">
        <v>76</v>
      </c>
      <c r="G3312" s="24" t="s">
        <v>2038</v>
      </c>
      <c r="H3312" s="79" t="s">
        <v>185</v>
      </c>
      <c r="I3312" s="42" t="str">
        <f t="shared" si="236"/>
        <v>Main reason trouble meeting education essential needs: Don't know</v>
      </c>
      <c r="J3312" s="186" t="str">
        <f t="shared" si="237"/>
        <v>Main reason trouble meeting education essential needs: Don't knowMale and female co-headed HH</v>
      </c>
      <c r="K3312" s="27">
        <f t="shared" si="238"/>
        <v>0</v>
      </c>
      <c r="L3312" s="118">
        <v>0</v>
      </c>
    </row>
    <row r="3313" spans="1:12" x14ac:dyDescent="0.3">
      <c r="A3313" s="42" t="s">
        <v>3</v>
      </c>
      <c r="B3313" s="42" t="s">
        <v>233</v>
      </c>
      <c r="C3313" s="79" t="s">
        <v>2037</v>
      </c>
      <c r="E3313" s="42" t="s">
        <v>8</v>
      </c>
      <c r="F3313" s="83" t="s">
        <v>76</v>
      </c>
      <c r="G3313" s="24" t="s">
        <v>2038</v>
      </c>
      <c r="H3313" s="79" t="s">
        <v>276</v>
      </c>
      <c r="I3313" s="42" t="str">
        <f t="shared" si="236"/>
        <v>Main reason trouble meeting education essential needs: Financial issues</v>
      </c>
      <c r="J3313" s="186" t="str">
        <f t="shared" si="237"/>
        <v>Main reason trouble meeting education essential needs: Financial issuesMale and female co-headed HH</v>
      </c>
      <c r="K3313" s="27">
        <f t="shared" si="238"/>
        <v>45.980384421167706</v>
      </c>
      <c r="L3313" s="79">
        <v>0.45980384421167703</v>
      </c>
    </row>
    <row r="3314" spans="1:12" x14ac:dyDescent="0.3">
      <c r="A3314" s="42" t="s">
        <v>3</v>
      </c>
      <c r="B3314" s="42" t="s">
        <v>233</v>
      </c>
      <c r="C3314" s="79" t="s">
        <v>2037</v>
      </c>
      <c r="E3314" s="42" t="s">
        <v>8</v>
      </c>
      <c r="F3314" s="83" t="s">
        <v>76</v>
      </c>
      <c r="G3314" s="24" t="s">
        <v>2038</v>
      </c>
      <c r="H3314" s="79" t="s">
        <v>277</v>
      </c>
      <c r="I3314" s="42" t="str">
        <f t="shared" si="236"/>
        <v>Main reason trouble meeting education essential needs: Neither</v>
      </c>
      <c r="J3314" s="186" t="str">
        <f t="shared" si="237"/>
        <v>Main reason trouble meeting education essential needs: NeitherMale and female co-headed HH</v>
      </c>
      <c r="K3314" s="27">
        <f t="shared" si="238"/>
        <v>35.061670278361298</v>
      </c>
      <c r="L3314" s="79">
        <v>0.35061670278361301</v>
      </c>
    </row>
    <row r="3315" spans="1:12" x14ac:dyDescent="0.3">
      <c r="A3315" s="42" t="s">
        <v>3</v>
      </c>
      <c r="B3315" s="42" t="s">
        <v>233</v>
      </c>
      <c r="C3315" s="79" t="s">
        <v>2037</v>
      </c>
      <c r="E3315" s="42" t="s">
        <v>8</v>
      </c>
      <c r="F3315" s="83" t="s">
        <v>84</v>
      </c>
      <c r="G3315" s="24" t="s">
        <v>2038</v>
      </c>
      <c r="H3315" s="79" t="s">
        <v>274</v>
      </c>
      <c r="I3315" s="42" t="str">
        <f t="shared" si="236"/>
        <v>Main reason trouble meeting education essential needs: Access/availability issues</v>
      </c>
      <c r="J3315" s="186" t="str">
        <f t="shared" si="237"/>
        <v>Main reason trouble meeting education essential needs: Access/availability issuesMale headed HH</v>
      </c>
      <c r="K3315" s="27">
        <f t="shared" si="238"/>
        <v>3.2440962940065097</v>
      </c>
      <c r="L3315" s="79">
        <v>3.2440962940065099E-2</v>
      </c>
    </row>
    <row r="3316" spans="1:12" x14ac:dyDescent="0.3">
      <c r="A3316" s="42" t="s">
        <v>3</v>
      </c>
      <c r="B3316" s="42" t="s">
        <v>233</v>
      </c>
      <c r="C3316" s="79" t="s">
        <v>2037</v>
      </c>
      <c r="E3316" s="42" t="s">
        <v>8</v>
      </c>
      <c r="F3316" s="83" t="s">
        <v>84</v>
      </c>
      <c r="G3316" s="24" t="s">
        <v>2038</v>
      </c>
      <c r="H3316" s="79" t="s">
        <v>275</v>
      </c>
      <c r="I3316" s="42" t="str">
        <f t="shared" si="236"/>
        <v>Main reason trouble meeting education essential needs: Both</v>
      </c>
      <c r="J3316" s="186" t="str">
        <f t="shared" si="237"/>
        <v>Main reason trouble meeting education essential needs: BothMale headed HH</v>
      </c>
      <c r="K3316" s="27">
        <f t="shared" si="238"/>
        <v>10.353916626512801</v>
      </c>
      <c r="L3316" s="79">
        <v>0.103539166265128</v>
      </c>
    </row>
    <row r="3317" spans="1:12" x14ac:dyDescent="0.3">
      <c r="A3317" s="42" t="s">
        <v>3</v>
      </c>
      <c r="B3317" s="42" t="s">
        <v>233</v>
      </c>
      <c r="C3317" s="79" t="s">
        <v>2037</v>
      </c>
      <c r="E3317" s="42" t="s">
        <v>8</v>
      </c>
      <c r="F3317" s="83" t="s">
        <v>84</v>
      </c>
      <c r="G3317" s="24" t="s">
        <v>2038</v>
      </c>
      <c r="H3317" s="79" t="s">
        <v>188</v>
      </c>
      <c r="I3317" s="42" t="str">
        <f t="shared" si="236"/>
        <v>Main reason trouble meeting education essential needs: Decline to answer</v>
      </c>
      <c r="J3317" s="186" t="str">
        <f t="shared" si="237"/>
        <v>Main reason trouble meeting education essential needs: Decline to answerMale headed HH</v>
      </c>
      <c r="K3317" s="27">
        <f t="shared" si="238"/>
        <v>0.26057839191364501</v>
      </c>
      <c r="L3317" s="79">
        <v>2.6057839191364501E-3</v>
      </c>
    </row>
    <row r="3318" spans="1:12" x14ac:dyDescent="0.3">
      <c r="A3318" s="42" t="s">
        <v>3</v>
      </c>
      <c r="B3318" s="42" t="s">
        <v>233</v>
      </c>
      <c r="C3318" s="79" t="s">
        <v>2037</v>
      </c>
      <c r="E3318" s="42" t="s">
        <v>8</v>
      </c>
      <c r="F3318" s="83" t="s">
        <v>84</v>
      </c>
      <c r="G3318" s="24" t="s">
        <v>2038</v>
      </c>
      <c r="H3318" s="79" t="s">
        <v>185</v>
      </c>
      <c r="I3318" s="42" t="str">
        <f t="shared" si="236"/>
        <v>Main reason trouble meeting education essential needs: Don't know</v>
      </c>
      <c r="J3318" s="186" t="str">
        <f t="shared" si="237"/>
        <v>Main reason trouble meeting education essential needs: Don't knowMale headed HH</v>
      </c>
      <c r="K3318" s="27">
        <f t="shared" si="238"/>
        <v>0.206750314911816</v>
      </c>
      <c r="L3318" s="79">
        <v>2.0675031491181601E-3</v>
      </c>
    </row>
    <row r="3319" spans="1:12" x14ac:dyDescent="0.3">
      <c r="A3319" s="42" t="s">
        <v>3</v>
      </c>
      <c r="B3319" s="42" t="s">
        <v>233</v>
      </c>
      <c r="C3319" s="79" t="s">
        <v>2037</v>
      </c>
      <c r="E3319" s="42" t="s">
        <v>8</v>
      </c>
      <c r="F3319" s="83" t="s">
        <v>84</v>
      </c>
      <c r="G3319" s="24" t="s">
        <v>2038</v>
      </c>
      <c r="H3319" s="79" t="s">
        <v>276</v>
      </c>
      <c r="I3319" s="42" t="str">
        <f t="shared" si="236"/>
        <v>Main reason trouble meeting education essential needs: Financial issues</v>
      </c>
      <c r="J3319" s="186" t="str">
        <f t="shared" si="237"/>
        <v>Main reason trouble meeting education essential needs: Financial issuesMale headed HH</v>
      </c>
      <c r="K3319" s="27">
        <f t="shared" si="238"/>
        <v>58.487681697618299</v>
      </c>
      <c r="L3319" s="79">
        <v>0.58487681697618299</v>
      </c>
    </row>
    <row r="3320" spans="1:12" x14ac:dyDescent="0.3">
      <c r="A3320" s="42" t="s">
        <v>3</v>
      </c>
      <c r="B3320" s="42" t="s">
        <v>233</v>
      </c>
      <c r="C3320" s="79" t="s">
        <v>292</v>
      </c>
      <c r="E3320" s="42" t="s">
        <v>8</v>
      </c>
      <c r="F3320" s="83" t="s">
        <v>84</v>
      </c>
      <c r="G3320" s="24" t="s">
        <v>2038</v>
      </c>
      <c r="H3320" s="79" t="s">
        <v>277</v>
      </c>
      <c r="I3320" s="42" t="str">
        <f t="shared" si="236"/>
        <v>Main reason trouble meeting education essential needs: Neither</v>
      </c>
      <c r="J3320" s="186" t="str">
        <f t="shared" si="237"/>
        <v>Main reason trouble meeting education essential needs: NeitherMale headed HH</v>
      </c>
      <c r="K3320" s="27">
        <f t="shared" si="238"/>
        <v>27.4469766750369</v>
      </c>
      <c r="L3320" s="79">
        <v>0.27446976675036899</v>
      </c>
    </row>
    <row r="3321" spans="1:12" x14ac:dyDescent="0.3">
      <c r="A3321" s="42" t="s">
        <v>3</v>
      </c>
      <c r="B3321" s="42" t="s">
        <v>233</v>
      </c>
      <c r="C3321" s="79" t="s">
        <v>292</v>
      </c>
      <c r="E3321" s="42" t="s">
        <v>8</v>
      </c>
      <c r="F3321" s="83" t="s">
        <v>83</v>
      </c>
      <c r="G3321" s="24" t="s">
        <v>293</v>
      </c>
      <c r="H3321" s="79" t="s">
        <v>274</v>
      </c>
      <c r="I3321" s="42" t="str">
        <f t="shared" si="236"/>
        <v>Main reason trouble meeting health essential needs : Access/availability issues</v>
      </c>
      <c r="J3321" s="186" t="str">
        <f t="shared" si="237"/>
        <v>Main reason trouble meeting health essential needs : Access/availability issuesFemale headed HH</v>
      </c>
      <c r="K3321" s="27">
        <f t="shared" si="238"/>
        <v>11.0785447128813</v>
      </c>
      <c r="L3321" s="79">
        <v>0.110785447128813</v>
      </c>
    </row>
    <row r="3322" spans="1:12" x14ac:dyDescent="0.3">
      <c r="A3322" s="42" t="s">
        <v>3</v>
      </c>
      <c r="B3322" s="42" t="s">
        <v>233</v>
      </c>
      <c r="C3322" s="79" t="s">
        <v>292</v>
      </c>
      <c r="E3322" s="42" t="s">
        <v>8</v>
      </c>
      <c r="F3322" s="83" t="s">
        <v>83</v>
      </c>
      <c r="G3322" s="24" t="s">
        <v>293</v>
      </c>
      <c r="H3322" s="79" t="s">
        <v>275</v>
      </c>
      <c r="I3322" s="42" t="str">
        <f t="shared" si="236"/>
        <v>Main reason trouble meeting health essential needs : Both</v>
      </c>
      <c r="J3322" s="186" t="str">
        <f t="shared" si="237"/>
        <v>Main reason trouble meeting health essential needs : BothFemale headed HH</v>
      </c>
      <c r="K3322" s="27">
        <f t="shared" si="238"/>
        <v>35.217529944667199</v>
      </c>
      <c r="L3322" s="79">
        <v>0.35217529944667197</v>
      </c>
    </row>
    <row r="3323" spans="1:12" x14ac:dyDescent="0.3">
      <c r="A3323" s="42" t="s">
        <v>3</v>
      </c>
      <c r="B3323" s="42" t="s">
        <v>233</v>
      </c>
      <c r="C3323" s="79" t="s">
        <v>292</v>
      </c>
      <c r="E3323" s="42" t="s">
        <v>8</v>
      </c>
      <c r="F3323" s="83" t="s">
        <v>83</v>
      </c>
      <c r="G3323" s="24" t="s">
        <v>293</v>
      </c>
      <c r="H3323" s="79" t="s">
        <v>188</v>
      </c>
      <c r="I3323" s="42" t="str">
        <f t="shared" si="236"/>
        <v>Main reason trouble meeting health essential needs : Decline to answer</v>
      </c>
      <c r="J3323" s="186" t="str">
        <f t="shared" si="237"/>
        <v>Main reason trouble meeting health essential needs : Decline to answerFemale headed HH</v>
      </c>
      <c r="K3323" s="27">
        <f t="shared" si="238"/>
        <v>0</v>
      </c>
      <c r="L3323" s="118">
        <v>0</v>
      </c>
    </row>
    <row r="3324" spans="1:12" x14ac:dyDescent="0.3">
      <c r="A3324" s="42" t="s">
        <v>3</v>
      </c>
      <c r="B3324" s="42" t="s">
        <v>233</v>
      </c>
      <c r="C3324" s="79" t="s">
        <v>292</v>
      </c>
      <c r="E3324" s="42" t="s">
        <v>8</v>
      </c>
      <c r="F3324" s="83" t="s">
        <v>83</v>
      </c>
      <c r="G3324" s="24" t="s">
        <v>293</v>
      </c>
      <c r="H3324" s="79" t="s">
        <v>185</v>
      </c>
      <c r="I3324" s="42" t="str">
        <f t="shared" si="236"/>
        <v>Main reason trouble meeting health essential needs : Don't know</v>
      </c>
      <c r="J3324" s="186" t="str">
        <f t="shared" si="237"/>
        <v>Main reason trouble meeting health essential needs : Don't knowFemale headed HH</v>
      </c>
      <c r="K3324" s="27">
        <f t="shared" si="238"/>
        <v>0.19005563648350501</v>
      </c>
      <c r="L3324" s="79">
        <v>1.9005563648350501E-3</v>
      </c>
    </row>
    <row r="3325" spans="1:12" x14ac:dyDescent="0.3">
      <c r="A3325" s="42" t="s">
        <v>3</v>
      </c>
      <c r="B3325" s="42" t="s">
        <v>233</v>
      </c>
      <c r="C3325" s="79" t="s">
        <v>292</v>
      </c>
      <c r="E3325" s="42" t="s">
        <v>8</v>
      </c>
      <c r="F3325" s="83" t="s">
        <v>83</v>
      </c>
      <c r="G3325" s="24" t="s">
        <v>293</v>
      </c>
      <c r="H3325" s="79" t="s">
        <v>276</v>
      </c>
      <c r="I3325" s="42" t="str">
        <f t="shared" si="236"/>
        <v>Main reason trouble meeting health essential needs : Financial issues</v>
      </c>
      <c r="J3325" s="186" t="str">
        <f t="shared" si="237"/>
        <v>Main reason trouble meeting health essential needs : Financial issuesFemale headed HH</v>
      </c>
      <c r="K3325" s="27">
        <f t="shared" si="238"/>
        <v>37.778842703602599</v>
      </c>
      <c r="L3325" s="79">
        <v>0.377788427036026</v>
      </c>
    </row>
    <row r="3326" spans="1:12" x14ac:dyDescent="0.3">
      <c r="A3326" s="42" t="s">
        <v>3</v>
      </c>
      <c r="B3326" s="42" t="s">
        <v>233</v>
      </c>
      <c r="C3326" s="79" t="s">
        <v>292</v>
      </c>
      <c r="E3326" s="42" t="s">
        <v>8</v>
      </c>
      <c r="F3326" s="83" t="s">
        <v>83</v>
      </c>
      <c r="G3326" s="24" t="s">
        <v>293</v>
      </c>
      <c r="H3326" s="79" t="s">
        <v>277</v>
      </c>
      <c r="I3326" s="42" t="str">
        <f t="shared" si="236"/>
        <v>Main reason trouble meeting health essential needs : Neither</v>
      </c>
      <c r="J3326" s="186" t="str">
        <f t="shared" si="237"/>
        <v>Main reason trouble meeting health essential needs : NeitherFemale headed HH</v>
      </c>
      <c r="K3326" s="27">
        <f t="shared" si="238"/>
        <v>15.735027002365401</v>
      </c>
      <c r="L3326" s="79">
        <v>0.15735027002365401</v>
      </c>
    </row>
    <row r="3327" spans="1:12" x14ac:dyDescent="0.3">
      <c r="A3327" s="42" t="s">
        <v>3</v>
      </c>
      <c r="B3327" s="42" t="s">
        <v>233</v>
      </c>
      <c r="C3327" s="79" t="s">
        <v>292</v>
      </c>
      <c r="E3327" s="42" t="s">
        <v>8</v>
      </c>
      <c r="F3327" s="83" t="s">
        <v>76</v>
      </c>
      <c r="G3327" s="24" t="s">
        <v>293</v>
      </c>
      <c r="H3327" s="79" t="s">
        <v>274</v>
      </c>
      <c r="I3327" s="42" t="str">
        <f t="shared" si="236"/>
        <v>Main reason trouble meeting health essential needs : Access/availability issues</v>
      </c>
      <c r="J3327" s="186" t="str">
        <f t="shared" si="237"/>
        <v>Main reason trouble meeting health essential needs : Access/availability issuesMale and female co-headed HH</v>
      </c>
      <c r="K3327" s="27">
        <f t="shared" si="238"/>
        <v>19.752153823733202</v>
      </c>
      <c r="L3327" s="79">
        <v>0.19752153823733201</v>
      </c>
    </row>
    <row r="3328" spans="1:12" x14ac:dyDescent="0.3">
      <c r="A3328" s="42" t="s">
        <v>3</v>
      </c>
      <c r="B3328" s="42" t="s">
        <v>233</v>
      </c>
      <c r="C3328" s="79" t="s">
        <v>292</v>
      </c>
      <c r="E3328" s="42" t="s">
        <v>8</v>
      </c>
      <c r="F3328" s="83" t="s">
        <v>76</v>
      </c>
      <c r="G3328" s="24" t="s">
        <v>293</v>
      </c>
      <c r="H3328" s="79" t="s">
        <v>275</v>
      </c>
      <c r="I3328" s="42" t="str">
        <f t="shared" si="236"/>
        <v>Main reason trouble meeting health essential needs : Both</v>
      </c>
      <c r="J3328" s="186" t="str">
        <f t="shared" si="237"/>
        <v>Main reason trouble meeting health essential needs : BothMale and female co-headed HH</v>
      </c>
      <c r="K3328" s="27">
        <f t="shared" si="238"/>
        <v>37.724166664205597</v>
      </c>
      <c r="L3328" s="79">
        <v>0.37724166664205599</v>
      </c>
    </row>
    <row r="3329" spans="1:12" x14ac:dyDescent="0.3">
      <c r="A3329" s="42" t="s">
        <v>3</v>
      </c>
      <c r="B3329" s="42" t="s">
        <v>233</v>
      </c>
      <c r="C3329" s="79" t="s">
        <v>292</v>
      </c>
      <c r="E3329" s="42" t="s">
        <v>8</v>
      </c>
      <c r="F3329" s="83" t="s">
        <v>76</v>
      </c>
      <c r="G3329" s="24" t="s">
        <v>293</v>
      </c>
      <c r="H3329" s="79" t="s">
        <v>188</v>
      </c>
      <c r="I3329" s="42" t="str">
        <f t="shared" si="236"/>
        <v>Main reason trouble meeting health essential needs : Decline to answer</v>
      </c>
      <c r="J3329" s="186" t="str">
        <f t="shared" si="237"/>
        <v>Main reason trouble meeting health essential needs : Decline to answerMale and female co-headed HH</v>
      </c>
      <c r="K3329" s="27">
        <f t="shared" si="238"/>
        <v>0</v>
      </c>
      <c r="L3329" s="118">
        <v>0</v>
      </c>
    </row>
    <row r="3330" spans="1:12" x14ac:dyDescent="0.3">
      <c r="A3330" s="42" t="s">
        <v>3</v>
      </c>
      <c r="B3330" s="42" t="s">
        <v>233</v>
      </c>
      <c r="C3330" s="79" t="s">
        <v>292</v>
      </c>
      <c r="E3330" s="42" t="s">
        <v>8</v>
      </c>
      <c r="F3330" s="83" t="s">
        <v>76</v>
      </c>
      <c r="G3330" s="24" t="s">
        <v>293</v>
      </c>
      <c r="H3330" s="79" t="s">
        <v>185</v>
      </c>
      <c r="I3330" s="42" t="str">
        <f t="shared" si="236"/>
        <v>Main reason trouble meeting health essential needs : Don't know</v>
      </c>
      <c r="J3330" s="186" t="str">
        <f t="shared" si="237"/>
        <v>Main reason trouble meeting health essential needs : Don't knowMale and female co-headed HH</v>
      </c>
      <c r="K3330" s="27">
        <f>L3331*100</f>
        <v>30.752858564976599</v>
      </c>
      <c r="L3330" s="118">
        <v>0</v>
      </c>
    </row>
    <row r="3331" spans="1:12" x14ac:dyDescent="0.3">
      <c r="A3331" s="42" t="s">
        <v>3</v>
      </c>
      <c r="B3331" s="42" t="s">
        <v>233</v>
      </c>
      <c r="C3331" s="79" t="s">
        <v>292</v>
      </c>
      <c r="E3331" s="42" t="s">
        <v>8</v>
      </c>
      <c r="F3331" s="83" t="s">
        <v>76</v>
      </c>
      <c r="G3331" s="24" t="s">
        <v>293</v>
      </c>
      <c r="H3331" s="79" t="s">
        <v>276</v>
      </c>
      <c r="I3331" s="42" t="str">
        <f t="shared" si="236"/>
        <v>Main reason trouble meeting health essential needs : Financial issues</v>
      </c>
      <c r="J3331" s="186" t="str">
        <f t="shared" si="237"/>
        <v>Main reason trouble meeting health essential needs : Financial issuesMale and female co-headed HH</v>
      </c>
      <c r="K3331" s="27">
        <f t="shared" ref="K3331:K3332" si="239">L3332*100</f>
        <v>11.7708209470846</v>
      </c>
      <c r="L3331" s="79">
        <v>0.30752858564976598</v>
      </c>
    </row>
    <row r="3332" spans="1:12" x14ac:dyDescent="0.3">
      <c r="A3332" s="42" t="s">
        <v>3</v>
      </c>
      <c r="B3332" s="42" t="s">
        <v>233</v>
      </c>
      <c r="C3332" s="79" t="s">
        <v>292</v>
      </c>
      <c r="E3332" s="42" t="s">
        <v>8</v>
      </c>
      <c r="F3332" s="83" t="s">
        <v>76</v>
      </c>
      <c r="G3332" s="24" t="s">
        <v>293</v>
      </c>
      <c r="H3332" s="79" t="s">
        <v>277</v>
      </c>
      <c r="I3332" s="42" t="str">
        <f t="shared" si="236"/>
        <v>Main reason trouble meeting health essential needs : Neither</v>
      </c>
      <c r="J3332" s="186" t="str">
        <f t="shared" si="237"/>
        <v>Main reason trouble meeting health essential needs : NeitherMale and female co-headed HH</v>
      </c>
      <c r="K3332" s="27">
        <f t="shared" si="239"/>
        <v>12.168949045069299</v>
      </c>
      <c r="L3332" s="79">
        <v>0.117708209470846</v>
      </c>
    </row>
    <row r="3333" spans="1:12" x14ac:dyDescent="0.3">
      <c r="A3333" s="42" t="s">
        <v>3</v>
      </c>
      <c r="B3333" s="42" t="s">
        <v>233</v>
      </c>
      <c r="C3333" s="79" t="s">
        <v>292</v>
      </c>
      <c r="E3333" s="42" t="s">
        <v>8</v>
      </c>
      <c r="F3333" s="83" t="s">
        <v>84</v>
      </c>
      <c r="G3333" s="24" t="s">
        <v>293</v>
      </c>
      <c r="H3333" s="79" t="s">
        <v>274</v>
      </c>
      <c r="I3333" s="42" t="str">
        <f t="shared" si="236"/>
        <v>Main reason trouble meeting health essential needs : Access/availability issues</v>
      </c>
      <c r="J3333" s="186" t="str">
        <f t="shared" si="237"/>
        <v>Main reason trouble meeting health essential needs : Access/availability issuesMale headed HH</v>
      </c>
      <c r="K3333" s="27">
        <f t="shared" si="238"/>
        <v>12.168949045069299</v>
      </c>
      <c r="L3333" s="79">
        <v>0.12168949045069299</v>
      </c>
    </row>
    <row r="3334" spans="1:12" x14ac:dyDescent="0.3">
      <c r="A3334" s="42" t="s">
        <v>3</v>
      </c>
      <c r="B3334" s="42" t="s">
        <v>233</v>
      </c>
      <c r="C3334" s="79" t="s">
        <v>292</v>
      </c>
      <c r="E3334" s="42" t="s">
        <v>8</v>
      </c>
      <c r="F3334" s="83" t="s">
        <v>84</v>
      </c>
      <c r="G3334" s="24" t="s">
        <v>293</v>
      </c>
      <c r="H3334" s="79" t="s">
        <v>275</v>
      </c>
      <c r="I3334" s="42" t="str">
        <f t="shared" si="236"/>
        <v>Main reason trouble meeting health essential needs : Both</v>
      </c>
      <c r="J3334" s="186" t="str">
        <f t="shared" si="237"/>
        <v>Main reason trouble meeting health essential needs : BothMale headed HH</v>
      </c>
      <c r="K3334" s="27">
        <f t="shared" si="238"/>
        <v>31.125291927597598</v>
      </c>
      <c r="L3334" s="79">
        <v>0.31125291927597598</v>
      </c>
    </row>
    <row r="3335" spans="1:12" x14ac:dyDescent="0.3">
      <c r="A3335" s="42" t="s">
        <v>3</v>
      </c>
      <c r="B3335" s="42" t="s">
        <v>233</v>
      </c>
      <c r="C3335" s="79" t="s">
        <v>292</v>
      </c>
      <c r="E3335" s="42" t="s">
        <v>8</v>
      </c>
      <c r="F3335" s="83" t="s">
        <v>84</v>
      </c>
      <c r="G3335" s="24" t="s">
        <v>293</v>
      </c>
      <c r="H3335" s="79" t="s">
        <v>188</v>
      </c>
      <c r="I3335" s="42" t="str">
        <f t="shared" si="236"/>
        <v>Main reason trouble meeting health essential needs : Decline to answer</v>
      </c>
      <c r="J3335" s="186" t="str">
        <f t="shared" si="237"/>
        <v>Main reason trouble meeting health essential needs : Decline to answerMale headed HH</v>
      </c>
      <c r="K3335" s="27">
        <f t="shared" si="238"/>
        <v>4.0200207531371199E-2</v>
      </c>
      <c r="L3335" s="79">
        <v>4.0200207531371202E-4</v>
      </c>
    </row>
    <row r="3336" spans="1:12" x14ac:dyDescent="0.3">
      <c r="A3336" s="42" t="s">
        <v>3</v>
      </c>
      <c r="B3336" s="42" t="s">
        <v>233</v>
      </c>
      <c r="C3336" s="79" t="s">
        <v>292</v>
      </c>
      <c r="E3336" s="42" t="s">
        <v>8</v>
      </c>
      <c r="F3336" s="83" t="s">
        <v>84</v>
      </c>
      <c r="G3336" s="24" t="s">
        <v>293</v>
      </c>
      <c r="H3336" s="79" t="s">
        <v>185</v>
      </c>
      <c r="I3336" s="42" t="str">
        <f t="shared" si="236"/>
        <v>Main reason trouble meeting health essential needs : Don't know</v>
      </c>
      <c r="J3336" s="186" t="str">
        <f t="shared" si="237"/>
        <v>Main reason trouble meeting health essential needs : Don't knowMale headed HH</v>
      </c>
      <c r="K3336" s="27">
        <f t="shared" si="238"/>
        <v>9.9880120360162195E-2</v>
      </c>
      <c r="L3336" s="79">
        <v>9.9880120360162201E-4</v>
      </c>
    </row>
    <row r="3337" spans="1:12" x14ac:dyDescent="0.3">
      <c r="A3337" s="42" t="s">
        <v>3</v>
      </c>
      <c r="B3337" s="42" t="s">
        <v>233</v>
      </c>
      <c r="C3337" s="79" t="s">
        <v>292</v>
      </c>
      <c r="E3337" s="42" t="s">
        <v>8</v>
      </c>
      <c r="F3337" s="83" t="s">
        <v>84</v>
      </c>
      <c r="G3337" s="24" t="s">
        <v>293</v>
      </c>
      <c r="H3337" s="79" t="s">
        <v>276</v>
      </c>
      <c r="I3337" s="42" t="str">
        <f t="shared" si="236"/>
        <v>Main reason trouble meeting health essential needs : Financial issues</v>
      </c>
      <c r="J3337" s="186" t="str">
        <f t="shared" si="237"/>
        <v>Main reason trouble meeting health essential needs : Financial issuesMale headed HH</v>
      </c>
      <c r="K3337" s="27">
        <f t="shared" si="238"/>
        <v>41.397370771361899</v>
      </c>
      <c r="L3337" s="79">
        <v>0.41397370771361902</v>
      </c>
    </row>
    <row r="3338" spans="1:12" x14ac:dyDescent="0.3">
      <c r="A3338" s="42" t="s">
        <v>3</v>
      </c>
      <c r="B3338" s="42" t="s">
        <v>233</v>
      </c>
      <c r="C3338" s="79" t="s">
        <v>292</v>
      </c>
      <c r="E3338" s="42" t="s">
        <v>8</v>
      </c>
      <c r="F3338" s="83" t="s">
        <v>84</v>
      </c>
      <c r="G3338" s="24" t="s">
        <v>2039</v>
      </c>
      <c r="H3338" s="79" t="s">
        <v>277</v>
      </c>
      <c r="I3338" s="42" t="str">
        <f t="shared" si="236"/>
        <v>Main reason trouble meeting shelter essential needs : Neither</v>
      </c>
      <c r="J3338" s="186" t="str">
        <f t="shared" si="237"/>
        <v>Main reason trouble meeting shelter essential needs : NeitherMale headed HH</v>
      </c>
      <c r="K3338" s="27">
        <f t="shared" si="238"/>
        <v>15.168307928079699</v>
      </c>
      <c r="L3338" s="79">
        <v>0.151683079280797</v>
      </c>
    </row>
    <row r="3339" spans="1:12" x14ac:dyDescent="0.3">
      <c r="A3339" s="42" t="s">
        <v>3</v>
      </c>
      <c r="B3339" s="42" t="s">
        <v>233</v>
      </c>
      <c r="C3339" s="79" t="s">
        <v>2040</v>
      </c>
      <c r="E3339" s="42" t="s">
        <v>8</v>
      </c>
      <c r="F3339" s="83" t="s">
        <v>83</v>
      </c>
      <c r="G3339" s="24" t="s">
        <v>2039</v>
      </c>
      <c r="H3339" s="79" t="s">
        <v>274</v>
      </c>
      <c r="I3339" s="42" t="str">
        <f t="shared" si="236"/>
        <v>Main reason trouble meeting shelter essential needs : Access/availability issues</v>
      </c>
      <c r="J3339" s="186" t="str">
        <f t="shared" si="237"/>
        <v>Main reason trouble meeting shelter essential needs : Access/availability issuesFemale headed HH</v>
      </c>
      <c r="K3339" s="27">
        <f t="shared" si="238"/>
        <v>1.6434362148741701</v>
      </c>
      <c r="L3339" s="79">
        <v>1.64343621487417E-2</v>
      </c>
    </row>
    <row r="3340" spans="1:12" x14ac:dyDescent="0.3">
      <c r="A3340" s="42" t="s">
        <v>3</v>
      </c>
      <c r="B3340" s="42" t="s">
        <v>233</v>
      </c>
      <c r="C3340" s="79" t="s">
        <v>2040</v>
      </c>
      <c r="E3340" s="42" t="s">
        <v>8</v>
      </c>
      <c r="F3340" s="83" t="s">
        <v>83</v>
      </c>
      <c r="G3340" s="24" t="s">
        <v>2039</v>
      </c>
      <c r="H3340" s="79" t="s">
        <v>275</v>
      </c>
      <c r="I3340" s="42" t="str">
        <f t="shared" si="236"/>
        <v>Main reason trouble meeting shelter essential needs : Both</v>
      </c>
      <c r="J3340" s="186" t="str">
        <f t="shared" si="237"/>
        <v>Main reason trouble meeting shelter essential needs : BothFemale headed HH</v>
      </c>
      <c r="K3340" s="27">
        <f t="shared" si="238"/>
        <v>7.24140139910938</v>
      </c>
      <c r="L3340" s="79">
        <v>7.2414013991093804E-2</v>
      </c>
    </row>
    <row r="3341" spans="1:12" x14ac:dyDescent="0.3">
      <c r="A3341" s="42" t="s">
        <v>3</v>
      </c>
      <c r="B3341" s="42" t="s">
        <v>233</v>
      </c>
      <c r="C3341" s="79" t="s">
        <v>2040</v>
      </c>
      <c r="E3341" s="42" t="s">
        <v>8</v>
      </c>
      <c r="F3341" s="83" t="s">
        <v>83</v>
      </c>
      <c r="G3341" s="24" t="s">
        <v>2039</v>
      </c>
      <c r="H3341" s="79" t="s">
        <v>188</v>
      </c>
      <c r="I3341" s="42" t="str">
        <f t="shared" si="236"/>
        <v>Main reason trouble meeting shelter essential needs : Decline to answer</v>
      </c>
      <c r="J3341" s="186" t="str">
        <f t="shared" si="237"/>
        <v>Main reason trouble meeting shelter essential needs : Decline to answerFemale headed HH</v>
      </c>
      <c r="K3341" s="27">
        <f t="shared" si="238"/>
        <v>5.5252825134562797E-2</v>
      </c>
      <c r="L3341" s="79">
        <v>5.5252825134562795E-4</v>
      </c>
    </row>
    <row r="3342" spans="1:12" x14ac:dyDescent="0.3">
      <c r="A3342" s="42" t="s">
        <v>3</v>
      </c>
      <c r="B3342" s="42" t="s">
        <v>233</v>
      </c>
      <c r="C3342" s="79" t="s">
        <v>2040</v>
      </c>
      <c r="E3342" s="42" t="s">
        <v>8</v>
      </c>
      <c r="F3342" s="83" t="s">
        <v>83</v>
      </c>
      <c r="G3342" s="24" t="s">
        <v>2039</v>
      </c>
      <c r="H3342" s="79" t="s">
        <v>185</v>
      </c>
      <c r="I3342" s="42" t="str">
        <f t="shared" si="236"/>
        <v>Main reason trouble meeting shelter essential needs : Don't know</v>
      </c>
      <c r="J3342" s="186" t="str">
        <f t="shared" si="237"/>
        <v>Main reason trouble meeting shelter essential needs : Don't knowFemale headed HH</v>
      </c>
      <c r="K3342" s="27">
        <f t="shared" si="238"/>
        <v>0.87702015531623889</v>
      </c>
      <c r="L3342" s="79">
        <v>8.7702015531623892E-3</v>
      </c>
    </row>
    <row r="3343" spans="1:12" x14ac:dyDescent="0.3">
      <c r="A3343" s="42" t="s">
        <v>3</v>
      </c>
      <c r="B3343" s="42" t="s">
        <v>233</v>
      </c>
      <c r="C3343" s="79" t="s">
        <v>2040</v>
      </c>
      <c r="E3343" s="42" t="s">
        <v>8</v>
      </c>
      <c r="F3343" s="83" t="s">
        <v>83</v>
      </c>
      <c r="G3343" s="24" t="s">
        <v>2039</v>
      </c>
      <c r="H3343" s="79" t="s">
        <v>276</v>
      </c>
      <c r="I3343" s="42" t="str">
        <f t="shared" si="236"/>
        <v>Main reason trouble meeting shelter essential needs : Financial issues</v>
      </c>
      <c r="J3343" s="186" t="str">
        <f t="shared" si="237"/>
        <v>Main reason trouble meeting shelter essential needs : Financial issuesFemale headed HH</v>
      </c>
      <c r="K3343" s="27">
        <f t="shared" si="238"/>
        <v>36.634740425027601</v>
      </c>
      <c r="L3343" s="79">
        <v>0.36634740425027601</v>
      </c>
    </row>
    <row r="3344" spans="1:12" x14ac:dyDescent="0.3">
      <c r="A3344" s="42" t="s">
        <v>3</v>
      </c>
      <c r="B3344" s="42" t="s">
        <v>233</v>
      </c>
      <c r="C3344" s="79" t="s">
        <v>2040</v>
      </c>
      <c r="E3344" s="42" t="s">
        <v>8</v>
      </c>
      <c r="F3344" s="83" t="s">
        <v>83</v>
      </c>
      <c r="G3344" s="24" t="s">
        <v>2039</v>
      </c>
      <c r="H3344" s="79" t="s">
        <v>277</v>
      </c>
      <c r="I3344" s="42" t="str">
        <f t="shared" si="236"/>
        <v>Main reason trouble meeting shelter essential needs : Neither</v>
      </c>
      <c r="J3344" s="186" t="str">
        <f t="shared" si="237"/>
        <v>Main reason trouble meeting shelter essential needs : NeitherFemale headed HH</v>
      </c>
      <c r="K3344" s="27">
        <f t="shared" si="238"/>
        <v>53.548148980538102</v>
      </c>
      <c r="L3344" s="79">
        <v>0.53548148980538102</v>
      </c>
    </row>
    <row r="3345" spans="1:12" x14ac:dyDescent="0.3">
      <c r="A3345" s="42" t="s">
        <v>3</v>
      </c>
      <c r="B3345" s="42" t="s">
        <v>233</v>
      </c>
      <c r="C3345" s="79" t="s">
        <v>2040</v>
      </c>
      <c r="E3345" s="42" t="s">
        <v>8</v>
      </c>
      <c r="F3345" s="83" t="s">
        <v>76</v>
      </c>
      <c r="G3345" s="24" t="s">
        <v>2039</v>
      </c>
      <c r="H3345" s="79" t="s">
        <v>274</v>
      </c>
      <c r="I3345" s="42" t="str">
        <f t="shared" si="236"/>
        <v>Main reason trouble meeting shelter essential needs : Access/availability issues</v>
      </c>
      <c r="J3345" s="186" t="str">
        <f t="shared" si="237"/>
        <v>Main reason trouble meeting shelter essential needs : Access/availability issuesMale and female co-headed HH</v>
      </c>
      <c r="K3345" s="27">
        <f t="shared" si="238"/>
        <v>1.5103167063299701</v>
      </c>
      <c r="L3345" s="79">
        <v>1.5103167063299699E-2</v>
      </c>
    </row>
    <row r="3346" spans="1:12" x14ac:dyDescent="0.3">
      <c r="A3346" s="42" t="s">
        <v>3</v>
      </c>
      <c r="B3346" s="42" t="s">
        <v>233</v>
      </c>
      <c r="C3346" s="79" t="s">
        <v>2040</v>
      </c>
      <c r="E3346" s="42" t="s">
        <v>8</v>
      </c>
      <c r="F3346" s="83" t="s">
        <v>76</v>
      </c>
      <c r="G3346" s="24" t="s">
        <v>2039</v>
      </c>
      <c r="H3346" s="79" t="s">
        <v>275</v>
      </c>
      <c r="I3346" s="42" t="str">
        <f t="shared" si="236"/>
        <v>Main reason trouble meeting shelter essential needs : Both</v>
      </c>
      <c r="J3346" s="186" t="str">
        <f t="shared" si="237"/>
        <v>Main reason trouble meeting shelter essential needs : BothMale and female co-headed HH</v>
      </c>
      <c r="K3346" s="27">
        <f t="shared" si="238"/>
        <v>3.8727421395369199</v>
      </c>
      <c r="L3346" s="79">
        <v>3.8727421395369201E-2</v>
      </c>
    </row>
    <row r="3347" spans="1:12" x14ac:dyDescent="0.3">
      <c r="A3347" s="42" t="s">
        <v>3</v>
      </c>
      <c r="B3347" s="42" t="s">
        <v>233</v>
      </c>
      <c r="C3347" s="79" t="s">
        <v>2040</v>
      </c>
      <c r="E3347" s="42" t="s">
        <v>8</v>
      </c>
      <c r="F3347" s="83" t="s">
        <v>76</v>
      </c>
      <c r="G3347" s="24" t="s">
        <v>2039</v>
      </c>
      <c r="H3347" s="79" t="s">
        <v>188</v>
      </c>
      <c r="I3347" s="42" t="str">
        <f t="shared" si="236"/>
        <v>Main reason trouble meeting shelter essential needs : Decline to answer</v>
      </c>
      <c r="J3347" s="186" t="str">
        <f t="shared" si="237"/>
        <v>Main reason trouble meeting shelter essential needs : Decline to answerMale and female co-headed HH</v>
      </c>
      <c r="K3347" s="27">
        <f t="shared" si="238"/>
        <v>0</v>
      </c>
      <c r="L3347" s="118">
        <v>0</v>
      </c>
    </row>
    <row r="3348" spans="1:12" x14ac:dyDescent="0.3">
      <c r="A3348" s="42" t="s">
        <v>3</v>
      </c>
      <c r="B3348" s="42" t="s">
        <v>233</v>
      </c>
      <c r="C3348" s="79" t="s">
        <v>2040</v>
      </c>
      <c r="E3348" s="42" t="s">
        <v>8</v>
      </c>
      <c r="F3348" s="83" t="s">
        <v>76</v>
      </c>
      <c r="G3348" s="24" t="s">
        <v>2039</v>
      </c>
      <c r="H3348" s="79" t="s">
        <v>185</v>
      </c>
      <c r="I3348" s="42" t="str">
        <f t="shared" si="236"/>
        <v>Main reason trouble meeting shelter essential needs : Don't know</v>
      </c>
      <c r="J3348" s="186" t="str">
        <f t="shared" si="237"/>
        <v>Main reason trouble meeting shelter essential needs : Don't knowMale and female co-headed HH</v>
      </c>
      <c r="K3348" s="27">
        <f t="shared" si="238"/>
        <v>0</v>
      </c>
      <c r="L3348" s="118">
        <v>0</v>
      </c>
    </row>
    <row r="3349" spans="1:12" x14ac:dyDescent="0.3">
      <c r="A3349" s="42" t="s">
        <v>3</v>
      </c>
      <c r="B3349" s="42" t="s">
        <v>233</v>
      </c>
      <c r="C3349" s="79" t="s">
        <v>2040</v>
      </c>
      <c r="E3349" s="42" t="s">
        <v>8</v>
      </c>
      <c r="F3349" s="83" t="s">
        <v>76</v>
      </c>
      <c r="G3349" s="24" t="s">
        <v>2039</v>
      </c>
      <c r="H3349" s="79" t="s">
        <v>276</v>
      </c>
      <c r="I3349" s="42" t="str">
        <f t="shared" si="236"/>
        <v>Main reason trouble meeting shelter essential needs : Financial issues</v>
      </c>
      <c r="J3349" s="186" t="str">
        <f t="shared" si="237"/>
        <v>Main reason trouble meeting shelter essential needs : Financial issuesMale and female co-headed HH</v>
      </c>
      <c r="K3349" s="27">
        <f t="shared" si="238"/>
        <v>35.052156351796995</v>
      </c>
      <c r="L3349" s="79">
        <v>0.35052156351796998</v>
      </c>
    </row>
    <row r="3350" spans="1:12" x14ac:dyDescent="0.3">
      <c r="A3350" s="42" t="s">
        <v>3</v>
      </c>
      <c r="B3350" s="42" t="s">
        <v>233</v>
      </c>
      <c r="C3350" s="79" t="s">
        <v>2040</v>
      </c>
      <c r="E3350" s="42" t="s">
        <v>8</v>
      </c>
      <c r="F3350" s="83" t="s">
        <v>76</v>
      </c>
      <c r="G3350" s="24" t="s">
        <v>2039</v>
      </c>
      <c r="H3350" s="79" t="s">
        <v>277</v>
      </c>
      <c r="I3350" s="42" t="str">
        <f t="shared" si="236"/>
        <v>Main reason trouble meeting shelter essential needs : Neither</v>
      </c>
      <c r="J3350" s="186" t="str">
        <f t="shared" si="237"/>
        <v>Main reason trouble meeting shelter essential needs : NeitherMale and female co-headed HH</v>
      </c>
      <c r="K3350" s="27">
        <f t="shared" si="238"/>
        <v>59.564784802336099</v>
      </c>
      <c r="L3350" s="79">
        <v>0.59564784802336102</v>
      </c>
    </row>
    <row r="3351" spans="1:12" x14ac:dyDescent="0.3">
      <c r="A3351" s="42" t="s">
        <v>3</v>
      </c>
      <c r="B3351" s="42" t="s">
        <v>233</v>
      </c>
      <c r="C3351" s="79" t="s">
        <v>2040</v>
      </c>
      <c r="E3351" s="42" t="s">
        <v>8</v>
      </c>
      <c r="F3351" s="83" t="s">
        <v>84</v>
      </c>
      <c r="G3351" s="24" t="s">
        <v>2039</v>
      </c>
      <c r="H3351" s="79" t="s">
        <v>274</v>
      </c>
      <c r="I3351" s="42" t="str">
        <f t="shared" si="236"/>
        <v>Main reason trouble meeting shelter essential needs : Access/availability issues</v>
      </c>
      <c r="J3351" s="186" t="str">
        <f t="shared" si="237"/>
        <v>Main reason trouble meeting shelter essential needs : Access/availability issuesMale headed HH</v>
      </c>
      <c r="K3351" s="27">
        <f t="shared" si="238"/>
        <v>1.3133204557414502</v>
      </c>
      <c r="L3351" s="79">
        <v>1.3133204557414501E-2</v>
      </c>
    </row>
    <row r="3352" spans="1:12" x14ac:dyDescent="0.3">
      <c r="A3352" s="42" t="s">
        <v>3</v>
      </c>
      <c r="B3352" s="42" t="s">
        <v>233</v>
      </c>
      <c r="C3352" s="79" t="s">
        <v>2040</v>
      </c>
      <c r="E3352" s="42" t="s">
        <v>8</v>
      </c>
      <c r="F3352" s="83" t="s">
        <v>84</v>
      </c>
      <c r="G3352" s="24" t="s">
        <v>2039</v>
      </c>
      <c r="H3352" s="79" t="s">
        <v>275</v>
      </c>
      <c r="I3352" s="42" t="str">
        <f t="shared" si="236"/>
        <v>Main reason trouble meeting shelter essential needs : Both</v>
      </c>
      <c r="J3352" s="186" t="str">
        <f t="shared" si="237"/>
        <v>Main reason trouble meeting shelter essential needs : BothMale headed HH</v>
      </c>
      <c r="K3352" s="27">
        <f t="shared" si="238"/>
        <v>6.1999190667841901</v>
      </c>
      <c r="L3352" s="79">
        <v>6.1999190667841902E-2</v>
      </c>
    </row>
    <row r="3353" spans="1:12" x14ac:dyDescent="0.3">
      <c r="A3353" s="42" t="s">
        <v>3</v>
      </c>
      <c r="B3353" s="42" t="s">
        <v>233</v>
      </c>
      <c r="C3353" s="79" t="s">
        <v>2040</v>
      </c>
      <c r="E3353" s="42" t="s">
        <v>8</v>
      </c>
      <c r="F3353" s="83" t="s">
        <v>84</v>
      </c>
      <c r="G3353" s="24" t="s">
        <v>2039</v>
      </c>
      <c r="H3353" s="79" t="s">
        <v>188</v>
      </c>
      <c r="I3353" s="42" t="str">
        <f t="shared" si="236"/>
        <v>Main reason trouble meeting shelter essential needs : Decline to answer</v>
      </c>
      <c r="J3353" s="186" t="str">
        <f t="shared" si="237"/>
        <v>Main reason trouble meeting shelter essential needs : Decline to answerMale headed HH</v>
      </c>
      <c r="K3353" s="27">
        <f t="shared" si="238"/>
        <v>2.1468651886582601E-2</v>
      </c>
      <c r="L3353" s="79">
        <v>2.1468651886582599E-4</v>
      </c>
    </row>
    <row r="3354" spans="1:12" x14ac:dyDescent="0.3">
      <c r="A3354" s="42" t="s">
        <v>3</v>
      </c>
      <c r="B3354" s="42" t="s">
        <v>233</v>
      </c>
      <c r="C3354" s="79" t="s">
        <v>2040</v>
      </c>
      <c r="E3354" s="42" t="s">
        <v>8</v>
      </c>
      <c r="F3354" s="83" t="s">
        <v>84</v>
      </c>
      <c r="G3354" s="24" t="s">
        <v>2039</v>
      </c>
      <c r="H3354" s="79" t="s">
        <v>185</v>
      </c>
      <c r="I3354" s="42" t="str">
        <f t="shared" si="236"/>
        <v>Main reason trouble meeting shelter essential needs : Don't know</v>
      </c>
      <c r="J3354" s="186" t="str">
        <f t="shared" si="237"/>
        <v>Main reason trouble meeting shelter essential needs : Don't knowMale headed HH</v>
      </c>
      <c r="K3354" s="27">
        <f t="shared" si="238"/>
        <v>0.57573783836814607</v>
      </c>
      <c r="L3354" s="79">
        <v>5.7573783836814604E-3</v>
      </c>
    </row>
    <row r="3355" spans="1:12" x14ac:dyDescent="0.3">
      <c r="A3355" s="42" t="s">
        <v>3</v>
      </c>
      <c r="B3355" s="42" t="s">
        <v>233</v>
      </c>
      <c r="C3355" s="79" t="s">
        <v>2040</v>
      </c>
      <c r="E3355" s="42" t="s">
        <v>8</v>
      </c>
      <c r="F3355" s="83" t="s">
        <v>84</v>
      </c>
      <c r="G3355" s="24" t="s">
        <v>2039</v>
      </c>
      <c r="H3355" s="79" t="s">
        <v>276</v>
      </c>
      <c r="I3355" s="42" t="str">
        <f t="shared" si="236"/>
        <v>Main reason trouble meeting shelter essential needs : Financial issues</v>
      </c>
      <c r="J3355" s="186" t="str">
        <f t="shared" si="237"/>
        <v>Main reason trouble meeting shelter essential needs : Financial issuesMale headed HH</v>
      </c>
      <c r="K3355" s="27">
        <f t="shared" si="238"/>
        <v>35.432742794145298</v>
      </c>
      <c r="L3355" s="79">
        <v>0.354327427941453</v>
      </c>
    </row>
    <row r="3356" spans="1:12" x14ac:dyDescent="0.3">
      <c r="A3356" s="42" t="s">
        <v>3</v>
      </c>
      <c r="B3356" s="42" t="s">
        <v>233</v>
      </c>
      <c r="C3356" s="79" t="s">
        <v>2040</v>
      </c>
      <c r="E3356" s="42" t="s">
        <v>8</v>
      </c>
      <c r="F3356" s="83" t="s">
        <v>84</v>
      </c>
      <c r="G3356" s="24" t="s">
        <v>2041</v>
      </c>
      <c r="H3356" s="79" t="s">
        <v>277</v>
      </c>
      <c r="I3356" s="42" t="str">
        <f t="shared" ref="I3356:I3419" si="240">CONCATENATE(G3356,H3356)</f>
        <v>Main reason trouble meeting water essential needs : Neither</v>
      </c>
      <c r="J3356" s="186" t="str">
        <f t="shared" ref="J3356:J3419" si="241">CONCATENATE(G3356,H3356,F3356)</f>
        <v>Main reason trouble meeting water essential needs : NeitherMale headed HH</v>
      </c>
      <c r="K3356" s="27">
        <f t="shared" ref="K3356:K3419" si="242">L3356*100</f>
        <v>56.456811193074394</v>
      </c>
      <c r="L3356" s="79">
        <v>0.56456811193074397</v>
      </c>
    </row>
    <row r="3357" spans="1:12" x14ac:dyDescent="0.3">
      <c r="A3357" s="42" t="s">
        <v>3</v>
      </c>
      <c r="B3357" s="42" t="s">
        <v>233</v>
      </c>
      <c r="C3357" s="79" t="s">
        <v>2042</v>
      </c>
      <c r="E3357" s="42" t="s">
        <v>8</v>
      </c>
      <c r="F3357" s="83" t="s">
        <v>83</v>
      </c>
      <c r="G3357" s="24" t="s">
        <v>2041</v>
      </c>
      <c r="H3357" s="79" t="s">
        <v>274</v>
      </c>
      <c r="I3357" s="42" t="str">
        <f t="shared" si="240"/>
        <v>Main reason trouble meeting water essential needs : Access/availability issues</v>
      </c>
      <c r="J3357" s="186" t="str">
        <f t="shared" si="241"/>
        <v>Main reason trouble meeting water essential needs : Access/availability issuesFemale headed HH</v>
      </c>
      <c r="K3357" s="27">
        <f t="shared" si="242"/>
        <v>6.4348792934125809</v>
      </c>
      <c r="L3357" s="79">
        <v>6.4348792934125806E-2</v>
      </c>
    </row>
    <row r="3358" spans="1:12" x14ac:dyDescent="0.3">
      <c r="A3358" s="42" t="s">
        <v>3</v>
      </c>
      <c r="B3358" s="42" t="s">
        <v>233</v>
      </c>
      <c r="C3358" s="79" t="s">
        <v>2042</v>
      </c>
      <c r="E3358" s="42" t="s">
        <v>8</v>
      </c>
      <c r="F3358" s="83" t="s">
        <v>83</v>
      </c>
      <c r="G3358" s="24" t="s">
        <v>2041</v>
      </c>
      <c r="H3358" s="79" t="s">
        <v>275</v>
      </c>
      <c r="I3358" s="42" t="str">
        <f t="shared" si="240"/>
        <v>Main reason trouble meeting water essential needs : Both</v>
      </c>
      <c r="J3358" s="186" t="str">
        <f t="shared" si="241"/>
        <v>Main reason trouble meeting water essential needs : BothFemale headed HH</v>
      </c>
      <c r="K3358" s="27">
        <f t="shared" si="242"/>
        <v>13.114574938021201</v>
      </c>
      <c r="L3358" s="79">
        <v>0.13114574938021201</v>
      </c>
    </row>
    <row r="3359" spans="1:12" x14ac:dyDescent="0.3">
      <c r="A3359" s="42" t="s">
        <v>3</v>
      </c>
      <c r="B3359" s="42" t="s">
        <v>233</v>
      </c>
      <c r="C3359" s="79" t="s">
        <v>2042</v>
      </c>
      <c r="E3359" s="42" t="s">
        <v>8</v>
      </c>
      <c r="F3359" s="83" t="s">
        <v>83</v>
      </c>
      <c r="G3359" s="24" t="s">
        <v>2041</v>
      </c>
      <c r="H3359" s="79" t="s">
        <v>188</v>
      </c>
      <c r="I3359" s="42" t="str">
        <f t="shared" si="240"/>
        <v>Main reason trouble meeting water essential needs : Decline to answer</v>
      </c>
      <c r="J3359" s="186" t="str">
        <f t="shared" si="241"/>
        <v>Main reason trouble meeting water essential needs : Decline to answerFemale headed HH</v>
      </c>
      <c r="K3359" s="27">
        <f t="shared" si="242"/>
        <v>0</v>
      </c>
      <c r="L3359" s="118">
        <v>0</v>
      </c>
    </row>
    <row r="3360" spans="1:12" x14ac:dyDescent="0.3">
      <c r="A3360" s="42" t="s">
        <v>3</v>
      </c>
      <c r="B3360" s="42" t="s">
        <v>233</v>
      </c>
      <c r="C3360" s="79" t="s">
        <v>2042</v>
      </c>
      <c r="E3360" s="42" t="s">
        <v>8</v>
      </c>
      <c r="F3360" s="83" t="s">
        <v>83</v>
      </c>
      <c r="G3360" s="24" t="s">
        <v>2041</v>
      </c>
      <c r="H3360" s="79" t="s">
        <v>185</v>
      </c>
      <c r="I3360" s="42" t="str">
        <f t="shared" si="240"/>
        <v>Main reason trouble meeting water essential needs : Don't know</v>
      </c>
      <c r="J3360" s="186" t="str">
        <f t="shared" si="241"/>
        <v>Main reason trouble meeting water essential needs : Don't knowFemale headed HH</v>
      </c>
      <c r="K3360" s="27">
        <f t="shared" si="242"/>
        <v>0.311637267134176</v>
      </c>
      <c r="L3360" s="79">
        <v>3.11637267134176E-3</v>
      </c>
    </row>
    <row r="3361" spans="1:12" x14ac:dyDescent="0.3">
      <c r="A3361" s="42" t="s">
        <v>3</v>
      </c>
      <c r="B3361" s="42" t="s">
        <v>233</v>
      </c>
      <c r="C3361" s="79" t="s">
        <v>2042</v>
      </c>
      <c r="E3361" s="42" t="s">
        <v>8</v>
      </c>
      <c r="F3361" s="83" t="s">
        <v>83</v>
      </c>
      <c r="G3361" s="24" t="s">
        <v>2041</v>
      </c>
      <c r="H3361" s="79" t="s">
        <v>276</v>
      </c>
      <c r="I3361" s="42" t="str">
        <f t="shared" si="240"/>
        <v>Main reason trouble meeting water essential needs : Financial issues</v>
      </c>
      <c r="J3361" s="186" t="str">
        <f t="shared" si="241"/>
        <v>Main reason trouble meeting water essential needs : Financial issuesFemale headed HH</v>
      </c>
      <c r="K3361" s="27">
        <f t="shared" si="242"/>
        <v>41.204619710892096</v>
      </c>
      <c r="L3361" s="79">
        <v>0.41204619710892099</v>
      </c>
    </row>
    <row r="3362" spans="1:12" x14ac:dyDescent="0.3">
      <c r="A3362" s="42" t="s">
        <v>3</v>
      </c>
      <c r="B3362" s="42" t="s">
        <v>233</v>
      </c>
      <c r="C3362" s="79" t="s">
        <v>2042</v>
      </c>
      <c r="E3362" s="42" t="s">
        <v>8</v>
      </c>
      <c r="F3362" s="83" t="s">
        <v>83</v>
      </c>
      <c r="G3362" s="24" t="s">
        <v>2041</v>
      </c>
      <c r="H3362" s="79" t="s">
        <v>277</v>
      </c>
      <c r="I3362" s="42" t="str">
        <f t="shared" si="240"/>
        <v>Main reason trouble meeting water essential needs : Neither</v>
      </c>
      <c r="J3362" s="186" t="str">
        <f t="shared" si="241"/>
        <v>Main reason trouble meeting water essential needs : NeitherFemale headed HH</v>
      </c>
      <c r="K3362" s="27">
        <f t="shared" si="242"/>
        <v>38.934288790540002</v>
      </c>
      <c r="L3362" s="79">
        <v>0.3893428879054</v>
      </c>
    </row>
    <row r="3363" spans="1:12" x14ac:dyDescent="0.3">
      <c r="A3363" s="42" t="s">
        <v>3</v>
      </c>
      <c r="B3363" s="42" t="s">
        <v>233</v>
      </c>
      <c r="C3363" s="79" t="s">
        <v>2042</v>
      </c>
      <c r="E3363" s="42" t="s">
        <v>8</v>
      </c>
      <c r="F3363" s="83" t="s">
        <v>76</v>
      </c>
      <c r="G3363" s="24" t="s">
        <v>2041</v>
      </c>
      <c r="H3363" s="79" t="s">
        <v>274</v>
      </c>
      <c r="I3363" s="42" t="str">
        <f t="shared" si="240"/>
        <v>Main reason trouble meeting water essential needs : Access/availability issues</v>
      </c>
      <c r="J3363" s="186" t="str">
        <f t="shared" si="241"/>
        <v>Main reason trouble meeting water essential needs : Access/availability issuesMale and female co-headed HH</v>
      </c>
      <c r="K3363" s="27">
        <f t="shared" si="242"/>
        <v>12.950610415167599</v>
      </c>
      <c r="L3363" s="79">
        <v>0.12950610415167599</v>
      </c>
    </row>
    <row r="3364" spans="1:12" x14ac:dyDescent="0.3">
      <c r="A3364" s="42" t="s">
        <v>3</v>
      </c>
      <c r="B3364" s="42" t="s">
        <v>233</v>
      </c>
      <c r="C3364" s="79" t="s">
        <v>2042</v>
      </c>
      <c r="E3364" s="42" t="s">
        <v>8</v>
      </c>
      <c r="F3364" s="83" t="s">
        <v>76</v>
      </c>
      <c r="G3364" s="24" t="s">
        <v>2041</v>
      </c>
      <c r="H3364" s="79" t="s">
        <v>275</v>
      </c>
      <c r="I3364" s="42" t="str">
        <f t="shared" si="240"/>
        <v>Main reason trouble meeting water essential needs : Both</v>
      </c>
      <c r="J3364" s="186" t="str">
        <f t="shared" si="241"/>
        <v>Main reason trouble meeting water essential needs : BothMale and female co-headed HH</v>
      </c>
      <c r="K3364" s="27">
        <f t="shared" si="242"/>
        <v>19.992852936468701</v>
      </c>
      <c r="L3364" s="79">
        <v>0.199928529364687</v>
      </c>
    </row>
    <row r="3365" spans="1:12" x14ac:dyDescent="0.3">
      <c r="A3365" s="42" t="s">
        <v>3</v>
      </c>
      <c r="B3365" s="42" t="s">
        <v>233</v>
      </c>
      <c r="C3365" s="79" t="s">
        <v>2042</v>
      </c>
      <c r="E3365" s="42" t="s">
        <v>8</v>
      </c>
      <c r="F3365" s="83" t="s">
        <v>76</v>
      </c>
      <c r="G3365" s="24" t="s">
        <v>2041</v>
      </c>
      <c r="H3365" s="79" t="s">
        <v>188</v>
      </c>
      <c r="I3365" s="42" t="str">
        <f t="shared" si="240"/>
        <v>Main reason trouble meeting water essential needs : Decline to answer</v>
      </c>
      <c r="J3365" s="186" t="str">
        <f t="shared" si="241"/>
        <v>Main reason trouble meeting water essential needs : Decline to answerMale and female co-headed HH</v>
      </c>
      <c r="K3365" s="27">
        <f t="shared" si="242"/>
        <v>0</v>
      </c>
      <c r="L3365" s="79">
        <v>0</v>
      </c>
    </row>
    <row r="3366" spans="1:12" x14ac:dyDescent="0.3">
      <c r="A3366" s="42" t="s">
        <v>3</v>
      </c>
      <c r="B3366" s="42" t="s">
        <v>233</v>
      </c>
      <c r="C3366" s="79" t="s">
        <v>2042</v>
      </c>
      <c r="E3366" s="42" t="s">
        <v>8</v>
      </c>
      <c r="F3366" s="83" t="s">
        <v>76</v>
      </c>
      <c r="G3366" s="24" t="s">
        <v>2041</v>
      </c>
      <c r="H3366" s="79" t="s">
        <v>185</v>
      </c>
      <c r="I3366" s="42" t="str">
        <f t="shared" si="240"/>
        <v>Main reason trouble meeting water essential needs : Don't know</v>
      </c>
      <c r="J3366" s="186" t="str">
        <f t="shared" si="241"/>
        <v>Main reason trouble meeting water essential needs : Don't knowMale and female co-headed HH</v>
      </c>
      <c r="K3366" s="27">
        <f t="shared" si="242"/>
        <v>0</v>
      </c>
      <c r="L3366" s="118">
        <v>0</v>
      </c>
    </row>
    <row r="3367" spans="1:12" x14ac:dyDescent="0.3">
      <c r="A3367" s="42" t="s">
        <v>3</v>
      </c>
      <c r="B3367" s="42" t="s">
        <v>233</v>
      </c>
      <c r="C3367" s="79" t="s">
        <v>2042</v>
      </c>
      <c r="E3367" s="42" t="s">
        <v>8</v>
      </c>
      <c r="F3367" s="83" t="s">
        <v>76</v>
      </c>
      <c r="G3367" s="24" t="s">
        <v>2041</v>
      </c>
      <c r="H3367" s="79" t="s">
        <v>276</v>
      </c>
      <c r="I3367" s="42" t="str">
        <f t="shared" si="240"/>
        <v>Main reason trouble meeting water essential needs : Financial issues</v>
      </c>
      <c r="J3367" s="186" t="str">
        <f t="shared" si="241"/>
        <v>Main reason trouble meeting water essential needs : Financial issuesMale and female co-headed HH</v>
      </c>
      <c r="K3367" s="27">
        <f t="shared" si="242"/>
        <v>28.880004100582802</v>
      </c>
      <c r="L3367" s="79">
        <v>0.28880004100582801</v>
      </c>
    </row>
    <row r="3368" spans="1:12" x14ac:dyDescent="0.3">
      <c r="A3368" s="42" t="s">
        <v>3</v>
      </c>
      <c r="B3368" s="42" t="s">
        <v>233</v>
      </c>
      <c r="C3368" s="79" t="s">
        <v>2042</v>
      </c>
      <c r="E3368" s="42" t="s">
        <v>8</v>
      </c>
      <c r="F3368" s="83" t="s">
        <v>76</v>
      </c>
      <c r="G3368" s="24" t="s">
        <v>2041</v>
      </c>
      <c r="H3368" s="79" t="s">
        <v>277</v>
      </c>
      <c r="I3368" s="42" t="str">
        <f t="shared" si="240"/>
        <v>Main reason trouble meeting water essential needs : Neither</v>
      </c>
      <c r="J3368" s="186" t="str">
        <f t="shared" si="241"/>
        <v>Main reason trouble meeting water essential needs : NeitherMale and female co-headed HH</v>
      </c>
      <c r="K3368" s="27">
        <f t="shared" si="242"/>
        <v>38.176532547780901</v>
      </c>
      <c r="L3368" s="79">
        <v>0.381765325477809</v>
      </c>
    </row>
    <row r="3369" spans="1:12" x14ac:dyDescent="0.3">
      <c r="A3369" s="42" t="s">
        <v>3</v>
      </c>
      <c r="B3369" s="42" t="s">
        <v>233</v>
      </c>
      <c r="C3369" s="79" t="s">
        <v>2042</v>
      </c>
      <c r="E3369" s="42" t="s">
        <v>8</v>
      </c>
      <c r="F3369" s="83" t="s">
        <v>84</v>
      </c>
      <c r="G3369" s="24" t="s">
        <v>2041</v>
      </c>
      <c r="H3369" s="79" t="s">
        <v>274</v>
      </c>
      <c r="I3369" s="42" t="str">
        <f t="shared" si="240"/>
        <v>Main reason trouble meeting water essential needs : Access/availability issues</v>
      </c>
      <c r="J3369" s="186" t="str">
        <f t="shared" si="241"/>
        <v>Main reason trouble meeting water essential needs : Access/availability issuesMale headed HH</v>
      </c>
      <c r="K3369" s="27">
        <f t="shared" si="242"/>
        <v>8.0884211062283899</v>
      </c>
      <c r="L3369" s="79">
        <v>8.0884211062283898E-2</v>
      </c>
    </row>
    <row r="3370" spans="1:12" x14ac:dyDescent="0.3">
      <c r="A3370" s="42" t="s">
        <v>3</v>
      </c>
      <c r="B3370" s="42" t="s">
        <v>233</v>
      </c>
      <c r="C3370" s="79" t="s">
        <v>2042</v>
      </c>
      <c r="E3370" s="42" t="s">
        <v>8</v>
      </c>
      <c r="F3370" s="83" t="s">
        <v>84</v>
      </c>
      <c r="G3370" s="24" t="s">
        <v>2041</v>
      </c>
      <c r="H3370" s="79" t="s">
        <v>275</v>
      </c>
      <c r="I3370" s="42" t="str">
        <f t="shared" si="240"/>
        <v>Main reason trouble meeting water essential needs : Both</v>
      </c>
      <c r="J3370" s="186" t="str">
        <f t="shared" si="241"/>
        <v>Main reason trouble meeting water essential needs : BothMale headed HH</v>
      </c>
      <c r="K3370" s="27">
        <f t="shared" si="242"/>
        <v>15.034355370824102</v>
      </c>
      <c r="L3370" s="79">
        <v>0.15034355370824101</v>
      </c>
    </row>
    <row r="3371" spans="1:12" x14ac:dyDescent="0.3">
      <c r="A3371" s="42" t="s">
        <v>3</v>
      </c>
      <c r="B3371" s="42" t="s">
        <v>233</v>
      </c>
      <c r="C3371" s="79" t="s">
        <v>2042</v>
      </c>
      <c r="E3371" s="42" t="s">
        <v>8</v>
      </c>
      <c r="F3371" s="83" t="s">
        <v>84</v>
      </c>
      <c r="G3371" s="24" t="s">
        <v>2041</v>
      </c>
      <c r="H3371" s="79" t="s">
        <v>188</v>
      </c>
      <c r="I3371" s="42" t="str">
        <f t="shared" si="240"/>
        <v>Main reason trouble meeting water essential needs : Decline to answer</v>
      </c>
      <c r="J3371" s="186" t="str">
        <f t="shared" si="241"/>
        <v>Main reason trouble meeting water essential needs : Decline to answerMale headed HH</v>
      </c>
      <c r="K3371" s="27">
        <f t="shared" si="242"/>
        <v>0.29060118629024301</v>
      </c>
      <c r="L3371" s="79">
        <v>2.9060118629024301E-3</v>
      </c>
    </row>
    <row r="3372" spans="1:12" x14ac:dyDescent="0.3">
      <c r="A3372" s="42" t="s">
        <v>3</v>
      </c>
      <c r="B3372" s="42" t="s">
        <v>233</v>
      </c>
      <c r="C3372" s="79" t="s">
        <v>2042</v>
      </c>
      <c r="E3372" s="42" t="s">
        <v>8</v>
      </c>
      <c r="F3372" s="83" t="s">
        <v>84</v>
      </c>
      <c r="G3372" s="24" t="s">
        <v>2041</v>
      </c>
      <c r="H3372" s="79" t="s">
        <v>185</v>
      </c>
      <c r="I3372" s="42" t="str">
        <f t="shared" si="240"/>
        <v>Main reason trouble meeting water essential needs : Don't know</v>
      </c>
      <c r="J3372" s="186" t="str">
        <f t="shared" si="241"/>
        <v>Main reason trouble meeting water essential needs : Don't knowMale headed HH</v>
      </c>
      <c r="K3372" s="27">
        <f t="shared" si="242"/>
        <v>0.47306625156375398</v>
      </c>
      <c r="L3372" s="79">
        <v>4.7306625156375397E-3</v>
      </c>
    </row>
    <row r="3373" spans="1:12" x14ac:dyDescent="0.3">
      <c r="A3373" s="42" t="s">
        <v>3</v>
      </c>
      <c r="B3373" s="42" t="s">
        <v>233</v>
      </c>
      <c r="C3373" s="79" t="s">
        <v>2042</v>
      </c>
      <c r="E3373" s="42" t="s">
        <v>8</v>
      </c>
      <c r="F3373" s="83" t="s">
        <v>84</v>
      </c>
      <c r="G3373" s="24" t="s">
        <v>2041</v>
      </c>
      <c r="H3373" s="79" t="s">
        <v>276</v>
      </c>
      <c r="I3373" s="42" t="str">
        <f t="shared" si="240"/>
        <v>Main reason trouble meeting water essential needs : Financial issues</v>
      </c>
      <c r="J3373" s="186" t="str">
        <f t="shared" si="241"/>
        <v>Main reason trouble meeting water essential needs : Financial issuesMale headed HH</v>
      </c>
      <c r="K3373" s="27">
        <f t="shared" si="242"/>
        <v>36.900448202061597</v>
      </c>
      <c r="L3373" s="79">
        <v>0.36900448202061598</v>
      </c>
    </row>
    <row r="3374" spans="1:12" x14ac:dyDescent="0.3">
      <c r="A3374" s="42" t="s">
        <v>3</v>
      </c>
      <c r="B3374" s="42" t="s">
        <v>233</v>
      </c>
      <c r="C3374" s="79" t="s">
        <v>2042</v>
      </c>
      <c r="E3374" s="42" t="s">
        <v>8</v>
      </c>
      <c r="F3374" s="83" t="s">
        <v>84</v>
      </c>
      <c r="G3374" s="24" t="s">
        <v>2041</v>
      </c>
      <c r="H3374" s="79" t="s">
        <v>277</v>
      </c>
      <c r="I3374" s="42" t="str">
        <f t="shared" si="240"/>
        <v>Main reason trouble meeting water essential needs : Neither</v>
      </c>
      <c r="J3374" s="186" t="str">
        <f t="shared" si="241"/>
        <v>Main reason trouble meeting water essential needs : NeitherMale headed HH</v>
      </c>
      <c r="K3374" s="27">
        <f t="shared" si="242"/>
        <v>39.213107883031903</v>
      </c>
      <c r="L3374" s="79">
        <v>0.392131078830319</v>
      </c>
    </row>
    <row r="3375" spans="1:12" x14ac:dyDescent="0.3">
      <c r="A3375" s="42" t="s">
        <v>3</v>
      </c>
      <c r="B3375" s="42" t="s">
        <v>233</v>
      </c>
      <c r="C3375" s="79" t="s">
        <v>2043</v>
      </c>
      <c r="E3375" s="42" t="s">
        <v>8</v>
      </c>
      <c r="F3375" s="83" t="s">
        <v>83</v>
      </c>
      <c r="G3375" s="24" t="s">
        <v>2044</v>
      </c>
      <c r="H3375" s="79" t="s">
        <v>274</v>
      </c>
      <c r="I3375" s="42" t="str">
        <f t="shared" si="240"/>
        <v>Main reason trouble meeting transportation essential needs : Access/availability issues</v>
      </c>
      <c r="J3375" s="186" t="str">
        <f t="shared" si="241"/>
        <v>Main reason trouble meeting transportation essential needs : Access/availability issuesFemale headed HH</v>
      </c>
      <c r="K3375" s="27">
        <f t="shared" si="242"/>
        <v>4.7437876285319396</v>
      </c>
      <c r="L3375" s="79">
        <v>4.7437876285319397E-2</v>
      </c>
    </row>
    <row r="3376" spans="1:12" x14ac:dyDescent="0.3">
      <c r="A3376" s="42" t="s">
        <v>3</v>
      </c>
      <c r="B3376" s="42" t="s">
        <v>233</v>
      </c>
      <c r="C3376" s="79" t="s">
        <v>2043</v>
      </c>
      <c r="E3376" s="42" t="s">
        <v>8</v>
      </c>
      <c r="F3376" s="83" t="s">
        <v>83</v>
      </c>
      <c r="G3376" s="24" t="s">
        <v>2044</v>
      </c>
      <c r="H3376" s="79" t="s">
        <v>275</v>
      </c>
      <c r="I3376" s="42" t="str">
        <f t="shared" si="240"/>
        <v>Main reason trouble meeting transportation essential needs : Both</v>
      </c>
      <c r="J3376" s="186" t="str">
        <f t="shared" si="241"/>
        <v>Main reason trouble meeting transportation essential needs : BothFemale headed HH</v>
      </c>
      <c r="K3376" s="27">
        <f t="shared" si="242"/>
        <v>17.177986771508699</v>
      </c>
      <c r="L3376" s="79">
        <v>0.17177986771508699</v>
      </c>
    </row>
    <row r="3377" spans="1:12" x14ac:dyDescent="0.3">
      <c r="A3377" s="42" t="s">
        <v>3</v>
      </c>
      <c r="B3377" s="42" t="s">
        <v>233</v>
      </c>
      <c r="C3377" s="79" t="s">
        <v>2043</v>
      </c>
      <c r="E3377" s="42" t="s">
        <v>8</v>
      </c>
      <c r="F3377" s="83" t="s">
        <v>83</v>
      </c>
      <c r="G3377" s="24" t="s">
        <v>2044</v>
      </c>
      <c r="H3377" s="79" t="s">
        <v>188</v>
      </c>
      <c r="I3377" s="42" t="str">
        <f t="shared" si="240"/>
        <v>Main reason trouble meeting transportation essential needs : Decline to answer</v>
      </c>
      <c r="J3377" s="186" t="str">
        <f t="shared" si="241"/>
        <v>Main reason trouble meeting transportation essential needs : Decline to answerFemale headed HH</v>
      </c>
      <c r="K3377" s="27">
        <f t="shared" si="242"/>
        <v>0</v>
      </c>
      <c r="L3377" s="118">
        <v>0</v>
      </c>
    </row>
    <row r="3378" spans="1:12" x14ac:dyDescent="0.3">
      <c r="A3378" s="42" t="s">
        <v>3</v>
      </c>
      <c r="B3378" s="42" t="s">
        <v>233</v>
      </c>
      <c r="C3378" s="79" t="s">
        <v>2043</v>
      </c>
      <c r="E3378" s="42" t="s">
        <v>8</v>
      </c>
      <c r="F3378" s="83" t="s">
        <v>83</v>
      </c>
      <c r="G3378" s="24" t="s">
        <v>2044</v>
      </c>
      <c r="H3378" s="79" t="s">
        <v>185</v>
      </c>
      <c r="I3378" s="42" t="str">
        <f t="shared" si="240"/>
        <v>Main reason trouble meeting transportation essential needs : Don't know</v>
      </c>
      <c r="J3378" s="186" t="str">
        <f t="shared" si="241"/>
        <v>Main reason trouble meeting transportation essential needs : Don't knowFemale headed HH</v>
      </c>
      <c r="K3378" s="27">
        <f t="shared" si="242"/>
        <v>0.74098573304876103</v>
      </c>
      <c r="L3378" s="79">
        <v>7.4098573304876101E-3</v>
      </c>
    </row>
    <row r="3379" spans="1:12" x14ac:dyDescent="0.3">
      <c r="A3379" s="42" t="s">
        <v>3</v>
      </c>
      <c r="B3379" s="42" t="s">
        <v>233</v>
      </c>
      <c r="C3379" s="79" t="s">
        <v>2043</v>
      </c>
      <c r="E3379" s="42" t="s">
        <v>8</v>
      </c>
      <c r="F3379" s="83" t="s">
        <v>83</v>
      </c>
      <c r="G3379" s="24" t="s">
        <v>2044</v>
      </c>
      <c r="H3379" s="79" t="s">
        <v>276</v>
      </c>
      <c r="I3379" s="42" t="str">
        <f t="shared" si="240"/>
        <v>Main reason trouble meeting transportation essential needs : Financial issues</v>
      </c>
      <c r="J3379" s="186" t="str">
        <f t="shared" si="241"/>
        <v>Main reason trouble meeting transportation essential needs : Financial issuesFemale headed HH</v>
      </c>
      <c r="K3379" s="27">
        <f t="shared" si="242"/>
        <v>54.237174248712407</v>
      </c>
      <c r="L3379" s="79">
        <v>0.54237174248712405</v>
      </c>
    </row>
    <row r="3380" spans="1:12" x14ac:dyDescent="0.3">
      <c r="A3380" s="42" t="s">
        <v>3</v>
      </c>
      <c r="B3380" s="42" t="s">
        <v>233</v>
      </c>
      <c r="C3380" s="79" t="s">
        <v>2043</v>
      </c>
      <c r="E3380" s="42" t="s">
        <v>8</v>
      </c>
      <c r="F3380" s="83" t="s">
        <v>83</v>
      </c>
      <c r="G3380" s="24" t="s">
        <v>2044</v>
      </c>
      <c r="H3380" s="79" t="s">
        <v>277</v>
      </c>
      <c r="I3380" s="42" t="str">
        <f t="shared" si="240"/>
        <v>Main reason trouble meeting transportation essential needs : Neither</v>
      </c>
      <c r="J3380" s="186" t="str">
        <f t="shared" si="241"/>
        <v>Main reason trouble meeting transportation essential needs : NeitherFemale headed HH</v>
      </c>
      <c r="K3380" s="27">
        <f t="shared" si="242"/>
        <v>23.100065618198201</v>
      </c>
      <c r="L3380" s="79">
        <v>0.23100065618198201</v>
      </c>
    </row>
    <row r="3381" spans="1:12" x14ac:dyDescent="0.3">
      <c r="A3381" s="42" t="s">
        <v>3</v>
      </c>
      <c r="B3381" s="42" t="s">
        <v>233</v>
      </c>
      <c r="C3381" s="79" t="s">
        <v>2043</v>
      </c>
      <c r="E3381" s="42" t="s">
        <v>8</v>
      </c>
      <c r="F3381" s="83" t="s">
        <v>76</v>
      </c>
      <c r="G3381" s="24" t="s">
        <v>2044</v>
      </c>
      <c r="H3381" s="79" t="s">
        <v>274</v>
      </c>
      <c r="I3381" s="42" t="str">
        <f t="shared" si="240"/>
        <v>Main reason trouble meeting transportation essential needs : Access/availability issues</v>
      </c>
      <c r="J3381" s="186" t="str">
        <f t="shared" si="241"/>
        <v>Main reason trouble meeting transportation essential needs : Access/availability issuesMale and female co-headed HH</v>
      </c>
      <c r="K3381" s="27">
        <f t="shared" si="242"/>
        <v>12.2377418113114</v>
      </c>
      <c r="L3381" s="79">
        <v>0.12237741811311401</v>
      </c>
    </row>
    <row r="3382" spans="1:12" x14ac:dyDescent="0.3">
      <c r="A3382" s="42" t="s">
        <v>3</v>
      </c>
      <c r="B3382" s="42" t="s">
        <v>233</v>
      </c>
      <c r="C3382" s="79" t="s">
        <v>2043</v>
      </c>
      <c r="E3382" s="42" t="s">
        <v>8</v>
      </c>
      <c r="F3382" s="83" t="s">
        <v>76</v>
      </c>
      <c r="G3382" s="24" t="s">
        <v>2044</v>
      </c>
      <c r="H3382" s="79" t="s">
        <v>275</v>
      </c>
      <c r="I3382" s="42" t="str">
        <f t="shared" si="240"/>
        <v>Main reason trouble meeting transportation essential needs : Both</v>
      </c>
      <c r="J3382" s="186" t="str">
        <f t="shared" si="241"/>
        <v>Main reason trouble meeting transportation essential needs : BothMale and female co-headed HH</v>
      </c>
      <c r="K3382" s="27">
        <f t="shared" si="242"/>
        <v>14.145062952489901</v>
      </c>
      <c r="L3382" s="79">
        <v>0.14145062952489901</v>
      </c>
    </row>
    <row r="3383" spans="1:12" x14ac:dyDescent="0.3">
      <c r="A3383" s="42" t="s">
        <v>3</v>
      </c>
      <c r="B3383" s="42" t="s">
        <v>233</v>
      </c>
      <c r="C3383" s="79" t="s">
        <v>2043</v>
      </c>
      <c r="E3383" s="42" t="s">
        <v>8</v>
      </c>
      <c r="F3383" s="83" t="s">
        <v>76</v>
      </c>
      <c r="G3383" s="24" t="s">
        <v>2044</v>
      </c>
      <c r="H3383" s="79" t="s">
        <v>188</v>
      </c>
      <c r="I3383" s="42" t="str">
        <f t="shared" si="240"/>
        <v>Main reason trouble meeting transportation essential needs : Decline to answer</v>
      </c>
      <c r="J3383" s="186" t="str">
        <f t="shared" si="241"/>
        <v>Main reason trouble meeting transportation essential needs : Decline to answerMale and female co-headed HH</v>
      </c>
      <c r="K3383" s="27">
        <f t="shared" si="242"/>
        <v>0</v>
      </c>
      <c r="L3383" s="118">
        <v>0</v>
      </c>
    </row>
    <row r="3384" spans="1:12" x14ac:dyDescent="0.3">
      <c r="A3384" s="42" t="s">
        <v>3</v>
      </c>
      <c r="B3384" s="42" t="s">
        <v>233</v>
      </c>
      <c r="C3384" s="79" t="s">
        <v>2043</v>
      </c>
      <c r="E3384" s="42" t="s">
        <v>8</v>
      </c>
      <c r="F3384" s="83" t="s">
        <v>76</v>
      </c>
      <c r="G3384" s="24" t="s">
        <v>2044</v>
      </c>
      <c r="H3384" s="79" t="s">
        <v>185</v>
      </c>
      <c r="I3384" s="42" t="str">
        <f t="shared" si="240"/>
        <v>Main reason trouble meeting transportation essential needs : Don't know</v>
      </c>
      <c r="J3384" s="186" t="str">
        <f t="shared" si="241"/>
        <v>Main reason trouble meeting transportation essential needs : Don't knowMale and female co-headed HH</v>
      </c>
      <c r="K3384" s="27">
        <f t="shared" si="242"/>
        <v>0</v>
      </c>
      <c r="L3384" s="118">
        <v>0</v>
      </c>
    </row>
    <row r="3385" spans="1:12" x14ac:dyDescent="0.3">
      <c r="A3385" s="42" t="s">
        <v>3</v>
      </c>
      <c r="B3385" s="42" t="s">
        <v>233</v>
      </c>
      <c r="C3385" s="79" t="s">
        <v>2043</v>
      </c>
      <c r="E3385" s="42" t="s">
        <v>8</v>
      </c>
      <c r="F3385" s="83" t="s">
        <v>76</v>
      </c>
      <c r="G3385" s="24" t="s">
        <v>2044</v>
      </c>
      <c r="H3385" s="79" t="s">
        <v>276</v>
      </c>
      <c r="I3385" s="42" t="str">
        <f t="shared" si="240"/>
        <v>Main reason trouble meeting transportation essential needs : Financial issues</v>
      </c>
      <c r="J3385" s="186" t="str">
        <f t="shared" si="241"/>
        <v>Main reason trouble meeting transportation essential needs : Financial issuesMale and female co-headed HH</v>
      </c>
      <c r="K3385" s="27">
        <f t="shared" si="242"/>
        <v>54.405279402294305</v>
      </c>
      <c r="L3385" s="79">
        <v>0.54405279402294304</v>
      </c>
    </row>
    <row r="3386" spans="1:12" x14ac:dyDescent="0.3">
      <c r="A3386" s="42" t="s">
        <v>3</v>
      </c>
      <c r="B3386" s="42" t="s">
        <v>233</v>
      </c>
      <c r="C3386" s="79" t="s">
        <v>2043</v>
      </c>
      <c r="E3386" s="42" t="s">
        <v>8</v>
      </c>
      <c r="F3386" s="83" t="s">
        <v>76</v>
      </c>
      <c r="G3386" s="24" t="s">
        <v>2044</v>
      </c>
      <c r="H3386" s="79" t="s">
        <v>277</v>
      </c>
      <c r="I3386" s="42" t="str">
        <f t="shared" si="240"/>
        <v>Main reason trouble meeting transportation essential needs : Neither</v>
      </c>
      <c r="J3386" s="186" t="str">
        <f t="shared" si="241"/>
        <v>Main reason trouble meeting transportation essential needs : NeitherMale and female co-headed HH</v>
      </c>
      <c r="K3386" s="27">
        <f t="shared" si="242"/>
        <v>19.211915833904499</v>
      </c>
      <c r="L3386" s="79">
        <v>0.192119158339045</v>
      </c>
    </row>
    <row r="3387" spans="1:12" x14ac:dyDescent="0.3">
      <c r="A3387" s="42" t="s">
        <v>3</v>
      </c>
      <c r="B3387" s="42" t="s">
        <v>233</v>
      </c>
      <c r="C3387" s="79" t="s">
        <v>2043</v>
      </c>
      <c r="E3387" s="42" t="s">
        <v>8</v>
      </c>
      <c r="F3387" s="83" t="s">
        <v>84</v>
      </c>
      <c r="G3387" s="24" t="s">
        <v>2044</v>
      </c>
      <c r="H3387" s="79" t="s">
        <v>274</v>
      </c>
      <c r="I3387" s="42" t="str">
        <f t="shared" si="240"/>
        <v>Main reason trouble meeting transportation essential needs : Access/availability issues</v>
      </c>
      <c r="J3387" s="186" t="str">
        <f t="shared" si="241"/>
        <v>Main reason trouble meeting transportation essential needs : Access/availability issuesMale headed HH</v>
      </c>
      <c r="K3387" s="27">
        <f t="shared" si="242"/>
        <v>4.7426355045137703</v>
      </c>
      <c r="L3387" s="79">
        <v>4.7426355045137703E-2</v>
      </c>
    </row>
    <row r="3388" spans="1:12" x14ac:dyDescent="0.3">
      <c r="A3388" s="42" t="s">
        <v>3</v>
      </c>
      <c r="B3388" s="42" t="s">
        <v>233</v>
      </c>
      <c r="C3388" s="79" t="s">
        <v>2043</v>
      </c>
      <c r="E3388" s="42" t="s">
        <v>8</v>
      </c>
      <c r="F3388" s="83" t="s">
        <v>84</v>
      </c>
      <c r="G3388" s="24" t="s">
        <v>2044</v>
      </c>
      <c r="H3388" s="79" t="s">
        <v>275</v>
      </c>
      <c r="I3388" s="42" t="str">
        <f t="shared" si="240"/>
        <v>Main reason trouble meeting transportation essential needs : Both</v>
      </c>
      <c r="J3388" s="186" t="str">
        <f t="shared" si="241"/>
        <v>Main reason trouble meeting transportation essential needs : BothMale headed HH</v>
      </c>
      <c r="K3388" s="27">
        <f t="shared" si="242"/>
        <v>20.0946925418537</v>
      </c>
      <c r="L3388" s="79">
        <v>0.20094692541853701</v>
      </c>
    </row>
    <row r="3389" spans="1:12" x14ac:dyDescent="0.3">
      <c r="A3389" s="42" t="s">
        <v>3</v>
      </c>
      <c r="B3389" s="42" t="s">
        <v>233</v>
      </c>
      <c r="C3389" s="79" t="s">
        <v>2043</v>
      </c>
      <c r="E3389" s="42" t="s">
        <v>8</v>
      </c>
      <c r="F3389" s="83" t="s">
        <v>84</v>
      </c>
      <c r="G3389" s="24" t="s">
        <v>2044</v>
      </c>
      <c r="H3389" s="79" t="s">
        <v>188</v>
      </c>
      <c r="I3389" s="42" t="str">
        <f t="shared" si="240"/>
        <v>Main reason trouble meeting transportation essential needs : Decline to answer</v>
      </c>
      <c r="J3389" s="186" t="str">
        <f t="shared" si="241"/>
        <v>Main reason trouble meeting transportation essential needs : Decline to answerMale headed HH</v>
      </c>
      <c r="K3389" s="27">
        <f t="shared" si="242"/>
        <v>7.2462784758649798E-2</v>
      </c>
      <c r="L3389" s="79">
        <v>7.2462784758649799E-4</v>
      </c>
    </row>
    <row r="3390" spans="1:12" x14ac:dyDescent="0.3">
      <c r="A3390" s="42" t="s">
        <v>3</v>
      </c>
      <c r="B3390" s="42" t="s">
        <v>233</v>
      </c>
      <c r="C3390" s="79" t="s">
        <v>2043</v>
      </c>
      <c r="E3390" s="42" t="s">
        <v>8</v>
      </c>
      <c r="F3390" s="83" t="s">
        <v>84</v>
      </c>
      <c r="G3390" s="24" t="s">
        <v>2044</v>
      </c>
      <c r="H3390" s="79" t="s">
        <v>185</v>
      </c>
      <c r="I3390" s="42" t="str">
        <f t="shared" si="240"/>
        <v>Main reason trouble meeting transportation essential needs : Don't know</v>
      </c>
      <c r="J3390" s="186" t="str">
        <f t="shared" si="241"/>
        <v>Main reason trouble meeting transportation essential needs : Don't knowMale headed HH</v>
      </c>
      <c r="K3390" s="27">
        <f t="shared" si="242"/>
        <v>0.134180942592796</v>
      </c>
      <c r="L3390" s="79">
        <v>1.34180942592796E-3</v>
      </c>
    </row>
    <row r="3391" spans="1:12" x14ac:dyDescent="0.3">
      <c r="A3391" s="42" t="s">
        <v>3</v>
      </c>
      <c r="B3391" s="42" t="s">
        <v>233</v>
      </c>
      <c r="C3391" s="79" t="s">
        <v>2043</v>
      </c>
      <c r="E3391" s="42" t="s">
        <v>8</v>
      </c>
      <c r="F3391" s="83" t="s">
        <v>84</v>
      </c>
      <c r="G3391" s="24" t="s">
        <v>2044</v>
      </c>
      <c r="H3391" s="79" t="s">
        <v>276</v>
      </c>
      <c r="I3391" s="42" t="str">
        <f t="shared" si="240"/>
        <v>Main reason trouble meeting transportation essential needs : Financial issues</v>
      </c>
      <c r="J3391" s="186" t="str">
        <f t="shared" si="241"/>
        <v>Main reason trouble meeting transportation essential needs : Financial issuesMale headed HH</v>
      </c>
      <c r="K3391" s="27">
        <f t="shared" si="242"/>
        <v>57.801559389728396</v>
      </c>
      <c r="L3391" s="79">
        <v>0.57801559389728396</v>
      </c>
    </row>
    <row r="3392" spans="1:12" x14ac:dyDescent="0.3">
      <c r="A3392" s="42" t="s">
        <v>3</v>
      </c>
      <c r="B3392" s="42" t="s">
        <v>233</v>
      </c>
      <c r="C3392" s="79" t="s">
        <v>2043</v>
      </c>
      <c r="E3392" s="42" t="s">
        <v>8</v>
      </c>
      <c r="F3392" s="83" t="s">
        <v>84</v>
      </c>
      <c r="G3392" s="24" t="s">
        <v>2044</v>
      </c>
      <c r="H3392" s="79" t="s">
        <v>277</v>
      </c>
      <c r="I3392" s="42" t="str">
        <f t="shared" si="240"/>
        <v>Main reason trouble meeting transportation essential needs : Neither</v>
      </c>
      <c r="J3392" s="186" t="str">
        <f t="shared" si="241"/>
        <v>Main reason trouble meeting transportation essential needs : NeitherMale headed HH</v>
      </c>
      <c r="K3392" s="27">
        <f t="shared" si="242"/>
        <v>17.154468836552699</v>
      </c>
      <c r="L3392" s="79">
        <v>0.171544688365527</v>
      </c>
    </row>
    <row r="3393" spans="1:12" x14ac:dyDescent="0.3">
      <c r="A3393" s="42" t="s">
        <v>3</v>
      </c>
      <c r="B3393" s="42" t="s">
        <v>233</v>
      </c>
      <c r="C3393" s="79" t="s">
        <v>2045</v>
      </c>
      <c r="E3393" s="42" t="s">
        <v>8</v>
      </c>
      <c r="F3393" s="83" t="s">
        <v>83</v>
      </c>
      <c r="G3393" s="24" t="s">
        <v>2046</v>
      </c>
      <c r="H3393" s="79" t="s">
        <v>274</v>
      </c>
      <c r="I3393" s="42" t="str">
        <f t="shared" si="240"/>
        <v>Main reason trouble meeting electricity essential needs : Access/availability issues</v>
      </c>
      <c r="J3393" s="186" t="str">
        <f t="shared" si="241"/>
        <v>Main reason trouble meeting electricity essential needs : Access/availability issuesFemale headed HH</v>
      </c>
      <c r="K3393" s="27">
        <f t="shared" si="242"/>
        <v>10.0162256445641</v>
      </c>
      <c r="L3393" s="79">
        <v>0.100162256445641</v>
      </c>
    </row>
    <row r="3394" spans="1:12" x14ac:dyDescent="0.3">
      <c r="A3394" s="42" t="s">
        <v>3</v>
      </c>
      <c r="B3394" s="42" t="s">
        <v>233</v>
      </c>
      <c r="C3394" s="79" t="s">
        <v>2045</v>
      </c>
      <c r="E3394" s="42" t="s">
        <v>8</v>
      </c>
      <c r="F3394" s="83" t="s">
        <v>83</v>
      </c>
      <c r="G3394" s="24" t="s">
        <v>2046</v>
      </c>
      <c r="H3394" s="79" t="s">
        <v>275</v>
      </c>
      <c r="I3394" s="42" t="str">
        <f t="shared" si="240"/>
        <v>Main reason trouble meeting electricity essential needs : Both</v>
      </c>
      <c r="J3394" s="186" t="str">
        <f t="shared" si="241"/>
        <v>Main reason trouble meeting electricity essential needs : BothFemale headed HH</v>
      </c>
      <c r="K3394" s="27">
        <f t="shared" si="242"/>
        <v>27.689660404864004</v>
      </c>
      <c r="L3394" s="79">
        <v>0.27689660404864003</v>
      </c>
    </row>
    <row r="3395" spans="1:12" x14ac:dyDescent="0.3">
      <c r="A3395" s="42" t="s">
        <v>3</v>
      </c>
      <c r="B3395" s="42" t="s">
        <v>233</v>
      </c>
      <c r="C3395" s="79" t="s">
        <v>2045</v>
      </c>
      <c r="E3395" s="42" t="s">
        <v>8</v>
      </c>
      <c r="F3395" s="83" t="s">
        <v>83</v>
      </c>
      <c r="G3395" s="24" t="s">
        <v>2046</v>
      </c>
      <c r="H3395" s="79" t="s">
        <v>188</v>
      </c>
      <c r="I3395" s="42" t="str">
        <f t="shared" si="240"/>
        <v>Main reason trouble meeting electricity essential needs : Decline to answer</v>
      </c>
      <c r="J3395" s="186" t="str">
        <f t="shared" si="241"/>
        <v>Main reason trouble meeting electricity essential needs : Decline to answerFemale headed HH</v>
      </c>
      <c r="K3395" s="27">
        <f t="shared" si="242"/>
        <v>0</v>
      </c>
      <c r="L3395" s="118">
        <v>0</v>
      </c>
    </row>
    <row r="3396" spans="1:12" x14ac:dyDescent="0.3">
      <c r="A3396" s="42" t="s">
        <v>3</v>
      </c>
      <c r="B3396" s="42" t="s">
        <v>233</v>
      </c>
      <c r="C3396" s="79" t="s">
        <v>2045</v>
      </c>
      <c r="E3396" s="42" t="s">
        <v>8</v>
      </c>
      <c r="F3396" s="83" t="s">
        <v>83</v>
      </c>
      <c r="G3396" s="24" t="s">
        <v>2046</v>
      </c>
      <c r="H3396" s="79" t="s">
        <v>185</v>
      </c>
      <c r="I3396" s="42" t="str">
        <f t="shared" si="240"/>
        <v>Main reason trouble meeting electricity essential needs : Don't know</v>
      </c>
      <c r="J3396" s="186" t="str">
        <f t="shared" si="241"/>
        <v>Main reason trouble meeting electricity essential needs : Don't knowFemale headed HH</v>
      </c>
      <c r="K3396" s="27">
        <f t="shared" si="242"/>
        <v>0.59056104526353692</v>
      </c>
      <c r="L3396" s="79">
        <v>5.9056104526353697E-3</v>
      </c>
    </row>
    <row r="3397" spans="1:12" x14ac:dyDescent="0.3">
      <c r="A3397" s="42" t="s">
        <v>3</v>
      </c>
      <c r="B3397" s="42" t="s">
        <v>233</v>
      </c>
      <c r="C3397" s="79" t="s">
        <v>2045</v>
      </c>
      <c r="E3397" s="42" t="s">
        <v>8</v>
      </c>
      <c r="F3397" s="83" t="s">
        <v>83</v>
      </c>
      <c r="G3397" s="24" t="s">
        <v>2046</v>
      </c>
      <c r="H3397" s="79" t="s">
        <v>276</v>
      </c>
      <c r="I3397" s="42" t="str">
        <f t="shared" si="240"/>
        <v>Main reason trouble meeting electricity essential needs : Financial issues</v>
      </c>
      <c r="J3397" s="186" t="str">
        <f t="shared" si="241"/>
        <v>Main reason trouble meeting electricity essential needs : Financial issuesFemale headed HH</v>
      </c>
      <c r="K3397" s="27">
        <f t="shared" si="242"/>
        <v>47.985727574281803</v>
      </c>
      <c r="L3397" s="79">
        <v>0.479857275742818</v>
      </c>
    </row>
    <row r="3398" spans="1:12" x14ac:dyDescent="0.3">
      <c r="A3398" s="42" t="s">
        <v>3</v>
      </c>
      <c r="B3398" s="42" t="s">
        <v>233</v>
      </c>
      <c r="C3398" s="79" t="s">
        <v>2045</v>
      </c>
      <c r="E3398" s="42" t="s">
        <v>8</v>
      </c>
      <c r="F3398" s="83" t="s">
        <v>83</v>
      </c>
      <c r="G3398" s="24" t="s">
        <v>2046</v>
      </c>
      <c r="H3398" s="79" t="s">
        <v>277</v>
      </c>
      <c r="I3398" s="42" t="str">
        <f t="shared" si="240"/>
        <v>Main reason trouble meeting electricity essential needs : Neither</v>
      </c>
      <c r="J3398" s="186" t="str">
        <f t="shared" si="241"/>
        <v>Main reason trouble meeting electricity essential needs : NeitherFemale headed HH</v>
      </c>
      <c r="K3398" s="27">
        <f t="shared" si="242"/>
        <v>13.717825331026601</v>
      </c>
      <c r="L3398" s="79">
        <v>0.13717825331026601</v>
      </c>
    </row>
    <row r="3399" spans="1:12" x14ac:dyDescent="0.3">
      <c r="A3399" s="42" t="s">
        <v>3</v>
      </c>
      <c r="B3399" s="42" t="s">
        <v>233</v>
      </c>
      <c r="C3399" s="79" t="s">
        <v>2045</v>
      </c>
      <c r="E3399" s="42" t="s">
        <v>8</v>
      </c>
      <c r="F3399" s="83" t="s">
        <v>76</v>
      </c>
      <c r="G3399" s="24" t="s">
        <v>2046</v>
      </c>
      <c r="H3399" s="79" t="s">
        <v>274</v>
      </c>
      <c r="I3399" s="42" t="str">
        <f t="shared" si="240"/>
        <v>Main reason trouble meeting electricity essential needs : Access/availability issues</v>
      </c>
      <c r="J3399" s="186" t="str">
        <f t="shared" si="241"/>
        <v>Main reason trouble meeting electricity essential needs : Access/availability issuesMale and female co-headed HH</v>
      </c>
      <c r="K3399" s="27">
        <f t="shared" si="242"/>
        <v>13.955499766171799</v>
      </c>
      <c r="L3399" s="79">
        <v>0.139554997661718</v>
      </c>
    </row>
    <row r="3400" spans="1:12" x14ac:dyDescent="0.3">
      <c r="A3400" s="42" t="s">
        <v>3</v>
      </c>
      <c r="B3400" s="42" t="s">
        <v>233</v>
      </c>
      <c r="C3400" s="79" t="s">
        <v>2045</v>
      </c>
      <c r="E3400" s="42" t="s">
        <v>8</v>
      </c>
      <c r="F3400" s="83" t="s">
        <v>76</v>
      </c>
      <c r="G3400" s="24" t="s">
        <v>2046</v>
      </c>
      <c r="H3400" s="79" t="s">
        <v>275</v>
      </c>
      <c r="I3400" s="42" t="str">
        <f t="shared" si="240"/>
        <v>Main reason trouble meeting electricity essential needs : Both</v>
      </c>
      <c r="J3400" s="186" t="str">
        <f t="shared" si="241"/>
        <v>Main reason trouble meeting electricity essential needs : BothMale and female co-headed HH</v>
      </c>
      <c r="K3400" s="27">
        <f t="shared" si="242"/>
        <v>33.608279490883</v>
      </c>
      <c r="L3400" s="79">
        <v>0.33608279490882997</v>
      </c>
    </row>
    <row r="3401" spans="1:12" x14ac:dyDescent="0.3">
      <c r="A3401" s="42" t="s">
        <v>3</v>
      </c>
      <c r="B3401" s="42" t="s">
        <v>233</v>
      </c>
      <c r="C3401" s="79" t="s">
        <v>2045</v>
      </c>
      <c r="E3401" s="42" t="s">
        <v>8</v>
      </c>
      <c r="F3401" s="83" t="s">
        <v>76</v>
      </c>
      <c r="G3401" s="24" t="s">
        <v>2046</v>
      </c>
      <c r="H3401" s="79" t="s">
        <v>188</v>
      </c>
      <c r="I3401" s="42" t="str">
        <f t="shared" si="240"/>
        <v>Main reason trouble meeting electricity essential needs : Decline to answer</v>
      </c>
      <c r="J3401" s="186" t="str">
        <f t="shared" si="241"/>
        <v>Main reason trouble meeting electricity essential needs : Decline to answerMale and female co-headed HH</v>
      </c>
      <c r="K3401" s="27">
        <f t="shared" si="242"/>
        <v>0</v>
      </c>
      <c r="L3401" s="118">
        <v>0</v>
      </c>
    </row>
    <row r="3402" spans="1:12" x14ac:dyDescent="0.3">
      <c r="A3402" s="42" t="s">
        <v>3</v>
      </c>
      <c r="B3402" s="42" t="s">
        <v>233</v>
      </c>
      <c r="C3402" s="79" t="s">
        <v>2045</v>
      </c>
      <c r="E3402" s="42" t="s">
        <v>8</v>
      </c>
      <c r="F3402" s="83" t="s">
        <v>76</v>
      </c>
      <c r="G3402" s="24" t="s">
        <v>2046</v>
      </c>
      <c r="H3402" s="79" t="s">
        <v>185</v>
      </c>
      <c r="I3402" s="42" t="str">
        <f t="shared" si="240"/>
        <v>Main reason trouble meeting electricity essential needs : Don't know</v>
      </c>
      <c r="J3402" s="186" t="str">
        <f t="shared" si="241"/>
        <v>Main reason trouble meeting electricity essential needs : Don't knowMale and female co-headed HH</v>
      </c>
      <c r="K3402" s="27">
        <f t="shared" si="242"/>
        <v>0</v>
      </c>
      <c r="L3402" s="118">
        <v>0</v>
      </c>
    </row>
    <row r="3403" spans="1:12" x14ac:dyDescent="0.3">
      <c r="A3403" s="42" t="s">
        <v>3</v>
      </c>
      <c r="B3403" s="42" t="s">
        <v>233</v>
      </c>
      <c r="C3403" s="79" t="s">
        <v>2045</v>
      </c>
      <c r="E3403" s="42" t="s">
        <v>8</v>
      </c>
      <c r="F3403" s="83" t="s">
        <v>76</v>
      </c>
      <c r="G3403" s="24" t="s">
        <v>2046</v>
      </c>
      <c r="H3403" s="79" t="s">
        <v>276</v>
      </c>
      <c r="I3403" s="42" t="str">
        <f t="shared" si="240"/>
        <v>Main reason trouble meeting electricity essential needs : Financial issues</v>
      </c>
      <c r="J3403" s="186" t="str">
        <f t="shared" si="241"/>
        <v>Main reason trouble meeting electricity essential needs : Financial issuesMale and female co-headed HH</v>
      </c>
      <c r="K3403" s="27">
        <f t="shared" si="242"/>
        <v>36.209649206339598</v>
      </c>
      <c r="L3403" s="79">
        <v>0.362096492063396</v>
      </c>
    </row>
    <row r="3404" spans="1:12" x14ac:dyDescent="0.3">
      <c r="A3404" s="42" t="s">
        <v>3</v>
      </c>
      <c r="B3404" s="42" t="s">
        <v>233</v>
      </c>
      <c r="C3404" s="79" t="s">
        <v>2045</v>
      </c>
      <c r="E3404" s="42" t="s">
        <v>8</v>
      </c>
      <c r="F3404" s="83" t="s">
        <v>76</v>
      </c>
      <c r="G3404" s="24" t="s">
        <v>2046</v>
      </c>
      <c r="H3404" s="79" t="s">
        <v>277</v>
      </c>
      <c r="I3404" s="42" t="str">
        <f t="shared" si="240"/>
        <v>Main reason trouble meeting electricity essential needs : Neither</v>
      </c>
      <c r="J3404" s="186" t="str">
        <f t="shared" si="241"/>
        <v>Main reason trouble meeting electricity essential needs : NeitherMale and female co-headed HH</v>
      </c>
      <c r="K3404" s="27">
        <f t="shared" si="242"/>
        <v>16.226571536605601</v>
      </c>
      <c r="L3404" s="79">
        <v>0.162265715366056</v>
      </c>
    </row>
    <row r="3405" spans="1:12" x14ac:dyDescent="0.3">
      <c r="A3405" s="42" t="s">
        <v>3</v>
      </c>
      <c r="B3405" s="42" t="s">
        <v>233</v>
      </c>
      <c r="C3405" s="79" t="s">
        <v>2045</v>
      </c>
      <c r="E3405" s="42" t="s">
        <v>8</v>
      </c>
      <c r="F3405" s="83" t="s">
        <v>84</v>
      </c>
      <c r="G3405" s="24" t="s">
        <v>2046</v>
      </c>
      <c r="H3405" s="79" t="s">
        <v>274</v>
      </c>
      <c r="I3405" s="42" t="str">
        <f t="shared" si="240"/>
        <v>Main reason trouble meeting electricity essential needs : Access/availability issues</v>
      </c>
      <c r="J3405" s="186" t="str">
        <f t="shared" si="241"/>
        <v>Main reason trouble meeting electricity essential needs : Access/availability issuesMale headed HH</v>
      </c>
      <c r="K3405" s="27">
        <f t="shared" si="242"/>
        <v>9.1522875301364888</v>
      </c>
      <c r="L3405" s="79">
        <v>9.1522875301364895E-2</v>
      </c>
    </row>
    <row r="3406" spans="1:12" x14ac:dyDescent="0.3">
      <c r="A3406" s="42" t="s">
        <v>3</v>
      </c>
      <c r="B3406" s="42" t="s">
        <v>233</v>
      </c>
      <c r="C3406" s="79" t="s">
        <v>2045</v>
      </c>
      <c r="E3406" s="42" t="s">
        <v>8</v>
      </c>
      <c r="F3406" s="83" t="s">
        <v>84</v>
      </c>
      <c r="G3406" s="24" t="s">
        <v>2046</v>
      </c>
      <c r="H3406" s="79" t="s">
        <v>275</v>
      </c>
      <c r="I3406" s="42" t="str">
        <f t="shared" si="240"/>
        <v>Main reason trouble meeting electricity essential needs : Both</v>
      </c>
      <c r="J3406" s="186" t="str">
        <f t="shared" si="241"/>
        <v>Main reason trouble meeting electricity essential needs : BothMale headed HH</v>
      </c>
      <c r="K3406" s="27">
        <f t="shared" si="242"/>
        <v>31.064988169400497</v>
      </c>
      <c r="L3406" s="79">
        <v>0.31064988169400498</v>
      </c>
    </row>
    <row r="3407" spans="1:12" x14ac:dyDescent="0.3">
      <c r="A3407" s="42" t="s">
        <v>3</v>
      </c>
      <c r="B3407" s="42" t="s">
        <v>233</v>
      </c>
      <c r="C3407" s="79" t="s">
        <v>2045</v>
      </c>
      <c r="E3407" s="42" t="s">
        <v>8</v>
      </c>
      <c r="F3407" s="83" t="s">
        <v>84</v>
      </c>
      <c r="G3407" s="24" t="s">
        <v>2046</v>
      </c>
      <c r="H3407" s="79" t="s">
        <v>188</v>
      </c>
      <c r="I3407" s="42" t="str">
        <f t="shared" si="240"/>
        <v>Main reason trouble meeting electricity essential needs : Decline to answer</v>
      </c>
      <c r="J3407" s="186" t="str">
        <f t="shared" si="241"/>
        <v>Main reason trouble meeting electricity essential needs : Decline to answerMale headed HH</v>
      </c>
      <c r="K3407" s="27">
        <f t="shared" si="242"/>
        <v>4.3036575894851103E-2</v>
      </c>
      <c r="L3407" s="79">
        <v>4.3036575894851102E-4</v>
      </c>
    </row>
    <row r="3408" spans="1:12" x14ac:dyDescent="0.3">
      <c r="A3408" s="42" t="s">
        <v>3</v>
      </c>
      <c r="B3408" s="42" t="s">
        <v>233</v>
      </c>
      <c r="C3408" s="79" t="s">
        <v>2045</v>
      </c>
      <c r="E3408" s="42" t="s">
        <v>8</v>
      </c>
      <c r="F3408" s="83" t="s">
        <v>84</v>
      </c>
      <c r="G3408" s="24" t="s">
        <v>2046</v>
      </c>
      <c r="H3408" s="79" t="s">
        <v>185</v>
      </c>
      <c r="I3408" s="42" t="str">
        <f t="shared" si="240"/>
        <v>Main reason trouble meeting electricity essential needs : Don't know</v>
      </c>
      <c r="J3408" s="186" t="str">
        <f t="shared" si="241"/>
        <v>Main reason trouble meeting electricity essential needs : Don't knowMale headed HH</v>
      </c>
      <c r="K3408" s="27">
        <f t="shared" si="242"/>
        <v>0.150761243709922</v>
      </c>
      <c r="L3408" s="79">
        <v>1.5076124370992201E-3</v>
      </c>
    </row>
    <row r="3409" spans="1:12" x14ac:dyDescent="0.3">
      <c r="A3409" s="42" t="s">
        <v>3</v>
      </c>
      <c r="B3409" s="42" t="s">
        <v>233</v>
      </c>
      <c r="C3409" s="79" t="s">
        <v>2045</v>
      </c>
      <c r="E3409" s="42" t="s">
        <v>8</v>
      </c>
      <c r="F3409" s="83" t="s">
        <v>84</v>
      </c>
      <c r="G3409" s="24" t="s">
        <v>2046</v>
      </c>
      <c r="H3409" s="79" t="s">
        <v>276</v>
      </c>
      <c r="I3409" s="42" t="str">
        <f t="shared" si="240"/>
        <v>Main reason trouble meeting electricity essential needs : Financial issues</v>
      </c>
      <c r="J3409" s="186" t="str">
        <f t="shared" si="241"/>
        <v>Main reason trouble meeting electricity essential needs : Financial issuesMale headed HH</v>
      </c>
      <c r="K3409" s="27">
        <f t="shared" si="242"/>
        <v>47.210964600740702</v>
      </c>
      <c r="L3409" s="79">
        <v>0.47210964600740701</v>
      </c>
    </row>
    <row r="3410" spans="1:12" x14ac:dyDescent="0.3">
      <c r="A3410" s="42" t="s">
        <v>3</v>
      </c>
      <c r="B3410" s="42" t="s">
        <v>233</v>
      </c>
      <c r="C3410" s="79" t="s">
        <v>2045</v>
      </c>
      <c r="E3410" s="42" t="s">
        <v>8</v>
      </c>
      <c r="F3410" s="83" t="s">
        <v>84</v>
      </c>
      <c r="G3410" s="24" t="s">
        <v>2046</v>
      </c>
      <c r="H3410" s="79" t="s">
        <v>277</v>
      </c>
      <c r="I3410" s="42" t="str">
        <f t="shared" si="240"/>
        <v>Main reason trouble meeting electricity essential needs : Neither</v>
      </c>
      <c r="J3410" s="186" t="str">
        <f t="shared" si="241"/>
        <v>Main reason trouble meeting electricity essential needs : NeitherMale headed HH</v>
      </c>
      <c r="K3410" s="27">
        <f t="shared" si="242"/>
        <v>12.377961880117599</v>
      </c>
      <c r="L3410" s="79">
        <v>0.12377961880117599</v>
      </c>
    </row>
    <row r="3411" spans="1:12" x14ac:dyDescent="0.3">
      <c r="A3411" s="42" t="s">
        <v>3</v>
      </c>
      <c r="B3411" s="42" t="s">
        <v>233</v>
      </c>
      <c r="C3411" s="118" t="s">
        <v>2047</v>
      </c>
      <c r="E3411" s="42" t="s">
        <v>8</v>
      </c>
      <c r="F3411" s="83" t="s">
        <v>83</v>
      </c>
      <c r="G3411" s="24" t="s">
        <v>2048</v>
      </c>
      <c r="H3411" s="79" t="s">
        <v>188</v>
      </c>
      <c r="I3411" s="42" t="str">
        <f t="shared" si="240"/>
        <v>Consent expenditures : Decline to answer</v>
      </c>
      <c r="J3411" s="186" t="str">
        <f t="shared" si="241"/>
        <v>Consent expenditures : Decline to answerFemale headed HH</v>
      </c>
      <c r="K3411" s="27">
        <f t="shared" si="242"/>
        <v>0.62089376746581504</v>
      </c>
      <c r="L3411" s="79">
        <v>6.20893767465815E-3</v>
      </c>
    </row>
    <row r="3412" spans="1:12" x14ac:dyDescent="0.3">
      <c r="A3412" s="42" t="s">
        <v>3</v>
      </c>
      <c r="B3412" s="42" t="s">
        <v>233</v>
      </c>
      <c r="C3412" s="118" t="s">
        <v>2047</v>
      </c>
      <c r="E3412" s="42" t="s">
        <v>8</v>
      </c>
      <c r="F3412" s="83" t="s">
        <v>83</v>
      </c>
      <c r="G3412" s="24" t="s">
        <v>2048</v>
      </c>
      <c r="H3412" s="79" t="s">
        <v>185</v>
      </c>
      <c r="I3412" s="42" t="str">
        <f t="shared" si="240"/>
        <v>Consent expenditures : Don't know</v>
      </c>
      <c r="J3412" s="186" t="str">
        <f t="shared" si="241"/>
        <v>Consent expenditures : Don't knowFemale headed HH</v>
      </c>
      <c r="K3412" s="27">
        <f t="shared" si="242"/>
        <v>2.45942031196441</v>
      </c>
      <c r="L3412" s="79">
        <v>2.4594203119644099E-2</v>
      </c>
    </row>
    <row r="3413" spans="1:12" x14ac:dyDescent="0.3">
      <c r="A3413" s="42" t="s">
        <v>3</v>
      </c>
      <c r="B3413" s="42" t="s">
        <v>233</v>
      </c>
      <c r="C3413" s="118" t="s">
        <v>2047</v>
      </c>
      <c r="E3413" s="42" t="s">
        <v>8</v>
      </c>
      <c r="F3413" s="83" t="s">
        <v>83</v>
      </c>
      <c r="G3413" s="24" t="s">
        <v>2048</v>
      </c>
      <c r="H3413" s="79" t="s">
        <v>186</v>
      </c>
      <c r="I3413" s="42" t="str">
        <f t="shared" si="240"/>
        <v>Consent expenditures : No</v>
      </c>
      <c r="J3413" s="186" t="str">
        <f t="shared" si="241"/>
        <v>Consent expenditures : NoFemale headed HH</v>
      </c>
      <c r="K3413" s="27">
        <f t="shared" si="242"/>
        <v>35.8706434614137</v>
      </c>
      <c r="L3413" s="79">
        <v>0.35870643461413698</v>
      </c>
    </row>
    <row r="3414" spans="1:12" x14ac:dyDescent="0.3">
      <c r="A3414" s="42" t="s">
        <v>3</v>
      </c>
      <c r="B3414" s="42" t="s">
        <v>233</v>
      </c>
      <c r="C3414" s="118" t="s">
        <v>2047</v>
      </c>
      <c r="E3414" s="42" t="s">
        <v>8</v>
      </c>
      <c r="F3414" s="83" t="s">
        <v>83</v>
      </c>
      <c r="G3414" s="24" t="s">
        <v>2048</v>
      </c>
      <c r="H3414" s="79" t="s">
        <v>187</v>
      </c>
      <c r="I3414" s="42" t="str">
        <f t="shared" si="240"/>
        <v>Consent expenditures : Yes</v>
      </c>
      <c r="J3414" s="186" t="str">
        <f t="shared" si="241"/>
        <v>Consent expenditures : YesFemale headed HH</v>
      </c>
      <c r="K3414" s="27">
        <f t="shared" si="242"/>
        <v>61.049042459155999</v>
      </c>
      <c r="L3414" s="79">
        <v>0.61049042459156</v>
      </c>
    </row>
    <row r="3415" spans="1:12" x14ac:dyDescent="0.3">
      <c r="A3415" s="42" t="s">
        <v>3</v>
      </c>
      <c r="B3415" s="42" t="s">
        <v>233</v>
      </c>
      <c r="C3415" s="118" t="s">
        <v>2047</v>
      </c>
      <c r="E3415" s="42" t="s">
        <v>8</v>
      </c>
      <c r="F3415" s="83" t="s">
        <v>76</v>
      </c>
      <c r="G3415" s="24" t="s">
        <v>2048</v>
      </c>
      <c r="H3415" s="79" t="s">
        <v>188</v>
      </c>
      <c r="I3415" s="42" t="str">
        <f t="shared" si="240"/>
        <v>Consent expenditures : Decline to answer</v>
      </c>
      <c r="J3415" s="186" t="str">
        <f t="shared" si="241"/>
        <v>Consent expenditures : Decline to answerMale and female co-headed HH</v>
      </c>
      <c r="K3415" s="27">
        <f t="shared" si="242"/>
        <v>0</v>
      </c>
      <c r="L3415" s="118">
        <v>0</v>
      </c>
    </row>
    <row r="3416" spans="1:12" x14ac:dyDescent="0.3">
      <c r="A3416" s="42" t="s">
        <v>3</v>
      </c>
      <c r="B3416" s="42" t="s">
        <v>233</v>
      </c>
      <c r="C3416" s="118" t="s">
        <v>2047</v>
      </c>
      <c r="E3416" s="42" t="s">
        <v>8</v>
      </c>
      <c r="F3416" s="83" t="s">
        <v>76</v>
      </c>
      <c r="G3416" s="24" t="s">
        <v>2048</v>
      </c>
      <c r="H3416" s="79" t="s">
        <v>185</v>
      </c>
      <c r="I3416" s="42" t="str">
        <f t="shared" si="240"/>
        <v>Consent expenditures : Don't know</v>
      </c>
      <c r="J3416" s="186" t="str">
        <f t="shared" si="241"/>
        <v>Consent expenditures : Don't knowMale and female co-headed HH</v>
      </c>
      <c r="K3416" s="27">
        <f t="shared" si="242"/>
        <v>0.72673662783307102</v>
      </c>
      <c r="L3416" s="79">
        <v>7.26736627833071E-3</v>
      </c>
    </row>
    <row r="3417" spans="1:12" x14ac:dyDescent="0.3">
      <c r="A3417" s="42" t="s">
        <v>3</v>
      </c>
      <c r="B3417" s="42" t="s">
        <v>233</v>
      </c>
      <c r="C3417" s="118" t="s">
        <v>2047</v>
      </c>
      <c r="E3417" s="42" t="s">
        <v>8</v>
      </c>
      <c r="F3417" s="83" t="s">
        <v>76</v>
      </c>
      <c r="G3417" s="24" t="s">
        <v>2048</v>
      </c>
      <c r="H3417" s="79" t="s">
        <v>186</v>
      </c>
      <c r="I3417" s="42" t="str">
        <f t="shared" si="240"/>
        <v>Consent expenditures : No</v>
      </c>
      <c r="J3417" s="186" t="str">
        <f t="shared" si="241"/>
        <v>Consent expenditures : NoMale and female co-headed HH</v>
      </c>
      <c r="K3417" s="27">
        <f t="shared" si="242"/>
        <v>35.493571085190801</v>
      </c>
      <c r="L3417" s="79">
        <v>0.354935710851908</v>
      </c>
    </row>
    <row r="3418" spans="1:12" x14ac:dyDescent="0.3">
      <c r="A3418" s="42" t="s">
        <v>3</v>
      </c>
      <c r="B3418" s="42" t="s">
        <v>233</v>
      </c>
      <c r="C3418" s="118" t="s">
        <v>2047</v>
      </c>
      <c r="E3418" s="42" t="s">
        <v>8</v>
      </c>
      <c r="F3418" s="83" t="s">
        <v>76</v>
      </c>
      <c r="G3418" s="24" t="s">
        <v>2048</v>
      </c>
      <c r="H3418" s="79" t="s">
        <v>187</v>
      </c>
      <c r="I3418" s="42" t="str">
        <f t="shared" si="240"/>
        <v>Consent expenditures : Yes</v>
      </c>
      <c r="J3418" s="186" t="str">
        <f t="shared" si="241"/>
        <v>Consent expenditures : YesMale and female co-headed HH</v>
      </c>
      <c r="K3418" s="27">
        <f t="shared" si="242"/>
        <v>63.7796922869761</v>
      </c>
      <c r="L3418" s="79">
        <v>0.63779692286976097</v>
      </c>
    </row>
    <row r="3419" spans="1:12" x14ac:dyDescent="0.3">
      <c r="A3419" s="42" t="s">
        <v>3</v>
      </c>
      <c r="B3419" s="42" t="s">
        <v>233</v>
      </c>
      <c r="C3419" s="118" t="s">
        <v>2047</v>
      </c>
      <c r="E3419" s="42" t="s">
        <v>8</v>
      </c>
      <c r="F3419" s="83" t="s">
        <v>84</v>
      </c>
      <c r="G3419" s="24" t="s">
        <v>2048</v>
      </c>
      <c r="H3419" s="79" t="s">
        <v>188</v>
      </c>
      <c r="I3419" s="42" t="str">
        <f t="shared" si="240"/>
        <v>Consent expenditures : Decline to answer</v>
      </c>
      <c r="J3419" s="186" t="str">
        <f t="shared" si="241"/>
        <v>Consent expenditures : Decline to answerMale headed HH</v>
      </c>
      <c r="K3419" s="27">
        <f t="shared" si="242"/>
        <v>0.44472956762747101</v>
      </c>
      <c r="L3419" s="79">
        <v>4.4472956762747103E-3</v>
      </c>
    </row>
    <row r="3420" spans="1:12" x14ac:dyDescent="0.3">
      <c r="A3420" s="42" t="s">
        <v>3</v>
      </c>
      <c r="B3420" s="42" t="s">
        <v>233</v>
      </c>
      <c r="C3420" s="118" t="s">
        <v>2047</v>
      </c>
      <c r="E3420" s="42" t="s">
        <v>8</v>
      </c>
      <c r="F3420" s="83" t="s">
        <v>84</v>
      </c>
      <c r="G3420" s="24" t="s">
        <v>2048</v>
      </c>
      <c r="H3420" s="79" t="s">
        <v>185</v>
      </c>
      <c r="I3420" s="42" t="str">
        <f t="shared" ref="I3420:I3424" si="243">CONCATENATE(G3420,H3420)</f>
        <v>Consent expenditures : Don't know</v>
      </c>
      <c r="J3420" s="186" t="str">
        <f t="shared" ref="J3420:J3424" si="244">CONCATENATE(G3420,H3420,F3420)</f>
        <v>Consent expenditures : Don't knowMale headed HH</v>
      </c>
      <c r="K3420" s="27">
        <f t="shared" ref="K3420:K3422" si="245">L3420*100</f>
        <v>2.7500967610178</v>
      </c>
      <c r="L3420" s="79">
        <v>2.7500967610178E-2</v>
      </c>
    </row>
    <row r="3421" spans="1:12" x14ac:dyDescent="0.3">
      <c r="A3421" s="42" t="s">
        <v>3</v>
      </c>
      <c r="B3421" s="42" t="s">
        <v>233</v>
      </c>
      <c r="C3421" s="118" t="s">
        <v>2047</v>
      </c>
      <c r="E3421" s="42" t="s">
        <v>8</v>
      </c>
      <c r="F3421" s="83" t="s">
        <v>84</v>
      </c>
      <c r="G3421" s="24" t="s">
        <v>2048</v>
      </c>
      <c r="H3421" s="79" t="s">
        <v>186</v>
      </c>
      <c r="I3421" s="42" t="str">
        <f t="shared" si="243"/>
        <v>Consent expenditures : No</v>
      </c>
      <c r="J3421" s="186" t="str">
        <f t="shared" si="244"/>
        <v>Consent expenditures : NoMale headed HH</v>
      </c>
      <c r="K3421" s="27">
        <f t="shared" si="245"/>
        <v>29.629522550558502</v>
      </c>
      <c r="L3421" s="79">
        <v>0.29629522550558501</v>
      </c>
    </row>
    <row r="3422" spans="1:12" ht="17" customHeight="1" x14ac:dyDescent="0.3">
      <c r="A3422" s="42" t="s">
        <v>3</v>
      </c>
      <c r="B3422" s="42" t="s">
        <v>233</v>
      </c>
      <c r="C3422" s="118" t="s">
        <v>2047</v>
      </c>
      <c r="E3422" s="42" t="s">
        <v>8</v>
      </c>
      <c r="F3422" s="83" t="s">
        <v>84</v>
      </c>
      <c r="G3422" s="24" t="s">
        <v>2048</v>
      </c>
      <c r="H3422" s="79" t="s">
        <v>187</v>
      </c>
      <c r="I3422" s="42" t="str">
        <f t="shared" si="243"/>
        <v>Consent expenditures : Yes</v>
      </c>
      <c r="J3422" s="186" t="str">
        <f t="shared" si="244"/>
        <v>Consent expenditures : YesMale headed HH</v>
      </c>
      <c r="K3422" s="27">
        <f t="shared" si="245"/>
        <v>67.175651120796203</v>
      </c>
      <c r="L3422" s="79">
        <v>0.67175651120796198</v>
      </c>
    </row>
    <row r="3423" spans="1:12" x14ac:dyDescent="0.3">
      <c r="A3423" s="42" t="s">
        <v>3</v>
      </c>
      <c r="B3423" s="42" t="s">
        <v>233</v>
      </c>
      <c r="C3423" s="118" t="s">
        <v>2047</v>
      </c>
      <c r="D3423" s="68" t="s">
        <v>334</v>
      </c>
      <c r="E3423" s="42" t="s">
        <v>8</v>
      </c>
      <c r="F3423" s="83" t="s">
        <v>83</v>
      </c>
      <c r="G3423" s="24" t="s">
        <v>2049</v>
      </c>
      <c r="H3423" s="24" t="s">
        <v>2050</v>
      </c>
      <c r="I3423" s="42" t="str">
        <f t="shared" si="243"/>
        <v>Food items :  Proportion of total expenditures (30 days)</v>
      </c>
      <c r="J3423" s="186" t="str">
        <f t="shared" si="244"/>
        <v>Food items :  Proportion of total expenditures (30 days)Female headed HH</v>
      </c>
      <c r="K3423" s="79">
        <v>47.733902470098798</v>
      </c>
      <c r="L3423" s="79">
        <v>47.733902470098798</v>
      </c>
    </row>
    <row r="3424" spans="1:12" x14ac:dyDescent="0.3">
      <c r="A3424" s="42" t="s">
        <v>3</v>
      </c>
      <c r="B3424" s="42" t="s">
        <v>233</v>
      </c>
      <c r="C3424" s="118" t="s">
        <v>2047</v>
      </c>
      <c r="D3424" s="68" t="s">
        <v>334</v>
      </c>
      <c r="E3424" s="42" t="s">
        <v>8</v>
      </c>
      <c r="F3424" s="83" t="s">
        <v>76</v>
      </c>
      <c r="G3424" s="24" t="s">
        <v>2049</v>
      </c>
      <c r="H3424" s="24" t="s">
        <v>2050</v>
      </c>
      <c r="I3424" s="42" t="str">
        <f t="shared" si="243"/>
        <v>Food items :  Proportion of total expenditures (30 days)</v>
      </c>
      <c r="J3424" s="186" t="str">
        <f t="shared" si="244"/>
        <v>Food items :  Proportion of total expenditures (30 days)Male and female co-headed HH</v>
      </c>
      <c r="K3424" s="79">
        <v>49.0612171720135</v>
      </c>
      <c r="L3424" s="79">
        <v>49.0612171720135</v>
      </c>
    </row>
    <row r="3425" spans="1:12" x14ac:dyDescent="0.3">
      <c r="A3425" s="42" t="s">
        <v>3</v>
      </c>
      <c r="B3425" s="42" t="s">
        <v>233</v>
      </c>
      <c r="C3425" s="118" t="s">
        <v>2047</v>
      </c>
      <c r="D3425" s="68" t="s">
        <v>334</v>
      </c>
      <c r="E3425" s="42" t="s">
        <v>8</v>
      </c>
      <c r="F3425" s="83" t="s">
        <v>84</v>
      </c>
      <c r="G3425" s="24" t="s">
        <v>2049</v>
      </c>
      <c r="H3425" s="24" t="s">
        <v>2050</v>
      </c>
      <c r="I3425" s="42" t="str">
        <f>CONCATENATE(G3425,H3425)</f>
        <v>Food items :  Proportion of total expenditures (30 days)</v>
      </c>
      <c r="J3425" s="186" t="str">
        <f>CONCATENATE(G3425,H3425,F3425)</f>
        <v>Food items :  Proportion of total expenditures (30 days)Male headed HH</v>
      </c>
      <c r="K3425" s="79">
        <v>51.711359508936802</v>
      </c>
      <c r="L3425" s="79">
        <v>51.711359508936802</v>
      </c>
    </row>
    <row r="3426" spans="1:12" x14ac:dyDescent="0.3">
      <c r="A3426" s="42" t="s">
        <v>3</v>
      </c>
      <c r="B3426" s="42" t="s">
        <v>233</v>
      </c>
      <c r="C3426" s="118" t="s">
        <v>2047</v>
      </c>
      <c r="D3426" s="68" t="s">
        <v>334</v>
      </c>
      <c r="E3426" s="42" t="s">
        <v>8</v>
      </c>
      <c r="F3426" s="83" t="s">
        <v>83</v>
      </c>
      <c r="G3426" s="24" t="s">
        <v>2051</v>
      </c>
      <c r="H3426" s="24" t="s">
        <v>2050</v>
      </c>
      <c r="I3426" s="42" t="str">
        <f>CONCATENATE(G3426,H3426)</f>
        <v>Rent:  Proportion of total expenditures (30 days)</v>
      </c>
      <c r="J3426" s="186" t="str">
        <f>CONCATENATE(G3426,H3426,F3426)</f>
        <v>Rent:  Proportion of total expenditures (30 days)Female headed HH</v>
      </c>
      <c r="K3426" s="79">
        <v>5.3170186020798598</v>
      </c>
      <c r="L3426" s="79">
        <v>5.3170186020798598</v>
      </c>
    </row>
    <row r="3427" spans="1:12" x14ac:dyDescent="0.3">
      <c r="A3427" s="42" t="s">
        <v>3</v>
      </c>
      <c r="B3427" s="42" t="s">
        <v>233</v>
      </c>
      <c r="C3427" s="118" t="s">
        <v>2047</v>
      </c>
      <c r="D3427" s="68" t="s">
        <v>334</v>
      </c>
      <c r="E3427" s="42" t="s">
        <v>8</v>
      </c>
      <c r="F3427" s="83" t="s">
        <v>76</v>
      </c>
      <c r="G3427" s="24" t="s">
        <v>2051</v>
      </c>
      <c r="H3427" s="24" t="s">
        <v>2050</v>
      </c>
      <c r="I3427" s="42" t="str">
        <f>CONCATENATE(G3427,H3427)</f>
        <v>Rent:  Proportion of total expenditures (30 days)</v>
      </c>
      <c r="J3427" s="186" t="str">
        <f>CONCATENATE(G3427,H3427,F3427)</f>
        <v>Rent:  Proportion of total expenditures (30 days)Male and female co-headed HH</v>
      </c>
      <c r="K3427" s="79">
        <v>4.78282671685505</v>
      </c>
      <c r="L3427" s="79">
        <v>4.78282671685505</v>
      </c>
    </row>
    <row r="3428" spans="1:12" x14ac:dyDescent="0.3">
      <c r="A3428" s="42" t="s">
        <v>3</v>
      </c>
      <c r="B3428" s="42" t="s">
        <v>233</v>
      </c>
      <c r="C3428" s="118" t="s">
        <v>2047</v>
      </c>
      <c r="D3428" s="68" t="s">
        <v>334</v>
      </c>
      <c r="E3428" s="42" t="s">
        <v>8</v>
      </c>
      <c r="F3428" s="83" t="s">
        <v>84</v>
      </c>
      <c r="G3428" s="24" t="s">
        <v>2051</v>
      </c>
      <c r="H3428" s="24" t="s">
        <v>2050</v>
      </c>
      <c r="I3428" s="42" t="str">
        <f>CONCATENATE(G3428,H3428)</f>
        <v>Rent:  Proportion of total expenditures (30 days)</v>
      </c>
      <c r="J3428" s="186" t="str">
        <f>CONCATENATE(G3428,H3428,F3428)</f>
        <v>Rent:  Proportion of total expenditures (30 days)Male headed HH</v>
      </c>
      <c r="K3428" s="79">
        <v>5.0049590854827297</v>
      </c>
      <c r="L3428" s="79">
        <v>5.0049590854827297</v>
      </c>
    </row>
    <row r="3429" spans="1:12" x14ac:dyDescent="0.3">
      <c r="A3429" s="42" t="s">
        <v>3</v>
      </c>
      <c r="B3429" s="42" t="s">
        <v>233</v>
      </c>
      <c r="C3429" s="118" t="s">
        <v>2047</v>
      </c>
      <c r="D3429" s="68" t="s">
        <v>334</v>
      </c>
      <c r="E3429" s="42" t="s">
        <v>8</v>
      </c>
      <c r="F3429" s="83" t="s">
        <v>83</v>
      </c>
      <c r="G3429" s="24" t="s">
        <v>2052</v>
      </c>
      <c r="H3429" s="24" t="s">
        <v>2050</v>
      </c>
      <c r="I3429" s="42" t="str">
        <f t="shared" ref="I3429:I3492" si="246">CONCATENATE(G3429,H3429)</f>
        <v>Medical care (including medicine) : Proportion of total expenditures (30 days)</v>
      </c>
      <c r="J3429" s="186" t="str">
        <f t="shared" ref="J3429:J3492" si="247">CONCATENATE(G3429,H3429,F3429)</f>
        <v>Medical care (including medicine) : Proportion of total expenditures (30 days)Female headed HH</v>
      </c>
      <c r="K3429" s="79">
        <v>19.079842099088101</v>
      </c>
      <c r="L3429" s="79">
        <v>19.079842099088101</v>
      </c>
    </row>
    <row r="3430" spans="1:12" x14ac:dyDescent="0.3">
      <c r="A3430" s="42" t="s">
        <v>3</v>
      </c>
      <c r="B3430" s="42" t="s">
        <v>233</v>
      </c>
      <c r="C3430" s="118" t="s">
        <v>2047</v>
      </c>
      <c r="D3430" s="68" t="s">
        <v>334</v>
      </c>
      <c r="E3430" s="42" t="s">
        <v>8</v>
      </c>
      <c r="F3430" s="83" t="s">
        <v>76</v>
      </c>
      <c r="G3430" s="24" t="s">
        <v>2052</v>
      </c>
      <c r="H3430" s="24" t="s">
        <v>2050</v>
      </c>
      <c r="I3430" s="42" t="str">
        <f t="shared" si="246"/>
        <v>Medical care (including medicine) : Proportion of total expenditures (30 days)</v>
      </c>
      <c r="J3430" s="186" t="str">
        <f t="shared" si="247"/>
        <v>Medical care (including medicine) : Proportion of total expenditures (30 days)Male and female co-headed HH</v>
      </c>
      <c r="K3430" s="79">
        <v>13.8973706540667</v>
      </c>
      <c r="L3430" s="79">
        <v>13.8973706540667</v>
      </c>
    </row>
    <row r="3431" spans="1:12" x14ac:dyDescent="0.3">
      <c r="A3431" s="42" t="s">
        <v>3</v>
      </c>
      <c r="B3431" s="42" t="s">
        <v>233</v>
      </c>
      <c r="C3431" s="118" t="s">
        <v>2047</v>
      </c>
      <c r="D3431" s="68" t="s">
        <v>334</v>
      </c>
      <c r="E3431" s="42" t="s">
        <v>8</v>
      </c>
      <c r="F3431" s="83" t="s">
        <v>84</v>
      </c>
      <c r="G3431" s="24" t="s">
        <v>2052</v>
      </c>
      <c r="H3431" s="24" t="s">
        <v>2050</v>
      </c>
      <c r="I3431" s="42" t="str">
        <f t="shared" si="246"/>
        <v>Medical care (including medicine) : Proportion of total expenditures (30 days)</v>
      </c>
      <c r="J3431" s="186" t="str">
        <f t="shared" si="247"/>
        <v>Medical care (including medicine) : Proportion of total expenditures (30 days)Male headed HH</v>
      </c>
      <c r="K3431" s="79">
        <v>16.930868956956999</v>
      </c>
      <c r="L3431" s="79">
        <v>16.930868956956999</v>
      </c>
    </row>
    <row r="3432" spans="1:12" x14ac:dyDescent="0.3">
      <c r="A3432" s="42" t="s">
        <v>3</v>
      </c>
      <c r="B3432" s="42" t="s">
        <v>233</v>
      </c>
      <c r="C3432" s="118" t="s">
        <v>2047</v>
      </c>
      <c r="D3432" s="68" t="s">
        <v>334</v>
      </c>
      <c r="E3432" s="42" t="s">
        <v>8</v>
      </c>
      <c r="F3432" s="83" t="s">
        <v>83</v>
      </c>
      <c r="G3432" s="24" t="s">
        <v>2053</v>
      </c>
      <c r="H3432" s="24" t="s">
        <v>2050</v>
      </c>
      <c r="I3432" s="42" t="str">
        <f t="shared" si="246"/>
        <v>Water (from all sources combined, including utilties) : Proportion of total expenditures (30 days)</v>
      </c>
      <c r="J3432" s="186" t="str">
        <f t="shared" si="247"/>
        <v>Water (from all sources combined, including utilties) : Proportion of total expenditures (30 days)Female headed HH</v>
      </c>
      <c r="K3432" s="79">
        <v>7.3299088512194404</v>
      </c>
      <c r="L3432" s="79">
        <v>7.3299088512194404</v>
      </c>
    </row>
    <row r="3433" spans="1:12" x14ac:dyDescent="0.3">
      <c r="A3433" s="42" t="s">
        <v>3</v>
      </c>
      <c r="B3433" s="42" t="s">
        <v>233</v>
      </c>
      <c r="C3433" s="118" t="s">
        <v>2047</v>
      </c>
      <c r="D3433" s="68" t="s">
        <v>334</v>
      </c>
      <c r="E3433" s="42" t="s">
        <v>8</v>
      </c>
      <c r="F3433" s="83" t="s">
        <v>76</v>
      </c>
      <c r="G3433" s="24" t="s">
        <v>2053</v>
      </c>
      <c r="H3433" s="24" t="s">
        <v>2050</v>
      </c>
      <c r="I3433" s="42" t="str">
        <f t="shared" si="246"/>
        <v>Water (from all sources combined, including utilties) : Proportion of total expenditures (30 days)</v>
      </c>
      <c r="J3433" s="186" t="str">
        <f t="shared" si="247"/>
        <v>Water (from all sources combined, including utilties) : Proportion of total expenditures (30 days)Male and female co-headed HH</v>
      </c>
      <c r="K3433" s="79">
        <v>7.1862042675667501</v>
      </c>
      <c r="L3433" s="79">
        <v>7.1862042675667501</v>
      </c>
    </row>
    <row r="3434" spans="1:12" x14ac:dyDescent="0.3">
      <c r="A3434" s="42" t="s">
        <v>3</v>
      </c>
      <c r="B3434" s="42" t="s">
        <v>233</v>
      </c>
      <c r="C3434" s="118" t="s">
        <v>2047</v>
      </c>
      <c r="D3434" s="68" t="s">
        <v>334</v>
      </c>
      <c r="E3434" s="42" t="s">
        <v>8</v>
      </c>
      <c r="F3434" s="83" t="s">
        <v>84</v>
      </c>
      <c r="G3434" s="24" t="s">
        <v>2053</v>
      </c>
      <c r="H3434" s="24" t="s">
        <v>2050</v>
      </c>
      <c r="I3434" s="42" t="str">
        <f t="shared" si="246"/>
        <v>Water (from all sources combined, including utilties) : Proportion of total expenditures (30 days)</v>
      </c>
      <c r="J3434" s="186" t="str">
        <f t="shared" si="247"/>
        <v>Water (from all sources combined, including utilties) : Proportion of total expenditures (30 days)Male headed HH</v>
      </c>
      <c r="K3434" s="79">
        <v>7.5581190851896203</v>
      </c>
      <c r="L3434" s="79">
        <v>7.5581190851896203</v>
      </c>
    </row>
    <row r="3435" spans="1:12" x14ac:dyDescent="0.3">
      <c r="A3435" s="25" t="s">
        <v>3</v>
      </c>
      <c r="B3435" s="25" t="s">
        <v>2054</v>
      </c>
      <c r="C3435" s="25" t="s">
        <v>339</v>
      </c>
      <c r="D3435" s="25"/>
      <c r="E3435" s="25" t="s">
        <v>8</v>
      </c>
      <c r="F3435" s="25" t="s">
        <v>83</v>
      </c>
      <c r="G3435" s="26" t="s">
        <v>2055</v>
      </c>
      <c r="H3435" s="26" t="s">
        <v>2056</v>
      </c>
      <c r="I3435" s="26" t="str">
        <f t="shared" si="246"/>
        <v>Average monthly expenditures (30 days) : From 12 million LBP to less than 15 million LBP</v>
      </c>
      <c r="J3435" s="26" t="str">
        <f t="shared" si="247"/>
        <v>Average monthly expenditures (30 days) : From 12 million LBP to less than 15 million LBPFemale headed HH</v>
      </c>
      <c r="K3435" s="27">
        <f t="shared" ref="K3435:K3491" si="248">L3435*100</f>
        <v>0.52925830279614505</v>
      </c>
      <c r="L3435" s="187">
        <v>5.29258302796145E-3</v>
      </c>
    </row>
    <row r="3436" spans="1:12" x14ac:dyDescent="0.3">
      <c r="A3436" s="25" t="s">
        <v>3</v>
      </c>
      <c r="B3436" s="25" t="s">
        <v>2054</v>
      </c>
      <c r="C3436" s="25" t="s">
        <v>339</v>
      </c>
      <c r="D3436" s="25"/>
      <c r="E3436" s="25" t="s">
        <v>8</v>
      </c>
      <c r="F3436" s="25" t="s">
        <v>83</v>
      </c>
      <c r="G3436" s="26" t="s">
        <v>2055</v>
      </c>
      <c r="H3436" s="26" t="s">
        <v>2057</v>
      </c>
      <c r="I3436" s="26" t="str">
        <f t="shared" si="246"/>
        <v>Average monthly expenditures (30 days) : From 15 million LBP to less than 20 million LBP</v>
      </c>
      <c r="J3436" s="26" t="str">
        <f t="shared" si="247"/>
        <v>Average monthly expenditures (30 days) : From 15 million LBP to less than 20 million LBPFemale headed HH</v>
      </c>
      <c r="K3436" s="27">
        <f t="shared" si="248"/>
        <v>7.4263571142448193E-2</v>
      </c>
      <c r="L3436" s="187">
        <v>7.42635711424482E-4</v>
      </c>
    </row>
    <row r="3437" spans="1:12" x14ac:dyDescent="0.3">
      <c r="A3437" s="25" t="s">
        <v>3</v>
      </c>
      <c r="B3437" s="25" t="s">
        <v>2054</v>
      </c>
      <c r="C3437" s="25" t="s">
        <v>339</v>
      </c>
      <c r="D3437" s="25"/>
      <c r="E3437" s="25" t="s">
        <v>8</v>
      </c>
      <c r="F3437" s="25" t="s">
        <v>83</v>
      </c>
      <c r="G3437" s="26" t="s">
        <v>2055</v>
      </c>
      <c r="H3437" s="26" t="s">
        <v>2058</v>
      </c>
      <c r="I3437" s="26" t="str">
        <f t="shared" si="246"/>
        <v>Average monthly expenditures (30 days) : From 1 million LBP to less than 2,400,000 LBP</v>
      </c>
      <c r="J3437" s="26" t="str">
        <f t="shared" si="247"/>
        <v>Average monthly expenditures (30 days) : From 1 million LBP to less than 2,400,000 LBPFemale headed HH</v>
      </c>
      <c r="K3437" s="27">
        <f t="shared" si="248"/>
        <v>29.914603830083902</v>
      </c>
      <c r="L3437" s="187">
        <v>0.29914603830083902</v>
      </c>
    </row>
    <row r="3438" spans="1:12" x14ac:dyDescent="0.3">
      <c r="A3438" s="25" t="s">
        <v>3</v>
      </c>
      <c r="B3438" s="25" t="s">
        <v>2054</v>
      </c>
      <c r="C3438" s="25" t="s">
        <v>339</v>
      </c>
      <c r="D3438" s="25"/>
      <c r="E3438" s="25" t="s">
        <v>8</v>
      </c>
      <c r="F3438" s="25" t="s">
        <v>83</v>
      </c>
      <c r="G3438" s="26" t="s">
        <v>2055</v>
      </c>
      <c r="H3438" s="26" t="s">
        <v>2059</v>
      </c>
      <c r="I3438" s="26" t="str">
        <f t="shared" si="246"/>
        <v>Average monthly expenditures (30 days) : From 20 million LBP to less than 25 million LBP</v>
      </c>
      <c r="J3438" s="26" t="str">
        <f t="shared" si="247"/>
        <v>Average monthly expenditures (30 days) : From 20 million LBP to less than 25 million LBPFemale headed HH</v>
      </c>
      <c r="K3438" s="27">
        <f t="shared" si="248"/>
        <v>4.3799079559499104E-2</v>
      </c>
      <c r="L3438" s="187">
        <v>4.3799079559499101E-4</v>
      </c>
    </row>
    <row r="3439" spans="1:12" x14ac:dyDescent="0.3">
      <c r="A3439" s="25" t="s">
        <v>3</v>
      </c>
      <c r="B3439" s="25" t="s">
        <v>2054</v>
      </c>
      <c r="C3439" s="25" t="s">
        <v>339</v>
      </c>
      <c r="D3439" s="25"/>
      <c r="E3439" s="25" t="s">
        <v>8</v>
      </c>
      <c r="F3439" s="25" t="s">
        <v>83</v>
      </c>
      <c r="G3439" s="26" t="s">
        <v>2055</v>
      </c>
      <c r="H3439" s="26" t="s">
        <v>2060</v>
      </c>
      <c r="I3439" s="26" t="str">
        <f t="shared" si="246"/>
        <v>Average monthly expenditures (30 days) : From 25 million LBP to less than 35 million LBP</v>
      </c>
      <c r="J3439" s="26" t="str">
        <f t="shared" si="247"/>
        <v>Average monthly expenditures (30 days) : From 25 million LBP to less than 35 million LBPFemale headed HH</v>
      </c>
      <c r="K3439" s="27">
        <f t="shared" si="248"/>
        <v>0.49674224858299298</v>
      </c>
      <c r="L3439" s="187">
        <v>4.9674224858299301E-3</v>
      </c>
    </row>
    <row r="3440" spans="1:12" x14ac:dyDescent="0.3">
      <c r="A3440" s="25" t="s">
        <v>3</v>
      </c>
      <c r="B3440" s="25" t="s">
        <v>2054</v>
      </c>
      <c r="C3440" s="25" t="s">
        <v>339</v>
      </c>
      <c r="D3440" s="25"/>
      <c r="E3440" s="25" t="s">
        <v>8</v>
      </c>
      <c r="F3440" s="25" t="s">
        <v>83</v>
      </c>
      <c r="G3440" s="26" t="s">
        <v>2055</v>
      </c>
      <c r="H3440" s="26" t="s">
        <v>2061</v>
      </c>
      <c r="I3440" s="26" t="str">
        <f t="shared" si="246"/>
        <v>Average monthly expenditures (30 days) : From 2,400,000 LBP to less than 5 million LBP</v>
      </c>
      <c r="J3440" s="26" t="str">
        <f t="shared" si="247"/>
        <v>Average monthly expenditures (30 days) : From 2,400,000 LBP to less than 5 million LBPFemale headed HH</v>
      </c>
      <c r="K3440" s="27">
        <f t="shared" si="248"/>
        <v>32.347026958919301</v>
      </c>
      <c r="L3440" s="187">
        <v>0.323470269589193</v>
      </c>
    </row>
    <row r="3441" spans="1:12" x14ac:dyDescent="0.3">
      <c r="A3441" s="25" t="s">
        <v>3</v>
      </c>
      <c r="B3441" s="25" t="s">
        <v>2054</v>
      </c>
      <c r="C3441" s="25" t="s">
        <v>339</v>
      </c>
      <c r="D3441" s="25"/>
      <c r="E3441" s="25" t="s">
        <v>8</v>
      </c>
      <c r="F3441" s="25" t="s">
        <v>83</v>
      </c>
      <c r="G3441" s="26" t="s">
        <v>2055</v>
      </c>
      <c r="H3441" s="26" t="s">
        <v>2062</v>
      </c>
      <c r="I3441" s="26" t="str">
        <f t="shared" si="246"/>
        <v>Average monthly expenditures (30 days) : From 300,000 LBP to less than 650,000 LBP</v>
      </c>
      <c r="J3441" s="26" t="str">
        <f t="shared" si="247"/>
        <v>Average monthly expenditures (30 days) : From 300,000 LBP to less than 650,000 LBPFemale headed HH</v>
      </c>
      <c r="K3441" s="27">
        <f t="shared" si="248"/>
        <v>3.5913875321437998</v>
      </c>
      <c r="L3441" s="187">
        <v>3.5913875321437999E-2</v>
      </c>
    </row>
    <row r="3442" spans="1:12" x14ac:dyDescent="0.3">
      <c r="A3442" s="25" t="s">
        <v>3</v>
      </c>
      <c r="B3442" s="25" t="s">
        <v>2054</v>
      </c>
      <c r="C3442" s="25" t="s">
        <v>339</v>
      </c>
      <c r="D3442" s="25"/>
      <c r="E3442" s="25" t="s">
        <v>8</v>
      </c>
      <c r="F3442" s="25" t="s">
        <v>83</v>
      </c>
      <c r="G3442" s="26" t="s">
        <v>2055</v>
      </c>
      <c r="H3442" s="26" t="s">
        <v>2063</v>
      </c>
      <c r="I3442" s="26" t="str">
        <f t="shared" si="246"/>
        <v>Average monthly expenditures (30 days) : From 35 million LBP to less than 50 million LBP</v>
      </c>
      <c r="J3442" s="26" t="str">
        <f t="shared" si="247"/>
        <v>Average monthly expenditures (30 days) : From 35 million LBP to less than 50 million LBPFemale headed HH</v>
      </c>
      <c r="K3442" s="27">
        <f t="shared" si="248"/>
        <v>0.39293641255587197</v>
      </c>
      <c r="L3442" s="187">
        <v>3.92936412555872E-3</v>
      </c>
    </row>
    <row r="3443" spans="1:12" x14ac:dyDescent="0.3">
      <c r="A3443" s="25" t="s">
        <v>3</v>
      </c>
      <c r="B3443" s="25" t="s">
        <v>2054</v>
      </c>
      <c r="C3443" s="25" t="s">
        <v>339</v>
      </c>
      <c r="D3443" s="25"/>
      <c r="E3443" s="25" t="s">
        <v>8</v>
      </c>
      <c r="F3443" s="25" t="s">
        <v>83</v>
      </c>
      <c r="G3443" s="26" t="s">
        <v>2055</v>
      </c>
      <c r="H3443" s="26" t="s">
        <v>2064</v>
      </c>
      <c r="I3443" s="26" t="str">
        <f t="shared" si="246"/>
        <v>Average monthly expenditures (30 days) : 50 million LBP or more</v>
      </c>
      <c r="J3443" s="26" t="str">
        <f t="shared" si="247"/>
        <v>Average monthly expenditures (30 days) : 50 million LBP or moreFemale headed HH</v>
      </c>
      <c r="K3443" s="27">
        <f t="shared" si="248"/>
        <v>0</v>
      </c>
      <c r="L3443" s="187">
        <v>0</v>
      </c>
    </row>
    <row r="3444" spans="1:12" x14ac:dyDescent="0.3">
      <c r="A3444" s="25" t="s">
        <v>3</v>
      </c>
      <c r="B3444" s="25" t="s">
        <v>2054</v>
      </c>
      <c r="C3444" s="25" t="s">
        <v>339</v>
      </c>
      <c r="D3444" s="25"/>
      <c r="E3444" s="25" t="s">
        <v>8</v>
      </c>
      <c r="F3444" s="25" t="s">
        <v>83</v>
      </c>
      <c r="G3444" s="26" t="s">
        <v>2055</v>
      </c>
      <c r="H3444" s="26" t="s">
        <v>2065</v>
      </c>
      <c r="I3444" s="26" t="str">
        <f t="shared" si="246"/>
        <v>Average monthly expenditures (30 days) : From 5 million LBP to less than 8 million LBP</v>
      </c>
      <c r="J3444" s="26" t="str">
        <f t="shared" si="247"/>
        <v>Average monthly expenditures (30 days) : From 5 million LBP to less than 8 million LBPFemale headed HH</v>
      </c>
      <c r="K3444" s="27">
        <f t="shared" si="248"/>
        <v>13.499495153553001</v>
      </c>
      <c r="L3444" s="187">
        <v>0.13499495153553001</v>
      </c>
    </row>
    <row r="3445" spans="1:12" x14ac:dyDescent="0.3">
      <c r="A3445" s="25" t="s">
        <v>3</v>
      </c>
      <c r="B3445" s="25" t="s">
        <v>2054</v>
      </c>
      <c r="C3445" s="25" t="s">
        <v>339</v>
      </c>
      <c r="D3445" s="25"/>
      <c r="E3445" s="25" t="s">
        <v>8</v>
      </c>
      <c r="F3445" s="25" t="s">
        <v>83</v>
      </c>
      <c r="G3445" s="26" t="s">
        <v>2055</v>
      </c>
      <c r="H3445" s="26" t="s">
        <v>2066</v>
      </c>
      <c r="I3445" s="26" t="str">
        <f t="shared" si="246"/>
        <v>Average monthly expenditures (30 days) : From 650,000 LBP to less than 1 million LBP</v>
      </c>
      <c r="J3445" s="26" t="str">
        <f t="shared" si="247"/>
        <v>Average monthly expenditures (30 days) : From 650,000 LBP to less than 1 million LBPFemale headed HH</v>
      </c>
      <c r="K3445" s="27">
        <f t="shared" si="248"/>
        <v>10.8813483285535</v>
      </c>
      <c r="L3445" s="187">
        <v>0.108813483285535</v>
      </c>
    </row>
    <row r="3446" spans="1:12" x14ac:dyDescent="0.3">
      <c r="A3446" s="25" t="s">
        <v>3</v>
      </c>
      <c r="B3446" s="25" t="s">
        <v>2054</v>
      </c>
      <c r="C3446" s="25" t="s">
        <v>339</v>
      </c>
      <c r="D3446" s="25"/>
      <c r="E3446" s="25" t="s">
        <v>8</v>
      </c>
      <c r="F3446" s="25" t="s">
        <v>83</v>
      </c>
      <c r="G3446" s="26" t="s">
        <v>2055</v>
      </c>
      <c r="H3446" s="26" t="s">
        <v>2067</v>
      </c>
      <c r="I3446" s="26" t="str">
        <f t="shared" si="246"/>
        <v>Average monthly expenditures (30 days) : From 8 million LBP to less than 12 million LBP</v>
      </c>
      <c r="J3446" s="26" t="str">
        <f t="shared" si="247"/>
        <v>Average monthly expenditures (30 days) : From 8 million LBP to less than 12 million LBPFemale headed HH</v>
      </c>
      <c r="K3446" s="27">
        <f t="shared" si="248"/>
        <v>2.4028429271063199</v>
      </c>
      <c r="L3446" s="187">
        <v>2.40284292710632E-2</v>
      </c>
    </row>
    <row r="3447" spans="1:12" x14ac:dyDescent="0.3">
      <c r="A3447" s="25" t="s">
        <v>3</v>
      </c>
      <c r="B3447" s="25" t="s">
        <v>2054</v>
      </c>
      <c r="C3447" s="25" t="s">
        <v>339</v>
      </c>
      <c r="D3447" s="25"/>
      <c r="E3447" s="25" t="s">
        <v>8</v>
      </c>
      <c r="F3447" s="25" t="s">
        <v>83</v>
      </c>
      <c r="G3447" s="26" t="s">
        <v>2055</v>
      </c>
      <c r="H3447" s="26" t="s">
        <v>188</v>
      </c>
      <c r="I3447" s="26" t="str">
        <f t="shared" si="246"/>
        <v>Average monthly expenditures (30 days) : Decline to answer</v>
      </c>
      <c r="J3447" s="26" t="str">
        <f t="shared" si="247"/>
        <v>Average monthly expenditures (30 days) : Decline to answerFemale headed HH</v>
      </c>
      <c r="K3447" s="27">
        <f t="shared" si="248"/>
        <v>0.85949341372826404</v>
      </c>
      <c r="L3447" s="187">
        <v>8.5949341372826404E-3</v>
      </c>
    </row>
    <row r="3448" spans="1:12" x14ac:dyDescent="0.3">
      <c r="A3448" s="25" t="s">
        <v>3</v>
      </c>
      <c r="B3448" s="25" t="s">
        <v>2054</v>
      </c>
      <c r="C3448" s="25" t="s">
        <v>339</v>
      </c>
      <c r="D3448" s="25"/>
      <c r="E3448" s="25" t="s">
        <v>8</v>
      </c>
      <c r="F3448" s="25" t="s">
        <v>83</v>
      </c>
      <c r="G3448" s="26" t="s">
        <v>2055</v>
      </c>
      <c r="H3448" s="26" t="s">
        <v>185</v>
      </c>
      <c r="I3448" s="26" t="str">
        <f t="shared" si="246"/>
        <v>Average monthly expenditures (30 days) : Don't know</v>
      </c>
      <c r="J3448" s="26" t="str">
        <f t="shared" si="247"/>
        <v>Average monthly expenditures (30 days) : Don't knowFemale headed HH</v>
      </c>
      <c r="K3448" s="27">
        <f t="shared" si="248"/>
        <v>3.7131693303548401</v>
      </c>
      <c r="L3448" s="187">
        <v>3.7131693303548402E-2</v>
      </c>
    </row>
    <row r="3449" spans="1:12" x14ac:dyDescent="0.3">
      <c r="A3449" s="25" t="s">
        <v>3</v>
      </c>
      <c r="B3449" s="25" t="s">
        <v>2054</v>
      </c>
      <c r="C3449" s="25" t="s">
        <v>339</v>
      </c>
      <c r="D3449" s="25"/>
      <c r="E3449" s="25" t="s">
        <v>8</v>
      </c>
      <c r="F3449" s="25" t="s">
        <v>83</v>
      </c>
      <c r="G3449" s="26" t="s">
        <v>2055</v>
      </c>
      <c r="H3449" s="26" t="s">
        <v>2068</v>
      </c>
      <c r="I3449" s="26" t="str">
        <f t="shared" si="246"/>
        <v>Average monthly expenditures (30 days) : Less than 300,000 LBP</v>
      </c>
      <c r="J3449" s="26" t="str">
        <f t="shared" si="247"/>
        <v>Average monthly expenditures (30 days) : Less than 300,000 LBPFemale headed HH</v>
      </c>
      <c r="K3449" s="27">
        <f t="shared" si="248"/>
        <v>1.25363291091998</v>
      </c>
      <c r="L3449" s="187">
        <v>1.2536329109199801E-2</v>
      </c>
    </row>
    <row r="3450" spans="1:12" x14ac:dyDescent="0.3">
      <c r="A3450" s="25" t="s">
        <v>3</v>
      </c>
      <c r="B3450" s="25" t="s">
        <v>2054</v>
      </c>
      <c r="C3450" s="25" t="s">
        <v>339</v>
      </c>
      <c r="D3450" s="25"/>
      <c r="E3450" s="25" t="s">
        <v>8</v>
      </c>
      <c r="F3450" s="25" t="s">
        <v>76</v>
      </c>
      <c r="G3450" s="26" t="s">
        <v>2055</v>
      </c>
      <c r="H3450" s="26" t="s">
        <v>2056</v>
      </c>
      <c r="I3450" s="26" t="str">
        <f t="shared" si="246"/>
        <v>Average monthly expenditures (30 days) : From 12 million LBP to less than 15 million LBP</v>
      </c>
      <c r="J3450" s="26" t="str">
        <f t="shared" si="247"/>
        <v>Average monthly expenditures (30 days) : From 12 million LBP to less than 15 million LBPMale and female co-headed HH</v>
      </c>
      <c r="K3450" s="27">
        <f t="shared" si="248"/>
        <v>3.8098992407057599</v>
      </c>
      <c r="L3450" s="79">
        <v>3.8098992407057601E-2</v>
      </c>
    </row>
    <row r="3451" spans="1:12" x14ac:dyDescent="0.3">
      <c r="A3451" s="25" t="s">
        <v>3</v>
      </c>
      <c r="B3451" s="25" t="s">
        <v>2054</v>
      </c>
      <c r="C3451" s="25" t="s">
        <v>339</v>
      </c>
      <c r="D3451" s="25"/>
      <c r="E3451" s="25" t="s">
        <v>8</v>
      </c>
      <c r="F3451" s="25" t="s">
        <v>76</v>
      </c>
      <c r="G3451" s="26" t="s">
        <v>2055</v>
      </c>
      <c r="H3451" s="26" t="s">
        <v>2057</v>
      </c>
      <c r="I3451" s="26" t="str">
        <f t="shared" si="246"/>
        <v>Average monthly expenditures (30 days) : From 15 million LBP to less than 20 million LBP</v>
      </c>
      <c r="J3451" s="26" t="str">
        <f t="shared" si="247"/>
        <v>Average monthly expenditures (30 days) : From 15 million LBP to less than 20 million LBPMale and female co-headed HH</v>
      </c>
      <c r="K3451" s="27">
        <f t="shared" si="248"/>
        <v>0.66678453924845904</v>
      </c>
      <c r="L3451" s="79">
        <v>6.6678453924845903E-3</v>
      </c>
    </row>
    <row r="3452" spans="1:12" x14ac:dyDescent="0.3">
      <c r="A3452" s="25" t="s">
        <v>3</v>
      </c>
      <c r="B3452" s="25" t="s">
        <v>2054</v>
      </c>
      <c r="C3452" s="25" t="s">
        <v>339</v>
      </c>
      <c r="D3452" s="25"/>
      <c r="E3452" s="25" t="s">
        <v>8</v>
      </c>
      <c r="F3452" s="25" t="s">
        <v>76</v>
      </c>
      <c r="G3452" s="26" t="s">
        <v>2055</v>
      </c>
      <c r="H3452" s="26" t="s">
        <v>2058</v>
      </c>
      <c r="I3452" s="26" t="str">
        <f t="shared" si="246"/>
        <v>Average monthly expenditures (30 days) : From 1 million LBP to less than 2,400,000 LBP</v>
      </c>
      <c r="J3452" s="26" t="str">
        <f t="shared" si="247"/>
        <v>Average monthly expenditures (30 days) : From 1 million LBP to less than 2,400,000 LBPMale and female co-headed HH</v>
      </c>
      <c r="K3452" s="27">
        <f t="shared" si="248"/>
        <v>22.586391148913201</v>
      </c>
      <c r="L3452" s="79">
        <v>0.22586391148913201</v>
      </c>
    </row>
    <row r="3453" spans="1:12" x14ac:dyDescent="0.3">
      <c r="A3453" s="25" t="s">
        <v>3</v>
      </c>
      <c r="B3453" s="25" t="s">
        <v>2054</v>
      </c>
      <c r="C3453" s="25" t="s">
        <v>339</v>
      </c>
      <c r="D3453" s="25"/>
      <c r="E3453" s="25" t="s">
        <v>8</v>
      </c>
      <c r="F3453" s="25" t="s">
        <v>76</v>
      </c>
      <c r="G3453" s="26" t="s">
        <v>2055</v>
      </c>
      <c r="H3453" s="26" t="s">
        <v>2059</v>
      </c>
      <c r="I3453" s="26" t="str">
        <f t="shared" si="246"/>
        <v>Average monthly expenditures (30 days) : From 20 million LBP to less than 25 million LBP</v>
      </c>
      <c r="J3453" s="26" t="str">
        <f t="shared" si="247"/>
        <v>Average monthly expenditures (30 days) : From 20 million LBP to less than 25 million LBPMale and female co-headed HH</v>
      </c>
      <c r="K3453" s="27">
        <f t="shared" si="248"/>
        <v>0.43674358637021604</v>
      </c>
      <c r="L3453" s="79">
        <v>4.3674358637021604E-3</v>
      </c>
    </row>
    <row r="3454" spans="1:12" x14ac:dyDescent="0.3">
      <c r="A3454" s="25" t="s">
        <v>3</v>
      </c>
      <c r="B3454" s="25" t="s">
        <v>2054</v>
      </c>
      <c r="C3454" s="25" t="s">
        <v>339</v>
      </c>
      <c r="D3454" s="25"/>
      <c r="E3454" s="25" t="s">
        <v>8</v>
      </c>
      <c r="F3454" s="25" t="s">
        <v>76</v>
      </c>
      <c r="G3454" s="26" t="s">
        <v>2055</v>
      </c>
      <c r="H3454" s="26" t="s">
        <v>2060</v>
      </c>
      <c r="I3454" s="26" t="str">
        <f t="shared" si="246"/>
        <v>Average monthly expenditures (30 days) : From 25 million LBP to less than 35 million LBP</v>
      </c>
      <c r="J3454" s="26" t="str">
        <f t="shared" si="247"/>
        <v>Average monthly expenditures (30 days) : From 25 million LBP to less than 35 million LBPMale and female co-headed HH</v>
      </c>
      <c r="K3454" s="27">
        <f t="shared" si="248"/>
        <v>0</v>
      </c>
      <c r="L3454" s="79">
        <v>0</v>
      </c>
    </row>
    <row r="3455" spans="1:12" x14ac:dyDescent="0.3">
      <c r="A3455" s="25" t="s">
        <v>3</v>
      </c>
      <c r="B3455" s="25" t="s">
        <v>2054</v>
      </c>
      <c r="C3455" s="25" t="s">
        <v>339</v>
      </c>
      <c r="D3455" s="25"/>
      <c r="E3455" s="25" t="s">
        <v>8</v>
      </c>
      <c r="F3455" s="25" t="s">
        <v>76</v>
      </c>
      <c r="G3455" s="26" t="s">
        <v>2055</v>
      </c>
      <c r="H3455" s="26" t="s">
        <v>2061</v>
      </c>
      <c r="I3455" s="26" t="str">
        <f t="shared" si="246"/>
        <v>Average monthly expenditures (30 days) : From 2,400,000 LBP to less than 5 million LBP</v>
      </c>
      <c r="J3455" s="26" t="str">
        <f t="shared" si="247"/>
        <v>Average monthly expenditures (30 days) : From 2,400,000 LBP to less than 5 million LBPMale and female co-headed HH</v>
      </c>
      <c r="K3455" s="27">
        <f t="shared" si="248"/>
        <v>41.633543580760502</v>
      </c>
      <c r="L3455" s="79">
        <v>0.41633543580760501</v>
      </c>
    </row>
    <row r="3456" spans="1:12" x14ac:dyDescent="0.3">
      <c r="A3456" s="25" t="s">
        <v>3</v>
      </c>
      <c r="B3456" s="25" t="s">
        <v>2054</v>
      </c>
      <c r="C3456" s="25" t="s">
        <v>339</v>
      </c>
      <c r="D3456" s="25"/>
      <c r="E3456" s="25" t="s">
        <v>8</v>
      </c>
      <c r="F3456" s="25" t="s">
        <v>76</v>
      </c>
      <c r="G3456" s="26" t="s">
        <v>2055</v>
      </c>
      <c r="H3456" s="26" t="s">
        <v>2062</v>
      </c>
      <c r="I3456" s="26" t="str">
        <f t="shared" si="246"/>
        <v>Average monthly expenditures (30 days) : From 300,000 LBP to less than 650,000 LBP</v>
      </c>
      <c r="J3456" s="26" t="str">
        <f t="shared" si="247"/>
        <v>Average monthly expenditures (30 days) : From 300,000 LBP to less than 650,000 LBPMale and female co-headed HH</v>
      </c>
      <c r="K3456" s="27">
        <f t="shared" si="248"/>
        <v>17.7323277965552</v>
      </c>
      <c r="L3456" s="79">
        <v>0.177323277965552</v>
      </c>
    </row>
    <row r="3457" spans="1:12" x14ac:dyDescent="0.3">
      <c r="A3457" s="25" t="s">
        <v>3</v>
      </c>
      <c r="B3457" s="25" t="s">
        <v>2054</v>
      </c>
      <c r="C3457" s="25" t="s">
        <v>339</v>
      </c>
      <c r="D3457" s="25"/>
      <c r="E3457" s="25" t="s">
        <v>8</v>
      </c>
      <c r="F3457" s="25" t="s">
        <v>76</v>
      </c>
      <c r="G3457" s="26" t="s">
        <v>2055</v>
      </c>
      <c r="H3457" s="26" t="s">
        <v>2063</v>
      </c>
      <c r="I3457" s="26" t="str">
        <f t="shared" si="246"/>
        <v>Average monthly expenditures (30 days) : From 35 million LBP to less than 50 million LBP</v>
      </c>
      <c r="J3457" s="26" t="str">
        <f t="shared" si="247"/>
        <v>Average monthly expenditures (30 days) : From 35 million LBP to less than 50 million LBPMale and female co-headed HH</v>
      </c>
      <c r="K3457" s="27">
        <f t="shared" si="248"/>
        <v>0</v>
      </c>
      <c r="L3457" s="79">
        <v>0</v>
      </c>
    </row>
    <row r="3458" spans="1:12" x14ac:dyDescent="0.3">
      <c r="A3458" s="25" t="s">
        <v>3</v>
      </c>
      <c r="B3458" s="25" t="s">
        <v>2054</v>
      </c>
      <c r="C3458" s="25" t="s">
        <v>339</v>
      </c>
      <c r="D3458" s="25"/>
      <c r="E3458" s="25" t="s">
        <v>8</v>
      </c>
      <c r="F3458" s="25" t="s">
        <v>76</v>
      </c>
      <c r="G3458" s="26" t="s">
        <v>2055</v>
      </c>
      <c r="H3458" s="26" t="s">
        <v>2064</v>
      </c>
      <c r="I3458" s="26" t="str">
        <f t="shared" si="246"/>
        <v>Average monthly expenditures (30 days) : 50 million LBP or more</v>
      </c>
      <c r="J3458" s="26" t="str">
        <f t="shared" si="247"/>
        <v>Average monthly expenditures (30 days) : 50 million LBP or moreMale and female co-headed HH</v>
      </c>
      <c r="K3458" s="27">
        <f t="shared" si="248"/>
        <v>0</v>
      </c>
      <c r="L3458" s="79">
        <v>0</v>
      </c>
    </row>
    <row r="3459" spans="1:12" x14ac:dyDescent="0.3">
      <c r="A3459" s="25" t="s">
        <v>3</v>
      </c>
      <c r="B3459" s="25" t="s">
        <v>2054</v>
      </c>
      <c r="C3459" s="25" t="s">
        <v>339</v>
      </c>
      <c r="D3459" s="25"/>
      <c r="E3459" s="25" t="s">
        <v>8</v>
      </c>
      <c r="F3459" s="25" t="s">
        <v>76</v>
      </c>
      <c r="G3459" s="26" t="s">
        <v>2055</v>
      </c>
      <c r="H3459" s="26" t="s">
        <v>2065</v>
      </c>
      <c r="I3459" s="26" t="str">
        <f t="shared" si="246"/>
        <v>Average monthly expenditures (30 days) : From 5 million LBP to less than 8 million LBP</v>
      </c>
      <c r="J3459" s="26" t="str">
        <f t="shared" si="247"/>
        <v>Average monthly expenditures (30 days) : From 5 million LBP to less than 8 million LBPMale and female co-headed HH</v>
      </c>
      <c r="K3459" s="27">
        <f t="shared" si="248"/>
        <v>0</v>
      </c>
      <c r="L3459" s="118">
        <v>0</v>
      </c>
    </row>
    <row r="3460" spans="1:12" x14ac:dyDescent="0.3">
      <c r="A3460" s="25" t="s">
        <v>3</v>
      </c>
      <c r="B3460" s="25" t="s">
        <v>2054</v>
      </c>
      <c r="C3460" s="25" t="s">
        <v>339</v>
      </c>
      <c r="D3460" s="25"/>
      <c r="E3460" s="25" t="s">
        <v>8</v>
      </c>
      <c r="F3460" s="25" t="s">
        <v>76</v>
      </c>
      <c r="G3460" s="26" t="s">
        <v>2055</v>
      </c>
      <c r="H3460" s="26" t="s">
        <v>2066</v>
      </c>
      <c r="I3460" s="26" t="str">
        <f t="shared" si="246"/>
        <v>Average monthly expenditures (30 days) : From 650,000 LBP to less than 1 million LBP</v>
      </c>
      <c r="J3460" s="26" t="str">
        <f t="shared" si="247"/>
        <v>Average monthly expenditures (30 days) : From 650,000 LBP to less than 1 million LBPMale and female co-headed HH</v>
      </c>
      <c r="K3460" s="27">
        <f t="shared" si="248"/>
        <v>3.95087630419631</v>
      </c>
      <c r="L3460" s="79">
        <v>3.9508763041963102E-2</v>
      </c>
    </row>
    <row r="3461" spans="1:12" x14ac:dyDescent="0.3">
      <c r="A3461" s="25" t="s">
        <v>3</v>
      </c>
      <c r="B3461" s="25" t="s">
        <v>2054</v>
      </c>
      <c r="C3461" s="25" t="s">
        <v>339</v>
      </c>
      <c r="D3461" s="25"/>
      <c r="E3461" s="25" t="s">
        <v>8</v>
      </c>
      <c r="F3461" s="25" t="s">
        <v>76</v>
      </c>
      <c r="G3461" s="26" t="s">
        <v>2055</v>
      </c>
      <c r="H3461" s="26" t="s">
        <v>2067</v>
      </c>
      <c r="I3461" s="26" t="str">
        <f t="shared" si="246"/>
        <v>Average monthly expenditures (30 days) : From 8 million LBP to less than 12 million LBP</v>
      </c>
      <c r="J3461" s="26" t="str">
        <f t="shared" si="247"/>
        <v>Average monthly expenditures (30 days) : From 8 million LBP to less than 12 million LBPMale and female co-headed HH</v>
      </c>
      <c r="K3461" s="27">
        <f t="shared" si="248"/>
        <v>2.14724501072366</v>
      </c>
      <c r="L3461" s="79">
        <v>2.1472450107236599E-2</v>
      </c>
    </row>
    <row r="3462" spans="1:12" x14ac:dyDescent="0.3">
      <c r="A3462" s="25" t="s">
        <v>3</v>
      </c>
      <c r="B3462" s="25" t="s">
        <v>2054</v>
      </c>
      <c r="C3462" s="25" t="s">
        <v>339</v>
      </c>
      <c r="D3462" s="25"/>
      <c r="E3462" s="25" t="s">
        <v>8</v>
      </c>
      <c r="F3462" s="25" t="s">
        <v>76</v>
      </c>
      <c r="G3462" s="26" t="s">
        <v>2055</v>
      </c>
      <c r="H3462" s="26" t="s">
        <v>188</v>
      </c>
      <c r="I3462" s="26" t="str">
        <f t="shared" si="246"/>
        <v>Average monthly expenditures (30 days) : Decline to answer</v>
      </c>
      <c r="J3462" s="26" t="str">
        <f t="shared" si="247"/>
        <v>Average monthly expenditures (30 days) : Decline to answerMale and female co-headed HH</v>
      </c>
      <c r="K3462" s="27">
        <f t="shared" si="248"/>
        <v>0.30116028309958398</v>
      </c>
      <c r="L3462" s="79">
        <v>3.0116028309958398E-3</v>
      </c>
    </row>
    <row r="3463" spans="1:12" x14ac:dyDescent="0.3">
      <c r="A3463" s="25" t="s">
        <v>3</v>
      </c>
      <c r="B3463" s="25" t="s">
        <v>2054</v>
      </c>
      <c r="C3463" s="25" t="s">
        <v>339</v>
      </c>
      <c r="D3463" s="25"/>
      <c r="E3463" s="25" t="s">
        <v>8</v>
      </c>
      <c r="F3463" s="25" t="s">
        <v>76</v>
      </c>
      <c r="G3463" s="26" t="s">
        <v>2055</v>
      </c>
      <c r="H3463" s="26" t="s">
        <v>185</v>
      </c>
      <c r="I3463" s="26" t="str">
        <f t="shared" si="246"/>
        <v>Average monthly expenditures (30 days) : Don't know</v>
      </c>
      <c r="J3463" s="26" t="str">
        <f t="shared" si="247"/>
        <v>Average monthly expenditures (30 days) : Don't knowMale and female co-headed HH</v>
      </c>
      <c r="K3463" s="27">
        <f t="shared" si="248"/>
        <v>6.7350285094272095</v>
      </c>
      <c r="L3463" s="79">
        <v>6.73502850942721E-2</v>
      </c>
    </row>
    <row r="3464" spans="1:12" x14ac:dyDescent="0.3">
      <c r="A3464" s="25" t="s">
        <v>3</v>
      </c>
      <c r="B3464" s="25" t="s">
        <v>2054</v>
      </c>
      <c r="C3464" s="25" t="s">
        <v>339</v>
      </c>
      <c r="D3464" s="25"/>
      <c r="E3464" s="25" t="s">
        <v>8</v>
      </c>
      <c r="F3464" s="25" t="s">
        <v>76</v>
      </c>
      <c r="G3464" s="26" t="s">
        <v>2055</v>
      </c>
      <c r="H3464" s="26" t="s">
        <v>2068</v>
      </c>
      <c r="I3464" s="26" t="str">
        <f t="shared" si="246"/>
        <v>Average monthly expenditures (30 days) : Less than 300,000 LBP</v>
      </c>
      <c r="J3464" s="26" t="str">
        <f t="shared" si="247"/>
        <v>Average monthly expenditures (30 days) : Less than 300,000 LBPMale and female co-headed HH</v>
      </c>
      <c r="K3464" s="27">
        <f t="shared" si="248"/>
        <v>0</v>
      </c>
      <c r="L3464" s="118">
        <v>0</v>
      </c>
    </row>
    <row r="3465" spans="1:12" x14ac:dyDescent="0.3">
      <c r="A3465" s="25" t="s">
        <v>3</v>
      </c>
      <c r="B3465" s="25" t="s">
        <v>2054</v>
      </c>
      <c r="C3465" s="25" t="s">
        <v>339</v>
      </c>
      <c r="D3465" s="25"/>
      <c r="E3465" s="25" t="s">
        <v>8</v>
      </c>
      <c r="F3465" s="25" t="s">
        <v>84</v>
      </c>
      <c r="G3465" s="26" t="s">
        <v>2055</v>
      </c>
      <c r="H3465" s="26" t="s">
        <v>2056</v>
      </c>
      <c r="I3465" s="26" t="str">
        <f t="shared" si="246"/>
        <v>Average monthly expenditures (30 days) : From 12 million LBP to less than 15 million LBP</v>
      </c>
      <c r="J3465" s="26" t="str">
        <f t="shared" si="247"/>
        <v>Average monthly expenditures (30 days) : From 12 million LBP to less than 15 million LBPMale headed HH</v>
      </c>
      <c r="K3465" s="27">
        <f t="shared" si="248"/>
        <v>1.2188851067558899</v>
      </c>
      <c r="L3465" s="79">
        <v>1.21888510675589E-2</v>
      </c>
    </row>
    <row r="3466" spans="1:12" x14ac:dyDescent="0.3">
      <c r="A3466" s="25" t="s">
        <v>3</v>
      </c>
      <c r="B3466" s="25" t="s">
        <v>2054</v>
      </c>
      <c r="C3466" s="25" t="s">
        <v>339</v>
      </c>
      <c r="D3466" s="25"/>
      <c r="E3466" s="25" t="s">
        <v>8</v>
      </c>
      <c r="F3466" s="25" t="s">
        <v>84</v>
      </c>
      <c r="G3466" s="26" t="s">
        <v>2055</v>
      </c>
      <c r="H3466" s="26" t="s">
        <v>2057</v>
      </c>
      <c r="I3466" s="26" t="str">
        <f t="shared" si="246"/>
        <v>Average monthly expenditures (30 days) : From 15 million LBP to less than 20 million LBP</v>
      </c>
      <c r="J3466" s="26" t="str">
        <f t="shared" si="247"/>
        <v>Average monthly expenditures (30 days) : From 15 million LBP to less than 20 million LBPMale headed HH</v>
      </c>
      <c r="K3466" s="27">
        <f t="shared" si="248"/>
        <v>0.46295585481202306</v>
      </c>
      <c r="L3466" s="79">
        <v>4.6295585481202304E-3</v>
      </c>
    </row>
    <row r="3467" spans="1:12" x14ac:dyDescent="0.3">
      <c r="A3467" s="25" t="s">
        <v>3</v>
      </c>
      <c r="B3467" s="25" t="s">
        <v>2054</v>
      </c>
      <c r="C3467" s="25" t="s">
        <v>339</v>
      </c>
      <c r="D3467" s="25"/>
      <c r="E3467" s="25" t="s">
        <v>8</v>
      </c>
      <c r="F3467" s="25" t="s">
        <v>84</v>
      </c>
      <c r="G3467" s="26" t="s">
        <v>2055</v>
      </c>
      <c r="H3467" s="26" t="s">
        <v>2058</v>
      </c>
      <c r="I3467" s="26" t="str">
        <f t="shared" si="246"/>
        <v>Average monthly expenditures (30 days) : From 1 million LBP to less than 2,400,000 LBP</v>
      </c>
      <c r="J3467" s="26" t="str">
        <f t="shared" si="247"/>
        <v>Average monthly expenditures (30 days) : From 1 million LBP to less than 2,400,000 LBPMale headed HH</v>
      </c>
      <c r="K3467" s="27">
        <f t="shared" si="248"/>
        <v>28.627346906989597</v>
      </c>
      <c r="L3467" s="79">
        <v>0.28627346906989598</v>
      </c>
    </row>
    <row r="3468" spans="1:12" x14ac:dyDescent="0.3">
      <c r="A3468" s="25" t="s">
        <v>3</v>
      </c>
      <c r="B3468" s="25" t="s">
        <v>2054</v>
      </c>
      <c r="C3468" s="25" t="s">
        <v>339</v>
      </c>
      <c r="D3468" s="25"/>
      <c r="E3468" s="25" t="s">
        <v>8</v>
      </c>
      <c r="F3468" s="25" t="s">
        <v>84</v>
      </c>
      <c r="G3468" s="26" t="s">
        <v>2055</v>
      </c>
      <c r="H3468" s="26" t="s">
        <v>2059</v>
      </c>
      <c r="I3468" s="26" t="str">
        <f t="shared" si="246"/>
        <v>Average monthly expenditures (30 days) : From 20 million LBP to less than 25 million LBP</v>
      </c>
      <c r="J3468" s="26" t="str">
        <f t="shared" si="247"/>
        <v>Average monthly expenditures (30 days) : From 20 million LBP to less than 25 million LBPMale headed HH</v>
      </c>
      <c r="K3468" s="27">
        <f t="shared" si="248"/>
        <v>0.23308930228169703</v>
      </c>
      <c r="L3468" s="79">
        <v>2.3308930228169702E-3</v>
      </c>
    </row>
    <row r="3469" spans="1:12" x14ac:dyDescent="0.3">
      <c r="A3469" s="25" t="s">
        <v>3</v>
      </c>
      <c r="B3469" s="25" t="s">
        <v>2054</v>
      </c>
      <c r="C3469" s="25" t="s">
        <v>339</v>
      </c>
      <c r="D3469" s="25"/>
      <c r="E3469" s="25" t="s">
        <v>8</v>
      </c>
      <c r="F3469" s="25" t="s">
        <v>84</v>
      </c>
      <c r="G3469" s="26" t="s">
        <v>2055</v>
      </c>
      <c r="H3469" s="26" t="s">
        <v>2060</v>
      </c>
      <c r="I3469" s="26" t="str">
        <f t="shared" si="246"/>
        <v>Average monthly expenditures (30 days) : From 25 million LBP to less than 35 million LBP</v>
      </c>
      <c r="J3469" s="26" t="str">
        <f t="shared" si="247"/>
        <v>Average monthly expenditures (30 days) : From 25 million LBP to less than 35 million LBPMale headed HH</v>
      </c>
      <c r="K3469" s="27">
        <f t="shared" si="248"/>
        <v>3.7130382624967602E-2</v>
      </c>
      <c r="L3469" s="79">
        <v>3.7130382624967601E-4</v>
      </c>
    </row>
    <row r="3470" spans="1:12" x14ac:dyDescent="0.3">
      <c r="A3470" s="25" t="s">
        <v>3</v>
      </c>
      <c r="B3470" s="25" t="s">
        <v>2054</v>
      </c>
      <c r="C3470" s="25" t="s">
        <v>339</v>
      </c>
      <c r="D3470" s="25"/>
      <c r="E3470" s="25" t="s">
        <v>8</v>
      </c>
      <c r="F3470" s="25" t="s">
        <v>84</v>
      </c>
      <c r="G3470" s="26" t="s">
        <v>2055</v>
      </c>
      <c r="H3470" s="26" t="s">
        <v>2061</v>
      </c>
      <c r="I3470" s="26" t="str">
        <f t="shared" si="246"/>
        <v>Average monthly expenditures (30 days) : From 2,400,000 LBP to less than 5 million LBP</v>
      </c>
      <c r="J3470" s="26" t="str">
        <f t="shared" si="247"/>
        <v>Average monthly expenditures (30 days) : From 2,400,000 LBP to less than 5 million LBPMale headed HH</v>
      </c>
      <c r="K3470" s="27">
        <f t="shared" si="248"/>
        <v>34.790764145321305</v>
      </c>
      <c r="L3470" s="79">
        <v>0.34790764145321301</v>
      </c>
    </row>
    <row r="3471" spans="1:12" x14ac:dyDescent="0.3">
      <c r="A3471" s="25" t="s">
        <v>3</v>
      </c>
      <c r="B3471" s="25" t="s">
        <v>2054</v>
      </c>
      <c r="C3471" s="25" t="s">
        <v>339</v>
      </c>
      <c r="D3471" s="25"/>
      <c r="E3471" s="25" t="s">
        <v>8</v>
      </c>
      <c r="F3471" s="25" t="s">
        <v>84</v>
      </c>
      <c r="G3471" s="26" t="s">
        <v>2055</v>
      </c>
      <c r="H3471" s="26" t="s">
        <v>2062</v>
      </c>
      <c r="I3471" s="26" t="str">
        <f t="shared" si="246"/>
        <v>Average monthly expenditures (30 days) : From 300,000 LBP to less than 650,000 LBP</v>
      </c>
      <c r="J3471" s="26" t="str">
        <f t="shared" si="247"/>
        <v>Average monthly expenditures (30 days) : From 300,000 LBP to less than 650,000 LBPMale headed HH</v>
      </c>
      <c r="K3471" s="27">
        <f t="shared" si="248"/>
        <v>2.0887197425320099</v>
      </c>
      <c r="L3471" s="79">
        <v>2.0887197425320098E-2</v>
      </c>
    </row>
    <row r="3472" spans="1:12" x14ac:dyDescent="0.3">
      <c r="A3472" s="25" t="s">
        <v>3</v>
      </c>
      <c r="B3472" s="25" t="s">
        <v>2054</v>
      </c>
      <c r="C3472" s="25" t="s">
        <v>339</v>
      </c>
      <c r="D3472" s="25"/>
      <c r="E3472" s="25" t="s">
        <v>8</v>
      </c>
      <c r="F3472" s="25" t="s">
        <v>84</v>
      </c>
      <c r="G3472" s="26" t="s">
        <v>2055</v>
      </c>
      <c r="H3472" s="26" t="s">
        <v>2063</v>
      </c>
      <c r="I3472" s="26" t="str">
        <f t="shared" si="246"/>
        <v>Average monthly expenditures (30 days) : From 35 million LBP to less than 50 million LBP</v>
      </c>
      <c r="J3472" s="26" t="str">
        <f t="shared" si="247"/>
        <v>Average monthly expenditures (30 days) : From 35 million LBP to less than 50 million LBPMale headed HH</v>
      </c>
      <c r="K3472" s="27">
        <f t="shared" si="248"/>
        <v>9.9271314562085794E-2</v>
      </c>
      <c r="L3472" s="79">
        <v>9.9271314562085792E-4</v>
      </c>
    </row>
    <row r="3473" spans="1:12" x14ac:dyDescent="0.3">
      <c r="A3473" s="25" t="s">
        <v>3</v>
      </c>
      <c r="B3473" s="25" t="s">
        <v>2054</v>
      </c>
      <c r="C3473" s="25" t="s">
        <v>339</v>
      </c>
      <c r="D3473" s="25"/>
      <c r="E3473" s="25" t="s">
        <v>8</v>
      </c>
      <c r="F3473" s="25" t="s">
        <v>84</v>
      </c>
      <c r="G3473" s="26" t="s">
        <v>2055</v>
      </c>
      <c r="H3473" s="26" t="s">
        <v>2064</v>
      </c>
      <c r="I3473" s="26" t="str">
        <f t="shared" si="246"/>
        <v>Average monthly expenditures (30 days) : 50 million LBP or more</v>
      </c>
      <c r="J3473" s="26" t="str">
        <f t="shared" si="247"/>
        <v>Average monthly expenditures (30 days) : 50 million LBP or moreMale headed HH</v>
      </c>
      <c r="K3473" s="27">
        <f t="shared" si="248"/>
        <v>3.6434261300446198E-2</v>
      </c>
      <c r="L3473" s="79">
        <v>3.64342613004462E-4</v>
      </c>
    </row>
    <row r="3474" spans="1:12" x14ac:dyDescent="0.3">
      <c r="A3474" s="25" t="s">
        <v>3</v>
      </c>
      <c r="B3474" s="25" t="s">
        <v>2054</v>
      </c>
      <c r="C3474" s="25" t="s">
        <v>339</v>
      </c>
      <c r="D3474" s="25"/>
      <c r="E3474" s="25" t="s">
        <v>8</v>
      </c>
      <c r="F3474" s="25" t="s">
        <v>84</v>
      </c>
      <c r="G3474" s="26" t="s">
        <v>2055</v>
      </c>
      <c r="H3474" s="26" t="s">
        <v>2065</v>
      </c>
      <c r="I3474" s="26" t="str">
        <f t="shared" si="246"/>
        <v>Average monthly expenditures (30 days) : From 5 million LBP to less than 8 million LBP</v>
      </c>
      <c r="J3474" s="26" t="str">
        <f t="shared" si="247"/>
        <v>Average monthly expenditures (30 days) : From 5 million LBP to less than 8 million LBPMale headed HH</v>
      </c>
      <c r="K3474" s="27">
        <f t="shared" si="248"/>
        <v>15.144836711944802</v>
      </c>
      <c r="L3474" s="79">
        <v>0.15144836711944801</v>
      </c>
    </row>
    <row r="3475" spans="1:12" x14ac:dyDescent="0.3">
      <c r="A3475" s="25" t="s">
        <v>3</v>
      </c>
      <c r="B3475" s="25" t="s">
        <v>2054</v>
      </c>
      <c r="C3475" s="25" t="s">
        <v>339</v>
      </c>
      <c r="D3475" s="25"/>
      <c r="E3475" s="25" t="s">
        <v>8</v>
      </c>
      <c r="F3475" s="25" t="s">
        <v>84</v>
      </c>
      <c r="G3475" s="26" t="s">
        <v>2055</v>
      </c>
      <c r="H3475" s="26" t="s">
        <v>2066</v>
      </c>
      <c r="I3475" s="26" t="str">
        <f t="shared" si="246"/>
        <v>Average monthly expenditures (30 days) : From 650,000 LBP to less than 1 million LBP</v>
      </c>
      <c r="J3475" s="26" t="str">
        <f t="shared" si="247"/>
        <v>Average monthly expenditures (30 days) : From 650,000 LBP to less than 1 million LBPMale headed HH</v>
      </c>
      <c r="K3475" s="27">
        <f t="shared" si="248"/>
        <v>7.9559595080729295</v>
      </c>
      <c r="L3475" s="79">
        <v>7.9559595080729295E-2</v>
      </c>
    </row>
    <row r="3476" spans="1:12" x14ac:dyDescent="0.3">
      <c r="A3476" s="25" t="s">
        <v>3</v>
      </c>
      <c r="B3476" s="25" t="s">
        <v>2054</v>
      </c>
      <c r="C3476" s="25" t="s">
        <v>339</v>
      </c>
      <c r="D3476" s="25"/>
      <c r="E3476" s="25" t="s">
        <v>8</v>
      </c>
      <c r="F3476" s="25" t="s">
        <v>84</v>
      </c>
      <c r="G3476" s="26" t="s">
        <v>2055</v>
      </c>
      <c r="H3476" s="26" t="s">
        <v>2067</v>
      </c>
      <c r="I3476" s="26" t="str">
        <f t="shared" si="246"/>
        <v>Average monthly expenditures (30 days) : From 8 million LBP to less than 12 million LBP</v>
      </c>
      <c r="J3476" s="26" t="str">
        <f t="shared" si="247"/>
        <v>Average monthly expenditures (30 days) : From 8 million LBP to less than 12 million LBPMale headed HH</v>
      </c>
      <c r="K3476" s="27">
        <f t="shared" si="248"/>
        <v>5.0280226271401194</v>
      </c>
      <c r="L3476" s="79">
        <v>5.0280226271401197E-2</v>
      </c>
    </row>
    <row r="3477" spans="1:12" x14ac:dyDescent="0.3">
      <c r="A3477" s="25" t="s">
        <v>3</v>
      </c>
      <c r="B3477" s="25" t="s">
        <v>2054</v>
      </c>
      <c r="C3477" s="25" t="s">
        <v>339</v>
      </c>
      <c r="D3477" s="25"/>
      <c r="E3477" s="25" t="s">
        <v>8</v>
      </c>
      <c r="F3477" s="25" t="s">
        <v>84</v>
      </c>
      <c r="G3477" s="26" t="s">
        <v>2055</v>
      </c>
      <c r="H3477" s="26" t="s">
        <v>188</v>
      </c>
      <c r="I3477" s="26" t="str">
        <f t="shared" si="246"/>
        <v>Average monthly expenditures (30 days) : Decline to answer</v>
      </c>
      <c r="J3477" s="26" t="str">
        <f t="shared" si="247"/>
        <v>Average monthly expenditures (30 days) : Decline to answerMale headed HH</v>
      </c>
      <c r="K3477" s="27">
        <f t="shared" si="248"/>
        <v>0.56150485261358596</v>
      </c>
      <c r="L3477" s="79">
        <v>5.6150485261358598E-3</v>
      </c>
    </row>
    <row r="3478" spans="1:12" x14ac:dyDescent="0.3">
      <c r="A3478" s="25" t="s">
        <v>3</v>
      </c>
      <c r="B3478" s="25" t="s">
        <v>2054</v>
      </c>
      <c r="C3478" s="25" t="s">
        <v>339</v>
      </c>
      <c r="D3478" s="25"/>
      <c r="E3478" s="25" t="s">
        <v>8</v>
      </c>
      <c r="F3478" s="25" t="s">
        <v>84</v>
      </c>
      <c r="G3478" s="26" t="s">
        <v>2055</v>
      </c>
      <c r="H3478" s="26" t="s">
        <v>185</v>
      </c>
      <c r="I3478" s="26" t="str">
        <f t="shared" si="246"/>
        <v>Average monthly expenditures (30 days) : Don't know</v>
      </c>
      <c r="J3478" s="26" t="str">
        <f t="shared" si="247"/>
        <v>Average monthly expenditures (30 days) : Don't knowMale headed HH</v>
      </c>
      <c r="K3478" s="27">
        <f t="shared" si="248"/>
        <v>3.2212193089599301</v>
      </c>
      <c r="L3478" s="79">
        <v>3.22121930895993E-2</v>
      </c>
    </row>
    <row r="3479" spans="1:12" x14ac:dyDescent="0.3">
      <c r="A3479" s="25" t="s">
        <v>3</v>
      </c>
      <c r="B3479" s="25" t="s">
        <v>2054</v>
      </c>
      <c r="C3479" s="25" t="s">
        <v>339</v>
      </c>
      <c r="D3479" s="25"/>
      <c r="E3479" s="25" t="s">
        <v>8</v>
      </c>
      <c r="F3479" s="25" t="s">
        <v>84</v>
      </c>
      <c r="G3479" s="26" t="s">
        <v>2055</v>
      </c>
      <c r="H3479" s="26" t="s">
        <v>2068</v>
      </c>
      <c r="I3479" s="26" t="str">
        <f t="shared" si="246"/>
        <v>Average monthly expenditures (30 days) : Less than 300,000 LBP</v>
      </c>
      <c r="J3479" s="26" t="str">
        <f t="shared" si="247"/>
        <v>Average monthly expenditures (30 days) : Less than 300,000 LBPMale headed HH</v>
      </c>
      <c r="K3479" s="27">
        <f t="shared" si="248"/>
        <v>0.49385997408858595</v>
      </c>
      <c r="L3479" s="79">
        <v>4.9385997408858597E-3</v>
      </c>
    </row>
    <row r="3480" spans="1:12" x14ac:dyDescent="0.3">
      <c r="A3480" s="25" t="s">
        <v>3</v>
      </c>
      <c r="B3480" s="25" t="s">
        <v>2054</v>
      </c>
      <c r="C3480" s="25" t="s">
        <v>339</v>
      </c>
      <c r="D3480" s="25"/>
      <c r="E3480" s="25" t="s">
        <v>8</v>
      </c>
      <c r="F3480" s="25" t="s">
        <v>83</v>
      </c>
      <c r="G3480" s="26" t="s">
        <v>2069</v>
      </c>
      <c r="H3480" s="26" t="s">
        <v>188</v>
      </c>
      <c r="I3480" s="26" t="str">
        <f t="shared" si="246"/>
        <v>Consent education expenditures : Decline to answer</v>
      </c>
      <c r="J3480" s="26" t="str">
        <f t="shared" si="247"/>
        <v>Consent education expenditures : Decline to answerFemale headed HH</v>
      </c>
      <c r="K3480" s="27">
        <f t="shared" si="248"/>
        <v>0.62089376746581504</v>
      </c>
      <c r="L3480" s="79">
        <v>6.20893767465815E-3</v>
      </c>
    </row>
    <row r="3481" spans="1:12" x14ac:dyDescent="0.3">
      <c r="A3481" s="25" t="s">
        <v>3</v>
      </c>
      <c r="B3481" s="25" t="s">
        <v>2054</v>
      </c>
      <c r="C3481" s="25" t="s">
        <v>339</v>
      </c>
      <c r="D3481" s="25"/>
      <c r="E3481" s="25" t="s">
        <v>8</v>
      </c>
      <c r="F3481" s="25" t="s">
        <v>83</v>
      </c>
      <c r="G3481" s="26" t="s">
        <v>2069</v>
      </c>
      <c r="H3481" s="26" t="s">
        <v>185</v>
      </c>
      <c r="I3481" s="26" t="str">
        <f t="shared" si="246"/>
        <v>Consent education expenditures : Don't know</v>
      </c>
      <c r="J3481" s="26" t="str">
        <f t="shared" si="247"/>
        <v>Consent education expenditures : Don't knowFemale headed HH</v>
      </c>
      <c r="K3481" s="27">
        <f t="shared" si="248"/>
        <v>2.45942031196441</v>
      </c>
      <c r="L3481" s="79">
        <v>2.4594203119644099E-2</v>
      </c>
    </row>
    <row r="3482" spans="1:12" x14ac:dyDescent="0.3">
      <c r="A3482" s="25" t="s">
        <v>3</v>
      </c>
      <c r="B3482" s="25" t="s">
        <v>2054</v>
      </c>
      <c r="C3482" s="25" t="s">
        <v>339</v>
      </c>
      <c r="D3482" s="25"/>
      <c r="E3482" s="25" t="s">
        <v>8</v>
      </c>
      <c r="F3482" s="25" t="s">
        <v>83</v>
      </c>
      <c r="G3482" s="26" t="s">
        <v>2069</v>
      </c>
      <c r="H3482" s="26" t="s">
        <v>186</v>
      </c>
      <c r="I3482" s="26" t="str">
        <f t="shared" si="246"/>
        <v>Consent education expenditures : No</v>
      </c>
      <c r="J3482" s="26" t="str">
        <f t="shared" si="247"/>
        <v>Consent education expenditures : NoFemale headed HH</v>
      </c>
      <c r="K3482" s="27">
        <f t="shared" si="248"/>
        <v>35.8706434614137</v>
      </c>
      <c r="L3482" s="79">
        <v>0.35870643461413698</v>
      </c>
    </row>
    <row r="3483" spans="1:12" x14ac:dyDescent="0.3">
      <c r="A3483" s="25" t="s">
        <v>3</v>
      </c>
      <c r="B3483" s="25" t="s">
        <v>2054</v>
      </c>
      <c r="C3483" s="25" t="s">
        <v>339</v>
      </c>
      <c r="D3483" s="25"/>
      <c r="E3483" s="25" t="s">
        <v>8</v>
      </c>
      <c r="F3483" s="25" t="s">
        <v>83</v>
      </c>
      <c r="G3483" s="26" t="s">
        <v>2069</v>
      </c>
      <c r="H3483" s="26" t="s">
        <v>187</v>
      </c>
      <c r="I3483" s="26" t="str">
        <f t="shared" si="246"/>
        <v>Consent education expenditures : Yes</v>
      </c>
      <c r="J3483" s="26" t="str">
        <f t="shared" si="247"/>
        <v>Consent education expenditures : YesFemale headed HH</v>
      </c>
      <c r="K3483" s="27">
        <f t="shared" si="248"/>
        <v>61.049042459155999</v>
      </c>
      <c r="L3483" s="79">
        <v>0.61049042459156</v>
      </c>
    </row>
    <row r="3484" spans="1:12" x14ac:dyDescent="0.3">
      <c r="A3484" s="25" t="s">
        <v>3</v>
      </c>
      <c r="B3484" s="25" t="s">
        <v>2054</v>
      </c>
      <c r="C3484" s="25" t="s">
        <v>339</v>
      </c>
      <c r="D3484" s="25"/>
      <c r="E3484" s="25" t="s">
        <v>8</v>
      </c>
      <c r="F3484" s="25" t="s">
        <v>76</v>
      </c>
      <c r="G3484" s="26" t="s">
        <v>2069</v>
      </c>
      <c r="H3484" s="26" t="s">
        <v>188</v>
      </c>
      <c r="I3484" s="26" t="str">
        <f t="shared" si="246"/>
        <v>Consent education expenditures : Decline to answer</v>
      </c>
      <c r="J3484" s="26" t="str">
        <f t="shared" si="247"/>
        <v>Consent education expenditures : Decline to answerMale and female co-headed HH</v>
      </c>
      <c r="K3484" s="27">
        <f t="shared" si="248"/>
        <v>0</v>
      </c>
      <c r="L3484" s="26">
        <v>0</v>
      </c>
    </row>
    <row r="3485" spans="1:12" x14ac:dyDescent="0.3">
      <c r="A3485" s="25" t="s">
        <v>3</v>
      </c>
      <c r="B3485" s="25" t="s">
        <v>2054</v>
      </c>
      <c r="C3485" s="25" t="s">
        <v>339</v>
      </c>
      <c r="D3485" s="25"/>
      <c r="E3485" s="25" t="s">
        <v>8</v>
      </c>
      <c r="F3485" s="25" t="s">
        <v>76</v>
      </c>
      <c r="G3485" s="26" t="s">
        <v>2069</v>
      </c>
      <c r="H3485" s="26" t="s">
        <v>185</v>
      </c>
      <c r="I3485" s="26" t="str">
        <f t="shared" si="246"/>
        <v>Consent education expenditures : Don't know</v>
      </c>
      <c r="J3485" s="26" t="str">
        <f t="shared" si="247"/>
        <v>Consent education expenditures : Don't knowMale and female co-headed HH</v>
      </c>
      <c r="K3485" s="27">
        <f t="shared" si="248"/>
        <v>0.72673662783307102</v>
      </c>
      <c r="L3485" s="79">
        <v>7.26736627833071E-3</v>
      </c>
    </row>
    <row r="3486" spans="1:12" x14ac:dyDescent="0.3">
      <c r="A3486" s="25" t="s">
        <v>3</v>
      </c>
      <c r="B3486" s="25" t="s">
        <v>2054</v>
      </c>
      <c r="C3486" s="25" t="s">
        <v>339</v>
      </c>
      <c r="D3486" s="25"/>
      <c r="E3486" s="25" t="s">
        <v>8</v>
      </c>
      <c r="F3486" s="25" t="s">
        <v>76</v>
      </c>
      <c r="G3486" s="26" t="s">
        <v>2069</v>
      </c>
      <c r="H3486" s="26" t="s">
        <v>186</v>
      </c>
      <c r="I3486" s="26" t="str">
        <f t="shared" si="246"/>
        <v>Consent education expenditures : No</v>
      </c>
      <c r="J3486" s="26" t="str">
        <f t="shared" si="247"/>
        <v>Consent education expenditures : NoMale and female co-headed HH</v>
      </c>
      <c r="K3486" s="27">
        <f t="shared" si="248"/>
        <v>35.493571085190801</v>
      </c>
      <c r="L3486" s="79">
        <v>0.354935710851908</v>
      </c>
    </row>
    <row r="3487" spans="1:12" x14ac:dyDescent="0.3">
      <c r="A3487" s="25" t="s">
        <v>3</v>
      </c>
      <c r="B3487" s="25" t="s">
        <v>2054</v>
      </c>
      <c r="C3487" s="25" t="s">
        <v>339</v>
      </c>
      <c r="D3487" s="25"/>
      <c r="E3487" s="25" t="s">
        <v>8</v>
      </c>
      <c r="F3487" s="25" t="s">
        <v>76</v>
      </c>
      <c r="G3487" s="26" t="s">
        <v>2069</v>
      </c>
      <c r="H3487" s="26" t="s">
        <v>187</v>
      </c>
      <c r="I3487" s="26" t="str">
        <f t="shared" si="246"/>
        <v>Consent education expenditures : Yes</v>
      </c>
      <c r="J3487" s="26" t="str">
        <f t="shared" si="247"/>
        <v>Consent education expenditures : YesMale and female co-headed HH</v>
      </c>
      <c r="K3487" s="27">
        <f t="shared" si="248"/>
        <v>63.7796922869761</v>
      </c>
      <c r="L3487" s="79">
        <v>0.63779692286976097</v>
      </c>
    </row>
    <row r="3488" spans="1:12" x14ac:dyDescent="0.3">
      <c r="A3488" s="25" t="s">
        <v>3</v>
      </c>
      <c r="B3488" s="25" t="s">
        <v>2054</v>
      </c>
      <c r="C3488" s="25" t="s">
        <v>339</v>
      </c>
      <c r="D3488" s="25"/>
      <c r="E3488" s="25" t="s">
        <v>8</v>
      </c>
      <c r="F3488" s="25" t="s">
        <v>84</v>
      </c>
      <c r="G3488" s="26" t="s">
        <v>2069</v>
      </c>
      <c r="H3488" s="26" t="s">
        <v>188</v>
      </c>
      <c r="I3488" s="26" t="str">
        <f t="shared" si="246"/>
        <v>Consent education expenditures : Decline to answer</v>
      </c>
      <c r="J3488" s="26" t="str">
        <f t="shared" si="247"/>
        <v>Consent education expenditures : Decline to answerMale headed HH</v>
      </c>
      <c r="K3488" s="27">
        <f t="shared" si="248"/>
        <v>0.44472956762747101</v>
      </c>
      <c r="L3488" s="79">
        <v>4.4472956762747103E-3</v>
      </c>
    </row>
    <row r="3489" spans="1:12" x14ac:dyDescent="0.3">
      <c r="A3489" s="25" t="s">
        <v>3</v>
      </c>
      <c r="B3489" s="25" t="s">
        <v>2054</v>
      </c>
      <c r="C3489" s="25" t="s">
        <v>339</v>
      </c>
      <c r="D3489" s="25"/>
      <c r="E3489" s="25" t="s">
        <v>8</v>
      </c>
      <c r="F3489" s="25" t="s">
        <v>84</v>
      </c>
      <c r="G3489" s="26" t="s">
        <v>2069</v>
      </c>
      <c r="H3489" s="26" t="s">
        <v>185</v>
      </c>
      <c r="I3489" s="26" t="str">
        <f t="shared" si="246"/>
        <v>Consent education expenditures : Don't know</v>
      </c>
      <c r="J3489" s="26" t="str">
        <f t="shared" si="247"/>
        <v>Consent education expenditures : Don't knowMale headed HH</v>
      </c>
      <c r="K3489" s="27">
        <f t="shared" si="248"/>
        <v>2.7500967610178</v>
      </c>
      <c r="L3489" s="79">
        <v>2.7500967610178E-2</v>
      </c>
    </row>
    <row r="3490" spans="1:12" x14ac:dyDescent="0.3">
      <c r="A3490" s="25" t="s">
        <v>3</v>
      </c>
      <c r="B3490" s="25" t="s">
        <v>2054</v>
      </c>
      <c r="C3490" s="25" t="s">
        <v>339</v>
      </c>
      <c r="D3490" s="25"/>
      <c r="E3490" s="25" t="s">
        <v>8</v>
      </c>
      <c r="F3490" s="25" t="s">
        <v>84</v>
      </c>
      <c r="G3490" s="26" t="s">
        <v>2069</v>
      </c>
      <c r="H3490" s="26" t="s">
        <v>186</v>
      </c>
      <c r="I3490" s="26" t="str">
        <f t="shared" si="246"/>
        <v>Consent education expenditures : No</v>
      </c>
      <c r="J3490" s="26" t="str">
        <f t="shared" si="247"/>
        <v>Consent education expenditures : NoMale headed HH</v>
      </c>
      <c r="K3490" s="27">
        <f t="shared" si="248"/>
        <v>29.629522550558502</v>
      </c>
      <c r="L3490" s="79">
        <v>0.29629522550558501</v>
      </c>
    </row>
    <row r="3491" spans="1:12" x14ac:dyDescent="0.3">
      <c r="A3491" s="25" t="s">
        <v>3</v>
      </c>
      <c r="B3491" s="25" t="s">
        <v>2054</v>
      </c>
      <c r="C3491" s="25" t="s">
        <v>339</v>
      </c>
      <c r="D3491" s="25"/>
      <c r="E3491" s="25" t="s">
        <v>8</v>
      </c>
      <c r="F3491" s="25" t="s">
        <v>84</v>
      </c>
      <c r="G3491" s="26" t="s">
        <v>2069</v>
      </c>
      <c r="H3491" s="26" t="s">
        <v>187</v>
      </c>
      <c r="I3491" s="26" t="str">
        <f t="shared" si="246"/>
        <v>Consent education expenditures : Yes</v>
      </c>
      <c r="J3491" s="26" t="str">
        <f t="shared" si="247"/>
        <v>Consent education expenditures : YesMale headed HH</v>
      </c>
      <c r="K3491" s="27">
        <f t="shared" si="248"/>
        <v>67.175651120796203</v>
      </c>
      <c r="L3491" s="79">
        <v>0.67175651120796198</v>
      </c>
    </row>
    <row r="3492" spans="1:12" x14ac:dyDescent="0.3">
      <c r="A3492" s="25" t="s">
        <v>3</v>
      </c>
      <c r="B3492" s="25" t="s">
        <v>2054</v>
      </c>
      <c r="C3492" s="25" t="s">
        <v>339</v>
      </c>
      <c r="D3492" s="25" t="s">
        <v>2070</v>
      </c>
      <c r="E3492" s="25" t="s">
        <v>96</v>
      </c>
      <c r="F3492" s="25" t="s">
        <v>83</v>
      </c>
      <c r="G3492" s="26" t="s">
        <v>2071</v>
      </c>
      <c r="H3492" s="26" t="s">
        <v>362</v>
      </c>
      <c r="I3492" s="26" t="str">
        <f t="shared" si="246"/>
        <v xml:space="preserve">Average monthly expenditures for education(school year 2020-2021)  : </v>
      </c>
      <c r="J3492" s="26" t="str">
        <f t="shared" si="247"/>
        <v>Average monthly expenditures for education(school year 2020-2021)  : Female headed HH</v>
      </c>
      <c r="K3492" s="27">
        <f>L3492</f>
        <v>25.884118986922399</v>
      </c>
      <c r="L3492" s="79">
        <v>25.884118986922399</v>
      </c>
    </row>
    <row r="3493" spans="1:12" x14ac:dyDescent="0.3">
      <c r="A3493" s="25" t="s">
        <v>3</v>
      </c>
      <c r="B3493" s="25" t="s">
        <v>2054</v>
      </c>
      <c r="C3493" s="25" t="s">
        <v>339</v>
      </c>
      <c r="D3493" s="25" t="s">
        <v>2070</v>
      </c>
      <c r="E3493" s="25" t="s">
        <v>96</v>
      </c>
      <c r="F3493" s="25" t="s">
        <v>76</v>
      </c>
      <c r="G3493" s="26" t="s">
        <v>2071</v>
      </c>
      <c r="H3493" s="26" t="s">
        <v>362</v>
      </c>
      <c r="I3493" s="26" t="str">
        <f t="shared" ref="I3493:I3556" si="249">CONCATENATE(G3493,H3493)</f>
        <v xml:space="preserve">Average monthly expenditures for education(school year 2020-2021)  : </v>
      </c>
      <c r="J3493" s="26" t="str">
        <f t="shared" ref="J3493:J3556" si="250">CONCATENATE(G3493,H3493,F3493)</f>
        <v>Average monthly expenditures for education(school year 2020-2021)  : Male and female co-headed HH</v>
      </c>
      <c r="K3493" s="27">
        <f>L3493</f>
        <v>25.930022031599901</v>
      </c>
      <c r="L3493" s="79">
        <v>25.930022031599901</v>
      </c>
    </row>
    <row r="3494" spans="1:12" x14ac:dyDescent="0.3">
      <c r="A3494" s="25" t="s">
        <v>3</v>
      </c>
      <c r="B3494" s="25" t="s">
        <v>2054</v>
      </c>
      <c r="C3494" s="25" t="s">
        <v>339</v>
      </c>
      <c r="D3494" s="25" t="s">
        <v>2070</v>
      </c>
      <c r="E3494" s="25" t="s">
        <v>96</v>
      </c>
      <c r="F3494" s="25" t="s">
        <v>84</v>
      </c>
      <c r="G3494" s="26" t="s">
        <v>2071</v>
      </c>
      <c r="H3494" s="26" t="s">
        <v>362</v>
      </c>
      <c r="I3494" s="26" t="str">
        <f t="shared" si="249"/>
        <v xml:space="preserve">Average monthly expenditures for education(school year 2020-2021)  : </v>
      </c>
      <c r="J3494" s="26" t="str">
        <f t="shared" si="250"/>
        <v>Average monthly expenditures for education(school year 2020-2021)  : Male headed HH</v>
      </c>
      <c r="K3494" s="27">
        <f>L3494</f>
        <v>25.014162984870101</v>
      </c>
      <c r="L3494" s="79">
        <v>25.014162984870101</v>
      </c>
    </row>
    <row r="3495" spans="1:12" x14ac:dyDescent="0.3">
      <c r="A3495" s="25" t="s">
        <v>3</v>
      </c>
      <c r="B3495" s="25" t="s">
        <v>2054</v>
      </c>
      <c r="C3495" s="25" t="s">
        <v>2072</v>
      </c>
      <c r="D3495" s="25"/>
      <c r="E3495" s="25" t="s">
        <v>8</v>
      </c>
      <c r="F3495" s="25" t="s">
        <v>83</v>
      </c>
      <c r="G3495" s="26" t="s">
        <v>2073</v>
      </c>
      <c r="H3495" s="26" t="s">
        <v>2074</v>
      </c>
      <c r="I3495" s="26" t="str">
        <f t="shared" si="249"/>
        <v>Main source of income (30 days) : Savings</v>
      </c>
      <c r="J3495" s="26" t="str">
        <f t="shared" si="250"/>
        <v>Main source of income (30 days) : SavingsFemale headed HH</v>
      </c>
      <c r="K3495" s="27">
        <f t="shared" ref="K3495:K3554" si="251">L3495</f>
        <v>0.226018290905799</v>
      </c>
      <c r="L3495" s="79">
        <v>0.226018290905799</v>
      </c>
    </row>
    <row r="3496" spans="1:12" x14ac:dyDescent="0.3">
      <c r="A3496" s="25" t="s">
        <v>3</v>
      </c>
      <c r="B3496" s="25" t="s">
        <v>2054</v>
      </c>
      <c r="C3496" s="25" t="s">
        <v>2072</v>
      </c>
      <c r="D3496" s="25"/>
      <c r="E3496" s="25" t="s">
        <v>8</v>
      </c>
      <c r="F3496" s="25" t="s">
        <v>83</v>
      </c>
      <c r="G3496" s="26" t="s">
        <v>2073</v>
      </c>
      <c r="H3496" s="26" t="s">
        <v>2075</v>
      </c>
      <c r="I3496" s="26" t="str">
        <f t="shared" si="249"/>
        <v>Main source of income (30 days) : Income from renting out house, land or property</v>
      </c>
      <c r="J3496" s="26" t="str">
        <f t="shared" si="250"/>
        <v>Main source of income (30 days) : Income from renting out house, land or propertyFemale headed HH</v>
      </c>
      <c r="K3496" s="27">
        <f t="shared" si="251"/>
        <v>1.14602151790429E-2</v>
      </c>
      <c r="L3496" s="79">
        <v>1.14602151790429E-2</v>
      </c>
    </row>
    <row r="3497" spans="1:12" x14ac:dyDescent="0.3">
      <c r="A3497" s="25" t="s">
        <v>3</v>
      </c>
      <c r="B3497" s="25" t="s">
        <v>2054</v>
      </c>
      <c r="C3497" s="25" t="s">
        <v>2072</v>
      </c>
      <c r="D3497" s="25"/>
      <c r="E3497" s="25" t="s">
        <v>8</v>
      </c>
      <c r="F3497" s="25" t="s">
        <v>83</v>
      </c>
      <c r="G3497" s="26" t="s">
        <v>2073</v>
      </c>
      <c r="H3497" s="26" t="s">
        <v>2076</v>
      </c>
      <c r="I3497" s="26" t="str">
        <f t="shared" si="249"/>
        <v>Main source of income (30 days) : Employment (contracted)</v>
      </c>
      <c r="J3497" s="26" t="str">
        <f t="shared" si="250"/>
        <v>Main source of income (30 days) : Employment (contracted)Female headed HH</v>
      </c>
      <c r="K3497" s="27">
        <f t="shared" si="251"/>
        <v>0.27272091446296498</v>
      </c>
      <c r="L3497" s="79">
        <v>0.27272091446296498</v>
      </c>
    </row>
    <row r="3498" spans="1:12" x14ac:dyDescent="0.3">
      <c r="A3498" s="25" t="s">
        <v>3</v>
      </c>
      <c r="B3498" s="25" t="s">
        <v>2054</v>
      </c>
      <c r="C3498" s="25" t="s">
        <v>2072</v>
      </c>
      <c r="D3498" s="25"/>
      <c r="E3498" s="25" t="s">
        <v>8</v>
      </c>
      <c r="F3498" s="25" t="s">
        <v>83</v>
      </c>
      <c r="G3498" s="26" t="s">
        <v>2073</v>
      </c>
      <c r="H3498" s="26" t="s">
        <v>2077</v>
      </c>
      <c r="I3498" s="26" t="str">
        <f t="shared" si="249"/>
        <v>Main source of income (30 days) : Daily/intermittent work</v>
      </c>
      <c r="J3498" s="26" t="str">
        <f t="shared" si="250"/>
        <v>Main source of income (30 days) : Daily/intermittent workFemale headed HH</v>
      </c>
      <c r="K3498" s="27">
        <f t="shared" si="251"/>
        <v>0.29728313547999702</v>
      </c>
      <c r="L3498" s="79">
        <v>0.29728313547999702</v>
      </c>
    </row>
    <row r="3499" spans="1:12" x14ac:dyDescent="0.3">
      <c r="A3499" s="25" t="s">
        <v>3</v>
      </c>
      <c r="B3499" s="25" t="s">
        <v>2054</v>
      </c>
      <c r="C3499" s="25" t="s">
        <v>2072</v>
      </c>
      <c r="D3499" s="25"/>
      <c r="E3499" s="25" t="s">
        <v>8</v>
      </c>
      <c r="F3499" s="25" t="s">
        <v>83</v>
      </c>
      <c r="G3499" s="26" t="s">
        <v>2073</v>
      </c>
      <c r="H3499" s="26" t="s">
        <v>2078</v>
      </c>
      <c r="I3499" s="26" t="str">
        <f t="shared" si="249"/>
        <v>Main source of income (30 days) : Remittances</v>
      </c>
      <c r="J3499" s="26" t="str">
        <f t="shared" si="250"/>
        <v>Main source of income (30 days) : RemittancesFemale headed HH</v>
      </c>
      <c r="K3499" s="27">
        <f t="shared" si="251"/>
        <v>6.1730250679337802E-2</v>
      </c>
      <c r="L3499" s="79">
        <v>6.1730250679337802E-2</v>
      </c>
    </row>
    <row r="3500" spans="1:12" x14ac:dyDescent="0.3">
      <c r="A3500" s="25" t="s">
        <v>3</v>
      </c>
      <c r="B3500" s="25" t="s">
        <v>2054</v>
      </c>
      <c r="C3500" s="25" t="s">
        <v>2072</v>
      </c>
      <c r="D3500" s="25"/>
      <c r="E3500" s="25" t="s">
        <v>8</v>
      </c>
      <c r="F3500" s="25" t="s">
        <v>83</v>
      </c>
      <c r="G3500" s="26" t="s">
        <v>2073</v>
      </c>
      <c r="H3500" s="26" t="s">
        <v>2079</v>
      </c>
      <c r="I3500" s="26" t="str">
        <f t="shared" si="249"/>
        <v>Main source of income (30 days) : Retirement fund or pension</v>
      </c>
      <c r="J3500" s="26" t="str">
        <f t="shared" si="250"/>
        <v>Main source of income (30 days) : Retirement fund or pensionFemale headed HH</v>
      </c>
      <c r="K3500" s="27">
        <f t="shared" si="251"/>
        <v>6.4713846615276099E-2</v>
      </c>
      <c r="L3500" s="79">
        <v>6.4713846615276099E-2</v>
      </c>
    </row>
    <row r="3501" spans="1:12" x14ac:dyDescent="0.3">
      <c r="A3501" s="25" t="s">
        <v>3</v>
      </c>
      <c r="B3501" s="25" t="s">
        <v>2054</v>
      </c>
      <c r="C3501" s="25" t="s">
        <v>2072</v>
      </c>
      <c r="D3501" s="25"/>
      <c r="E3501" s="25" t="s">
        <v>8</v>
      </c>
      <c r="F3501" s="25" t="s">
        <v>83</v>
      </c>
      <c r="G3501" s="26" t="s">
        <v>2073</v>
      </c>
      <c r="H3501" s="26" t="s">
        <v>2080</v>
      </c>
      <c r="I3501" s="26" t="str">
        <f t="shared" si="249"/>
        <v>Main source of income (30 days) : Selling household assets</v>
      </c>
      <c r="J3501" s="26" t="str">
        <f t="shared" si="250"/>
        <v>Main source of income (30 days) : Selling household assetsFemale headed HH</v>
      </c>
      <c r="K3501" s="27">
        <f t="shared" si="251"/>
        <v>2.3899760565730899E-2</v>
      </c>
      <c r="L3501" s="79">
        <v>2.3899760565730899E-2</v>
      </c>
    </row>
    <row r="3502" spans="1:12" x14ac:dyDescent="0.3">
      <c r="A3502" s="25" t="s">
        <v>3</v>
      </c>
      <c r="B3502" s="25" t="s">
        <v>2054</v>
      </c>
      <c r="C3502" s="25" t="s">
        <v>2072</v>
      </c>
      <c r="D3502" s="25"/>
      <c r="E3502" s="25" t="s">
        <v>8</v>
      </c>
      <c r="F3502" s="25" t="s">
        <v>83</v>
      </c>
      <c r="G3502" s="26" t="s">
        <v>2073</v>
      </c>
      <c r="H3502" s="26" t="s">
        <v>2081</v>
      </c>
      <c r="I3502" s="26" t="str">
        <f t="shared" si="249"/>
        <v>Main source of income (30 days) : Selling assistance received</v>
      </c>
      <c r="J3502" s="26" t="str">
        <f t="shared" si="250"/>
        <v>Main source of income (30 days) : Selling assistance receivedFemale headed HH</v>
      </c>
      <c r="K3502" s="27">
        <f t="shared" si="251"/>
        <v>5.5252825134562795E-4</v>
      </c>
      <c r="L3502" s="79">
        <v>5.5252825134562795E-4</v>
      </c>
    </row>
    <row r="3503" spans="1:12" x14ac:dyDescent="0.3">
      <c r="A3503" s="25" t="s">
        <v>3</v>
      </c>
      <c r="B3503" s="25" t="s">
        <v>2054</v>
      </c>
      <c r="C3503" s="25" t="s">
        <v>2072</v>
      </c>
      <c r="D3503" s="25"/>
      <c r="E3503" s="25" t="s">
        <v>8</v>
      </c>
      <c r="F3503" s="25" t="s">
        <v>83</v>
      </c>
      <c r="G3503" s="26" t="s">
        <v>2073</v>
      </c>
      <c r="H3503" s="26" t="s">
        <v>2082</v>
      </c>
      <c r="I3503" s="26" t="str">
        <f t="shared" si="249"/>
        <v>Main source of income (30 days) : Loans, debt</v>
      </c>
      <c r="J3503" s="26" t="str">
        <f t="shared" si="250"/>
        <v>Main source of income (30 days) : Loans, debtFemale headed HH</v>
      </c>
      <c r="K3503" s="27">
        <f t="shared" si="251"/>
        <v>3.9454819436405497E-2</v>
      </c>
      <c r="L3503" s="79">
        <v>3.9454819436405497E-2</v>
      </c>
    </row>
    <row r="3504" spans="1:12" x14ac:dyDescent="0.3">
      <c r="A3504" s="25" t="s">
        <v>3</v>
      </c>
      <c r="B3504" s="25" t="s">
        <v>2054</v>
      </c>
      <c r="C3504" s="25" t="s">
        <v>2072</v>
      </c>
      <c r="D3504" s="25"/>
      <c r="E3504" s="25" t="s">
        <v>8</v>
      </c>
      <c r="F3504" s="25" t="s">
        <v>83</v>
      </c>
      <c r="G3504" s="26" t="s">
        <v>2073</v>
      </c>
      <c r="H3504" s="26" t="s">
        <v>2083</v>
      </c>
      <c r="I3504" s="26" t="str">
        <f t="shared" si="249"/>
        <v>Main source of income (30 days) : Cash assistance</v>
      </c>
      <c r="J3504" s="26" t="str">
        <f t="shared" si="250"/>
        <v>Main source of income (30 days) : Cash assistanceFemale headed HH</v>
      </c>
      <c r="K3504" s="27">
        <f t="shared" si="251"/>
        <v>8.8248766650716501E-2</v>
      </c>
      <c r="L3504" s="79">
        <v>8.8248766650716501E-2</v>
      </c>
    </row>
    <row r="3505" spans="1:12" x14ac:dyDescent="0.3">
      <c r="A3505" s="25" t="s">
        <v>3</v>
      </c>
      <c r="B3505" s="25" t="s">
        <v>2054</v>
      </c>
      <c r="C3505" s="25" t="s">
        <v>2072</v>
      </c>
      <c r="D3505" s="25"/>
      <c r="E3505" s="25" t="s">
        <v>8</v>
      </c>
      <c r="F3505" s="25" t="s">
        <v>83</v>
      </c>
      <c r="G3505" s="26" t="s">
        <v>2073</v>
      </c>
      <c r="H3505" s="26" t="s">
        <v>2084</v>
      </c>
      <c r="I3505" s="26" t="str">
        <f t="shared" si="249"/>
        <v>Main source of income (30 days) : Support from community, friends, family</v>
      </c>
      <c r="J3505" s="26" t="str">
        <f t="shared" si="250"/>
        <v>Main source of income (30 days) : Support from community, friends, familyFemale headed HH</v>
      </c>
      <c r="K3505" s="27">
        <f t="shared" si="251"/>
        <v>0.30512958571989302</v>
      </c>
      <c r="L3505" s="79">
        <v>0.30512958571989302</v>
      </c>
    </row>
    <row r="3506" spans="1:12" x14ac:dyDescent="0.3">
      <c r="A3506" s="25" t="s">
        <v>3</v>
      </c>
      <c r="B3506" s="25" t="s">
        <v>2054</v>
      </c>
      <c r="C3506" s="25" t="s">
        <v>2072</v>
      </c>
      <c r="D3506" s="25"/>
      <c r="E3506" s="25" t="s">
        <v>8</v>
      </c>
      <c r="F3506" s="25" t="s">
        <v>83</v>
      </c>
      <c r="G3506" s="26" t="s">
        <v>2073</v>
      </c>
      <c r="H3506" s="26" t="s">
        <v>2085</v>
      </c>
      <c r="I3506" s="26" t="str">
        <f t="shared" si="249"/>
        <v>Main source of income (30 days) : NGO or charity assistance</v>
      </c>
      <c r="J3506" s="26" t="str">
        <f t="shared" si="250"/>
        <v>Main source of income (30 days) : NGO or charity assistanceFemale headed HH</v>
      </c>
      <c r="K3506" s="27">
        <f t="shared" si="251"/>
        <v>2.2721645581095799E-2</v>
      </c>
      <c r="L3506" s="79">
        <v>2.2721645581095799E-2</v>
      </c>
    </row>
    <row r="3507" spans="1:12" x14ac:dyDescent="0.3">
      <c r="A3507" s="25" t="s">
        <v>3</v>
      </c>
      <c r="B3507" s="25" t="s">
        <v>2054</v>
      </c>
      <c r="C3507" s="25" t="s">
        <v>2072</v>
      </c>
      <c r="D3507" s="25"/>
      <c r="E3507" s="25" t="s">
        <v>8</v>
      </c>
      <c r="F3507" s="25" t="s">
        <v>83</v>
      </c>
      <c r="G3507" s="26" t="s">
        <v>2073</v>
      </c>
      <c r="H3507" s="26" t="s">
        <v>2086</v>
      </c>
      <c r="I3507" s="26" t="str">
        <f t="shared" si="249"/>
        <v>Main source of income (30 days) : Social service (disability allowance)</v>
      </c>
      <c r="J3507" s="26" t="str">
        <f t="shared" si="250"/>
        <v>Main source of income (30 days) : Social service (disability allowance)Female headed HH</v>
      </c>
      <c r="K3507" s="27">
        <f t="shared" si="251"/>
        <v>5.6866036621698503E-3</v>
      </c>
      <c r="L3507" s="79">
        <v>5.6866036621698503E-3</v>
      </c>
    </row>
    <row r="3508" spans="1:12" x14ac:dyDescent="0.3">
      <c r="A3508" s="25" t="s">
        <v>3</v>
      </c>
      <c r="B3508" s="25" t="s">
        <v>2054</v>
      </c>
      <c r="C3508" s="25" t="s">
        <v>2072</v>
      </c>
      <c r="D3508" s="25"/>
      <c r="E3508" s="25" t="s">
        <v>8</v>
      </c>
      <c r="F3508" s="25" t="s">
        <v>83</v>
      </c>
      <c r="G3508" s="26" t="s">
        <v>2073</v>
      </c>
      <c r="H3508" s="26" t="s">
        <v>2087</v>
      </c>
      <c r="I3508" s="26" t="str">
        <f t="shared" si="249"/>
        <v>Main source of income (30 days) : Illegal or socially degrading activities (e.g. unlawful sales, begging, etc.)</v>
      </c>
      <c r="J3508" s="26" t="str">
        <f t="shared" si="250"/>
        <v>Main source of income (30 days) : Illegal or socially degrading activities (e.g. unlawful sales, begging, etc.)Female headed HH</v>
      </c>
      <c r="K3508" s="27">
        <f t="shared" si="251"/>
        <v>1.7197035175036399E-3</v>
      </c>
      <c r="L3508" s="79">
        <v>1.7197035175036399E-3</v>
      </c>
    </row>
    <row r="3509" spans="1:12" x14ac:dyDescent="0.3">
      <c r="A3509" s="25" t="s">
        <v>3</v>
      </c>
      <c r="B3509" s="25" t="s">
        <v>2054</v>
      </c>
      <c r="C3509" s="25" t="s">
        <v>2072</v>
      </c>
      <c r="D3509" s="25"/>
      <c r="E3509" s="25" t="s">
        <v>8</v>
      </c>
      <c r="F3509" s="25" t="s">
        <v>83</v>
      </c>
      <c r="G3509" s="26" t="s">
        <v>2073</v>
      </c>
      <c r="H3509" s="26" t="s">
        <v>2088</v>
      </c>
      <c r="I3509" s="26" t="str">
        <f t="shared" si="249"/>
        <v>Main source of income (30 days) : Zakat</v>
      </c>
      <c r="J3509" s="26" t="str">
        <f t="shared" si="250"/>
        <v>Main source of income (30 days) : ZakatFemale headed HH</v>
      </c>
      <c r="K3509" s="27">
        <f t="shared" si="251"/>
        <v>5.6348625490151502E-3</v>
      </c>
      <c r="L3509" s="79">
        <v>5.6348625490151502E-3</v>
      </c>
    </row>
    <row r="3510" spans="1:12" x14ac:dyDescent="0.3">
      <c r="A3510" s="25" t="s">
        <v>3</v>
      </c>
      <c r="B3510" s="25" t="s">
        <v>2054</v>
      </c>
      <c r="C3510" s="25" t="s">
        <v>2072</v>
      </c>
      <c r="D3510" s="25"/>
      <c r="E3510" s="25" t="s">
        <v>8</v>
      </c>
      <c r="F3510" s="25" t="s">
        <v>83</v>
      </c>
      <c r="G3510" s="26" t="s">
        <v>2073</v>
      </c>
      <c r="H3510" s="26" t="s">
        <v>2089</v>
      </c>
      <c r="I3510" s="26" t="str">
        <f t="shared" si="249"/>
        <v>Main source of income (30 days) : Agriculture, livestock or herding</v>
      </c>
      <c r="J3510" s="26" t="str">
        <f t="shared" si="250"/>
        <v>Main source of income (30 days) : Agriculture, livestock or herdingFemale headed HH</v>
      </c>
      <c r="K3510" s="27">
        <f t="shared" si="251"/>
        <v>6.3812679025437302E-3</v>
      </c>
      <c r="L3510" s="79">
        <v>6.3812679025437302E-3</v>
      </c>
    </row>
    <row r="3511" spans="1:12" x14ac:dyDescent="0.3">
      <c r="A3511" s="25" t="s">
        <v>3</v>
      </c>
      <c r="B3511" s="25" t="s">
        <v>2054</v>
      </c>
      <c r="C3511" s="25" t="s">
        <v>2072</v>
      </c>
      <c r="D3511" s="25"/>
      <c r="E3511" s="25" t="s">
        <v>8</v>
      </c>
      <c r="F3511" s="25" t="s">
        <v>83</v>
      </c>
      <c r="G3511" s="26" t="s">
        <v>2073</v>
      </c>
      <c r="H3511" s="26" t="s">
        <v>2090</v>
      </c>
      <c r="I3511" s="26" t="str">
        <f t="shared" si="249"/>
        <v>Main source of income (30 days) : Self-employment (own business)</v>
      </c>
      <c r="J3511" s="26" t="str">
        <f t="shared" si="250"/>
        <v>Main source of income (30 days) : Self-employment (own business)Female headed HH</v>
      </c>
      <c r="K3511" s="27">
        <f t="shared" si="251"/>
        <v>3.3182963331973597E-2</v>
      </c>
      <c r="L3511" s="79">
        <v>3.3182963331973597E-2</v>
      </c>
    </row>
    <row r="3512" spans="1:12" x14ac:dyDescent="0.3">
      <c r="A3512" s="25" t="s">
        <v>3</v>
      </c>
      <c r="B3512" s="25" t="s">
        <v>2054</v>
      </c>
      <c r="C3512" s="25" t="s">
        <v>2072</v>
      </c>
      <c r="D3512" s="25"/>
      <c r="E3512" s="25" t="s">
        <v>8</v>
      </c>
      <c r="F3512" s="25" t="s">
        <v>83</v>
      </c>
      <c r="G3512" s="26" t="s">
        <v>2073</v>
      </c>
      <c r="H3512" s="26" t="s">
        <v>146</v>
      </c>
      <c r="I3512" s="26" t="str">
        <f t="shared" si="249"/>
        <v>Main source of income (30 days) : Other</v>
      </c>
      <c r="J3512" s="26" t="str">
        <f t="shared" si="250"/>
        <v>Main source of income (30 days) : OtherFemale headed HH</v>
      </c>
      <c r="K3512" s="27">
        <f t="shared" si="251"/>
        <v>1.6310371091419701E-3</v>
      </c>
      <c r="L3512" s="79">
        <v>1.6310371091419701E-3</v>
      </c>
    </row>
    <row r="3513" spans="1:12" x14ac:dyDescent="0.3">
      <c r="A3513" s="25" t="s">
        <v>3</v>
      </c>
      <c r="B3513" s="25" t="s">
        <v>2054</v>
      </c>
      <c r="C3513" s="25" t="s">
        <v>2072</v>
      </c>
      <c r="D3513" s="25"/>
      <c r="E3513" s="25" t="s">
        <v>8</v>
      </c>
      <c r="F3513" s="25" t="s">
        <v>83</v>
      </c>
      <c r="G3513" s="26" t="s">
        <v>2073</v>
      </c>
      <c r="H3513" s="26" t="s">
        <v>185</v>
      </c>
      <c r="I3513" s="26" t="str">
        <f t="shared" si="249"/>
        <v>Main source of income (30 days) : Don't know</v>
      </c>
      <c r="J3513" s="26" t="str">
        <f t="shared" si="250"/>
        <v>Main source of income (30 days) : Don't knowFemale headed HH</v>
      </c>
      <c r="K3513" s="27">
        <f t="shared" si="251"/>
        <v>5.0421285519556304E-3</v>
      </c>
      <c r="L3513" s="79">
        <v>5.0421285519556304E-3</v>
      </c>
    </row>
    <row r="3514" spans="1:12" x14ac:dyDescent="0.3">
      <c r="A3514" s="25" t="s">
        <v>3</v>
      </c>
      <c r="B3514" s="25" t="s">
        <v>2054</v>
      </c>
      <c r="C3514" s="25" t="s">
        <v>2072</v>
      </c>
      <c r="D3514" s="25"/>
      <c r="E3514" s="25" t="s">
        <v>8</v>
      </c>
      <c r="F3514" s="25" t="s">
        <v>83</v>
      </c>
      <c r="G3514" s="26" t="s">
        <v>2073</v>
      </c>
      <c r="H3514" s="26" t="s">
        <v>188</v>
      </c>
      <c r="I3514" s="26" t="str">
        <f t="shared" si="249"/>
        <v>Main source of income (30 days) : Decline to answer</v>
      </c>
      <c r="J3514" s="26" t="str">
        <f t="shared" si="250"/>
        <v>Main source of income (30 days) : Decline to answerFemale headed HH</v>
      </c>
      <c r="K3514" s="27">
        <f t="shared" si="251"/>
        <v>7.5758031168194305E-4</v>
      </c>
      <c r="L3514" s="79">
        <v>7.5758031168194305E-4</v>
      </c>
    </row>
    <row r="3515" spans="1:12" x14ac:dyDescent="0.3">
      <c r="A3515" s="25" t="s">
        <v>3</v>
      </c>
      <c r="B3515" s="25" t="s">
        <v>2054</v>
      </c>
      <c r="C3515" s="25" t="s">
        <v>2072</v>
      </c>
      <c r="D3515" s="25"/>
      <c r="E3515" s="25" t="s">
        <v>8</v>
      </c>
      <c r="F3515" s="25" t="s">
        <v>76</v>
      </c>
      <c r="G3515" s="26" t="s">
        <v>2073</v>
      </c>
      <c r="H3515" s="26" t="s">
        <v>2074</v>
      </c>
      <c r="I3515" s="26" t="str">
        <f t="shared" si="249"/>
        <v>Main source of income (30 days) : Savings</v>
      </c>
      <c r="J3515" s="26" t="str">
        <f t="shared" si="250"/>
        <v>Main source of income (30 days) : SavingsMale and female co-headed HH</v>
      </c>
      <c r="K3515" s="27">
        <f t="shared" si="251"/>
        <v>0.19286081274169101</v>
      </c>
      <c r="L3515" s="79">
        <v>0.19286081274169101</v>
      </c>
    </row>
    <row r="3516" spans="1:12" x14ac:dyDescent="0.3">
      <c r="A3516" s="25" t="s">
        <v>3</v>
      </c>
      <c r="B3516" s="25" t="s">
        <v>2054</v>
      </c>
      <c r="C3516" s="25" t="s">
        <v>2072</v>
      </c>
      <c r="D3516" s="25"/>
      <c r="E3516" s="25" t="s">
        <v>8</v>
      </c>
      <c r="F3516" s="25" t="s">
        <v>76</v>
      </c>
      <c r="G3516" s="26" t="s">
        <v>2073</v>
      </c>
      <c r="H3516" s="26" t="s">
        <v>2075</v>
      </c>
      <c r="I3516" s="26" t="str">
        <f t="shared" si="249"/>
        <v>Main source of income (30 days) : Income from renting out house, land or property</v>
      </c>
      <c r="J3516" s="26" t="str">
        <f t="shared" si="250"/>
        <v>Main source of income (30 days) : Income from renting out house, land or propertyMale and female co-headed HH</v>
      </c>
      <c r="K3516" s="27">
        <f t="shared" si="251"/>
        <v>2.94618733408363E-2</v>
      </c>
      <c r="L3516" s="79">
        <v>2.94618733408363E-2</v>
      </c>
    </row>
    <row r="3517" spans="1:12" x14ac:dyDescent="0.3">
      <c r="A3517" s="25" t="s">
        <v>3</v>
      </c>
      <c r="B3517" s="25" t="s">
        <v>2054</v>
      </c>
      <c r="C3517" s="25" t="s">
        <v>2072</v>
      </c>
      <c r="D3517" s="25"/>
      <c r="E3517" s="25" t="s">
        <v>8</v>
      </c>
      <c r="F3517" s="25" t="s">
        <v>76</v>
      </c>
      <c r="G3517" s="26" t="s">
        <v>2073</v>
      </c>
      <c r="H3517" s="26" t="s">
        <v>2076</v>
      </c>
      <c r="I3517" s="26" t="str">
        <f t="shared" si="249"/>
        <v>Main source of income (30 days) : Employment (contracted)</v>
      </c>
      <c r="J3517" s="26" t="str">
        <f t="shared" si="250"/>
        <v>Main source of income (30 days) : Employment (contracted)Male and female co-headed HH</v>
      </c>
      <c r="K3517" s="27">
        <f t="shared" si="251"/>
        <v>0.35822039090942198</v>
      </c>
      <c r="L3517" s="79">
        <v>0.35822039090942198</v>
      </c>
    </row>
    <row r="3518" spans="1:12" x14ac:dyDescent="0.3">
      <c r="A3518" s="25" t="s">
        <v>3</v>
      </c>
      <c r="B3518" s="25" t="s">
        <v>2054</v>
      </c>
      <c r="C3518" s="25" t="s">
        <v>2072</v>
      </c>
      <c r="D3518" s="25"/>
      <c r="E3518" s="25" t="s">
        <v>8</v>
      </c>
      <c r="F3518" s="25" t="s">
        <v>76</v>
      </c>
      <c r="G3518" s="26" t="s">
        <v>2073</v>
      </c>
      <c r="H3518" s="26" t="s">
        <v>2077</v>
      </c>
      <c r="I3518" s="26" t="str">
        <f t="shared" si="249"/>
        <v>Main source of income (30 days) : Daily/intermittent work</v>
      </c>
      <c r="J3518" s="26" t="str">
        <f t="shared" si="250"/>
        <v>Main source of income (30 days) : Daily/intermittent workMale and female co-headed HH</v>
      </c>
      <c r="K3518" s="27">
        <f t="shared" si="251"/>
        <v>0.479139737702515</v>
      </c>
      <c r="L3518" s="79">
        <v>0.479139737702515</v>
      </c>
    </row>
    <row r="3519" spans="1:12" x14ac:dyDescent="0.3">
      <c r="A3519" s="25" t="s">
        <v>3</v>
      </c>
      <c r="B3519" s="25" t="s">
        <v>2054</v>
      </c>
      <c r="C3519" s="25" t="s">
        <v>2072</v>
      </c>
      <c r="D3519" s="25"/>
      <c r="E3519" s="25" t="s">
        <v>8</v>
      </c>
      <c r="F3519" s="25" t="s">
        <v>76</v>
      </c>
      <c r="G3519" s="26" t="s">
        <v>2073</v>
      </c>
      <c r="H3519" s="26" t="s">
        <v>2078</v>
      </c>
      <c r="I3519" s="26" t="str">
        <f t="shared" si="249"/>
        <v>Main source of income (30 days) : Remittances</v>
      </c>
      <c r="J3519" s="26" t="str">
        <f t="shared" si="250"/>
        <v>Main source of income (30 days) : RemittancesMale and female co-headed HH</v>
      </c>
      <c r="K3519" s="27">
        <f t="shared" si="251"/>
        <v>2.2379619976950801E-2</v>
      </c>
      <c r="L3519" s="79">
        <v>2.2379619976950801E-2</v>
      </c>
    </row>
    <row r="3520" spans="1:12" x14ac:dyDescent="0.3">
      <c r="A3520" s="25" t="s">
        <v>3</v>
      </c>
      <c r="B3520" s="25" t="s">
        <v>2054</v>
      </c>
      <c r="C3520" s="25" t="s">
        <v>2072</v>
      </c>
      <c r="D3520" s="25"/>
      <c r="E3520" s="25" t="s">
        <v>8</v>
      </c>
      <c r="F3520" s="25" t="s">
        <v>76</v>
      </c>
      <c r="G3520" s="26" t="s">
        <v>2073</v>
      </c>
      <c r="H3520" s="26" t="s">
        <v>2079</v>
      </c>
      <c r="I3520" s="26" t="str">
        <f t="shared" si="249"/>
        <v>Main source of income (30 days) : Retirement fund or pension</v>
      </c>
      <c r="J3520" s="26" t="str">
        <f t="shared" si="250"/>
        <v>Main source of income (30 days) : Retirement fund or pensionMale and female co-headed HH</v>
      </c>
      <c r="K3520" s="27">
        <f t="shared" si="251"/>
        <v>5.2350966430556499E-2</v>
      </c>
      <c r="L3520" s="79">
        <v>5.2350966430556499E-2</v>
      </c>
    </row>
    <row r="3521" spans="1:12" x14ac:dyDescent="0.3">
      <c r="A3521" s="25" t="s">
        <v>3</v>
      </c>
      <c r="B3521" s="25" t="s">
        <v>2054</v>
      </c>
      <c r="C3521" s="25" t="s">
        <v>2072</v>
      </c>
      <c r="D3521" s="25"/>
      <c r="E3521" s="25" t="s">
        <v>8</v>
      </c>
      <c r="F3521" s="25" t="s">
        <v>76</v>
      </c>
      <c r="G3521" s="26" t="s">
        <v>2073</v>
      </c>
      <c r="H3521" s="26" t="s">
        <v>2080</v>
      </c>
      <c r="I3521" s="26" t="str">
        <f t="shared" si="249"/>
        <v>Main source of income (30 days) : Selling household assets</v>
      </c>
      <c r="J3521" s="26" t="str">
        <f t="shared" si="250"/>
        <v>Main source of income (30 days) : Selling household assetsMale and female co-headed HH</v>
      </c>
      <c r="K3521" s="27">
        <f t="shared" si="251"/>
        <v>3.0765022443356198E-2</v>
      </c>
      <c r="L3521" s="79">
        <v>3.0765022443356198E-2</v>
      </c>
    </row>
    <row r="3522" spans="1:12" x14ac:dyDescent="0.3">
      <c r="A3522" s="25" t="s">
        <v>3</v>
      </c>
      <c r="B3522" s="25" t="s">
        <v>2054</v>
      </c>
      <c r="C3522" s="25" t="s">
        <v>2072</v>
      </c>
      <c r="D3522" s="25"/>
      <c r="E3522" s="25" t="s">
        <v>8</v>
      </c>
      <c r="F3522" s="25" t="s">
        <v>76</v>
      </c>
      <c r="G3522" s="26" t="s">
        <v>2073</v>
      </c>
      <c r="H3522" s="26" t="s">
        <v>2081</v>
      </c>
      <c r="I3522" s="26" t="str">
        <f t="shared" si="249"/>
        <v>Main source of income (30 days) : Selling assistance received</v>
      </c>
      <c r="J3522" s="26" t="str">
        <f t="shared" si="250"/>
        <v>Main source of income (30 days) : Selling assistance receivedMale and female co-headed HH</v>
      </c>
      <c r="K3522" s="27">
        <f t="shared" si="251"/>
        <v>0</v>
      </c>
      <c r="L3522" s="79">
        <v>0</v>
      </c>
    </row>
    <row r="3523" spans="1:12" x14ac:dyDescent="0.3">
      <c r="A3523" s="25" t="s">
        <v>3</v>
      </c>
      <c r="B3523" s="25" t="s">
        <v>2054</v>
      </c>
      <c r="C3523" s="25" t="s">
        <v>2072</v>
      </c>
      <c r="D3523" s="25"/>
      <c r="E3523" s="25" t="s">
        <v>8</v>
      </c>
      <c r="F3523" s="25" t="s">
        <v>76</v>
      </c>
      <c r="G3523" s="26" t="s">
        <v>2073</v>
      </c>
      <c r="H3523" s="26" t="s">
        <v>2082</v>
      </c>
      <c r="I3523" s="26" t="str">
        <f t="shared" si="249"/>
        <v>Main source of income (30 days) : Loans, debt</v>
      </c>
      <c r="J3523" s="26" t="str">
        <f t="shared" si="250"/>
        <v>Main source of income (30 days) : Loans, debtMale and female co-headed HH</v>
      </c>
      <c r="K3523" s="27">
        <f t="shared" si="251"/>
        <v>3.9825224982934698E-2</v>
      </c>
      <c r="L3523" s="79">
        <v>3.9825224982934698E-2</v>
      </c>
    </row>
    <row r="3524" spans="1:12" x14ac:dyDescent="0.3">
      <c r="A3524" s="25" t="s">
        <v>3</v>
      </c>
      <c r="B3524" s="25" t="s">
        <v>2054</v>
      </c>
      <c r="C3524" s="25" t="s">
        <v>2072</v>
      </c>
      <c r="D3524" s="25"/>
      <c r="E3524" s="25" t="s">
        <v>8</v>
      </c>
      <c r="F3524" s="25" t="s">
        <v>76</v>
      </c>
      <c r="G3524" s="26" t="s">
        <v>2073</v>
      </c>
      <c r="H3524" s="26" t="s">
        <v>2083</v>
      </c>
      <c r="I3524" s="26" t="str">
        <f t="shared" si="249"/>
        <v>Main source of income (30 days) : Cash assistance</v>
      </c>
      <c r="J3524" s="26" t="str">
        <f t="shared" si="250"/>
        <v>Main source of income (30 days) : Cash assistanceMale and female co-headed HH</v>
      </c>
      <c r="K3524" s="27">
        <f t="shared" si="251"/>
        <v>1.7600807755264999E-2</v>
      </c>
      <c r="L3524" s="79">
        <v>1.7600807755264999E-2</v>
      </c>
    </row>
    <row r="3525" spans="1:12" x14ac:dyDescent="0.3">
      <c r="A3525" s="25" t="s">
        <v>3</v>
      </c>
      <c r="B3525" s="25" t="s">
        <v>2054</v>
      </c>
      <c r="C3525" s="25" t="s">
        <v>2072</v>
      </c>
      <c r="D3525" s="25"/>
      <c r="E3525" s="25" t="s">
        <v>8</v>
      </c>
      <c r="F3525" s="25" t="s">
        <v>76</v>
      </c>
      <c r="G3525" s="26" t="s">
        <v>2073</v>
      </c>
      <c r="H3525" s="26" t="s">
        <v>2084</v>
      </c>
      <c r="I3525" s="26" t="str">
        <f t="shared" si="249"/>
        <v>Main source of income (30 days) : Support from community, friends, family</v>
      </c>
      <c r="J3525" s="26" t="str">
        <f t="shared" si="250"/>
        <v>Main source of income (30 days) : Support from community, friends, familyMale and female co-headed HH</v>
      </c>
      <c r="K3525" s="27">
        <f t="shared" si="251"/>
        <v>0.17275358483332701</v>
      </c>
      <c r="L3525" s="79">
        <v>0.17275358483332701</v>
      </c>
    </row>
    <row r="3526" spans="1:12" x14ac:dyDescent="0.3">
      <c r="A3526" s="25" t="s">
        <v>3</v>
      </c>
      <c r="B3526" s="25" t="s">
        <v>2054</v>
      </c>
      <c r="C3526" s="25" t="s">
        <v>2072</v>
      </c>
      <c r="D3526" s="25"/>
      <c r="E3526" s="25" t="s">
        <v>8</v>
      </c>
      <c r="F3526" s="25" t="s">
        <v>76</v>
      </c>
      <c r="G3526" s="26" t="s">
        <v>2073</v>
      </c>
      <c r="H3526" s="26" t="s">
        <v>2085</v>
      </c>
      <c r="I3526" s="26" t="str">
        <f t="shared" si="249"/>
        <v>Main source of income (30 days) : NGO or charity assistance</v>
      </c>
      <c r="J3526" s="26" t="str">
        <f t="shared" si="250"/>
        <v>Main source of income (30 days) : NGO or charity assistanceMale and female co-headed HH</v>
      </c>
      <c r="K3526" s="27">
        <f t="shared" si="251"/>
        <v>4.5281977510089897E-3</v>
      </c>
      <c r="L3526" s="79">
        <v>4.5281977510089897E-3</v>
      </c>
    </row>
    <row r="3527" spans="1:12" x14ac:dyDescent="0.3">
      <c r="A3527" s="25" t="s">
        <v>3</v>
      </c>
      <c r="B3527" s="25" t="s">
        <v>2054</v>
      </c>
      <c r="C3527" s="25" t="s">
        <v>2072</v>
      </c>
      <c r="D3527" s="25"/>
      <c r="E3527" s="25" t="s">
        <v>8</v>
      </c>
      <c r="F3527" s="25" t="s">
        <v>76</v>
      </c>
      <c r="G3527" s="26" t="s">
        <v>2073</v>
      </c>
      <c r="H3527" s="26" t="s">
        <v>2086</v>
      </c>
      <c r="I3527" s="26" t="str">
        <f t="shared" si="249"/>
        <v>Main source of income (30 days) : Social service (disability allowance)</v>
      </c>
      <c r="J3527" s="26" t="str">
        <f t="shared" si="250"/>
        <v>Main source of income (30 days) : Social service (disability allowance)Male and female co-headed HH</v>
      </c>
      <c r="K3527" s="27">
        <f t="shared" si="251"/>
        <v>3.9465264152956699E-3</v>
      </c>
      <c r="L3527" s="79">
        <v>3.9465264152956699E-3</v>
      </c>
    </row>
    <row r="3528" spans="1:12" x14ac:dyDescent="0.3">
      <c r="A3528" s="25" t="s">
        <v>3</v>
      </c>
      <c r="B3528" s="25" t="s">
        <v>2054</v>
      </c>
      <c r="C3528" s="25" t="s">
        <v>2072</v>
      </c>
      <c r="D3528" s="25"/>
      <c r="E3528" s="25" t="s">
        <v>8</v>
      </c>
      <c r="F3528" s="25" t="s">
        <v>76</v>
      </c>
      <c r="G3528" s="26" t="s">
        <v>2073</v>
      </c>
      <c r="H3528" s="26" t="s">
        <v>2087</v>
      </c>
      <c r="I3528" s="26" t="str">
        <f t="shared" si="249"/>
        <v>Main source of income (30 days) : Illegal or socially degrading activities (e.g. unlawful sales, begging, etc.)</v>
      </c>
      <c r="J3528" s="26" t="str">
        <f t="shared" si="250"/>
        <v>Main source of income (30 days) : Illegal or socially degrading activities (e.g. unlawful sales, begging, etc.)Male and female co-headed HH</v>
      </c>
      <c r="K3528" s="27">
        <f t="shared" si="251"/>
        <v>0</v>
      </c>
      <c r="L3528" s="79">
        <v>0</v>
      </c>
    </row>
    <row r="3529" spans="1:12" x14ac:dyDescent="0.3">
      <c r="A3529" s="25" t="s">
        <v>3</v>
      </c>
      <c r="B3529" s="25" t="s">
        <v>2054</v>
      </c>
      <c r="C3529" s="25" t="s">
        <v>2072</v>
      </c>
      <c r="D3529" s="25"/>
      <c r="E3529" s="25" t="s">
        <v>8</v>
      </c>
      <c r="F3529" s="25" t="s">
        <v>76</v>
      </c>
      <c r="G3529" s="26" t="s">
        <v>2073</v>
      </c>
      <c r="H3529" s="26" t="s">
        <v>2088</v>
      </c>
      <c r="I3529" s="26" t="str">
        <f t="shared" si="249"/>
        <v>Main source of income (30 days) : Zakat</v>
      </c>
      <c r="J3529" s="26" t="str">
        <f t="shared" si="250"/>
        <v>Main source of income (30 days) : ZakatMale and female co-headed HH</v>
      </c>
      <c r="K3529" s="27">
        <f t="shared" si="251"/>
        <v>0</v>
      </c>
      <c r="L3529" s="79">
        <v>0</v>
      </c>
    </row>
    <row r="3530" spans="1:12" x14ac:dyDescent="0.3">
      <c r="A3530" s="25" t="s">
        <v>3</v>
      </c>
      <c r="B3530" s="25" t="s">
        <v>2054</v>
      </c>
      <c r="C3530" s="25" t="s">
        <v>2072</v>
      </c>
      <c r="D3530" s="25"/>
      <c r="E3530" s="25" t="s">
        <v>8</v>
      </c>
      <c r="F3530" s="25" t="s">
        <v>76</v>
      </c>
      <c r="G3530" s="26" t="s">
        <v>2073</v>
      </c>
      <c r="H3530" s="26" t="s">
        <v>2089</v>
      </c>
      <c r="I3530" s="26" t="str">
        <f t="shared" si="249"/>
        <v>Main source of income (30 days) : Agriculture, livestock or herding</v>
      </c>
      <c r="J3530" s="26" t="str">
        <f t="shared" si="250"/>
        <v>Main source of income (30 days) : Agriculture, livestock or herdingMale and female co-headed HH</v>
      </c>
      <c r="K3530" s="27">
        <f t="shared" si="251"/>
        <v>1.78091435362473E-2</v>
      </c>
      <c r="L3530" s="79">
        <v>1.78091435362473E-2</v>
      </c>
    </row>
    <row r="3531" spans="1:12" x14ac:dyDescent="0.3">
      <c r="A3531" s="25" t="s">
        <v>3</v>
      </c>
      <c r="B3531" s="25" t="s">
        <v>2054</v>
      </c>
      <c r="C3531" s="25" t="s">
        <v>2072</v>
      </c>
      <c r="D3531" s="25"/>
      <c r="E3531" s="25" t="s">
        <v>8</v>
      </c>
      <c r="F3531" s="25" t="s">
        <v>76</v>
      </c>
      <c r="G3531" s="26" t="s">
        <v>2073</v>
      </c>
      <c r="H3531" s="26" t="s">
        <v>2090</v>
      </c>
      <c r="I3531" s="26" t="str">
        <f t="shared" si="249"/>
        <v>Main source of income (30 days) : Self-employment (own business)</v>
      </c>
      <c r="J3531" s="26" t="str">
        <f t="shared" si="250"/>
        <v>Main source of income (30 days) : Self-employment (own business)Male and female co-headed HH</v>
      </c>
      <c r="K3531" s="27">
        <f t="shared" si="251"/>
        <v>0.140068112087153</v>
      </c>
      <c r="L3531" s="79">
        <v>0.140068112087153</v>
      </c>
    </row>
    <row r="3532" spans="1:12" x14ac:dyDescent="0.3">
      <c r="A3532" s="25" t="s">
        <v>3</v>
      </c>
      <c r="B3532" s="25" t="s">
        <v>2054</v>
      </c>
      <c r="C3532" s="25" t="s">
        <v>2072</v>
      </c>
      <c r="D3532" s="25"/>
      <c r="E3532" s="25" t="s">
        <v>8</v>
      </c>
      <c r="F3532" s="25" t="s">
        <v>76</v>
      </c>
      <c r="G3532" s="26" t="s">
        <v>2073</v>
      </c>
      <c r="H3532" s="26" t="s">
        <v>146</v>
      </c>
      <c r="I3532" s="26" t="str">
        <f t="shared" si="249"/>
        <v>Main source of income (30 days) : Other</v>
      </c>
      <c r="J3532" s="26" t="str">
        <f t="shared" si="250"/>
        <v>Main source of income (30 days) : OtherMale and female co-headed HH</v>
      </c>
      <c r="K3532" s="27">
        <f t="shared" si="251"/>
        <v>0</v>
      </c>
      <c r="L3532" s="79">
        <v>0</v>
      </c>
    </row>
    <row r="3533" spans="1:12" x14ac:dyDescent="0.3">
      <c r="A3533" s="25" t="s">
        <v>3</v>
      </c>
      <c r="B3533" s="25" t="s">
        <v>2054</v>
      </c>
      <c r="C3533" s="25" t="s">
        <v>2072</v>
      </c>
      <c r="D3533" s="25"/>
      <c r="E3533" s="25" t="s">
        <v>8</v>
      </c>
      <c r="F3533" s="25" t="s">
        <v>76</v>
      </c>
      <c r="G3533" s="26" t="s">
        <v>2073</v>
      </c>
      <c r="H3533" s="26" t="s">
        <v>185</v>
      </c>
      <c r="I3533" s="26" t="str">
        <f t="shared" si="249"/>
        <v>Main source of income (30 days) : Don't know</v>
      </c>
      <c r="J3533" s="26" t="str">
        <f t="shared" si="250"/>
        <v>Main source of income (30 days) : Don't knowMale and female co-headed HH</v>
      </c>
      <c r="K3533" s="27">
        <f t="shared" si="251"/>
        <v>0</v>
      </c>
      <c r="L3533" s="79">
        <v>0</v>
      </c>
    </row>
    <row r="3534" spans="1:12" x14ac:dyDescent="0.3">
      <c r="A3534" s="25" t="s">
        <v>3</v>
      </c>
      <c r="B3534" s="25" t="s">
        <v>2054</v>
      </c>
      <c r="C3534" s="25" t="s">
        <v>2072</v>
      </c>
      <c r="D3534" s="25"/>
      <c r="E3534" s="25" t="s">
        <v>8</v>
      </c>
      <c r="F3534" s="25" t="s">
        <v>76</v>
      </c>
      <c r="G3534" s="26" t="s">
        <v>2073</v>
      </c>
      <c r="H3534" s="26" t="s">
        <v>188</v>
      </c>
      <c r="I3534" s="26" t="str">
        <f t="shared" si="249"/>
        <v>Main source of income (30 days) : Decline to answer</v>
      </c>
      <c r="J3534" s="26" t="str">
        <f t="shared" si="250"/>
        <v>Main source of income (30 days) : Decline to answerMale and female co-headed HH</v>
      </c>
      <c r="K3534" s="27">
        <f t="shared" si="251"/>
        <v>0</v>
      </c>
      <c r="L3534" s="79">
        <v>0</v>
      </c>
    </row>
    <row r="3535" spans="1:12" x14ac:dyDescent="0.3">
      <c r="A3535" s="25" t="s">
        <v>3</v>
      </c>
      <c r="B3535" s="25" t="s">
        <v>2054</v>
      </c>
      <c r="C3535" s="25" t="s">
        <v>2072</v>
      </c>
      <c r="D3535" s="25"/>
      <c r="E3535" s="25" t="s">
        <v>8</v>
      </c>
      <c r="F3535" s="25" t="s">
        <v>84</v>
      </c>
      <c r="G3535" s="26" t="s">
        <v>2073</v>
      </c>
      <c r="H3535" s="26" t="s">
        <v>2074</v>
      </c>
      <c r="I3535" s="26" t="str">
        <f t="shared" si="249"/>
        <v>Main source of income (30 days) : Savings</v>
      </c>
      <c r="J3535" s="26" t="str">
        <f t="shared" si="250"/>
        <v>Main source of income (30 days) : SavingsMale headed HH</v>
      </c>
      <c r="K3535" s="27">
        <f t="shared" si="251"/>
        <v>0.21318259200062301</v>
      </c>
      <c r="L3535" s="79">
        <v>0.21318259200062301</v>
      </c>
    </row>
    <row r="3536" spans="1:12" x14ac:dyDescent="0.3">
      <c r="A3536" s="25" t="s">
        <v>3</v>
      </c>
      <c r="B3536" s="25" t="s">
        <v>2054</v>
      </c>
      <c r="C3536" s="25" t="s">
        <v>2072</v>
      </c>
      <c r="D3536" s="25"/>
      <c r="E3536" s="25" t="s">
        <v>8</v>
      </c>
      <c r="F3536" s="25" t="s">
        <v>84</v>
      </c>
      <c r="G3536" s="26" t="s">
        <v>2073</v>
      </c>
      <c r="H3536" s="26" t="s">
        <v>2075</v>
      </c>
      <c r="I3536" s="26" t="str">
        <f t="shared" si="249"/>
        <v>Main source of income (30 days) : Income from renting out house, land or property</v>
      </c>
      <c r="J3536" s="26" t="str">
        <f t="shared" si="250"/>
        <v>Main source of income (30 days) : Income from renting out house, land or propertyMale headed HH</v>
      </c>
      <c r="K3536" s="27">
        <f t="shared" si="251"/>
        <v>2.0017935751193299E-2</v>
      </c>
      <c r="L3536" s="79">
        <v>2.0017935751193299E-2</v>
      </c>
    </row>
    <row r="3537" spans="1:12" x14ac:dyDescent="0.3">
      <c r="A3537" s="25" t="s">
        <v>3</v>
      </c>
      <c r="B3537" s="25" t="s">
        <v>2054</v>
      </c>
      <c r="C3537" s="25" t="s">
        <v>2072</v>
      </c>
      <c r="D3537" s="25"/>
      <c r="E3537" s="25" t="s">
        <v>8</v>
      </c>
      <c r="F3537" s="25" t="s">
        <v>84</v>
      </c>
      <c r="G3537" s="26" t="s">
        <v>2073</v>
      </c>
      <c r="H3537" s="26" t="s">
        <v>2076</v>
      </c>
      <c r="I3537" s="26" t="str">
        <f t="shared" si="249"/>
        <v>Main source of income (30 days) : Employment (contracted)</v>
      </c>
      <c r="J3537" s="26" t="str">
        <f t="shared" si="250"/>
        <v>Main source of income (30 days) : Employment (contracted)Male headed HH</v>
      </c>
      <c r="K3537" s="27">
        <f t="shared" si="251"/>
        <v>0.26070132662374401</v>
      </c>
      <c r="L3537" s="79">
        <v>0.26070132662374401</v>
      </c>
    </row>
    <row r="3538" spans="1:12" x14ac:dyDescent="0.3">
      <c r="A3538" s="25" t="s">
        <v>3</v>
      </c>
      <c r="B3538" s="25" t="s">
        <v>2054</v>
      </c>
      <c r="C3538" s="25" t="s">
        <v>2072</v>
      </c>
      <c r="D3538" s="25"/>
      <c r="E3538" s="25" t="s">
        <v>8</v>
      </c>
      <c r="F3538" s="25" t="s">
        <v>84</v>
      </c>
      <c r="G3538" s="26" t="s">
        <v>2073</v>
      </c>
      <c r="H3538" s="26" t="s">
        <v>2077</v>
      </c>
      <c r="I3538" s="26" t="str">
        <f t="shared" si="249"/>
        <v>Main source of income (30 days) : Daily/intermittent work</v>
      </c>
      <c r="J3538" s="26" t="str">
        <f t="shared" si="250"/>
        <v>Main source of income (30 days) : Daily/intermittent workMale headed HH</v>
      </c>
      <c r="K3538" s="27">
        <f t="shared" si="251"/>
        <v>0.47062124881726503</v>
      </c>
      <c r="L3538" s="79">
        <v>0.47062124881726503</v>
      </c>
    </row>
    <row r="3539" spans="1:12" x14ac:dyDescent="0.3">
      <c r="A3539" s="25" t="s">
        <v>3</v>
      </c>
      <c r="B3539" s="25" t="s">
        <v>2054</v>
      </c>
      <c r="C3539" s="25" t="s">
        <v>2072</v>
      </c>
      <c r="D3539" s="25"/>
      <c r="E3539" s="25" t="s">
        <v>8</v>
      </c>
      <c r="F3539" s="25" t="s">
        <v>84</v>
      </c>
      <c r="G3539" s="26" t="s">
        <v>2073</v>
      </c>
      <c r="H3539" s="26" t="s">
        <v>2078</v>
      </c>
      <c r="I3539" s="26" t="str">
        <f t="shared" si="249"/>
        <v>Main source of income (30 days) : Remittances</v>
      </c>
      <c r="J3539" s="26" t="str">
        <f t="shared" si="250"/>
        <v>Main source of income (30 days) : RemittancesMale headed HH</v>
      </c>
      <c r="K3539" s="27">
        <f t="shared" si="251"/>
        <v>3.9721520843442999E-2</v>
      </c>
      <c r="L3539" s="79">
        <v>3.9721520843442999E-2</v>
      </c>
    </row>
    <row r="3540" spans="1:12" x14ac:dyDescent="0.3">
      <c r="A3540" s="25" t="s">
        <v>3</v>
      </c>
      <c r="B3540" s="25" t="s">
        <v>2054</v>
      </c>
      <c r="C3540" s="25" t="s">
        <v>2072</v>
      </c>
      <c r="D3540" s="25"/>
      <c r="E3540" s="25" t="s">
        <v>8</v>
      </c>
      <c r="F3540" s="25" t="s">
        <v>84</v>
      </c>
      <c r="G3540" s="26" t="s">
        <v>2073</v>
      </c>
      <c r="H3540" s="26" t="s">
        <v>2079</v>
      </c>
      <c r="I3540" s="26" t="str">
        <f t="shared" si="249"/>
        <v>Main source of income (30 days) : Retirement fund or pension</v>
      </c>
      <c r="J3540" s="26" t="str">
        <f t="shared" si="250"/>
        <v>Main source of income (30 days) : Retirement fund or pensionMale headed HH</v>
      </c>
      <c r="K3540" s="27">
        <f t="shared" si="251"/>
        <v>6.8058480815194097E-2</v>
      </c>
      <c r="L3540" s="79">
        <v>6.8058480815194097E-2</v>
      </c>
    </row>
    <row r="3541" spans="1:12" x14ac:dyDescent="0.3">
      <c r="A3541" s="25" t="s">
        <v>3</v>
      </c>
      <c r="B3541" s="25" t="s">
        <v>2054</v>
      </c>
      <c r="C3541" s="25" t="s">
        <v>2072</v>
      </c>
      <c r="D3541" s="25"/>
      <c r="E3541" s="25" t="s">
        <v>8</v>
      </c>
      <c r="F3541" s="25" t="s">
        <v>84</v>
      </c>
      <c r="G3541" s="26" t="s">
        <v>2073</v>
      </c>
      <c r="H3541" s="26" t="s">
        <v>2080</v>
      </c>
      <c r="I3541" s="26" t="str">
        <f t="shared" si="249"/>
        <v>Main source of income (30 days) : Selling household assets</v>
      </c>
      <c r="J3541" s="26" t="str">
        <f t="shared" si="250"/>
        <v>Main source of income (30 days) : Selling household assetsMale headed HH</v>
      </c>
      <c r="K3541" s="27">
        <f t="shared" si="251"/>
        <v>2.8400370516299001E-2</v>
      </c>
      <c r="L3541" s="79">
        <v>2.8400370516299001E-2</v>
      </c>
    </row>
    <row r="3542" spans="1:12" x14ac:dyDescent="0.3">
      <c r="A3542" s="25" t="s">
        <v>3</v>
      </c>
      <c r="B3542" s="25" t="s">
        <v>2054</v>
      </c>
      <c r="C3542" s="25" t="s">
        <v>2072</v>
      </c>
      <c r="D3542" s="25"/>
      <c r="E3542" s="25" t="s">
        <v>8</v>
      </c>
      <c r="F3542" s="25" t="s">
        <v>84</v>
      </c>
      <c r="G3542" s="26" t="s">
        <v>2073</v>
      </c>
      <c r="H3542" s="26" t="s">
        <v>2081</v>
      </c>
      <c r="I3542" s="26" t="str">
        <f t="shared" si="249"/>
        <v>Main source of income (30 days) : Selling assistance received</v>
      </c>
      <c r="J3542" s="26" t="str">
        <f t="shared" si="250"/>
        <v>Main source of income (30 days) : Selling assistance receivedMale headed HH</v>
      </c>
      <c r="K3542" s="27">
        <f t="shared" si="251"/>
        <v>2.9149265432744198E-3</v>
      </c>
      <c r="L3542" s="79">
        <v>2.9149265432744198E-3</v>
      </c>
    </row>
    <row r="3543" spans="1:12" x14ac:dyDescent="0.3">
      <c r="A3543" s="25" t="s">
        <v>3</v>
      </c>
      <c r="B3543" s="25" t="s">
        <v>2054</v>
      </c>
      <c r="C3543" s="25" t="s">
        <v>2072</v>
      </c>
      <c r="D3543" s="25"/>
      <c r="E3543" s="25" t="s">
        <v>8</v>
      </c>
      <c r="F3543" s="25" t="s">
        <v>84</v>
      </c>
      <c r="G3543" s="26" t="s">
        <v>2073</v>
      </c>
      <c r="H3543" s="26" t="s">
        <v>2082</v>
      </c>
      <c r="I3543" s="26" t="str">
        <f t="shared" si="249"/>
        <v>Main source of income (30 days) : Loans, debt</v>
      </c>
      <c r="J3543" s="26" t="str">
        <f t="shared" si="250"/>
        <v>Main source of income (30 days) : Loans, debtMale headed HH</v>
      </c>
      <c r="K3543" s="27">
        <f t="shared" si="251"/>
        <v>6.4221387498166402E-2</v>
      </c>
      <c r="L3543" s="79">
        <v>6.4221387498166402E-2</v>
      </c>
    </row>
    <row r="3544" spans="1:12" x14ac:dyDescent="0.3">
      <c r="A3544" s="25" t="s">
        <v>3</v>
      </c>
      <c r="B3544" s="25" t="s">
        <v>2054</v>
      </c>
      <c r="C3544" s="25" t="s">
        <v>2072</v>
      </c>
      <c r="D3544" s="25"/>
      <c r="E3544" s="25" t="s">
        <v>8</v>
      </c>
      <c r="F3544" s="25" t="s">
        <v>84</v>
      </c>
      <c r="G3544" s="26" t="s">
        <v>2073</v>
      </c>
      <c r="H3544" s="26" t="s">
        <v>2083</v>
      </c>
      <c r="I3544" s="26" t="str">
        <f t="shared" si="249"/>
        <v>Main source of income (30 days) : Cash assistance</v>
      </c>
      <c r="J3544" s="26" t="str">
        <f t="shared" si="250"/>
        <v>Main source of income (30 days) : Cash assistanceMale headed HH</v>
      </c>
      <c r="K3544" s="27">
        <f t="shared" si="251"/>
        <v>5.41186011993997E-2</v>
      </c>
      <c r="L3544" s="79">
        <v>5.41186011993997E-2</v>
      </c>
    </row>
    <row r="3545" spans="1:12" x14ac:dyDescent="0.3">
      <c r="A3545" s="25" t="s">
        <v>3</v>
      </c>
      <c r="B3545" s="25" t="s">
        <v>2054</v>
      </c>
      <c r="C3545" s="25" t="s">
        <v>2072</v>
      </c>
      <c r="D3545" s="25"/>
      <c r="E3545" s="25" t="s">
        <v>8</v>
      </c>
      <c r="F3545" s="25" t="s">
        <v>84</v>
      </c>
      <c r="G3545" s="26" t="s">
        <v>2073</v>
      </c>
      <c r="H3545" s="26" t="s">
        <v>2084</v>
      </c>
      <c r="I3545" s="26" t="str">
        <f t="shared" si="249"/>
        <v>Main source of income (30 days) : Support from community, friends, family</v>
      </c>
      <c r="J3545" s="26" t="str">
        <f t="shared" si="250"/>
        <v>Main source of income (30 days) : Support from community, friends, familyMale headed HH</v>
      </c>
      <c r="K3545" s="27">
        <f t="shared" si="251"/>
        <v>0.122138645376517</v>
      </c>
      <c r="L3545" s="79">
        <v>0.122138645376517</v>
      </c>
    </row>
    <row r="3546" spans="1:12" x14ac:dyDescent="0.3">
      <c r="A3546" s="25" t="s">
        <v>3</v>
      </c>
      <c r="B3546" s="25" t="s">
        <v>2054</v>
      </c>
      <c r="C3546" s="25" t="s">
        <v>2072</v>
      </c>
      <c r="D3546" s="25"/>
      <c r="E3546" s="25" t="s">
        <v>8</v>
      </c>
      <c r="F3546" s="25" t="s">
        <v>84</v>
      </c>
      <c r="G3546" s="26" t="s">
        <v>2073</v>
      </c>
      <c r="H3546" s="26" t="s">
        <v>2085</v>
      </c>
      <c r="I3546" s="26" t="str">
        <f t="shared" si="249"/>
        <v>Main source of income (30 days) : NGO or charity assistance</v>
      </c>
      <c r="J3546" s="26" t="str">
        <f t="shared" si="250"/>
        <v>Main source of income (30 days) : NGO or charity assistanceMale headed HH</v>
      </c>
      <c r="K3546" s="27">
        <f t="shared" si="251"/>
        <v>1.72372779782747E-2</v>
      </c>
      <c r="L3546" s="79">
        <v>1.72372779782747E-2</v>
      </c>
    </row>
    <row r="3547" spans="1:12" x14ac:dyDescent="0.3">
      <c r="A3547" s="25" t="s">
        <v>3</v>
      </c>
      <c r="B3547" s="25" t="s">
        <v>2054</v>
      </c>
      <c r="C3547" s="25" t="s">
        <v>2072</v>
      </c>
      <c r="D3547" s="25"/>
      <c r="E3547" s="25" t="s">
        <v>8</v>
      </c>
      <c r="F3547" s="25" t="s">
        <v>84</v>
      </c>
      <c r="G3547" s="26" t="s">
        <v>2073</v>
      </c>
      <c r="H3547" s="26" t="s">
        <v>2086</v>
      </c>
      <c r="I3547" s="26" t="str">
        <f t="shared" si="249"/>
        <v>Main source of income (30 days) : Social service (disability allowance)</v>
      </c>
      <c r="J3547" s="26" t="str">
        <f t="shared" si="250"/>
        <v>Main source of income (30 days) : Social service (disability allowance)Male headed HH</v>
      </c>
      <c r="K3547" s="27">
        <f t="shared" si="251"/>
        <v>6.7441521601544602E-4</v>
      </c>
      <c r="L3547" s="79">
        <v>6.7441521601544602E-4</v>
      </c>
    </row>
    <row r="3548" spans="1:12" x14ac:dyDescent="0.3">
      <c r="A3548" s="25" t="s">
        <v>3</v>
      </c>
      <c r="B3548" s="25" t="s">
        <v>2054</v>
      </c>
      <c r="C3548" s="25" t="s">
        <v>2072</v>
      </c>
      <c r="D3548" s="25"/>
      <c r="E3548" s="25" t="s">
        <v>8</v>
      </c>
      <c r="F3548" s="25" t="s">
        <v>84</v>
      </c>
      <c r="G3548" s="26" t="s">
        <v>2073</v>
      </c>
      <c r="H3548" s="26" t="s">
        <v>2087</v>
      </c>
      <c r="I3548" s="26" t="str">
        <f t="shared" si="249"/>
        <v>Main source of income (30 days) : Illegal or socially degrading activities (e.g. unlawful sales, begging, etc.)</v>
      </c>
      <c r="J3548" s="26" t="str">
        <f t="shared" si="250"/>
        <v>Main source of income (30 days) : Illegal or socially degrading activities (e.g. unlawful sales, begging, etc.)Male headed HH</v>
      </c>
      <c r="K3548" s="27">
        <f t="shared" si="251"/>
        <v>4.4925539221186901E-4</v>
      </c>
      <c r="L3548" s="79">
        <v>4.4925539221186901E-4</v>
      </c>
    </row>
    <row r="3549" spans="1:12" x14ac:dyDescent="0.3">
      <c r="A3549" s="25" t="s">
        <v>3</v>
      </c>
      <c r="B3549" s="25" t="s">
        <v>2054</v>
      </c>
      <c r="C3549" s="25" t="s">
        <v>2072</v>
      </c>
      <c r="D3549" s="25"/>
      <c r="E3549" s="25" t="s">
        <v>8</v>
      </c>
      <c r="F3549" s="25" t="s">
        <v>84</v>
      </c>
      <c r="G3549" s="26" t="s">
        <v>2073</v>
      </c>
      <c r="H3549" s="26" t="s">
        <v>2088</v>
      </c>
      <c r="I3549" s="26" t="str">
        <f t="shared" si="249"/>
        <v>Main source of income (30 days) : Zakat</v>
      </c>
      <c r="J3549" s="26" t="str">
        <f t="shared" si="250"/>
        <v>Main source of income (30 days) : ZakatMale headed HH</v>
      </c>
      <c r="K3549" s="27">
        <f>L3549</f>
        <v>3.5811174092604901E-3</v>
      </c>
      <c r="L3549" s="79">
        <v>3.5811174092604901E-3</v>
      </c>
    </row>
    <row r="3550" spans="1:12" x14ac:dyDescent="0.3">
      <c r="A3550" s="25" t="s">
        <v>3</v>
      </c>
      <c r="B3550" s="25" t="s">
        <v>2054</v>
      </c>
      <c r="C3550" s="25" t="s">
        <v>2072</v>
      </c>
      <c r="D3550" s="25"/>
      <c r="E3550" s="25" t="s">
        <v>8</v>
      </c>
      <c r="F3550" s="25" t="s">
        <v>84</v>
      </c>
      <c r="G3550" s="26" t="s">
        <v>2073</v>
      </c>
      <c r="H3550" s="26" t="s">
        <v>2089</v>
      </c>
      <c r="I3550" s="26" t="str">
        <f t="shared" si="249"/>
        <v>Main source of income (30 days) : Agriculture, livestock or herding</v>
      </c>
      <c r="J3550" s="26" t="str">
        <f t="shared" si="250"/>
        <v>Main source of income (30 days) : Agriculture, livestock or herdingMale headed HH</v>
      </c>
      <c r="K3550" s="27">
        <f t="shared" si="251"/>
        <v>1.9057971633645799E-2</v>
      </c>
      <c r="L3550" s="79">
        <v>1.9057971633645799E-2</v>
      </c>
    </row>
    <row r="3551" spans="1:12" x14ac:dyDescent="0.3">
      <c r="A3551" s="25" t="s">
        <v>3</v>
      </c>
      <c r="B3551" s="25" t="s">
        <v>2054</v>
      </c>
      <c r="C3551" s="25" t="s">
        <v>2072</v>
      </c>
      <c r="D3551" s="25"/>
      <c r="E3551" s="25" t="s">
        <v>8</v>
      </c>
      <c r="F3551" s="25" t="s">
        <v>84</v>
      </c>
      <c r="G3551" s="26" t="s">
        <v>2073</v>
      </c>
      <c r="H3551" s="26" t="s">
        <v>2090</v>
      </c>
      <c r="I3551" s="26" t="str">
        <f t="shared" si="249"/>
        <v>Main source of income (30 days) : Self-employment (own business)</v>
      </c>
      <c r="J3551" s="26" t="str">
        <f t="shared" si="250"/>
        <v>Main source of income (30 days) : Self-employment (own business)Male headed HH</v>
      </c>
      <c r="K3551" s="27">
        <f t="shared" si="251"/>
        <v>7.1480176673958895E-2</v>
      </c>
      <c r="L3551" s="79">
        <v>7.1480176673958895E-2</v>
      </c>
    </row>
    <row r="3552" spans="1:12" x14ac:dyDescent="0.3">
      <c r="A3552" s="25" t="s">
        <v>3</v>
      </c>
      <c r="B3552" s="25" t="s">
        <v>2054</v>
      </c>
      <c r="C3552" s="25" t="s">
        <v>2072</v>
      </c>
      <c r="D3552" s="25"/>
      <c r="E3552" s="25" t="s">
        <v>8</v>
      </c>
      <c r="F3552" s="25" t="s">
        <v>84</v>
      </c>
      <c r="G3552" s="26" t="s">
        <v>2073</v>
      </c>
      <c r="H3552" s="26" t="s">
        <v>146</v>
      </c>
      <c r="I3552" s="26" t="str">
        <f t="shared" si="249"/>
        <v>Main source of income (30 days) : Other</v>
      </c>
      <c r="J3552" s="26" t="str">
        <f t="shared" si="250"/>
        <v>Main source of income (30 days) : OtherMale headed HH</v>
      </c>
      <c r="K3552" s="27">
        <f t="shared" si="251"/>
        <v>0</v>
      </c>
      <c r="L3552" s="79">
        <v>0</v>
      </c>
    </row>
    <row r="3553" spans="1:12" x14ac:dyDescent="0.3">
      <c r="A3553" s="25" t="s">
        <v>3</v>
      </c>
      <c r="B3553" s="25" t="s">
        <v>2054</v>
      </c>
      <c r="C3553" s="25" t="s">
        <v>2072</v>
      </c>
      <c r="D3553" s="25"/>
      <c r="E3553" s="25" t="s">
        <v>8</v>
      </c>
      <c r="F3553" s="25" t="s">
        <v>84</v>
      </c>
      <c r="G3553" s="26" t="s">
        <v>2073</v>
      </c>
      <c r="H3553" s="26" t="s">
        <v>185</v>
      </c>
      <c r="I3553" s="26" t="str">
        <f t="shared" si="249"/>
        <v>Main source of income (30 days) : Don't know</v>
      </c>
      <c r="J3553" s="26" t="str">
        <f t="shared" si="250"/>
        <v>Main source of income (30 days) : Don't knowMale headed HH</v>
      </c>
      <c r="K3553" s="27">
        <f t="shared" si="251"/>
        <v>1.8672033349288E-3</v>
      </c>
      <c r="L3553" s="79">
        <v>1.8672033349288E-3</v>
      </c>
    </row>
    <row r="3554" spans="1:12" x14ac:dyDescent="0.3">
      <c r="A3554" s="25" t="s">
        <v>3</v>
      </c>
      <c r="B3554" s="25" t="s">
        <v>2054</v>
      </c>
      <c r="C3554" s="25" t="s">
        <v>2072</v>
      </c>
      <c r="D3554" s="25"/>
      <c r="E3554" s="25" t="s">
        <v>8</v>
      </c>
      <c r="F3554" s="25" t="s">
        <v>84</v>
      </c>
      <c r="G3554" s="26" t="s">
        <v>2073</v>
      </c>
      <c r="H3554" s="26" t="s">
        <v>188</v>
      </c>
      <c r="I3554" s="26" t="str">
        <f t="shared" si="249"/>
        <v>Main source of income (30 days) : Decline to answer</v>
      </c>
      <c r="J3554" s="26" t="str">
        <f t="shared" si="250"/>
        <v>Main source of income (30 days) : Decline to answerMale headed HH</v>
      </c>
      <c r="K3554" s="27">
        <f t="shared" si="251"/>
        <v>2.58430892995524E-3</v>
      </c>
      <c r="L3554" s="79">
        <v>2.58430892995524E-3</v>
      </c>
    </row>
    <row r="3555" spans="1:12" x14ac:dyDescent="0.3">
      <c r="A3555" s="25" t="s">
        <v>3</v>
      </c>
      <c r="B3555" s="25" t="s">
        <v>2054</v>
      </c>
      <c r="C3555" s="25" t="s">
        <v>2091</v>
      </c>
      <c r="D3555" s="25"/>
      <c r="E3555" s="25" t="s">
        <v>8</v>
      </c>
      <c r="F3555" s="25" t="s">
        <v>83</v>
      </c>
      <c r="G3555" s="26" t="s">
        <v>2092</v>
      </c>
      <c r="H3555" s="26" t="s">
        <v>385</v>
      </c>
      <c r="I3555" s="26" t="str">
        <f t="shared" si="249"/>
        <v>Owing Debt : Lebanese Pound</v>
      </c>
      <c r="J3555" s="26" t="str">
        <f t="shared" si="250"/>
        <v>Owing Debt : Lebanese PoundFemale headed HH</v>
      </c>
      <c r="K3555" s="27">
        <f t="shared" ref="K3555:K3617" si="252">L3555*100</f>
        <v>34.369720500895404</v>
      </c>
      <c r="L3555" s="79">
        <v>0.34369720500895401</v>
      </c>
    </row>
    <row r="3556" spans="1:12" x14ac:dyDescent="0.3">
      <c r="A3556" s="25" t="s">
        <v>3</v>
      </c>
      <c r="B3556" s="25" t="s">
        <v>2054</v>
      </c>
      <c r="C3556" s="25" t="s">
        <v>2091</v>
      </c>
      <c r="D3556" s="25"/>
      <c r="E3556" s="25" t="s">
        <v>8</v>
      </c>
      <c r="F3556" s="25" t="s">
        <v>83</v>
      </c>
      <c r="G3556" s="26" t="s">
        <v>2092</v>
      </c>
      <c r="H3556" s="26" t="s">
        <v>386</v>
      </c>
      <c r="I3556" s="26" t="str">
        <f t="shared" si="249"/>
        <v>Owing Debt : US Dollar</v>
      </c>
      <c r="J3556" s="26" t="str">
        <f t="shared" si="250"/>
        <v>Owing Debt : US DollarFemale headed HH</v>
      </c>
      <c r="K3556" s="27">
        <f t="shared" si="252"/>
        <v>4.6444586761897204</v>
      </c>
      <c r="L3556" s="79">
        <v>4.6444586761897201E-2</v>
      </c>
    </row>
    <row r="3557" spans="1:12" x14ac:dyDescent="0.3">
      <c r="A3557" s="25" t="s">
        <v>3</v>
      </c>
      <c r="B3557" s="25" t="s">
        <v>2054</v>
      </c>
      <c r="C3557" s="25" t="s">
        <v>2091</v>
      </c>
      <c r="D3557" s="25"/>
      <c r="E3557" s="25" t="s">
        <v>8</v>
      </c>
      <c r="F3557" s="25" t="s">
        <v>83</v>
      </c>
      <c r="G3557" s="26" t="s">
        <v>2092</v>
      </c>
      <c r="H3557" s="26" t="s">
        <v>146</v>
      </c>
      <c r="I3557" s="26" t="str">
        <f t="shared" ref="I3557:I3620" si="253">CONCATENATE(G3557,H3557)</f>
        <v>Owing Debt : Other</v>
      </c>
      <c r="J3557" s="26" t="str">
        <f t="shared" ref="J3557:J3620" si="254">CONCATENATE(G3557,H3557,F3557)</f>
        <v>Owing Debt : OtherFemale headed HH</v>
      </c>
      <c r="K3557" s="27">
        <f t="shared" si="252"/>
        <v>6.09823731644118E-3</v>
      </c>
      <c r="L3557" s="79">
        <v>6.0982373164411799E-5</v>
      </c>
    </row>
    <row r="3558" spans="1:12" x14ac:dyDescent="0.3">
      <c r="A3558" s="25" t="s">
        <v>3</v>
      </c>
      <c r="B3558" s="25" t="s">
        <v>2054</v>
      </c>
      <c r="C3558" s="25" t="s">
        <v>2091</v>
      </c>
      <c r="D3558" s="25"/>
      <c r="E3558" s="25" t="s">
        <v>8</v>
      </c>
      <c r="F3558" s="25" t="s">
        <v>83</v>
      </c>
      <c r="G3558" s="26" t="s">
        <v>2092</v>
      </c>
      <c r="H3558" s="26" t="s">
        <v>186</v>
      </c>
      <c r="I3558" s="26" t="str">
        <f t="shared" si="253"/>
        <v>Owing Debt : No</v>
      </c>
      <c r="J3558" s="26" t="str">
        <f t="shared" si="254"/>
        <v>Owing Debt : NoFemale headed HH</v>
      </c>
      <c r="K3558" s="27">
        <f t="shared" si="252"/>
        <v>60.358175978164695</v>
      </c>
      <c r="L3558" s="79">
        <v>0.60358175978164696</v>
      </c>
    </row>
    <row r="3559" spans="1:12" x14ac:dyDescent="0.3">
      <c r="A3559" s="25" t="s">
        <v>3</v>
      </c>
      <c r="B3559" s="25" t="s">
        <v>2054</v>
      </c>
      <c r="C3559" s="25" t="s">
        <v>2091</v>
      </c>
      <c r="D3559" s="25"/>
      <c r="E3559" s="25" t="s">
        <v>8</v>
      </c>
      <c r="F3559" s="25" t="s">
        <v>83</v>
      </c>
      <c r="G3559" s="26" t="s">
        <v>2092</v>
      </c>
      <c r="H3559" s="26" t="s">
        <v>185</v>
      </c>
      <c r="I3559" s="26" t="str">
        <f t="shared" si="253"/>
        <v>Owing Debt : Don't know</v>
      </c>
      <c r="J3559" s="26" t="str">
        <f t="shared" si="254"/>
        <v>Owing Debt : Don't knowFemale headed HH</v>
      </c>
      <c r="K3559" s="27">
        <f t="shared" si="252"/>
        <v>1.0480213604763902</v>
      </c>
      <c r="L3559" s="79">
        <v>1.0480213604763901E-2</v>
      </c>
    </row>
    <row r="3560" spans="1:12" x14ac:dyDescent="0.3">
      <c r="A3560" s="25" t="s">
        <v>3</v>
      </c>
      <c r="B3560" s="25" t="s">
        <v>2054</v>
      </c>
      <c r="C3560" s="25" t="s">
        <v>2091</v>
      </c>
      <c r="D3560" s="25"/>
      <c r="E3560" s="25" t="s">
        <v>8</v>
      </c>
      <c r="F3560" s="25" t="s">
        <v>83</v>
      </c>
      <c r="G3560" s="26" t="s">
        <v>2092</v>
      </c>
      <c r="H3560" s="26" t="s">
        <v>188</v>
      </c>
      <c r="I3560" s="26" t="str">
        <f t="shared" si="253"/>
        <v>Owing Debt : Decline to answer</v>
      </c>
      <c r="J3560" s="26" t="str">
        <f t="shared" si="254"/>
        <v>Owing Debt : Decline to answerFemale headed HH</v>
      </c>
      <c r="K3560" s="27">
        <f t="shared" si="252"/>
        <v>1.36845927233491</v>
      </c>
      <c r="L3560" s="79">
        <v>1.36845927233491E-2</v>
      </c>
    </row>
    <row r="3561" spans="1:12" x14ac:dyDescent="0.3">
      <c r="A3561" s="25" t="s">
        <v>3</v>
      </c>
      <c r="B3561" s="25" t="s">
        <v>2054</v>
      </c>
      <c r="C3561" s="25" t="s">
        <v>2091</v>
      </c>
      <c r="D3561" s="25"/>
      <c r="E3561" s="25" t="s">
        <v>8</v>
      </c>
      <c r="F3561" s="25" t="s">
        <v>76</v>
      </c>
      <c r="G3561" s="26" t="s">
        <v>2092</v>
      </c>
      <c r="H3561" s="26" t="s">
        <v>385</v>
      </c>
      <c r="I3561" s="26" t="str">
        <f t="shared" si="253"/>
        <v>Owing Debt : Lebanese Pound</v>
      </c>
      <c r="J3561" s="26" t="str">
        <f t="shared" si="254"/>
        <v>Owing Debt : Lebanese PoundMale and female co-headed HH</v>
      </c>
      <c r="K3561" s="27">
        <f t="shared" si="252"/>
        <v>45.375507361614794</v>
      </c>
      <c r="L3561" s="79">
        <v>0.45375507361614797</v>
      </c>
    </row>
    <row r="3562" spans="1:12" x14ac:dyDescent="0.3">
      <c r="A3562" s="25" t="s">
        <v>3</v>
      </c>
      <c r="B3562" s="25" t="s">
        <v>2054</v>
      </c>
      <c r="C3562" s="25" t="s">
        <v>2091</v>
      </c>
      <c r="D3562" s="25"/>
      <c r="E3562" s="25" t="s">
        <v>8</v>
      </c>
      <c r="F3562" s="25" t="s">
        <v>76</v>
      </c>
      <c r="G3562" s="26" t="s">
        <v>2092</v>
      </c>
      <c r="H3562" s="26" t="s">
        <v>386</v>
      </c>
      <c r="I3562" s="26" t="str">
        <f t="shared" si="253"/>
        <v>Owing Debt : US Dollar</v>
      </c>
      <c r="J3562" s="26" t="str">
        <f t="shared" si="254"/>
        <v>Owing Debt : US DollarMale and female co-headed HH</v>
      </c>
      <c r="K3562" s="27">
        <f t="shared" si="252"/>
        <v>9.9453577155985204</v>
      </c>
      <c r="L3562" s="79">
        <v>9.9453577155985198E-2</v>
      </c>
    </row>
    <row r="3563" spans="1:12" x14ac:dyDescent="0.3">
      <c r="A3563" s="25" t="s">
        <v>3</v>
      </c>
      <c r="B3563" s="25" t="s">
        <v>2054</v>
      </c>
      <c r="C3563" s="25" t="s">
        <v>2091</v>
      </c>
      <c r="D3563" s="25"/>
      <c r="E3563" s="25" t="s">
        <v>8</v>
      </c>
      <c r="F3563" s="25" t="s">
        <v>76</v>
      </c>
      <c r="G3563" s="26" t="s">
        <v>2092</v>
      </c>
      <c r="H3563" s="26" t="s">
        <v>146</v>
      </c>
      <c r="I3563" s="26" t="str">
        <f t="shared" si="253"/>
        <v>Owing Debt : Other</v>
      </c>
      <c r="J3563" s="26" t="str">
        <f t="shared" si="254"/>
        <v>Owing Debt : OtherMale and female co-headed HH</v>
      </c>
      <c r="K3563" s="27">
        <f t="shared" si="252"/>
        <v>0</v>
      </c>
      <c r="L3563" s="79">
        <v>0</v>
      </c>
    </row>
    <row r="3564" spans="1:12" x14ac:dyDescent="0.3">
      <c r="A3564" s="25" t="s">
        <v>3</v>
      </c>
      <c r="B3564" s="25" t="s">
        <v>2054</v>
      </c>
      <c r="C3564" s="25" t="s">
        <v>2091</v>
      </c>
      <c r="D3564" s="25"/>
      <c r="E3564" s="25" t="s">
        <v>8</v>
      </c>
      <c r="F3564" s="25" t="s">
        <v>76</v>
      </c>
      <c r="G3564" s="26" t="s">
        <v>2092</v>
      </c>
      <c r="H3564" s="26" t="s">
        <v>186</v>
      </c>
      <c r="I3564" s="26" t="str">
        <f t="shared" si="253"/>
        <v>Owing Debt : No</v>
      </c>
      <c r="J3564" s="26" t="str">
        <f t="shared" si="254"/>
        <v>Owing Debt : NoMale and female co-headed HH</v>
      </c>
      <c r="K3564" s="27">
        <f t="shared" si="252"/>
        <v>51.933148740968207</v>
      </c>
      <c r="L3564" s="79">
        <v>0.51933148740968205</v>
      </c>
    </row>
    <row r="3565" spans="1:12" x14ac:dyDescent="0.3">
      <c r="A3565" s="25" t="s">
        <v>3</v>
      </c>
      <c r="B3565" s="25" t="s">
        <v>2054</v>
      </c>
      <c r="C3565" s="25" t="s">
        <v>2091</v>
      </c>
      <c r="D3565" s="25"/>
      <c r="E3565" s="25" t="s">
        <v>8</v>
      </c>
      <c r="F3565" s="25" t="s">
        <v>76</v>
      </c>
      <c r="G3565" s="26" t="s">
        <v>2092</v>
      </c>
      <c r="H3565" s="26" t="s">
        <v>185</v>
      </c>
      <c r="I3565" s="26" t="str">
        <f t="shared" si="253"/>
        <v>Owing Debt : Don't know</v>
      </c>
      <c r="J3565" s="26" t="str">
        <f t="shared" si="254"/>
        <v>Owing Debt : Don't knowMale and female co-headed HH</v>
      </c>
      <c r="K3565" s="27">
        <f t="shared" si="252"/>
        <v>0.74954275489764</v>
      </c>
      <c r="L3565" s="79">
        <v>7.4954275489763997E-3</v>
      </c>
    </row>
    <row r="3566" spans="1:12" x14ac:dyDescent="0.3">
      <c r="A3566" s="25" t="s">
        <v>3</v>
      </c>
      <c r="B3566" s="25" t="s">
        <v>2054</v>
      </c>
      <c r="C3566" s="25" t="s">
        <v>2091</v>
      </c>
      <c r="D3566" s="25"/>
      <c r="E3566" s="25" t="s">
        <v>8</v>
      </c>
      <c r="F3566" s="25" t="s">
        <v>76</v>
      </c>
      <c r="G3566" s="26" t="s">
        <v>2092</v>
      </c>
      <c r="H3566" s="26" t="s">
        <v>188</v>
      </c>
      <c r="I3566" s="26" t="str">
        <f t="shared" si="253"/>
        <v>Owing Debt : Decline to answer</v>
      </c>
      <c r="J3566" s="26" t="str">
        <f t="shared" si="254"/>
        <v>Owing Debt : Decline to answerMale and female co-headed HH</v>
      </c>
      <c r="K3566" s="27">
        <f t="shared" si="252"/>
        <v>0.19061073378045398</v>
      </c>
      <c r="L3566" s="79">
        <v>1.90610733780454E-3</v>
      </c>
    </row>
    <row r="3567" spans="1:12" x14ac:dyDescent="0.3">
      <c r="A3567" s="25" t="s">
        <v>3</v>
      </c>
      <c r="B3567" s="25" t="s">
        <v>2054</v>
      </c>
      <c r="C3567" s="25" t="s">
        <v>2091</v>
      </c>
      <c r="D3567" s="25"/>
      <c r="E3567" s="25" t="s">
        <v>8</v>
      </c>
      <c r="F3567" s="25" t="s">
        <v>84</v>
      </c>
      <c r="G3567" s="26" t="s">
        <v>2092</v>
      </c>
      <c r="H3567" s="26" t="s">
        <v>385</v>
      </c>
      <c r="I3567" s="26" t="str">
        <f t="shared" si="253"/>
        <v>Owing Debt : Lebanese Pound</v>
      </c>
      <c r="J3567" s="26" t="str">
        <f t="shared" si="254"/>
        <v>Owing Debt : Lebanese PoundMale headed HH</v>
      </c>
      <c r="K3567" s="27">
        <f t="shared" si="252"/>
        <v>41.059191031845401</v>
      </c>
      <c r="L3567" s="79">
        <v>0.41059191031845399</v>
      </c>
    </row>
    <row r="3568" spans="1:12" x14ac:dyDescent="0.3">
      <c r="A3568" s="25" t="s">
        <v>3</v>
      </c>
      <c r="B3568" s="25" t="s">
        <v>2054</v>
      </c>
      <c r="C3568" s="25" t="s">
        <v>2091</v>
      </c>
      <c r="D3568" s="25"/>
      <c r="E3568" s="25" t="s">
        <v>8</v>
      </c>
      <c r="F3568" s="25" t="s">
        <v>84</v>
      </c>
      <c r="G3568" s="26" t="s">
        <v>2092</v>
      </c>
      <c r="H3568" s="26" t="s">
        <v>386</v>
      </c>
      <c r="I3568" s="26" t="str">
        <f t="shared" si="253"/>
        <v>Owing Debt : US Dollar</v>
      </c>
      <c r="J3568" s="26" t="str">
        <f t="shared" si="254"/>
        <v>Owing Debt : US DollarMale headed HH</v>
      </c>
      <c r="K3568" s="27">
        <f t="shared" si="252"/>
        <v>8.2687616177740697</v>
      </c>
      <c r="L3568" s="79">
        <v>8.2687616177740703E-2</v>
      </c>
    </row>
    <row r="3569" spans="1:12" x14ac:dyDescent="0.3">
      <c r="A3569" s="25" t="s">
        <v>3</v>
      </c>
      <c r="B3569" s="25" t="s">
        <v>2054</v>
      </c>
      <c r="C3569" s="25" t="s">
        <v>2091</v>
      </c>
      <c r="D3569" s="25"/>
      <c r="E3569" s="25" t="s">
        <v>8</v>
      </c>
      <c r="F3569" s="25" t="s">
        <v>84</v>
      </c>
      <c r="G3569" s="26" t="s">
        <v>2092</v>
      </c>
      <c r="H3569" s="26" t="s">
        <v>146</v>
      </c>
      <c r="I3569" s="26" t="str">
        <f t="shared" si="253"/>
        <v>Owing Debt : Other</v>
      </c>
      <c r="J3569" s="26" t="str">
        <f t="shared" si="254"/>
        <v>Owing Debt : OtherMale headed HH</v>
      </c>
      <c r="K3569" s="27">
        <f t="shared" si="252"/>
        <v>0.10853964206827001</v>
      </c>
      <c r="L3569" s="79">
        <v>1.0853964206827E-3</v>
      </c>
    </row>
    <row r="3570" spans="1:12" x14ac:dyDescent="0.3">
      <c r="A3570" s="25" t="s">
        <v>3</v>
      </c>
      <c r="B3570" s="25" t="s">
        <v>2054</v>
      </c>
      <c r="C3570" s="25" t="s">
        <v>2091</v>
      </c>
      <c r="D3570" s="25"/>
      <c r="E3570" s="25" t="s">
        <v>8</v>
      </c>
      <c r="F3570" s="25" t="s">
        <v>84</v>
      </c>
      <c r="G3570" s="26" t="s">
        <v>2092</v>
      </c>
      <c r="H3570" s="26" t="s">
        <v>186</v>
      </c>
      <c r="I3570" s="26" t="str">
        <f t="shared" si="253"/>
        <v>Owing Debt : No</v>
      </c>
      <c r="J3570" s="26" t="str">
        <f t="shared" si="254"/>
        <v>Owing Debt : NoMale headed HH</v>
      </c>
      <c r="K3570" s="27">
        <f t="shared" si="252"/>
        <v>53.297597841327807</v>
      </c>
      <c r="L3570" s="79">
        <v>0.53297597841327804</v>
      </c>
    </row>
    <row r="3571" spans="1:12" x14ac:dyDescent="0.3">
      <c r="A3571" s="25" t="s">
        <v>3</v>
      </c>
      <c r="B3571" s="25" t="s">
        <v>2054</v>
      </c>
      <c r="C3571" s="25" t="s">
        <v>2091</v>
      </c>
      <c r="D3571" s="25"/>
      <c r="E3571" s="25" t="s">
        <v>8</v>
      </c>
      <c r="F3571" s="25" t="s">
        <v>84</v>
      </c>
      <c r="G3571" s="26" t="s">
        <v>2092</v>
      </c>
      <c r="H3571" s="26" t="s">
        <v>185</v>
      </c>
      <c r="I3571" s="26" t="str">
        <f t="shared" si="253"/>
        <v>Owing Debt : Don't know</v>
      </c>
      <c r="J3571" s="26" t="str">
        <f t="shared" si="254"/>
        <v>Owing Debt : Don't knowMale headed HH</v>
      </c>
      <c r="K3571" s="27">
        <f t="shared" si="252"/>
        <v>0.51585819286408208</v>
      </c>
      <c r="L3571" s="79">
        <v>5.1585819286408202E-3</v>
      </c>
    </row>
    <row r="3572" spans="1:12" x14ac:dyDescent="0.3">
      <c r="A3572" s="25" t="s">
        <v>3</v>
      </c>
      <c r="B3572" s="25" t="s">
        <v>2054</v>
      </c>
      <c r="C3572" s="25" t="s">
        <v>2091</v>
      </c>
      <c r="D3572" s="25"/>
      <c r="E3572" s="25" t="s">
        <v>8</v>
      </c>
      <c r="F3572" s="25" t="s">
        <v>84</v>
      </c>
      <c r="G3572" s="26" t="s">
        <v>2092</v>
      </c>
      <c r="H3572" s="26" t="s">
        <v>188</v>
      </c>
      <c r="I3572" s="26" t="str">
        <f t="shared" si="253"/>
        <v>Owing Debt : Decline to answer</v>
      </c>
      <c r="J3572" s="26" t="str">
        <f t="shared" si="254"/>
        <v>Owing Debt : Decline to answerMale headed HH</v>
      </c>
      <c r="K3572" s="27">
        <f t="shared" si="252"/>
        <v>0.69861194161402096</v>
      </c>
      <c r="L3572" s="79">
        <v>6.9861194161402098E-3</v>
      </c>
    </row>
    <row r="3573" spans="1:12" x14ac:dyDescent="0.3">
      <c r="A3573" s="25" t="s">
        <v>3</v>
      </c>
      <c r="B3573" s="25" t="s">
        <v>2054</v>
      </c>
      <c r="C3573" s="25" t="s">
        <v>2091</v>
      </c>
      <c r="D3573" s="25" t="s">
        <v>2093</v>
      </c>
      <c r="E3573" s="25" t="s">
        <v>8</v>
      </c>
      <c r="F3573" s="25" t="s">
        <v>83</v>
      </c>
      <c r="G3573" s="25" t="s">
        <v>2094</v>
      </c>
      <c r="H3573" s="79" t="s">
        <v>2095</v>
      </c>
      <c r="I3573" s="26" t="str">
        <f t="shared" si="253"/>
        <v>Primary reason behin taking on debt : Building reconstruction/rehabilitation</v>
      </c>
      <c r="J3573" s="26" t="str">
        <f t="shared" si="254"/>
        <v>Primary reason behin taking on debt : Building reconstruction/rehabilitationFemale headed HH</v>
      </c>
      <c r="K3573" s="27">
        <f t="shared" si="252"/>
        <v>1.9513428175531902</v>
      </c>
      <c r="L3573" s="79">
        <v>1.9513428175531901E-2</v>
      </c>
    </row>
    <row r="3574" spans="1:12" x14ac:dyDescent="0.3">
      <c r="A3574" s="25" t="s">
        <v>3</v>
      </c>
      <c r="B3574" s="25" t="s">
        <v>2054</v>
      </c>
      <c r="C3574" s="25" t="s">
        <v>2091</v>
      </c>
      <c r="D3574" s="25" t="s">
        <v>2093</v>
      </c>
      <c r="E3574" s="25" t="s">
        <v>8</v>
      </c>
      <c r="F3574" s="25" t="s">
        <v>83</v>
      </c>
      <c r="G3574" s="25" t="s">
        <v>2094</v>
      </c>
      <c r="H3574" s="79" t="s">
        <v>2096</v>
      </c>
      <c r="I3574" s="26" t="str">
        <f t="shared" si="253"/>
        <v>Primary reason behin taking on debt : Business-related expenses or loans</v>
      </c>
      <c r="J3574" s="26" t="str">
        <f t="shared" si="254"/>
        <v>Primary reason behin taking on debt : Business-related expenses or loansFemale headed HH</v>
      </c>
      <c r="K3574" s="27">
        <f t="shared" si="252"/>
        <v>0.43947027076398498</v>
      </c>
      <c r="L3574" s="79">
        <v>4.3947027076398498E-3</v>
      </c>
    </row>
    <row r="3575" spans="1:12" x14ac:dyDescent="0.3">
      <c r="A3575" s="25" t="s">
        <v>3</v>
      </c>
      <c r="B3575" s="25" t="s">
        <v>2054</v>
      </c>
      <c r="C3575" s="25" t="s">
        <v>2091</v>
      </c>
      <c r="D3575" s="25" t="s">
        <v>2093</v>
      </c>
      <c r="E3575" s="25" t="s">
        <v>8</v>
      </c>
      <c r="F3575" s="25" t="s">
        <v>83</v>
      </c>
      <c r="G3575" s="25" t="s">
        <v>2094</v>
      </c>
      <c r="H3575" s="79" t="s">
        <v>2097</v>
      </c>
      <c r="I3575" s="26" t="str">
        <f t="shared" si="253"/>
        <v>Primary reason behin taking on debt : Clothing or NFIs</v>
      </c>
      <c r="J3575" s="26" t="str">
        <f t="shared" si="254"/>
        <v>Primary reason behin taking on debt : Clothing or NFIsFemale headed HH</v>
      </c>
      <c r="K3575" s="27">
        <f t="shared" si="252"/>
        <v>0.659111296176353</v>
      </c>
      <c r="L3575" s="79">
        <v>6.5911129617635296E-3</v>
      </c>
    </row>
    <row r="3576" spans="1:12" x14ac:dyDescent="0.3">
      <c r="A3576" s="25" t="s">
        <v>3</v>
      </c>
      <c r="B3576" s="25" t="s">
        <v>2054</v>
      </c>
      <c r="C3576" s="25" t="s">
        <v>2091</v>
      </c>
      <c r="D3576" s="25" t="s">
        <v>2093</v>
      </c>
      <c r="E3576" s="25" t="s">
        <v>8</v>
      </c>
      <c r="F3576" s="25" t="s">
        <v>83</v>
      </c>
      <c r="G3576" s="25" t="s">
        <v>2094</v>
      </c>
      <c r="H3576" s="79" t="s">
        <v>188</v>
      </c>
      <c r="I3576" s="26" t="str">
        <f t="shared" si="253"/>
        <v>Primary reason behin taking on debt : Decline to answer</v>
      </c>
      <c r="J3576" s="26" t="str">
        <f t="shared" si="254"/>
        <v>Primary reason behin taking on debt : Decline to answerFemale headed HH</v>
      </c>
      <c r="K3576" s="27">
        <f t="shared" si="252"/>
        <v>1.8286278884290699</v>
      </c>
      <c r="L3576" s="79">
        <v>1.8286278884290699E-2</v>
      </c>
    </row>
    <row r="3577" spans="1:12" x14ac:dyDescent="0.3">
      <c r="A3577" s="25" t="s">
        <v>3</v>
      </c>
      <c r="B3577" s="25" t="s">
        <v>2054</v>
      </c>
      <c r="C3577" s="25" t="s">
        <v>2091</v>
      </c>
      <c r="D3577" s="25" t="s">
        <v>2093</v>
      </c>
      <c r="E3577" s="25" t="s">
        <v>8</v>
      </c>
      <c r="F3577" s="25" t="s">
        <v>83</v>
      </c>
      <c r="G3577" s="25" t="s">
        <v>2094</v>
      </c>
      <c r="H3577" s="79" t="s">
        <v>185</v>
      </c>
      <c r="I3577" s="26" t="str">
        <f t="shared" si="253"/>
        <v>Primary reason behin taking on debt : Don't know</v>
      </c>
      <c r="J3577" s="26" t="str">
        <f t="shared" si="254"/>
        <v>Primary reason behin taking on debt : Don't knowFemale headed HH</v>
      </c>
      <c r="K3577" s="27">
        <f t="shared" si="252"/>
        <v>0.605643050164279</v>
      </c>
      <c r="L3577" s="79">
        <v>6.0564305016427896E-3</v>
      </c>
    </row>
    <row r="3578" spans="1:12" x14ac:dyDescent="0.3">
      <c r="A3578" s="25" t="s">
        <v>3</v>
      </c>
      <c r="B3578" s="25" t="s">
        <v>2054</v>
      </c>
      <c r="C3578" s="25" t="s">
        <v>2091</v>
      </c>
      <c r="D3578" s="25" t="s">
        <v>2093</v>
      </c>
      <c r="E3578" s="25" t="s">
        <v>8</v>
      </c>
      <c r="F3578" s="25" t="s">
        <v>83</v>
      </c>
      <c r="G3578" s="25" t="s">
        <v>2094</v>
      </c>
      <c r="H3578" s="79" t="s">
        <v>172</v>
      </c>
      <c r="I3578" s="26" t="str">
        <f t="shared" si="253"/>
        <v>Primary reason behin taking on debt : Education</v>
      </c>
      <c r="J3578" s="26" t="str">
        <f t="shared" si="254"/>
        <v>Primary reason behin taking on debt : EducationFemale headed HH</v>
      </c>
      <c r="K3578" s="27">
        <f t="shared" si="252"/>
        <v>1.6927123419594501</v>
      </c>
      <c r="L3578" s="79">
        <v>1.69271234195945E-2</v>
      </c>
    </row>
    <row r="3579" spans="1:12" x14ac:dyDescent="0.3">
      <c r="A3579" s="25" t="s">
        <v>3</v>
      </c>
      <c r="B3579" s="25" t="s">
        <v>2054</v>
      </c>
      <c r="C3579" s="25" t="s">
        <v>2091</v>
      </c>
      <c r="D3579" s="25" t="s">
        <v>2093</v>
      </c>
      <c r="E3579" s="25" t="s">
        <v>8</v>
      </c>
      <c r="F3579" s="25" t="s">
        <v>83</v>
      </c>
      <c r="G3579" s="25" t="s">
        <v>2094</v>
      </c>
      <c r="H3579" s="79" t="s">
        <v>410</v>
      </c>
      <c r="I3579" s="26" t="str">
        <f t="shared" si="253"/>
        <v>Primary reason behin taking on debt : Food</v>
      </c>
      <c r="J3579" s="26" t="str">
        <f t="shared" si="254"/>
        <v>Primary reason behin taking on debt : FoodFemale headed HH</v>
      </c>
      <c r="K3579" s="27">
        <f t="shared" si="252"/>
        <v>14.919352146989901</v>
      </c>
      <c r="L3579" s="79">
        <v>0.149193521469899</v>
      </c>
    </row>
    <row r="3580" spans="1:12" x14ac:dyDescent="0.3">
      <c r="A3580" s="25" t="s">
        <v>3</v>
      </c>
      <c r="B3580" s="25" t="s">
        <v>2054</v>
      </c>
      <c r="C3580" s="25" t="s">
        <v>2091</v>
      </c>
      <c r="D3580" s="25" t="s">
        <v>2093</v>
      </c>
      <c r="E3580" s="25" t="s">
        <v>8</v>
      </c>
      <c r="F3580" s="25" t="s">
        <v>83</v>
      </c>
      <c r="G3580" s="25" t="s">
        <v>2094</v>
      </c>
      <c r="H3580" s="79" t="s">
        <v>411</v>
      </c>
      <c r="I3580" s="26" t="str">
        <f t="shared" si="253"/>
        <v>Primary reason behin taking on debt : Healthcare</v>
      </c>
      <c r="J3580" s="26" t="str">
        <f t="shared" si="254"/>
        <v>Primary reason behin taking on debt : HealthcareFemale headed HH</v>
      </c>
      <c r="K3580" s="27">
        <f t="shared" si="252"/>
        <v>17.712220243570101</v>
      </c>
      <c r="L3580" s="79">
        <v>0.17712220243570101</v>
      </c>
    </row>
    <row r="3581" spans="1:12" x14ac:dyDescent="0.3">
      <c r="A3581" s="25" t="s">
        <v>3</v>
      </c>
      <c r="B3581" s="25" t="s">
        <v>2054</v>
      </c>
      <c r="C3581" s="25" t="s">
        <v>2091</v>
      </c>
      <c r="D3581" s="25" t="s">
        <v>2093</v>
      </c>
      <c r="E3581" s="25" t="s">
        <v>8</v>
      </c>
      <c r="F3581" s="25" t="s">
        <v>83</v>
      </c>
      <c r="G3581" s="25" t="s">
        <v>2094</v>
      </c>
      <c r="H3581" s="79" t="s">
        <v>2098</v>
      </c>
      <c r="I3581" s="26" t="str">
        <f t="shared" si="253"/>
        <v>Primary reason behin taking on debt : Basic household expenditures</v>
      </c>
      <c r="J3581" s="26" t="str">
        <f t="shared" si="254"/>
        <v>Primary reason behin taking on debt : Basic household expendituresFemale headed HH</v>
      </c>
      <c r="K3581" s="27">
        <f t="shared" si="252"/>
        <v>52.107475383352394</v>
      </c>
      <c r="L3581" s="79">
        <v>0.52107475383352397</v>
      </c>
    </row>
    <row r="3582" spans="1:12" x14ac:dyDescent="0.3">
      <c r="A3582" s="25" t="s">
        <v>3</v>
      </c>
      <c r="B3582" s="25" t="s">
        <v>2054</v>
      </c>
      <c r="C3582" s="25" t="s">
        <v>2091</v>
      </c>
      <c r="D3582" s="25" t="s">
        <v>2093</v>
      </c>
      <c r="E3582" s="25" t="s">
        <v>8</v>
      </c>
      <c r="F3582" s="25" t="s">
        <v>83</v>
      </c>
      <c r="G3582" s="25" t="s">
        <v>2094</v>
      </c>
      <c r="H3582" s="79" t="s">
        <v>2099</v>
      </c>
      <c r="I3582" s="26" t="str">
        <f t="shared" si="253"/>
        <v>Primary reason behin taking on debt : Major purchase (e.g. house, apartment, car)</v>
      </c>
      <c r="J3582" s="26" t="str">
        <f t="shared" si="254"/>
        <v>Primary reason behin taking on debt : Major purchase (e.g. house, apartment, car)Female headed HH</v>
      </c>
      <c r="K3582" s="27">
        <f t="shared" si="252"/>
        <v>14.919352146989901</v>
      </c>
      <c r="L3582" s="79">
        <v>0.149193521469899</v>
      </c>
    </row>
    <row r="3583" spans="1:12" x14ac:dyDescent="0.3">
      <c r="A3583" s="25" t="s">
        <v>3</v>
      </c>
      <c r="B3583" s="25" t="s">
        <v>2054</v>
      </c>
      <c r="C3583" s="25" t="s">
        <v>2091</v>
      </c>
      <c r="D3583" s="25" t="s">
        <v>2093</v>
      </c>
      <c r="E3583" s="25" t="s">
        <v>8</v>
      </c>
      <c r="F3583" s="25" t="s">
        <v>83</v>
      </c>
      <c r="G3583" s="25" t="s">
        <v>2094</v>
      </c>
      <c r="H3583" s="79" t="s">
        <v>2100</v>
      </c>
      <c r="I3583" s="26" t="str">
        <f t="shared" si="253"/>
        <v>Primary reason behin taking on debt : Migration-related expenses</v>
      </c>
      <c r="J3583" s="26" t="str">
        <f t="shared" si="254"/>
        <v>Primary reason behin taking on debt : Migration-related expensesFemale headed HH</v>
      </c>
      <c r="K3583" s="27">
        <f t="shared" si="252"/>
        <v>17.712220243570101</v>
      </c>
      <c r="L3583" s="79">
        <v>0.17712220243570101</v>
      </c>
    </row>
    <row r="3584" spans="1:12" x14ac:dyDescent="0.3">
      <c r="A3584" s="25" t="s">
        <v>3</v>
      </c>
      <c r="B3584" s="25" t="s">
        <v>2054</v>
      </c>
      <c r="C3584" s="25" t="s">
        <v>2091</v>
      </c>
      <c r="D3584" s="25" t="s">
        <v>2093</v>
      </c>
      <c r="E3584" s="25" t="s">
        <v>8</v>
      </c>
      <c r="F3584" s="25" t="s">
        <v>83</v>
      </c>
      <c r="G3584" s="25" t="s">
        <v>2094</v>
      </c>
      <c r="H3584" s="79" t="s">
        <v>146</v>
      </c>
      <c r="I3584" s="26" t="str">
        <f t="shared" si="253"/>
        <v>Primary reason behin taking on debt : Other</v>
      </c>
      <c r="J3584" s="26" t="str">
        <f t="shared" si="254"/>
        <v>Primary reason behin taking on debt : OtherFemale headed HH</v>
      </c>
      <c r="K3584" s="27">
        <f t="shared" si="252"/>
        <v>0</v>
      </c>
      <c r="L3584" s="118">
        <v>0</v>
      </c>
    </row>
    <row r="3585" spans="1:12" x14ac:dyDescent="0.3">
      <c r="A3585" s="25" t="s">
        <v>3</v>
      </c>
      <c r="B3585" s="25" t="s">
        <v>2054</v>
      </c>
      <c r="C3585" s="25" t="s">
        <v>2091</v>
      </c>
      <c r="D3585" s="25" t="s">
        <v>2093</v>
      </c>
      <c r="E3585" s="25" t="s">
        <v>8</v>
      </c>
      <c r="F3585" s="25" t="s">
        <v>83</v>
      </c>
      <c r="G3585" s="25" t="s">
        <v>2094</v>
      </c>
      <c r="H3585" s="79" t="s">
        <v>2101</v>
      </c>
      <c r="I3585" s="26" t="str">
        <f t="shared" si="253"/>
        <v>Primary reason behin taking on debt : Purchasing productive assets for small business or income-generating activities</v>
      </c>
      <c r="J3585" s="26" t="str">
        <f t="shared" si="254"/>
        <v>Primary reason behin taking on debt : Purchasing productive assets for small business or income-generating activitiesFemale headed HH</v>
      </c>
      <c r="K3585" s="27">
        <f t="shared" si="252"/>
        <v>17.712220243570101</v>
      </c>
      <c r="L3585" s="79">
        <v>0.17712220243570101</v>
      </c>
    </row>
    <row r="3586" spans="1:12" x14ac:dyDescent="0.3">
      <c r="A3586" s="25" t="s">
        <v>3</v>
      </c>
      <c r="B3586" s="25" t="s">
        <v>2054</v>
      </c>
      <c r="C3586" s="25" t="s">
        <v>2091</v>
      </c>
      <c r="D3586" s="25" t="s">
        <v>2093</v>
      </c>
      <c r="E3586" s="25" t="s">
        <v>8</v>
      </c>
      <c r="F3586" s="25" t="s">
        <v>83</v>
      </c>
      <c r="G3586" s="25" t="s">
        <v>2094</v>
      </c>
      <c r="H3586" s="79" t="s">
        <v>2102</v>
      </c>
      <c r="I3586" s="26" t="str">
        <f t="shared" si="253"/>
        <v>Primary reason behin taking on debt : Utility bills</v>
      </c>
      <c r="J3586" s="26" t="str">
        <f t="shared" si="254"/>
        <v>Primary reason behin taking on debt : Utility billsFemale headed HH</v>
      </c>
      <c r="K3586" s="27">
        <f t="shared" si="252"/>
        <v>52.107475383352394</v>
      </c>
      <c r="L3586" s="79">
        <v>0.52107475383352397</v>
      </c>
    </row>
    <row r="3587" spans="1:12" x14ac:dyDescent="0.3">
      <c r="A3587" s="25" t="s">
        <v>3</v>
      </c>
      <c r="B3587" s="25" t="s">
        <v>2054</v>
      </c>
      <c r="C3587" s="25" t="s">
        <v>2091</v>
      </c>
      <c r="D3587" s="25" t="s">
        <v>2093</v>
      </c>
      <c r="E3587" s="25" t="s">
        <v>8</v>
      </c>
      <c r="F3587" s="25" t="s">
        <v>83</v>
      </c>
      <c r="G3587" s="25" t="s">
        <v>2094</v>
      </c>
      <c r="H3587" s="79" t="s">
        <v>2103</v>
      </c>
      <c r="I3587" s="26" t="str">
        <f t="shared" si="253"/>
        <v>Primary reason behin taking on debt : Weddings</v>
      </c>
      <c r="J3587" s="26" t="str">
        <f t="shared" si="254"/>
        <v>Primary reason behin taking on debt : WeddingsFemale headed HH</v>
      </c>
      <c r="K3587" s="27">
        <f t="shared" si="252"/>
        <v>0.22275851331129098</v>
      </c>
      <c r="L3587" s="79">
        <v>2.2275851331129098E-3</v>
      </c>
    </row>
    <row r="3588" spans="1:12" x14ac:dyDescent="0.3">
      <c r="A3588" s="25" t="s">
        <v>3</v>
      </c>
      <c r="B3588" s="25" t="s">
        <v>2054</v>
      </c>
      <c r="C3588" s="25" t="s">
        <v>2091</v>
      </c>
      <c r="D3588" s="25" t="s">
        <v>2093</v>
      </c>
      <c r="E3588" s="25" t="s">
        <v>8</v>
      </c>
      <c r="F3588" s="25" t="s">
        <v>76</v>
      </c>
      <c r="G3588" s="25" t="s">
        <v>2094</v>
      </c>
      <c r="H3588" s="79" t="s">
        <v>2095</v>
      </c>
      <c r="I3588" s="26" t="str">
        <f t="shared" si="253"/>
        <v>Primary reason behin taking on debt : Building reconstruction/rehabilitation</v>
      </c>
      <c r="J3588" s="26" t="str">
        <f t="shared" si="254"/>
        <v>Primary reason behin taking on debt : Building reconstruction/rehabilitationMale and female co-headed HH</v>
      </c>
      <c r="K3588" s="27">
        <f t="shared" si="252"/>
        <v>3.6403752122670503</v>
      </c>
      <c r="L3588" s="79">
        <v>3.6403752122670503E-2</v>
      </c>
    </row>
    <row r="3589" spans="1:12" x14ac:dyDescent="0.3">
      <c r="A3589" s="25" t="s">
        <v>3</v>
      </c>
      <c r="B3589" s="25" t="s">
        <v>2054</v>
      </c>
      <c r="C3589" s="25" t="s">
        <v>2091</v>
      </c>
      <c r="D3589" s="25" t="s">
        <v>2093</v>
      </c>
      <c r="E3589" s="25" t="s">
        <v>8</v>
      </c>
      <c r="F3589" s="25" t="s">
        <v>76</v>
      </c>
      <c r="G3589" s="25" t="s">
        <v>2094</v>
      </c>
      <c r="H3589" s="79" t="s">
        <v>2096</v>
      </c>
      <c r="I3589" s="26" t="str">
        <f t="shared" si="253"/>
        <v>Primary reason behin taking on debt : Business-related expenses or loans</v>
      </c>
      <c r="J3589" s="26" t="str">
        <f t="shared" si="254"/>
        <v>Primary reason behin taking on debt : Business-related expenses or loansMale and female co-headed HH</v>
      </c>
      <c r="K3589" s="27">
        <f t="shared" si="252"/>
        <v>5.2623620880849096</v>
      </c>
      <c r="L3589" s="79">
        <v>5.2623620880849098E-2</v>
      </c>
    </row>
    <row r="3590" spans="1:12" x14ac:dyDescent="0.3">
      <c r="A3590" s="25" t="s">
        <v>3</v>
      </c>
      <c r="B3590" s="25" t="s">
        <v>2054</v>
      </c>
      <c r="C3590" s="25" t="s">
        <v>2091</v>
      </c>
      <c r="D3590" s="25" t="s">
        <v>2093</v>
      </c>
      <c r="E3590" s="25" t="s">
        <v>8</v>
      </c>
      <c r="F3590" s="25" t="s">
        <v>76</v>
      </c>
      <c r="G3590" s="25" t="s">
        <v>2094</v>
      </c>
      <c r="H3590" s="79" t="s">
        <v>2097</v>
      </c>
      <c r="I3590" s="26" t="str">
        <f t="shared" si="253"/>
        <v>Primary reason behin taking on debt : Clothing or NFIs</v>
      </c>
      <c r="J3590" s="26" t="str">
        <f t="shared" si="254"/>
        <v>Primary reason behin taking on debt : Clothing or NFIsMale and female co-headed HH</v>
      </c>
      <c r="K3590" s="27">
        <f t="shared" si="252"/>
        <v>0.130522000460087</v>
      </c>
      <c r="L3590" s="79">
        <v>1.30522000460087E-3</v>
      </c>
    </row>
    <row r="3591" spans="1:12" x14ac:dyDescent="0.3">
      <c r="A3591" s="25" t="s">
        <v>3</v>
      </c>
      <c r="B3591" s="25" t="s">
        <v>2054</v>
      </c>
      <c r="C3591" s="25" t="s">
        <v>2091</v>
      </c>
      <c r="D3591" s="25" t="s">
        <v>2093</v>
      </c>
      <c r="E3591" s="25" t="s">
        <v>8</v>
      </c>
      <c r="F3591" s="25" t="s">
        <v>76</v>
      </c>
      <c r="G3591" s="25" t="s">
        <v>2094</v>
      </c>
      <c r="H3591" s="79" t="s">
        <v>188</v>
      </c>
      <c r="I3591" s="26" t="str">
        <f t="shared" si="253"/>
        <v>Primary reason behin taking on debt : Decline to answer</v>
      </c>
      <c r="J3591" s="26" t="str">
        <f t="shared" si="254"/>
        <v>Primary reason behin taking on debt : Decline to answerMale and female co-headed HH</v>
      </c>
      <c r="K3591" s="27">
        <f t="shared" si="252"/>
        <v>1.48020620476966</v>
      </c>
      <c r="L3591" s="79">
        <v>1.48020620476966E-2</v>
      </c>
    </row>
    <row r="3592" spans="1:12" x14ac:dyDescent="0.3">
      <c r="A3592" s="25" t="s">
        <v>3</v>
      </c>
      <c r="B3592" s="25" t="s">
        <v>2054</v>
      </c>
      <c r="C3592" s="25" t="s">
        <v>2091</v>
      </c>
      <c r="D3592" s="25" t="s">
        <v>2093</v>
      </c>
      <c r="E3592" s="25" t="s">
        <v>8</v>
      </c>
      <c r="F3592" s="25" t="s">
        <v>76</v>
      </c>
      <c r="G3592" s="25" t="s">
        <v>2094</v>
      </c>
      <c r="H3592" s="79" t="s">
        <v>185</v>
      </c>
      <c r="I3592" s="26" t="str">
        <f t="shared" si="253"/>
        <v>Primary reason behin taking on debt : Don't know</v>
      </c>
      <c r="J3592" s="26" t="str">
        <f t="shared" si="254"/>
        <v>Primary reason behin taking on debt : Don't knowMale and female co-headed HH</v>
      </c>
      <c r="K3592" s="27">
        <f t="shared" si="252"/>
        <v>1.47642934816212</v>
      </c>
      <c r="L3592" s="79">
        <v>1.4764293481621201E-2</v>
      </c>
    </row>
    <row r="3593" spans="1:12" x14ac:dyDescent="0.3">
      <c r="A3593" s="25" t="s">
        <v>3</v>
      </c>
      <c r="B3593" s="25" t="s">
        <v>2054</v>
      </c>
      <c r="C3593" s="25" t="s">
        <v>2091</v>
      </c>
      <c r="D3593" s="25" t="s">
        <v>2093</v>
      </c>
      <c r="E3593" s="25" t="s">
        <v>8</v>
      </c>
      <c r="F3593" s="25" t="s">
        <v>76</v>
      </c>
      <c r="G3593" s="25" t="s">
        <v>2094</v>
      </c>
      <c r="H3593" s="79" t="s">
        <v>172</v>
      </c>
      <c r="I3593" s="26" t="str">
        <f t="shared" si="253"/>
        <v>Primary reason behin taking on debt : Education</v>
      </c>
      <c r="J3593" s="26" t="str">
        <f t="shared" si="254"/>
        <v>Primary reason behin taking on debt : EducationMale and female co-headed HH</v>
      </c>
      <c r="K3593" s="27">
        <f t="shared" si="252"/>
        <v>9.662538360442511</v>
      </c>
      <c r="L3593" s="79">
        <v>9.6625383604425102E-2</v>
      </c>
    </row>
    <row r="3594" spans="1:12" x14ac:dyDescent="0.3">
      <c r="A3594" s="25" t="s">
        <v>3</v>
      </c>
      <c r="B3594" s="25" t="s">
        <v>2054</v>
      </c>
      <c r="C3594" s="25" t="s">
        <v>2091</v>
      </c>
      <c r="D3594" s="25" t="s">
        <v>2093</v>
      </c>
      <c r="E3594" s="25" t="s">
        <v>8</v>
      </c>
      <c r="F3594" s="25" t="s">
        <v>76</v>
      </c>
      <c r="G3594" s="25" t="s">
        <v>2094</v>
      </c>
      <c r="H3594" s="79" t="s">
        <v>410</v>
      </c>
      <c r="I3594" s="26" t="str">
        <f t="shared" si="253"/>
        <v>Primary reason behin taking on debt : Food</v>
      </c>
      <c r="J3594" s="26" t="str">
        <f t="shared" si="254"/>
        <v>Primary reason behin taking on debt : FoodMale and female co-headed HH</v>
      </c>
      <c r="K3594" s="27">
        <f t="shared" si="252"/>
        <v>8.9475966770143902</v>
      </c>
      <c r="L3594" s="79">
        <v>8.9475966770143897E-2</v>
      </c>
    </row>
    <row r="3595" spans="1:12" x14ac:dyDescent="0.3">
      <c r="A3595" s="25" t="s">
        <v>3</v>
      </c>
      <c r="B3595" s="25" t="s">
        <v>2054</v>
      </c>
      <c r="C3595" s="25" t="s">
        <v>2091</v>
      </c>
      <c r="D3595" s="25" t="s">
        <v>2093</v>
      </c>
      <c r="E3595" s="25" t="s">
        <v>8</v>
      </c>
      <c r="F3595" s="25" t="s">
        <v>76</v>
      </c>
      <c r="G3595" s="25" t="s">
        <v>2094</v>
      </c>
      <c r="H3595" s="79" t="s">
        <v>411</v>
      </c>
      <c r="I3595" s="26" t="str">
        <f t="shared" si="253"/>
        <v>Primary reason behin taking on debt : Healthcare</v>
      </c>
      <c r="J3595" s="26" t="str">
        <f t="shared" si="254"/>
        <v>Primary reason behin taking on debt : HealthcareMale and female co-headed HH</v>
      </c>
      <c r="K3595" s="27">
        <f t="shared" si="252"/>
        <v>49.790916925950199</v>
      </c>
      <c r="L3595" s="79">
        <v>0.49790916925950202</v>
      </c>
    </row>
    <row r="3596" spans="1:12" x14ac:dyDescent="0.3">
      <c r="A3596" s="25" t="s">
        <v>3</v>
      </c>
      <c r="B3596" s="25" t="s">
        <v>2054</v>
      </c>
      <c r="C3596" s="25" t="s">
        <v>2091</v>
      </c>
      <c r="D3596" s="25" t="s">
        <v>2093</v>
      </c>
      <c r="E3596" s="25" t="s">
        <v>8</v>
      </c>
      <c r="F3596" s="25" t="s">
        <v>76</v>
      </c>
      <c r="G3596" s="25" t="s">
        <v>2094</v>
      </c>
      <c r="H3596" s="79" t="s">
        <v>2098</v>
      </c>
      <c r="I3596" s="26" t="str">
        <f t="shared" si="253"/>
        <v>Primary reason behin taking on debt : Basic household expenditures</v>
      </c>
      <c r="J3596" s="26" t="str">
        <f t="shared" si="254"/>
        <v>Primary reason behin taking on debt : Basic household expendituresMale and female co-headed HH</v>
      </c>
      <c r="K3596" s="27">
        <f t="shared" si="252"/>
        <v>16.257320489008201</v>
      </c>
      <c r="L3596" s="79">
        <v>0.16257320489008201</v>
      </c>
    </row>
    <row r="3597" spans="1:12" x14ac:dyDescent="0.3">
      <c r="A3597" s="25" t="s">
        <v>3</v>
      </c>
      <c r="B3597" s="25" t="s">
        <v>2054</v>
      </c>
      <c r="C3597" s="25" t="s">
        <v>2091</v>
      </c>
      <c r="D3597" s="25" t="s">
        <v>2093</v>
      </c>
      <c r="E3597" s="25" t="s">
        <v>8</v>
      </c>
      <c r="F3597" s="25" t="s">
        <v>76</v>
      </c>
      <c r="G3597" s="25" t="s">
        <v>2094</v>
      </c>
      <c r="H3597" s="79" t="s">
        <v>2099</v>
      </c>
      <c r="I3597" s="26" t="str">
        <f t="shared" si="253"/>
        <v>Primary reason behin taking on debt : Major purchase (e.g. house, apartment, car)</v>
      </c>
      <c r="J3597" s="26" t="str">
        <f t="shared" si="254"/>
        <v>Primary reason behin taking on debt : Major purchase (e.g. house, apartment, car)Male and female co-headed HH</v>
      </c>
      <c r="K3597" s="27">
        <f t="shared" si="252"/>
        <v>0.40446443905170598</v>
      </c>
      <c r="L3597" s="79">
        <v>4.0446443905170597E-3</v>
      </c>
    </row>
    <row r="3598" spans="1:12" x14ac:dyDescent="0.3">
      <c r="A3598" s="25" t="s">
        <v>3</v>
      </c>
      <c r="B3598" s="25" t="s">
        <v>2054</v>
      </c>
      <c r="C3598" s="25" t="s">
        <v>2091</v>
      </c>
      <c r="D3598" s="25" t="s">
        <v>2093</v>
      </c>
      <c r="E3598" s="25" t="s">
        <v>8</v>
      </c>
      <c r="F3598" s="25" t="s">
        <v>76</v>
      </c>
      <c r="G3598" s="25" t="s">
        <v>2094</v>
      </c>
      <c r="H3598" s="79" t="s">
        <v>2100</v>
      </c>
      <c r="I3598" s="26" t="str">
        <f t="shared" si="253"/>
        <v>Primary reason behin taking on debt : Migration-related expenses</v>
      </c>
      <c r="J3598" s="26" t="str">
        <f t="shared" si="254"/>
        <v>Primary reason behin taking on debt : Migration-related expensesMale and female co-headed HH</v>
      </c>
      <c r="K3598" s="27">
        <f t="shared" si="252"/>
        <v>1.3913109505474899</v>
      </c>
      <c r="L3598" s="79">
        <v>1.39131095054749E-2</v>
      </c>
    </row>
    <row r="3599" spans="1:12" x14ac:dyDescent="0.3">
      <c r="A3599" s="25" t="s">
        <v>3</v>
      </c>
      <c r="B3599" s="25" t="s">
        <v>2054</v>
      </c>
      <c r="C3599" s="25" t="s">
        <v>2091</v>
      </c>
      <c r="D3599" s="25" t="s">
        <v>2093</v>
      </c>
      <c r="E3599" s="25" t="s">
        <v>8</v>
      </c>
      <c r="F3599" s="25" t="s">
        <v>76</v>
      </c>
      <c r="G3599" s="25" t="s">
        <v>2094</v>
      </c>
      <c r="H3599" s="79" t="s">
        <v>146</v>
      </c>
      <c r="I3599" s="26" t="str">
        <f t="shared" si="253"/>
        <v>Primary reason behin taking on debt : Other</v>
      </c>
      <c r="J3599" s="26" t="str">
        <f t="shared" si="254"/>
        <v>Primary reason behin taking on debt : OtherMale and female co-headed HH</v>
      </c>
      <c r="K3599" s="27">
        <f t="shared" si="252"/>
        <v>0.51404173128985509</v>
      </c>
      <c r="L3599" s="79">
        <v>5.1404173128985504E-3</v>
      </c>
    </row>
    <row r="3600" spans="1:12" x14ac:dyDescent="0.3">
      <c r="A3600" s="25" t="s">
        <v>3</v>
      </c>
      <c r="B3600" s="25" t="s">
        <v>2054</v>
      </c>
      <c r="C3600" s="25" t="s">
        <v>2091</v>
      </c>
      <c r="D3600" s="25" t="s">
        <v>2093</v>
      </c>
      <c r="E3600" s="25" t="s">
        <v>8</v>
      </c>
      <c r="F3600" s="25" t="s">
        <v>76</v>
      </c>
      <c r="G3600" s="25" t="s">
        <v>2094</v>
      </c>
      <c r="H3600" s="79" t="s">
        <v>2101</v>
      </c>
      <c r="I3600" s="26" t="str">
        <f t="shared" si="253"/>
        <v>Primary reason behin taking on debt : Purchasing productive assets for small business or income-generating activities</v>
      </c>
      <c r="J3600" s="26" t="str">
        <f t="shared" si="254"/>
        <v>Primary reason behin taking on debt : Purchasing productive assets for small business or income-generating activitiesMale and female co-headed HH</v>
      </c>
      <c r="K3600" s="27">
        <f t="shared" si="252"/>
        <v>2.7616093678063098</v>
      </c>
      <c r="L3600" s="79">
        <v>2.76160936780631E-2</v>
      </c>
    </row>
    <row r="3601" spans="1:12" x14ac:dyDescent="0.3">
      <c r="A3601" s="25" t="s">
        <v>3</v>
      </c>
      <c r="B3601" s="25" t="s">
        <v>2054</v>
      </c>
      <c r="C3601" s="25" t="s">
        <v>2091</v>
      </c>
      <c r="D3601" s="25" t="s">
        <v>2093</v>
      </c>
      <c r="E3601" s="25" t="s">
        <v>8</v>
      </c>
      <c r="F3601" s="25" t="s">
        <v>76</v>
      </c>
      <c r="G3601" s="25" t="s">
        <v>2094</v>
      </c>
      <c r="H3601" s="79" t="s">
        <v>2102</v>
      </c>
      <c r="I3601" s="26" t="str">
        <f t="shared" si="253"/>
        <v>Primary reason behin taking on debt : Utility bills</v>
      </c>
      <c r="J3601" s="26" t="str">
        <f t="shared" si="254"/>
        <v>Primary reason behin taking on debt : Utility billsMale and female co-headed HH</v>
      </c>
      <c r="K3601" s="27">
        <f t="shared" si="252"/>
        <v>4.0367644013413395</v>
      </c>
      <c r="L3601" s="79">
        <v>4.0367644013413397E-2</v>
      </c>
    </row>
    <row r="3602" spans="1:12" x14ac:dyDescent="0.3">
      <c r="A3602" s="25" t="s">
        <v>3</v>
      </c>
      <c r="B3602" s="25" t="s">
        <v>2054</v>
      </c>
      <c r="C3602" s="25" t="s">
        <v>2091</v>
      </c>
      <c r="D3602" s="25" t="s">
        <v>2093</v>
      </c>
      <c r="E3602" s="25" t="s">
        <v>8</v>
      </c>
      <c r="F3602" s="25" t="s">
        <v>76</v>
      </c>
      <c r="G3602" s="25" t="s">
        <v>2094</v>
      </c>
      <c r="H3602" s="79" t="s">
        <v>2103</v>
      </c>
      <c r="I3602" s="26" t="str">
        <f t="shared" si="253"/>
        <v>Primary reason behin taking on debt : Weddings</v>
      </c>
      <c r="J3602" s="26" t="str">
        <f t="shared" si="254"/>
        <v>Primary reason behin taking on debt : WeddingsMale and female co-headed HH</v>
      </c>
      <c r="K3602" s="27">
        <f t="shared" si="252"/>
        <v>0.34334834773545803</v>
      </c>
      <c r="L3602" s="79">
        <v>3.4334834773545801E-3</v>
      </c>
    </row>
    <row r="3603" spans="1:12" x14ac:dyDescent="0.3">
      <c r="A3603" s="25" t="s">
        <v>3</v>
      </c>
      <c r="B3603" s="25" t="s">
        <v>2054</v>
      </c>
      <c r="C3603" s="25" t="s">
        <v>2091</v>
      </c>
      <c r="D3603" s="25" t="s">
        <v>2093</v>
      </c>
      <c r="E3603" s="25" t="s">
        <v>8</v>
      </c>
      <c r="F3603" s="25" t="s">
        <v>84</v>
      </c>
      <c r="G3603" s="25" t="s">
        <v>2094</v>
      </c>
      <c r="H3603" s="79" t="s">
        <v>2095</v>
      </c>
      <c r="I3603" s="26" t="str">
        <f t="shared" si="253"/>
        <v>Primary reason behin taking on debt : Building reconstruction/rehabilitation</v>
      </c>
      <c r="J3603" s="26" t="str">
        <f t="shared" si="254"/>
        <v>Primary reason behin taking on debt : Building reconstruction/rehabilitationMale headed HH</v>
      </c>
      <c r="K3603" s="27">
        <f t="shared" si="252"/>
        <v>2.7616093678063098</v>
      </c>
      <c r="L3603" s="79">
        <v>2.76160936780631E-2</v>
      </c>
    </row>
    <row r="3604" spans="1:12" x14ac:dyDescent="0.3">
      <c r="A3604" s="25" t="s">
        <v>3</v>
      </c>
      <c r="B3604" s="25" t="s">
        <v>2054</v>
      </c>
      <c r="C3604" s="25" t="s">
        <v>2091</v>
      </c>
      <c r="D3604" s="25" t="s">
        <v>2093</v>
      </c>
      <c r="E3604" s="25" t="s">
        <v>8</v>
      </c>
      <c r="F3604" s="25" t="s">
        <v>84</v>
      </c>
      <c r="G3604" s="25" t="s">
        <v>2094</v>
      </c>
      <c r="H3604" s="79" t="s">
        <v>2096</v>
      </c>
      <c r="I3604" s="26" t="str">
        <f t="shared" si="253"/>
        <v>Primary reason behin taking on debt : Business-related expenses or loans</v>
      </c>
      <c r="J3604" s="26" t="str">
        <f t="shared" si="254"/>
        <v>Primary reason behin taking on debt : Business-related expenses or loansMale headed HH</v>
      </c>
      <c r="K3604" s="27">
        <f t="shared" si="252"/>
        <v>4.0367644013413395</v>
      </c>
      <c r="L3604" s="79">
        <v>4.0367644013413397E-2</v>
      </c>
    </row>
    <row r="3605" spans="1:12" x14ac:dyDescent="0.3">
      <c r="A3605" s="25" t="s">
        <v>3</v>
      </c>
      <c r="B3605" s="25" t="s">
        <v>2054</v>
      </c>
      <c r="C3605" s="25" t="s">
        <v>2091</v>
      </c>
      <c r="D3605" s="25" t="s">
        <v>2093</v>
      </c>
      <c r="E3605" s="25" t="s">
        <v>8</v>
      </c>
      <c r="F3605" s="25" t="s">
        <v>84</v>
      </c>
      <c r="G3605" s="25" t="s">
        <v>2094</v>
      </c>
      <c r="H3605" s="79" t="s">
        <v>2097</v>
      </c>
      <c r="I3605" s="26" t="str">
        <f t="shared" si="253"/>
        <v>Primary reason behin taking on debt : Clothing or NFIs</v>
      </c>
      <c r="J3605" s="26" t="str">
        <f t="shared" si="254"/>
        <v>Primary reason behin taking on debt : Clothing or NFIsMale headed HH</v>
      </c>
      <c r="K3605" s="27">
        <f t="shared" si="252"/>
        <v>0.34334834773545803</v>
      </c>
      <c r="L3605" s="79">
        <v>3.4334834773545801E-3</v>
      </c>
    </row>
    <row r="3606" spans="1:12" x14ac:dyDescent="0.3">
      <c r="A3606" s="25" t="s">
        <v>3</v>
      </c>
      <c r="B3606" s="25" t="s">
        <v>2054</v>
      </c>
      <c r="C3606" s="25" t="s">
        <v>2091</v>
      </c>
      <c r="D3606" s="25" t="s">
        <v>2093</v>
      </c>
      <c r="E3606" s="25" t="s">
        <v>8</v>
      </c>
      <c r="F3606" s="25" t="s">
        <v>84</v>
      </c>
      <c r="G3606" s="25" t="s">
        <v>2094</v>
      </c>
      <c r="H3606" s="79" t="s">
        <v>188</v>
      </c>
      <c r="I3606" s="26" t="str">
        <f t="shared" si="253"/>
        <v>Primary reason behin taking on debt : Decline to answer</v>
      </c>
      <c r="J3606" s="26" t="str">
        <f t="shared" si="254"/>
        <v>Primary reason behin taking on debt : Decline to answerMale headed HH</v>
      </c>
      <c r="K3606" s="27">
        <f t="shared" si="252"/>
        <v>0.90614418047787293</v>
      </c>
      <c r="L3606" s="79">
        <v>9.0614418047787297E-3</v>
      </c>
    </row>
    <row r="3607" spans="1:12" x14ac:dyDescent="0.3">
      <c r="A3607" s="25" t="s">
        <v>3</v>
      </c>
      <c r="B3607" s="25" t="s">
        <v>2054</v>
      </c>
      <c r="C3607" s="25" t="s">
        <v>2091</v>
      </c>
      <c r="D3607" s="25" t="s">
        <v>2093</v>
      </c>
      <c r="E3607" s="25" t="s">
        <v>8</v>
      </c>
      <c r="F3607" s="25" t="s">
        <v>84</v>
      </c>
      <c r="G3607" s="25" t="s">
        <v>2094</v>
      </c>
      <c r="H3607" s="79" t="s">
        <v>185</v>
      </c>
      <c r="I3607" s="26" t="str">
        <f t="shared" si="253"/>
        <v>Primary reason behin taking on debt : Don't know</v>
      </c>
      <c r="J3607" s="26" t="str">
        <f t="shared" si="254"/>
        <v>Primary reason behin taking on debt : Don't knowMale headed HH</v>
      </c>
      <c r="K3607" s="27">
        <f t="shared" si="252"/>
        <v>0.426845726619624</v>
      </c>
      <c r="L3607" s="79">
        <v>4.2684572661962402E-3</v>
      </c>
    </row>
    <row r="3608" spans="1:12" x14ac:dyDescent="0.3">
      <c r="A3608" s="25" t="s">
        <v>3</v>
      </c>
      <c r="B3608" s="25" t="s">
        <v>2054</v>
      </c>
      <c r="C3608" s="25" t="s">
        <v>2091</v>
      </c>
      <c r="D3608" s="25" t="s">
        <v>2093</v>
      </c>
      <c r="E3608" s="25" t="s">
        <v>8</v>
      </c>
      <c r="F3608" s="25" t="s">
        <v>84</v>
      </c>
      <c r="G3608" s="25" t="s">
        <v>2094</v>
      </c>
      <c r="H3608" s="79" t="s">
        <v>172</v>
      </c>
      <c r="I3608" s="26" t="str">
        <f t="shared" si="253"/>
        <v>Primary reason behin taking on debt : Education</v>
      </c>
      <c r="J3608" s="26" t="str">
        <f t="shared" si="254"/>
        <v>Primary reason behin taking on debt : EducationMale headed HH</v>
      </c>
      <c r="K3608" s="27">
        <f t="shared" si="252"/>
        <v>5.50892355927017</v>
      </c>
      <c r="L3608" s="79">
        <v>5.5089235592701701E-2</v>
      </c>
    </row>
    <row r="3609" spans="1:12" x14ac:dyDescent="0.3">
      <c r="A3609" s="25" t="s">
        <v>3</v>
      </c>
      <c r="B3609" s="25" t="s">
        <v>2054</v>
      </c>
      <c r="C3609" s="25" t="s">
        <v>2091</v>
      </c>
      <c r="D3609" s="25" t="s">
        <v>2093</v>
      </c>
      <c r="E3609" s="25" t="s">
        <v>8</v>
      </c>
      <c r="F3609" s="25" t="s">
        <v>84</v>
      </c>
      <c r="G3609" s="25" t="s">
        <v>2094</v>
      </c>
      <c r="H3609" s="79" t="s">
        <v>410</v>
      </c>
      <c r="I3609" s="26" t="str">
        <f t="shared" si="253"/>
        <v>Primary reason behin taking on debt : Food</v>
      </c>
      <c r="J3609" s="26" t="str">
        <f t="shared" si="254"/>
        <v>Primary reason behin taking on debt : FoodMale headed HH</v>
      </c>
      <c r="K3609" s="27">
        <f t="shared" si="252"/>
        <v>13.2313193600529</v>
      </c>
      <c r="L3609" s="79">
        <v>0.13231319360052901</v>
      </c>
    </row>
    <row r="3610" spans="1:12" x14ac:dyDescent="0.3">
      <c r="A3610" s="25" t="s">
        <v>3</v>
      </c>
      <c r="B3610" s="25" t="s">
        <v>2054</v>
      </c>
      <c r="C3610" s="25" t="s">
        <v>2091</v>
      </c>
      <c r="D3610" s="25" t="s">
        <v>2093</v>
      </c>
      <c r="E3610" s="25" t="s">
        <v>8</v>
      </c>
      <c r="F3610" s="25" t="s">
        <v>84</v>
      </c>
      <c r="G3610" s="25" t="s">
        <v>2094</v>
      </c>
      <c r="H3610" s="79" t="s">
        <v>411</v>
      </c>
      <c r="I3610" s="26" t="str">
        <f t="shared" si="253"/>
        <v>Primary reason behin taking on debt : Healthcare</v>
      </c>
      <c r="J3610" s="26" t="str">
        <f t="shared" si="254"/>
        <v>Primary reason behin taking on debt : HealthcareMale headed HH</v>
      </c>
      <c r="K3610" s="27">
        <f t="shared" si="252"/>
        <v>12.7553503905248</v>
      </c>
      <c r="L3610" s="79">
        <v>0.127553503905248</v>
      </c>
    </row>
    <row r="3611" spans="1:12" x14ac:dyDescent="0.3">
      <c r="A3611" s="25" t="s">
        <v>3</v>
      </c>
      <c r="B3611" s="25" t="s">
        <v>2054</v>
      </c>
      <c r="C3611" s="25" t="s">
        <v>2091</v>
      </c>
      <c r="D3611" s="25" t="s">
        <v>2093</v>
      </c>
      <c r="E3611" s="25" t="s">
        <v>8</v>
      </c>
      <c r="F3611" s="25" t="s">
        <v>84</v>
      </c>
      <c r="G3611" s="25" t="s">
        <v>2094</v>
      </c>
      <c r="H3611" s="79" t="s">
        <v>2098</v>
      </c>
      <c r="I3611" s="26" t="str">
        <f t="shared" si="253"/>
        <v>Primary reason behin taking on debt : Basic household expenditures</v>
      </c>
      <c r="J3611" s="26" t="str">
        <f t="shared" si="254"/>
        <v>Primary reason behin taking on debt : Basic household expendituresMale headed HH</v>
      </c>
      <c r="K3611" s="27">
        <f t="shared" si="252"/>
        <v>48.047781254572705</v>
      </c>
      <c r="L3611" s="79">
        <v>0.48047781254572702</v>
      </c>
    </row>
    <row r="3612" spans="1:12" x14ac:dyDescent="0.3">
      <c r="A3612" s="25" t="s">
        <v>3</v>
      </c>
      <c r="B3612" s="25" t="s">
        <v>2054</v>
      </c>
      <c r="C3612" s="25" t="s">
        <v>2091</v>
      </c>
      <c r="D3612" s="25" t="s">
        <v>2093</v>
      </c>
      <c r="E3612" s="25" t="s">
        <v>8</v>
      </c>
      <c r="F3612" s="25" t="s">
        <v>84</v>
      </c>
      <c r="G3612" s="25" t="s">
        <v>2094</v>
      </c>
      <c r="H3612" s="79" t="s">
        <v>2099</v>
      </c>
      <c r="I3612" s="26" t="str">
        <f t="shared" si="253"/>
        <v>Primary reason behin taking on debt : Major purchase (e.g. house, apartment, car)</v>
      </c>
      <c r="J3612" s="26" t="str">
        <f t="shared" si="254"/>
        <v>Primary reason behin taking on debt : Major purchase (e.g. house, apartment, car)Male headed HH</v>
      </c>
      <c r="K3612" s="27">
        <f t="shared" si="252"/>
        <v>5.5243168909128801</v>
      </c>
      <c r="L3612" s="79">
        <v>5.5243168909128802E-2</v>
      </c>
    </row>
    <row r="3613" spans="1:12" x14ac:dyDescent="0.3">
      <c r="A3613" s="25" t="s">
        <v>3</v>
      </c>
      <c r="B3613" s="25" t="s">
        <v>2054</v>
      </c>
      <c r="C3613" s="25" t="s">
        <v>2091</v>
      </c>
      <c r="D3613" s="25" t="s">
        <v>2093</v>
      </c>
      <c r="E3613" s="25" t="s">
        <v>8</v>
      </c>
      <c r="F3613" s="25" t="s">
        <v>84</v>
      </c>
      <c r="G3613" s="25" t="s">
        <v>2094</v>
      </c>
      <c r="H3613" s="79" t="s">
        <v>2100</v>
      </c>
      <c r="I3613" s="26" t="str">
        <f t="shared" si="253"/>
        <v>Primary reason behin taking on debt : Migration-related expenses</v>
      </c>
      <c r="J3613" s="26" t="str">
        <f t="shared" si="254"/>
        <v>Primary reason behin taking on debt : Migration-related expensesMale headed HH</v>
      </c>
      <c r="K3613" s="27">
        <f t="shared" si="252"/>
        <v>0.58501747925420799</v>
      </c>
      <c r="L3613" s="79">
        <v>5.8501747925420802E-3</v>
      </c>
    </row>
    <row r="3614" spans="1:12" x14ac:dyDescent="0.3">
      <c r="A3614" s="25" t="s">
        <v>3</v>
      </c>
      <c r="B3614" s="25" t="s">
        <v>2054</v>
      </c>
      <c r="C3614" s="25" t="s">
        <v>2091</v>
      </c>
      <c r="D3614" s="25" t="s">
        <v>2093</v>
      </c>
      <c r="E3614" s="25" t="s">
        <v>8</v>
      </c>
      <c r="F3614" s="25" t="s">
        <v>84</v>
      </c>
      <c r="G3614" s="25" t="s">
        <v>2094</v>
      </c>
      <c r="H3614" s="79" t="s">
        <v>146</v>
      </c>
      <c r="I3614" s="26" t="str">
        <f t="shared" si="253"/>
        <v>Primary reason behin taking on debt : Other</v>
      </c>
      <c r="J3614" s="26" t="str">
        <f t="shared" si="254"/>
        <v>Primary reason behin taking on debt : OtherMale headed HH</v>
      </c>
      <c r="K3614" s="27">
        <f t="shared" si="252"/>
        <v>0.43887616602787005</v>
      </c>
      <c r="L3614" s="79">
        <v>4.3887616602787003E-3</v>
      </c>
    </row>
    <row r="3615" spans="1:12" x14ac:dyDescent="0.3">
      <c r="A3615" s="25" t="s">
        <v>3</v>
      </c>
      <c r="B3615" s="25" t="s">
        <v>2054</v>
      </c>
      <c r="C3615" s="25" t="s">
        <v>2091</v>
      </c>
      <c r="D3615" s="25" t="s">
        <v>2093</v>
      </c>
      <c r="E3615" s="25" t="s">
        <v>8</v>
      </c>
      <c r="F3615" s="25" t="s">
        <v>84</v>
      </c>
      <c r="G3615" s="25" t="s">
        <v>2094</v>
      </c>
      <c r="H3615" s="79" t="s">
        <v>2101</v>
      </c>
      <c r="I3615" s="26" t="str">
        <f t="shared" si="253"/>
        <v>Primary reason behin taking on debt : Purchasing productive assets for small business or income-generating activities</v>
      </c>
      <c r="J3615" s="26" t="str">
        <f t="shared" si="254"/>
        <v>Primary reason behin taking on debt : Purchasing productive assets for small business or income-generating activitiesMale headed HH</v>
      </c>
      <c r="K3615" s="27">
        <f t="shared" si="252"/>
        <v>3.3755588722048699</v>
      </c>
      <c r="L3615" s="79">
        <v>3.3755588722048702E-2</v>
      </c>
    </row>
    <row r="3616" spans="1:12" x14ac:dyDescent="0.3">
      <c r="A3616" s="25" t="s">
        <v>3</v>
      </c>
      <c r="B3616" s="25" t="s">
        <v>2054</v>
      </c>
      <c r="C3616" s="25" t="s">
        <v>2091</v>
      </c>
      <c r="D3616" s="25" t="s">
        <v>2093</v>
      </c>
      <c r="E3616" s="25" t="s">
        <v>8</v>
      </c>
      <c r="F3616" s="25" t="s">
        <v>84</v>
      </c>
      <c r="G3616" s="25" t="s">
        <v>2094</v>
      </c>
      <c r="H3616" s="79" t="s">
        <v>2102</v>
      </c>
      <c r="I3616" s="26" t="str">
        <f t="shared" si="253"/>
        <v>Primary reason behin taking on debt : Utility bills</v>
      </c>
      <c r="J3616" s="26" t="str">
        <f t="shared" si="254"/>
        <v>Primary reason behin taking on debt : Utility billsMale headed HH</v>
      </c>
      <c r="K3616" s="27">
        <f t="shared" si="252"/>
        <v>1.6078920653738999</v>
      </c>
      <c r="L3616" s="79">
        <v>1.6078920653739E-2</v>
      </c>
    </row>
    <row r="3617" spans="1:12" x14ac:dyDescent="0.3">
      <c r="A3617" s="25" t="s">
        <v>3</v>
      </c>
      <c r="B3617" s="25" t="s">
        <v>2054</v>
      </c>
      <c r="C3617" s="25" t="s">
        <v>2091</v>
      </c>
      <c r="D3617" s="25" t="s">
        <v>2093</v>
      </c>
      <c r="E3617" s="25" t="s">
        <v>8</v>
      </c>
      <c r="F3617" s="25" t="s">
        <v>84</v>
      </c>
      <c r="G3617" s="25" t="s">
        <v>2094</v>
      </c>
      <c r="H3617" s="79" t="s">
        <v>2103</v>
      </c>
      <c r="I3617" s="26" t="str">
        <f t="shared" si="253"/>
        <v>Primary reason behin taking on debt : Weddings</v>
      </c>
      <c r="J3617" s="26" t="str">
        <f t="shared" si="254"/>
        <v>Primary reason behin taking on debt : WeddingsMale headed HH</v>
      </c>
      <c r="K3617" s="27">
        <f t="shared" si="252"/>
        <v>0.45025193782499295</v>
      </c>
      <c r="L3617" s="79">
        <v>4.5025193782499296E-3</v>
      </c>
    </row>
    <row r="3618" spans="1:12" x14ac:dyDescent="0.3">
      <c r="A3618" s="25" t="s">
        <v>3</v>
      </c>
      <c r="B3618" s="25" t="s">
        <v>2054</v>
      </c>
      <c r="C3618" s="25" t="s">
        <v>2104</v>
      </c>
      <c r="D3618" s="25" t="s">
        <v>2105</v>
      </c>
      <c r="E3618" s="25" t="s">
        <v>96</v>
      </c>
      <c r="F3618" s="25" t="s">
        <v>83</v>
      </c>
      <c r="G3618" s="26" t="s">
        <v>2106</v>
      </c>
      <c r="H3618" s="26" t="s">
        <v>2107</v>
      </c>
      <c r="I3618" s="25" t="str">
        <f t="shared" si="253"/>
        <v>Average number of members of HHs who lost their job permanently or temporarily (1 year) :</v>
      </c>
      <c r="J3618" s="25" t="str">
        <f t="shared" si="254"/>
        <v>Average number of members of HHs who lost their job permanently or temporarily (1 year) :Female headed HH</v>
      </c>
      <c r="K3618" s="27">
        <f>L3618</f>
        <v>1.18498950438699</v>
      </c>
      <c r="L3618" s="79">
        <v>1.18498950438699</v>
      </c>
    </row>
    <row r="3619" spans="1:12" x14ac:dyDescent="0.3">
      <c r="A3619" s="25" t="s">
        <v>3</v>
      </c>
      <c r="B3619" s="25" t="s">
        <v>2054</v>
      </c>
      <c r="C3619" s="25" t="s">
        <v>2104</v>
      </c>
      <c r="D3619" s="25" t="s">
        <v>2105</v>
      </c>
      <c r="E3619" s="25" t="s">
        <v>96</v>
      </c>
      <c r="F3619" s="25" t="s">
        <v>76</v>
      </c>
      <c r="G3619" s="26" t="s">
        <v>2106</v>
      </c>
      <c r="H3619" s="26" t="s">
        <v>2107</v>
      </c>
      <c r="I3619" s="25" t="str">
        <f t="shared" si="253"/>
        <v>Average number of members of HHs who lost their job permanently or temporarily (1 year) :</v>
      </c>
      <c r="J3619" s="25" t="str">
        <f t="shared" si="254"/>
        <v>Average number of members of HHs who lost their job permanently or temporarily (1 year) :Male and female co-headed HH</v>
      </c>
      <c r="K3619" s="27">
        <f>L3619</f>
        <v>1.1601370557884501</v>
      </c>
      <c r="L3619" s="79">
        <v>1.1601370557884501</v>
      </c>
    </row>
    <row r="3620" spans="1:12" x14ac:dyDescent="0.3">
      <c r="A3620" s="25" t="s">
        <v>3</v>
      </c>
      <c r="B3620" s="25" t="s">
        <v>2054</v>
      </c>
      <c r="C3620" s="25" t="s">
        <v>2104</v>
      </c>
      <c r="D3620" s="25" t="s">
        <v>2105</v>
      </c>
      <c r="E3620" s="25" t="s">
        <v>96</v>
      </c>
      <c r="F3620" s="25" t="s">
        <v>84</v>
      </c>
      <c r="G3620" s="26" t="s">
        <v>2106</v>
      </c>
      <c r="H3620" s="26" t="s">
        <v>2107</v>
      </c>
      <c r="I3620" s="25" t="str">
        <f t="shared" si="253"/>
        <v>Average number of members of HHs who lost their job permanently or temporarily (1 year) :</v>
      </c>
      <c r="J3620" s="25" t="str">
        <f t="shared" si="254"/>
        <v>Average number of members of HHs who lost their job permanently or temporarily (1 year) :Male headed HH</v>
      </c>
      <c r="K3620" s="27">
        <f>L3620</f>
        <v>1.2672391530703</v>
      </c>
      <c r="L3620" s="79">
        <v>1.2672391530703</v>
      </c>
    </row>
  </sheetData>
  <autoFilter ref="A1:L3188" xr:uid="{00000000-0009-0000-0000-000009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READ_Me</vt:lpstr>
      <vt:lpstr>Demography</vt:lpstr>
      <vt:lpstr>Food Security and Nutrition</vt:lpstr>
      <vt:lpstr>Education</vt:lpstr>
      <vt:lpstr>Protection</vt:lpstr>
      <vt:lpstr>Shelter</vt:lpstr>
      <vt:lpstr>WASH</vt:lpstr>
      <vt:lpstr>Health</vt:lpstr>
      <vt:lpstr>National</vt:lpstr>
      <vt:lpstr>Livelihood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 NER 7</dc:creator>
  <cp:lastModifiedBy>Tatiana SVOROU</cp:lastModifiedBy>
  <dcterms:created xsi:type="dcterms:W3CDTF">2021-08-27T08:30:55Z</dcterms:created>
  <dcterms:modified xsi:type="dcterms:W3CDTF">2022-02-01T09:31:57Z</dcterms:modified>
</cp:coreProperties>
</file>