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cted\DROPBOX_TUN_LBY\2. Research Projects\3. Humanitarian Pillar\1. MSNA\5. MSNA 2021\1. LBY MSNA\13. Qualitative\Analysis\FGD\"/>
    </mc:Choice>
  </mc:AlternateContent>
  <xr:revisionPtr revIDLastSave="0" documentId="13_ncr:1_{ACB41679-1BBA-4985-BEBF-15F0A107BA10}" xr6:coauthVersionLast="47" xr6:coauthVersionMax="47" xr10:uidLastSave="{00000000-0000-0000-0000-000000000000}"/>
  <bookViews>
    <workbookView xWindow="-108" yWindow="-108" windowWidth="23256" windowHeight="12576" activeTab="1" xr2:uid="{00000000-000D-0000-FFFF-FFFF00000000}"/>
  </bookViews>
  <sheets>
    <sheet name="READ_ME" sheetId="3" r:id="rId1"/>
    <sheet name="Method_Report" sheetId="4" r:id="rId2"/>
    <sheet name="DSAG"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4" i="6" l="1"/>
  <c r="O74" i="6"/>
  <c r="O63" i="6"/>
  <c r="O73" i="6" l="1"/>
  <c r="O19" i="6"/>
  <c r="O55" i="6"/>
  <c r="O56" i="6"/>
  <c r="O57" i="6"/>
  <c r="O35" i="6"/>
  <c r="O59" i="6"/>
  <c r="O7" i="6"/>
  <c r="O8" i="6"/>
  <c r="O9" i="6"/>
  <c r="O10" i="6"/>
  <c r="O11" i="6"/>
  <c r="O12" i="6"/>
  <c r="O13" i="6"/>
  <c r="O14" i="6"/>
  <c r="O15" i="6"/>
  <c r="O16" i="6"/>
  <c r="O17" i="6"/>
  <c r="O18" i="6"/>
  <c r="O20" i="6"/>
  <c r="O22" i="6"/>
  <c r="O23" i="6"/>
  <c r="O24" i="6"/>
  <c r="O25" i="6"/>
  <c r="O26" i="6"/>
  <c r="O27" i="6"/>
  <c r="O29" i="6"/>
  <c r="O30" i="6"/>
  <c r="O31" i="6"/>
  <c r="O32" i="6"/>
  <c r="O33" i="6"/>
  <c r="O34" i="6"/>
  <c r="O36" i="6"/>
  <c r="O37" i="6"/>
  <c r="O39" i="6"/>
  <c r="O40" i="6"/>
  <c r="O41" i="6"/>
  <c r="O42" i="6"/>
  <c r="O43" i="6"/>
  <c r="O44" i="6"/>
  <c r="O46" i="6"/>
  <c r="O47" i="6"/>
  <c r="O48" i="6"/>
  <c r="O49" i="6"/>
  <c r="O50" i="6"/>
  <c r="O51" i="6"/>
  <c r="O52" i="6"/>
  <c r="O54" i="6"/>
  <c r="O60" i="6"/>
  <c r="O61" i="6"/>
  <c r="O62" i="6"/>
  <c r="O66" i="6"/>
  <c r="O67" i="6"/>
  <c r="O69" i="6"/>
  <c r="O70" i="6"/>
  <c r="O71" i="6"/>
  <c r="O72" i="6"/>
  <c r="O6" i="6"/>
</calcChain>
</file>

<file path=xl/sharedStrings.xml><?xml version="1.0" encoding="utf-8"?>
<sst xmlns="http://schemas.openxmlformats.org/spreadsheetml/2006/main" count="175" uniqueCount="156">
  <si>
    <t>Baladiya</t>
  </si>
  <si>
    <t>AlKufra</t>
  </si>
  <si>
    <t>Ghiryan</t>
  </si>
  <si>
    <t>Misrata</t>
  </si>
  <si>
    <t>Sirt</t>
  </si>
  <si>
    <t>Tarhuna</t>
  </si>
  <si>
    <t>Tripoli</t>
  </si>
  <si>
    <t>Female</t>
  </si>
  <si>
    <t>Male</t>
  </si>
  <si>
    <t>REACH Libya</t>
  </si>
  <si>
    <t>LBY2105a: Libyan Population Multi-Sectoral Needs Assessment</t>
  </si>
  <si>
    <t>Item</t>
  </si>
  <si>
    <t>Description</t>
  </si>
  <si>
    <t xml:space="preserve">Terms of reference </t>
  </si>
  <si>
    <t>Contact</t>
  </si>
  <si>
    <r>
      <rPr>
        <b/>
        <sz val="14"/>
        <color theme="0"/>
        <rFont val="Arial Narrow"/>
        <family val="2"/>
      </rPr>
      <t xml:space="preserve">Method Report </t>
    </r>
    <r>
      <rPr>
        <b/>
        <sz val="11"/>
        <color theme="0"/>
        <rFont val="Arial Narrow"/>
        <family val="2"/>
      </rPr>
      <t xml:space="preserve">
</t>
    </r>
  </si>
  <si>
    <t>What is the objective of this analysis?</t>
  </si>
  <si>
    <t xml:space="preserve">The main objectives of this qualitative analysis were to:
i. triangulate findings derived from quantitative data collection;
ii. understand the specific humanitarian needs of vulnerable population groups (e.g. IDPs, Women, Children); and,
iii. provide in-depth context to specific follow-up questions.  
</t>
  </si>
  <si>
    <t>What method was used to collect the data?</t>
  </si>
  <si>
    <t>What approach was used for the analysis and why? </t>
  </si>
  <si>
    <t>(Please refer to the Qualitative Analysis guidance to better understand the different analysis approaches)</t>
  </si>
  <si>
    <t>Assumptions and Choices Made</t>
  </si>
  <si>
    <t>The analysis involved the assumption, grounded in literature review and quantitative data analysis, that certain variables have a significant impact on the needs, priorities, and challenges for the food security within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infomation about certain pre-identified sub-sets.</t>
  </si>
  <si>
    <t>Strengths and Limitations of the Qualitative Analysis</t>
  </si>
  <si>
    <t xml:space="preserve">One limitation can be highlighted for our analysis which is the fact that the key informant interviews were conducted and transcribed in Arabic by enumerators, while other team members used the data translation software Systran to translate into English and make needed quality checks of each transcript and follow-up translation if needed. As such the process from data collection to analysis consisted of multiple partners and team members before analysis. As such, there can be lost subtle and specific details as a part of the process.
Also,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</si>
  <si>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</si>
  <si>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</si>
  <si>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</si>
  <si>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</si>
  <si>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</si>
  <si>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</si>
  <si>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</si>
  <si>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</si>
  <si>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</si>
  <si>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</si>
  <si>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</si>
  <si>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accross thematics and regions
The analysis was conducted through the qualitative analysis programme NVivo,moving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the lack of facilities and mental health centers and the lack of expertise within the field which is a huge barrier to Mental Health and social networks.</t>
  </si>
  <si>
    <t>Project background</t>
  </si>
  <si>
    <t>Since 2011, Libya has experienced several waves of fighting, and the complex socio-political landscape has given way to an increasingly protracted conflict. The economic situation in Libya deteriorated further with the onset of COVID-19 in 2020, which resulted in various restrictive measures that disrupted livelihoods and supply lines. The Office for the Coordination of Humanitarian Affairs (OCHA) determined that 1.3 million people in Libya were in need in the 2021 Humanitarian Needs Overview (HNO). In February 2021, a transitional government was established, tasked with leading Libya to the national elections, scheduled for December 2021.  
Crucial humanitarian information gaps for displaced and non-displaced populations remain in Libya, as the political, economic and social landscapes are constantly evolving, and as humanitarian access to affected populations is limited, particularly as a result of COVID-19. Building on its experience conducting Multi-Sector Needs Assessments (MSNAs) in Libya since 2016, REACH conducted a MSNA to fill some of these information gaps. REACH organised the 2021 MSNA, designed data collection and analysis tools, and consulted with OCHA, all active humanitarian sectors, as well as the Humanitarian Country Team (HCT), Assessment Working Group (AWG) and the Inter-Sectoral Coordination Group (ISCG), to revise indicators and the methodology.</t>
  </si>
  <si>
    <t>Methodology  &amp; Sampling</t>
  </si>
  <si>
    <t xml:space="preserve">Qualitative data collection comprised of a set of Key Informant Interviews (KIIs) and focus groups discussions (FGDs). KIIs were conducted with  expert stakeholders or  local community representatives, selected based on their perceived knowledge of sectoral and cross-sectoral themes related to the topic of research. Interviews were conducted either remotely (by phone) or in person, based on the capacity of REACH and its data collection partners to safely conduct in person data collection. Focus group discussions (FGDs) were condcutec in-person, either with mixed genders or female participants only.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services 
5. Mental health and psycho-social support ( MHPSS)
</t>
  </si>
  <si>
    <t>Geographic coverage</t>
  </si>
  <si>
    <t xml:space="preserve">The locations covered in the 2021 MSNA qualitiative analysis, per topic, were: 
-Protection: 18 KIIs in 3 baladiyas (Alghrayfa, Ubari, Wadi Etba)
-Health: 18 KIIs in 3 baladiyas ( Al-Sharguiya, Ghiryan, Algurdha Ashshati)
-Food Security: 18 KIIs in 3 baladiyas  (Gemienis, Suloug, Toukra)
-Women and access to services: 12 KIIs in 5 baladiyas (Alghrayfa, Brak, Ejdabia, Sebha, Ubari) and 21 FGDs  in 7 baladiyas (Alghrayfa, Brak, Ejdebia, Misrata, Sebha, Tripoli, Ubari)
-Mental health and social support networks (MHPSS): 22 KIIs in 11 baladiyas  (AlKufra, Azzawya, Benghazi, Ghat, Ghiryan, Misrata, Sirt, Tarhuna, Tawergha, Tripoli, Ubari) and 13 FGDs  in 7 baladiyas  (Alkufra, Azzawya, Ghiryan, Misrata, Sirt, Tarhuna, Tripoli).
</t>
  </si>
  <si>
    <t xml:space="preserve">Data collection time period </t>
  </si>
  <si>
    <t>Data collection took place between the 11th of October and the 30th of November 2021.</t>
  </si>
  <si>
    <t xml:space="preserve">Multi-Sector Needs Assessment web link </t>
  </si>
  <si>
    <t>Libya 2021 MSNA| REACH Resource Centre</t>
  </si>
  <si>
    <t>Credit</t>
  </si>
  <si>
    <t>The Multi-Sector Needs Assessment was carried out by REACH Initiative through field staff and enumerators, as well as through local partners, and was funded by several donors including ECHO, OCHA, and USAID.
Data collection support was provided by The Psychosocial Support Team Libya (PSS) and Terre des Hommes Libya (TdH).</t>
  </si>
  <si>
    <t>Chiara Lozza (chiara.lozza@reach-initiative.org)  
Mouna Balghouthi (mouna.balghouthi@reach-initiative.org)</t>
  </si>
  <si>
    <t>Analysis</t>
  </si>
  <si>
    <t>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</si>
  <si>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Sheets</t>
  </si>
  <si>
    <t>Sheet 1- Method Report</t>
  </si>
  <si>
    <t>Detailed description of the methodology, the scope and the purpose of the qualitative research</t>
  </si>
  <si>
    <t>Sheet 2-  Data Saturation Grid (DSAG)</t>
  </si>
  <si>
    <t>Outlines the findings and analysis of the tool.</t>
  </si>
  <si>
    <t>FGD ID</t>
  </si>
  <si>
    <t>mh_fgd_sirt_1</t>
  </si>
  <si>
    <t>mh_fgd_sirt_2</t>
  </si>
  <si>
    <t>mh_fgd_sirt_3</t>
  </si>
  <si>
    <t>mh_fgd_alkufra_1</t>
  </si>
  <si>
    <t>mh_fgd_alkufra_2</t>
  </si>
  <si>
    <t>mh_fgd_alkufra_3</t>
  </si>
  <si>
    <t>mh_fgd_ghiryan_1</t>
  </si>
  <si>
    <t>mh_fgd_ghiryan_2</t>
  </si>
  <si>
    <t>mh_fgd_ghiryan_3</t>
  </si>
  <si>
    <t>Total # References per Discussion Point</t>
  </si>
  <si>
    <t>Gender of FGD participants</t>
  </si>
  <si>
    <t>Mixed</t>
  </si>
  <si>
    <t>Number of FGD participants</t>
  </si>
  <si>
    <t>Impact: Livelihoods</t>
  </si>
  <si>
    <t>Impact: Education</t>
  </si>
  <si>
    <t>Impact: Socialization</t>
  </si>
  <si>
    <t>Impact: Access to markets</t>
  </si>
  <si>
    <t>Impact: Access to food</t>
  </si>
  <si>
    <t>Impact: Access to cash</t>
  </si>
  <si>
    <t>Impact: Shelter</t>
  </si>
  <si>
    <t>Impact: Health</t>
  </si>
  <si>
    <t>Impact: Displacement</t>
  </si>
  <si>
    <t>Impact: Freedom of movement</t>
  </si>
  <si>
    <t>Impact: Mental health</t>
  </si>
  <si>
    <t>Impact: Behavioural problems</t>
  </si>
  <si>
    <t>Groups: Women</t>
  </si>
  <si>
    <t>Groups: Children</t>
  </si>
  <si>
    <t>Groups: People with disabilities</t>
  </si>
  <si>
    <t>Groups: Poor HHs</t>
  </si>
  <si>
    <t>Most affected: Women</t>
  </si>
  <si>
    <t>Most affected: Children</t>
  </si>
  <si>
    <t>Most affected: People with disabilities</t>
  </si>
  <si>
    <t>C19: Women</t>
  </si>
  <si>
    <t>C19: Children</t>
  </si>
  <si>
    <t>C19: People with chronic diseases</t>
  </si>
  <si>
    <t>C19: People with disabilities</t>
  </si>
  <si>
    <t>Support: Family support</t>
  </si>
  <si>
    <t>Support: Community support</t>
  </si>
  <si>
    <t>Support: INGO/CSO support</t>
  </si>
  <si>
    <t>Support: No official support</t>
  </si>
  <si>
    <t>Support: No support beyond family</t>
  </si>
  <si>
    <t>Stigma: Not mentioned</t>
  </si>
  <si>
    <t>Stigma: Mentioned</t>
  </si>
  <si>
    <t>Qualitative analysis: Mental health and psycho-social support ( MHPSS) Focus Group Discussion</t>
  </si>
  <si>
    <t>Most affected: People living in conflict areas</t>
  </si>
  <si>
    <t>Most affected: People with chronic diseases</t>
  </si>
  <si>
    <t>Support: I don't know about services available</t>
  </si>
  <si>
    <t xml:space="preserve">Barriers: Unavailability of specialized centers </t>
  </si>
  <si>
    <t>Barriers: Lack of awareness/ stigma</t>
  </si>
  <si>
    <t>Groups unable to access services: Women</t>
  </si>
  <si>
    <t>Groups unable to access services: Men</t>
  </si>
  <si>
    <t>Groups unable to access services:People from conservative families</t>
  </si>
  <si>
    <t>Barriers: No services to access</t>
  </si>
  <si>
    <t>Recommendation: Awareness raising in schools</t>
  </si>
  <si>
    <t>Recommendation: Set up centers/ capacity building for professionals</t>
  </si>
  <si>
    <t>FGD_Misrata_1_MHPSS_ENG</t>
  </si>
  <si>
    <t>Impact: Access to safe spaces for children</t>
  </si>
  <si>
    <t>Impact: Prices increase</t>
  </si>
  <si>
    <t>Most affected: HHs that lost money and property due to conflict</t>
  </si>
  <si>
    <t>Most affected: HHs that lost members in the conflict</t>
  </si>
  <si>
    <t>FGD_Misrata_2_MHPSS_ENG</t>
  </si>
  <si>
    <t xml:space="preserve">Support: Psychiatric Clinics </t>
  </si>
  <si>
    <t>Barriers: High prices of treatment</t>
  </si>
  <si>
    <t xml:space="preserve">Groups unable to access services: </t>
  </si>
  <si>
    <t xml:space="preserve">1.1 Has the protracted conflict affected daily life, livelihoods, and well-being in the community. If so, how? </t>
  </si>
  <si>
    <t>1.2 Any of these groups/communities show signs of psychological distress? If yes, can you explain more?</t>
  </si>
  <si>
    <t>1.3 Are there groups that are more affected by psychological distress?</t>
  </si>
  <si>
    <t xml:space="preserve">2.1 Which people in your community have been most affected in their day-to-day life by COVID-19? </t>
  </si>
  <si>
    <t xml:space="preserve">3.1 If a member of the community is experiencing continuous low mood/sadness and struggling to cope with selfcare/daily tasks: What kind of  support is available? </t>
  </si>
  <si>
    <t xml:space="preserve">4.1 Are there any groups within the community that are unable to access or make use of services and support systems in the community?  Which kind of services? Why? </t>
  </si>
  <si>
    <t>Recommendations</t>
  </si>
  <si>
    <t>4.2 [If stigma or lack of awareness of programmes mentioned as a reason in question 3.1] How could these issues be addressed?</t>
  </si>
  <si>
    <t>Data Saturation Grids with codes and summaries exported from Nvivo for each theme and location qualitative data were collected in; 
1. Women and access to services
2. Mental Health and social networks ( MHPSS)</t>
  </si>
  <si>
    <t>Groups unable to access services: People with disabilities</t>
  </si>
  <si>
    <t>Groups unable to access services: None</t>
  </si>
  <si>
    <t>Recommendation: Awareness raising programs</t>
  </si>
  <si>
    <t>Recommendation: Additional programs (covering all country)</t>
  </si>
  <si>
    <t xml:space="preserve">Recommendation: Providing entertainment programs and activities in an orderly manner </t>
  </si>
  <si>
    <t>Recommendation: Social media discussion panels/ campaigns</t>
  </si>
  <si>
    <t>FGD1 Tarhuna MPHSS</t>
  </si>
  <si>
    <t>FGD_MHPSS1_Tripoli</t>
  </si>
  <si>
    <t xml:space="preserve">Focus group discussions (FGDs) were executed in-person, either with mixed genders or with female participants only, to investigate the more sensitive topics of women and access to services and mental health and psycho-social support (MHPSS).  Triggers from the quantitative phase of the MSNA together with extensive discussions with field partners and the sectors formed the basis for the scope for the FGD phase. For this qualitative part of data collection, partners’ support came from the Psycho-Social Support Team (PSS) and Terre des Hommes Libya (TdH).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Women and access to services
2. Mental Health and social networks ( MHPSS)
The Mental Health and social networks FGD tool was drawing on the knowledge of a total of 13 focus group discussions, conducted with an average of 6 local community members per FGD in the baladiyas of : Alkufra, Ghiryan, Misrata, Sirt, Tarhuna, and Tripoli. Each FGD included both men and women (FGDs were not gender-segregated). </t>
  </si>
  <si>
    <t>Key Findings</t>
  </si>
  <si>
    <t>Impact: Impact on daily life</t>
  </si>
  <si>
    <t xml:space="preserve">In 12 out of the 13 focus group discussions that were conducted, women were reported to have been most affected in their day-to-day life by COVID-19. The second most reported group was older persons and people with disabilities (10/13), as well as people with chronic diseases (5/13).
Displaced persons (6/13), and  children (7/13) were also reported to be affected  by COVID-19 in their day-to-day life.
</t>
  </si>
  <si>
    <t>Groups: older persons</t>
  </si>
  <si>
    <t>Most affected: older persons</t>
  </si>
  <si>
    <t>C19: older persons</t>
  </si>
  <si>
    <t>Groups unable to access services: older persons</t>
  </si>
  <si>
    <t>The groups that were reported to show signs of psychological distress were priamrily the displaced persons (13/13) , mainly due to the displacemtn experience and losing their shelter and source of income. The second most reported group was the older persons (10/13), especially those having lost  member(s) of their family during the conflict. Children (7/13), women (5/13), poor households (3/13) and people with disabilities (1/13) were alos reported to  show signs of psychological distress.</t>
  </si>
  <si>
    <t>Groups: displaced persons</t>
  </si>
  <si>
    <t>The groups that were reported to be more affected by psychological distress were prmarily the displaced persons (13/13) and older persons (12/13), mainly due to the traumatic experiences of loss and death that they went through during the conflict. 
Households that lost members in the conflict (6/13), children (5/13), women (4/13), people with disabilites (4/13), people living in conflict areas (4/13), people with chronic diseases (3/13) and households that lost money and property due to conflict (2/13) were mentioned to be affected by psychological distress.</t>
  </si>
  <si>
    <t>Most affected: displaced persons</t>
  </si>
  <si>
    <t>C19: displaced persons</t>
  </si>
  <si>
    <t xml:space="preserve">Across 12 of the conducted focus group discussions, participants reported that family support is the most available support system for a member of the community under distress. In 11/13 FGDs, pariticipants reported that there were no official support at all within their baladiya, and in 5/13 FGDs, participants reported that there was no support beyond family. Whereas, in 5/13 FGDs, participants reported resorting to community support, and in 2/13 FGDs, INGO/CSO support was mentioned. In only 2/13 FGDs, participnats reported to have access psychiatric clinics when under distress, while in 2/13 FGDs, it was reported that participants did not know about available services at all. </t>
  </si>
  <si>
    <t>Across 12 out of 13 of the conducted focus group discussions, participants reported that stigma or lack of awareness of programmes was the reason not to access available services and support systems. Paritipants across different focus group discussions gave recommendations to address this issue, mainly through providing awareness raising programs (12/13), providing additional programs to cover all country and not only specefic areas (11/13), setting  up centers and providing capacity building for professionals (8/13), raising awareness about mental health in schools (5/13), organizing social media discussion panels/ campaigns (1/13) and providing entertainment programs and activities in an orderly manner (1/13).</t>
  </si>
  <si>
    <t>Overall, women (4/13)  and people from conservative families (3/13) tend to be the group that is unable to access or make use of services and support systems in the community. Pople with disabilities (2/13) and older persons (1/13) and men (1/13) were also mentioned to be unable to access support systems, while in 2/13 FGDs, pariticipans reported that none of the groups were unable to access services.
Across 7 out of the 13 focus group discussions, participants reported that the main barrier to accessing services was the fact that there are no services to access. Also, the unavailability of specialized centers (4/13), the lack of awareness (3/13) and high prices of treatment (3/13) were mentioned by participants across different focus group discussions. In an FGD in Misrata, 4 male pariticpants reported that it is harder for men to access such support systems, because of the social stigma within a patriarchical society that does not tolerate men to be weak and vulnerable.</t>
  </si>
  <si>
    <t xml:space="preserve">In 13/13 of the focus group discussions conducted, pariticipants reported that the protracted conflict affected daily life and well-being in the community. The most reported impact was mentioned is on  livelihoods (11/13) , education (12/13), socialization (12/13), access to markets (10/13). Moreover, in 8/13 FGDs, hindered access to food, cash, and shelter were mentioned as part of the impact of the conflict on the community. Also, prices were reported to have increased (7/13) due to the conflict.
Across different focus group discussions, freedom of movement (7/13) was reported to be hindered due to conflicts. Also, displacement (8/13) was often mentioned as a result of the conflict that has impacted the daily lives of the participants, especially those who lost their houses, and source of income. 
Overall, the conflict was reported to have an impact on mental health (11/13). Also, behavioural changes on community members under distress were commonly reported (7/13).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</si>
</sst>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sz val="11"/>
      <color rgb="FF000000"/>
      <name val="Arial Narrow"/>
      <family val="2"/>
    </font>
    <font>
      <sz val="11"/>
      <name val="Arial Narrow"/>
      <family val="2"/>
    </font>
    <font>
      <b/>
      <sz val="11"/>
      <color theme="0"/>
      <name val="Arial Narrow"/>
      <family val="2"/>
    </font>
    <font>
      <b/>
      <sz val="11"/>
      <color rgb="FFFFFFFF"/>
      <name val="Arial Narrow"/>
      <family val="2"/>
    </font>
    <font>
      <b/>
      <sz val="18"/>
      <color rgb="FF595959"/>
      <name val="Arial Narrow"/>
      <family val="2"/>
    </font>
    <font>
      <b/>
      <sz val="11"/>
      <color rgb="FF595959"/>
      <name val="Arial Narrow"/>
      <family val="2"/>
    </font>
    <font>
      <b/>
      <sz val="11"/>
      <color rgb="FF000000"/>
      <name val="Arial Narrow"/>
      <family val="2"/>
    </font>
    <font>
      <u/>
      <sz val="11"/>
      <color theme="10"/>
      <name val="Calibri"/>
      <family val="2"/>
      <scheme val="minor"/>
    </font>
    <font>
      <b/>
      <sz val="14"/>
      <color theme="0"/>
      <name val="Arial Narrow"/>
      <family val="2"/>
    </font>
    <font>
      <sz val="11"/>
      <color rgb="FFFFFFFF"/>
      <name val="Arial Narrow"/>
      <family val="2"/>
    </font>
    <font>
      <b/>
      <sz val="11"/>
      <name val="Arial Narrow"/>
      <family val="2"/>
    </font>
    <font>
      <i/>
      <sz val="11"/>
      <color theme="0" tint="-0.499984740745262"/>
      <name val="Arial Narrow"/>
      <family val="2"/>
    </font>
    <font>
      <u/>
      <sz val="11"/>
      <name val="Arial Narrow"/>
      <family val="2"/>
    </font>
    <font>
      <b/>
      <sz val="11"/>
      <color theme="0"/>
      <name val="Calibri"/>
      <family val="2"/>
      <scheme val="minor"/>
    </font>
    <font>
      <b/>
      <sz val="11"/>
      <color theme="1"/>
      <name val="Calibri"/>
      <family val="2"/>
      <scheme val="minor"/>
    </font>
    <font>
      <sz val="8"/>
      <name val="Calibri"/>
      <family val="2"/>
      <scheme val="minor"/>
    </font>
  </fonts>
  <fills count="14">
    <fill>
      <patternFill patternType="none"/>
    </fill>
    <fill>
      <patternFill patternType="gray125"/>
    </fill>
    <fill>
      <patternFill patternType="solid">
        <fgColor rgb="FFEE5859"/>
        <bgColor indexed="64"/>
      </patternFill>
    </fill>
    <fill>
      <patternFill patternType="solid">
        <fgColor theme="0" tint="-0.14999847407452621"/>
        <bgColor indexed="64"/>
      </patternFill>
    </fill>
    <fill>
      <patternFill patternType="solid">
        <fgColor theme="0"/>
        <bgColor indexed="64"/>
      </patternFill>
    </fill>
    <fill>
      <patternFill patternType="solid">
        <fgColor rgb="FFEE5859"/>
        <bgColor rgb="FFEE5859"/>
      </patternFill>
    </fill>
    <fill>
      <patternFill patternType="solid">
        <fgColor theme="1" tint="0.34998626667073579"/>
        <bgColor indexed="64"/>
      </patternFill>
    </fill>
    <fill>
      <patternFill patternType="solid">
        <fgColor rgb="FF666666"/>
        <bgColor indexed="64"/>
      </patternFill>
    </fill>
    <fill>
      <patternFill patternType="solid">
        <fgColor theme="0" tint="-0.249977111117893"/>
        <bgColor rgb="FFF8CBAD"/>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249977111117893"/>
        <bgColor rgb="FFA5A5A5"/>
      </patternFill>
    </fill>
    <fill>
      <patternFill patternType="solid">
        <fgColor rgb="FFEE5859"/>
        <bgColor rgb="FFD63F40"/>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FFFFFF"/>
      </left>
      <right style="medium">
        <color rgb="FF000000"/>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86">
    <xf numFmtId="0" fontId="0" fillId="0" borderId="0" xfId="0"/>
    <xf numFmtId="0" fontId="5" fillId="5" borderId="7" xfId="0" applyFont="1" applyFill="1" applyBorder="1" applyAlignment="1">
      <alignment vertical="top"/>
    </xf>
    <xf numFmtId="0" fontId="5" fillId="5" borderId="8" xfId="0" applyFont="1" applyFill="1" applyBorder="1" applyAlignment="1">
      <alignment horizontal="left" vertical="top"/>
    </xf>
    <xf numFmtId="0" fontId="2" fillId="0" borderId="16" xfId="0" applyFont="1" applyBorder="1" applyAlignment="1">
      <alignment horizontal="left" vertical="center" wrapText="1" indent="1"/>
    </xf>
    <xf numFmtId="0" fontId="2" fillId="0" borderId="17" xfId="0" applyFont="1" applyBorder="1" applyAlignment="1">
      <alignment horizontal="left" vertical="center" wrapText="1" indent="1"/>
    </xf>
    <xf numFmtId="0" fontId="5" fillId="7" borderId="18" xfId="0" applyFont="1" applyFill="1" applyBorder="1" applyAlignment="1">
      <alignment horizontal="justify" vertical="center" wrapText="1"/>
    </xf>
    <xf numFmtId="0" fontId="8" fillId="0" borderId="19" xfId="0" applyFont="1" applyBorder="1" applyAlignment="1">
      <alignment vertical="center" wrapText="1"/>
    </xf>
    <xf numFmtId="0" fontId="3" fillId="0" borderId="19" xfId="0" applyFont="1" applyBorder="1" applyAlignment="1">
      <alignment horizontal="justify" vertical="center" wrapText="1"/>
    </xf>
    <xf numFmtId="0" fontId="8" fillId="0" borderId="20" xfId="0" applyFont="1" applyBorder="1" applyAlignment="1">
      <alignment vertical="center" wrapText="1"/>
    </xf>
    <xf numFmtId="0" fontId="2" fillId="0" borderId="20" xfId="0" applyFont="1" applyBorder="1" applyAlignment="1">
      <alignment vertical="center" wrapText="1"/>
    </xf>
    <xf numFmtId="0" fontId="8" fillId="8" borderId="1" xfId="0" applyFont="1" applyFill="1" applyBorder="1" applyAlignment="1">
      <alignment vertical="top" wrapText="1"/>
    </xf>
    <xf numFmtId="0" fontId="2" fillId="9" borderId="1" xfId="0" applyFont="1" applyFill="1" applyBorder="1" applyAlignment="1">
      <alignment horizontal="left" vertical="top" wrapText="1"/>
    </xf>
    <xf numFmtId="0" fontId="1" fillId="10" borderId="1" xfId="0" applyFont="1" applyFill="1" applyBorder="1" applyAlignment="1">
      <alignment horizontal="left" vertical="top" wrapText="1"/>
    </xf>
    <xf numFmtId="0" fontId="8" fillId="10" borderId="1" xfId="0" applyFont="1" applyFill="1" applyBorder="1" applyAlignment="1">
      <alignment vertical="top" wrapText="1"/>
    </xf>
    <xf numFmtId="0" fontId="2" fillId="10" borderId="1" xfId="0" applyFont="1" applyFill="1" applyBorder="1" applyAlignment="1">
      <alignment horizontal="left" vertical="top" wrapText="1"/>
    </xf>
    <xf numFmtId="0" fontId="12" fillId="10" borderId="1" xfId="0" applyFont="1" applyFill="1" applyBorder="1" applyAlignment="1">
      <alignment vertical="top" wrapText="1"/>
    </xf>
    <xf numFmtId="0" fontId="14" fillId="10" borderId="2" xfId="1" applyFont="1" applyFill="1" applyBorder="1"/>
    <xf numFmtId="0" fontId="1" fillId="10" borderId="2" xfId="0" applyFont="1" applyFill="1" applyBorder="1" applyAlignment="1">
      <alignment wrapText="1"/>
    </xf>
    <xf numFmtId="0" fontId="8" fillId="11" borderId="1" xfId="0" applyFont="1" applyFill="1" applyBorder="1" applyAlignment="1">
      <alignment vertical="top"/>
    </xf>
    <xf numFmtId="0" fontId="9" fillId="11" borderId="2" xfId="1" applyFill="1" applyBorder="1" applyAlignment="1">
      <alignment horizontal="left"/>
    </xf>
    <xf numFmtId="0" fontId="2" fillId="11" borderId="2" xfId="0" applyFont="1" applyFill="1" applyBorder="1" applyAlignment="1">
      <alignment horizontal="left" vertical="top" wrapText="1"/>
    </xf>
    <xf numFmtId="0" fontId="3" fillId="10" borderId="2" xfId="0" applyFont="1" applyFill="1" applyBorder="1" applyAlignment="1">
      <alignment vertical="top" wrapText="1"/>
    </xf>
    <xf numFmtId="0" fontId="4" fillId="12" borderId="1" xfId="0" applyFont="1" applyFill="1" applyBorder="1" applyAlignment="1">
      <alignment vertical="top" wrapText="1"/>
    </xf>
    <xf numFmtId="0" fontId="4" fillId="12" borderId="2" xfId="0" applyFont="1" applyFill="1" applyBorder="1" applyAlignment="1">
      <alignment horizontal="left" vertical="top" wrapText="1"/>
    </xf>
    <xf numFmtId="0" fontId="12" fillId="3" borderId="1" xfId="0" applyFont="1" applyFill="1" applyBorder="1" applyAlignment="1">
      <alignment vertical="top" wrapText="1"/>
    </xf>
    <xf numFmtId="0" fontId="3" fillId="3" borderId="2" xfId="0" applyFont="1" applyFill="1" applyBorder="1" applyAlignment="1">
      <alignment horizontal="left" vertical="top" wrapText="1"/>
    </xf>
    <xf numFmtId="0" fontId="0" fillId="0" borderId="0" xfId="0" applyAlignment="1">
      <alignment horizontal="left" vertical="top"/>
    </xf>
    <xf numFmtId="0" fontId="0" fillId="0" borderId="0" xfId="0" applyAlignment="1"/>
    <xf numFmtId="0" fontId="16" fillId="0" borderId="0" xfId="0" applyFont="1"/>
    <xf numFmtId="0" fontId="15" fillId="2" borderId="1" xfId="0" applyFont="1" applyFill="1" applyBorder="1" applyAlignment="1">
      <alignment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horizontal="left" vertical="top"/>
    </xf>
    <xf numFmtId="0" fontId="15" fillId="13" borderId="2" xfId="0" applyFont="1" applyFill="1" applyBorder="1" applyAlignment="1">
      <alignment vertical="top"/>
    </xf>
    <xf numFmtId="0" fontId="16" fillId="13" borderId="22" xfId="0" applyFont="1" applyFill="1" applyBorder="1" applyAlignment="1">
      <alignment vertical="top" wrapText="1"/>
    </xf>
    <xf numFmtId="0" fontId="0" fillId="4" borderId="1" xfId="0" applyFont="1" applyFill="1" applyBorder="1" applyAlignment="1">
      <alignment vertical="top" wrapText="1"/>
    </xf>
    <xf numFmtId="0" fontId="0" fillId="4" borderId="1" xfId="0" applyFont="1" applyFill="1" applyBorder="1" applyAlignment="1">
      <alignment horizontal="center" vertical="top" wrapText="1"/>
    </xf>
    <xf numFmtId="0" fontId="15" fillId="13" borderId="1" xfId="0" applyFont="1" applyFill="1" applyBorder="1" applyAlignment="1">
      <alignment vertical="top"/>
    </xf>
    <xf numFmtId="0" fontId="0" fillId="13" borderId="1" xfId="0" applyFont="1" applyFill="1" applyBorder="1" applyAlignment="1">
      <alignment horizontal="center" vertical="top" wrapText="1"/>
    </xf>
    <xf numFmtId="0" fontId="0" fillId="4" borderId="1" xfId="0" applyFont="1" applyFill="1" applyBorder="1" applyAlignment="1">
      <alignment vertical="top"/>
    </xf>
    <xf numFmtId="0" fontId="15" fillId="13" borderId="1" xfId="0" applyFont="1" applyFill="1" applyBorder="1" applyAlignment="1">
      <alignment horizontal="left" vertical="top"/>
    </xf>
    <xf numFmtId="0" fontId="16" fillId="3" borderId="1" xfId="0" applyFont="1" applyFill="1" applyBorder="1" applyAlignment="1">
      <alignment horizontal="left" vertical="top" wrapText="1"/>
    </xf>
    <xf numFmtId="0" fontId="0" fillId="3" borderId="1" xfId="0" applyFont="1" applyFill="1" applyBorder="1" applyAlignment="1">
      <alignment horizontal="center" vertical="top" wrapText="1"/>
    </xf>
    <xf numFmtId="0" fontId="0" fillId="0" borderId="1" xfId="0" applyFont="1" applyBorder="1" applyAlignment="1">
      <alignment horizontal="center"/>
    </xf>
    <xf numFmtId="0" fontId="15" fillId="2" borderId="1" xfId="0" applyFont="1" applyFill="1" applyBorder="1" applyAlignment="1">
      <alignment vertical="top"/>
    </xf>
    <xf numFmtId="0" fontId="0" fillId="4" borderId="1" xfId="0" applyFont="1" applyFill="1" applyBorder="1" applyAlignment="1">
      <alignment horizontal="center" vertical="top"/>
    </xf>
    <xf numFmtId="0" fontId="0" fillId="0" borderId="0" xfId="0" applyAlignment="1">
      <alignment horizontal="left"/>
    </xf>
    <xf numFmtId="0" fontId="15" fillId="13" borderId="22" xfId="0" applyFont="1" applyFill="1" applyBorder="1" applyAlignment="1">
      <alignment horizontal="center" vertical="top" wrapText="1"/>
    </xf>
    <xf numFmtId="0" fontId="16" fillId="4" borderId="2" xfId="0" applyFont="1" applyFill="1" applyBorder="1" applyAlignment="1">
      <alignment horizontal="center" vertical="top" wrapText="1"/>
    </xf>
    <xf numFmtId="0" fontId="15" fillId="3" borderId="22" xfId="0" applyFont="1" applyFill="1" applyBorder="1" applyAlignment="1">
      <alignment horizontal="center" vertical="top" wrapText="1"/>
    </xf>
    <xf numFmtId="0" fontId="0" fillId="13" borderId="4" xfId="0" applyFill="1" applyBorder="1" applyAlignment="1">
      <alignment horizontal="left" vertical="top" wrapText="1"/>
    </xf>
    <xf numFmtId="0" fontId="0" fillId="0" borderId="0" xfId="0" applyAlignment="1">
      <alignment horizontal="left" vertical="top" wrapText="1"/>
    </xf>
    <xf numFmtId="0" fontId="0" fillId="0" borderId="1" xfId="0" applyFont="1" applyFill="1" applyBorder="1" applyAlignment="1">
      <alignment horizontal="center" vertical="top" wrapText="1"/>
    </xf>
    <xf numFmtId="15" fontId="2" fillId="4" borderId="21" xfId="0" applyNumberFormat="1" applyFont="1" applyFill="1" applyBorder="1" applyAlignment="1">
      <alignment horizontal="lef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4" fillId="6" borderId="9" xfId="0" applyFont="1" applyFill="1" applyBorder="1" applyAlignment="1">
      <alignment horizontal="left" wrapText="1"/>
    </xf>
    <xf numFmtId="0" fontId="4" fillId="6" borderId="0" xfId="0" applyFont="1" applyFill="1" applyAlignment="1">
      <alignment horizontal="left" wrapText="1"/>
    </xf>
    <xf numFmtId="0" fontId="5" fillId="7" borderId="10"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11" fillId="7" borderId="12"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5" fillId="7" borderId="12" xfId="0" applyFont="1" applyFill="1" applyBorder="1" applyAlignment="1">
      <alignment horizontal="left" vertical="center" wrapText="1"/>
    </xf>
    <xf numFmtId="0" fontId="5" fillId="7" borderId="1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0" fillId="0" borderId="4" xfId="0" applyBorder="1" applyAlignment="1">
      <alignment horizontal="left" vertical="top" wrapText="1"/>
    </xf>
    <xf numFmtId="0" fontId="0" fillId="0" borderId="23"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reachresourcecentre.info/country/libya/cycle/37927/" TargetMode="External"/><Relationship Id="rId1" Type="http://schemas.openxmlformats.org/officeDocument/2006/relationships/hyperlink" Target="https://www.impact-repository.org/document/reach/bccdd6e4/REACH_LBY_ToR_LBY2105a_May2021_exter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election activeCell="B12" sqref="B12"/>
    </sheetView>
  </sheetViews>
  <sheetFormatPr defaultRowHeight="14.4" x14ac:dyDescent="0.3"/>
  <cols>
    <col min="1" max="1" width="33.6640625" customWidth="1"/>
    <col min="2" max="2" width="98.77734375" customWidth="1"/>
  </cols>
  <sheetData>
    <row r="1" spans="1:2" ht="23.4" x14ac:dyDescent="0.3">
      <c r="A1" s="53" t="s">
        <v>9</v>
      </c>
      <c r="B1" s="54"/>
    </row>
    <row r="2" spans="1:2" x14ac:dyDescent="0.3">
      <c r="A2" s="55" t="s">
        <v>10</v>
      </c>
      <c r="B2" s="56"/>
    </row>
    <row r="3" spans="1:2" x14ac:dyDescent="0.3">
      <c r="A3" s="55" t="s">
        <v>101</v>
      </c>
      <c r="B3" s="56"/>
    </row>
    <row r="4" spans="1:2" x14ac:dyDescent="0.3">
      <c r="A4" s="1" t="s">
        <v>11</v>
      </c>
      <c r="B4" s="2" t="s">
        <v>12</v>
      </c>
    </row>
    <row r="5" spans="1:2" ht="187.8" customHeight="1" x14ac:dyDescent="0.3">
      <c r="A5" s="10" t="s">
        <v>37</v>
      </c>
      <c r="B5" s="11" t="s">
        <v>38</v>
      </c>
    </row>
    <row r="6" spans="1:2" ht="220.8" x14ac:dyDescent="0.3">
      <c r="A6" s="10" t="s">
        <v>39</v>
      </c>
      <c r="B6" s="12" t="s">
        <v>40</v>
      </c>
    </row>
    <row r="7" spans="1:2" ht="138" x14ac:dyDescent="0.3">
      <c r="A7" s="13" t="s">
        <v>41</v>
      </c>
      <c r="B7" s="14" t="s">
        <v>42</v>
      </c>
    </row>
    <row r="8" spans="1:2" x14ac:dyDescent="0.3">
      <c r="A8" s="13" t="s">
        <v>43</v>
      </c>
      <c r="B8" s="14" t="s">
        <v>44</v>
      </c>
    </row>
    <row r="9" spans="1:2" x14ac:dyDescent="0.3">
      <c r="A9" s="15" t="s">
        <v>45</v>
      </c>
      <c r="B9" s="16" t="s">
        <v>46</v>
      </c>
    </row>
    <row r="10" spans="1:2" ht="55.8" x14ac:dyDescent="0.3">
      <c r="A10" s="10" t="s">
        <v>47</v>
      </c>
      <c r="B10" s="17" t="s">
        <v>48</v>
      </c>
    </row>
    <row r="11" spans="1:2" x14ac:dyDescent="0.3">
      <c r="A11" s="18" t="s">
        <v>13</v>
      </c>
      <c r="B11" s="19" t="s">
        <v>13</v>
      </c>
    </row>
    <row r="12" spans="1:2" ht="27.6" x14ac:dyDescent="0.3">
      <c r="A12" s="18" t="s">
        <v>14</v>
      </c>
      <c r="B12" s="20" t="s">
        <v>49</v>
      </c>
    </row>
    <row r="13" spans="1:2" ht="41.4" x14ac:dyDescent="0.3">
      <c r="A13" s="15" t="s">
        <v>50</v>
      </c>
      <c r="B13" s="21" t="s">
        <v>51</v>
      </c>
    </row>
    <row r="14" spans="1:2" x14ac:dyDescent="0.3">
      <c r="A14" s="22" t="s">
        <v>52</v>
      </c>
      <c r="B14" s="23" t="s">
        <v>12</v>
      </c>
    </row>
    <row r="15" spans="1:2" x14ac:dyDescent="0.3">
      <c r="A15" s="24" t="s">
        <v>53</v>
      </c>
      <c r="B15" s="25" t="s">
        <v>54</v>
      </c>
    </row>
    <row r="16" spans="1:2" x14ac:dyDescent="0.3">
      <c r="A16" s="24" t="s">
        <v>55</v>
      </c>
      <c r="B16" s="25" t="s">
        <v>56</v>
      </c>
    </row>
  </sheetData>
  <mergeCells count="3">
    <mergeCell ref="A1:B1"/>
    <mergeCell ref="A2:B2"/>
    <mergeCell ref="A3:B3"/>
  </mergeCells>
  <hyperlinks>
    <hyperlink ref="B11" r:id="rId1" display="https://www.impact-repository.org/document/reach/bccdd6e4/REACH_LBY_ToR_LBY2105a_May2021_external.pdf" xr:uid="{00000000-0004-0000-0000-000000000000}"/>
    <hyperlink ref="B9" r:id="rId2" location="cycle-37927"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topLeftCell="A22" zoomScaleNormal="100" workbookViewId="0">
      <selection activeCell="A31" sqref="A31"/>
    </sheetView>
  </sheetViews>
  <sheetFormatPr defaultRowHeight="14.4" x14ac:dyDescent="0.3"/>
  <cols>
    <col min="1" max="1" width="66.44140625" customWidth="1"/>
    <col min="2" max="2" width="115.77734375" customWidth="1"/>
  </cols>
  <sheetData>
    <row r="1" spans="1:2" x14ac:dyDescent="0.3">
      <c r="A1" s="61" t="s">
        <v>15</v>
      </c>
      <c r="B1" s="62"/>
    </row>
    <row r="2" spans="1:2" ht="15" thickBot="1" x14ac:dyDescent="0.35">
      <c r="A2" s="62"/>
      <c r="B2" s="62"/>
    </row>
    <row r="3" spans="1:2" x14ac:dyDescent="0.3">
      <c r="A3" s="63" t="s">
        <v>16</v>
      </c>
      <c r="B3" s="64"/>
    </row>
    <row r="4" spans="1:2" x14ac:dyDescent="0.3">
      <c r="A4" s="65" t="s">
        <v>17</v>
      </c>
      <c r="B4" s="66"/>
    </row>
    <row r="5" spans="1:2" ht="63.6" customHeight="1" thickBot="1" x14ac:dyDescent="0.35">
      <c r="A5" s="67"/>
      <c r="B5" s="68"/>
    </row>
    <row r="6" spans="1:2" x14ac:dyDescent="0.3">
      <c r="A6" s="63" t="s">
        <v>18</v>
      </c>
      <c r="B6" s="64"/>
    </row>
    <row r="7" spans="1:2" x14ac:dyDescent="0.3">
      <c r="A7" s="57" t="s">
        <v>139</v>
      </c>
      <c r="B7" s="58"/>
    </row>
    <row r="8" spans="1:2" ht="155.4" customHeight="1" thickBot="1" x14ac:dyDescent="0.35">
      <c r="A8" s="59"/>
      <c r="B8" s="60"/>
    </row>
    <row r="9" spans="1:2" x14ac:dyDescent="0.3">
      <c r="A9" s="63" t="s">
        <v>19</v>
      </c>
      <c r="B9" s="64"/>
    </row>
    <row r="10" spans="1:2" x14ac:dyDescent="0.3">
      <c r="A10" s="73" t="s">
        <v>20</v>
      </c>
      <c r="B10" s="74"/>
    </row>
    <row r="11" spans="1:2" x14ac:dyDescent="0.3">
      <c r="A11" s="57" t="s">
        <v>36</v>
      </c>
      <c r="B11" s="58"/>
    </row>
    <row r="12" spans="1:2" ht="126" customHeight="1" thickBot="1" x14ac:dyDescent="0.35">
      <c r="A12" s="59"/>
      <c r="B12" s="60"/>
    </row>
    <row r="13" spans="1:2" ht="15" thickBot="1" x14ac:dyDescent="0.35">
      <c r="A13" s="63" t="s">
        <v>21</v>
      </c>
      <c r="B13" s="64"/>
    </row>
    <row r="14" spans="1:2" x14ac:dyDescent="0.3">
      <c r="A14" s="75" t="s">
        <v>22</v>
      </c>
      <c r="B14" s="76"/>
    </row>
    <row r="15" spans="1:2" ht="51" customHeight="1" thickBot="1" x14ac:dyDescent="0.35">
      <c r="A15" s="77"/>
      <c r="B15" s="78"/>
    </row>
    <row r="16" spans="1:2" x14ac:dyDescent="0.3">
      <c r="A16" s="79" t="s">
        <v>23</v>
      </c>
      <c r="B16" s="80"/>
    </row>
    <row r="17" spans="1:2" x14ac:dyDescent="0.3">
      <c r="A17" s="57" t="s">
        <v>24</v>
      </c>
      <c r="B17" s="58"/>
    </row>
    <row r="18" spans="1:2" ht="78.599999999999994" customHeight="1" thickBot="1" x14ac:dyDescent="0.35">
      <c r="A18" s="59"/>
      <c r="B18" s="60"/>
    </row>
    <row r="19" spans="1:2" x14ac:dyDescent="0.3">
      <c r="A19" s="69" t="s">
        <v>25</v>
      </c>
      <c r="B19" s="3" t="s">
        <v>26</v>
      </c>
    </row>
    <row r="20" spans="1:2" ht="15" thickBot="1" x14ac:dyDescent="0.35">
      <c r="A20" s="70"/>
      <c r="B20" s="4" t="s">
        <v>27</v>
      </c>
    </row>
    <row r="21" spans="1:2" ht="15" thickBot="1" x14ac:dyDescent="0.35">
      <c r="A21" s="5" t="s">
        <v>28</v>
      </c>
      <c r="B21" s="5" t="s">
        <v>29</v>
      </c>
    </row>
    <row r="22" spans="1:2" ht="22.8" customHeight="1" x14ac:dyDescent="0.3">
      <c r="A22" s="6" t="s">
        <v>30</v>
      </c>
      <c r="B22" s="7" t="s">
        <v>31</v>
      </c>
    </row>
    <row r="23" spans="1:2" x14ac:dyDescent="0.3">
      <c r="A23" s="58" t="s">
        <v>130</v>
      </c>
      <c r="B23" s="71" t="s">
        <v>32</v>
      </c>
    </row>
    <row r="24" spans="1:2" x14ac:dyDescent="0.3">
      <c r="A24" s="58"/>
      <c r="B24" s="71"/>
    </row>
    <row r="25" spans="1:2" x14ac:dyDescent="0.3">
      <c r="A25" s="58"/>
      <c r="B25" s="71"/>
    </row>
    <row r="26" spans="1:2" x14ac:dyDescent="0.3">
      <c r="A26" s="58"/>
      <c r="B26" s="71"/>
    </row>
    <row r="27" spans="1:2" x14ac:dyDescent="0.3">
      <c r="A27" s="58"/>
      <c r="B27" s="71"/>
    </row>
    <row r="28" spans="1:2" ht="27.6" x14ac:dyDescent="0.3">
      <c r="A28" s="8" t="s">
        <v>33</v>
      </c>
      <c r="B28" s="71"/>
    </row>
    <row r="29" spans="1:2" x14ac:dyDescent="0.3">
      <c r="A29" s="9" t="s">
        <v>34</v>
      </c>
      <c r="B29" s="71"/>
    </row>
    <row r="30" spans="1:2" x14ac:dyDescent="0.3">
      <c r="A30" s="8" t="s">
        <v>35</v>
      </c>
      <c r="B30" s="71"/>
    </row>
    <row r="31" spans="1:2" ht="15" thickBot="1" x14ac:dyDescent="0.35">
      <c r="A31" s="52">
        <v>44685</v>
      </c>
      <c r="B31" s="72"/>
    </row>
  </sheetData>
  <mergeCells count="16">
    <mergeCell ref="A17:B18"/>
    <mergeCell ref="A19:A20"/>
    <mergeCell ref="A23:A27"/>
    <mergeCell ref="B23:B31"/>
    <mergeCell ref="A9:B9"/>
    <mergeCell ref="A10:B10"/>
    <mergeCell ref="A11:B12"/>
    <mergeCell ref="A13:B13"/>
    <mergeCell ref="A14:B15"/>
    <mergeCell ref="A16:B16"/>
    <mergeCell ref="A7:B8"/>
    <mergeCell ref="A1:B1"/>
    <mergeCell ref="A2:B2"/>
    <mergeCell ref="A3:B3"/>
    <mergeCell ref="A4:B5"/>
    <mergeCell ref="A6:B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EE7-0A49-498C-A329-FB994545632C}">
  <dimension ref="A1:XFC78"/>
  <sheetViews>
    <sheetView zoomScale="92" zoomScaleNormal="100" workbookViewId="0">
      <pane xSplit="1" ySplit="5" topLeftCell="N6" activePane="bottomRight" state="frozen"/>
      <selection pane="topRight" activeCell="B1" sqref="B1"/>
      <selection pane="bottomLeft" activeCell="A6" sqref="A6"/>
      <selection pane="bottomRight" activeCell="P22" sqref="P22:P27"/>
    </sheetView>
  </sheetViews>
  <sheetFormatPr defaultColWidth="0" defaultRowHeight="14.4" zeroHeight="1" x14ac:dyDescent="0.3"/>
  <cols>
    <col min="1" max="1" width="41.109375" style="27" customWidth="1"/>
    <col min="2" max="4" width="13.21875" bestFit="1" customWidth="1"/>
    <col min="5" max="7" width="16.5546875" bestFit="1" customWidth="1"/>
    <col min="8" max="10" width="17" bestFit="1" customWidth="1"/>
    <col min="11" max="11" width="15" customWidth="1"/>
    <col min="12" max="12" width="21.77734375" customWidth="1"/>
    <col min="13" max="13" width="16.109375" customWidth="1"/>
    <col min="14" max="14" width="17.33203125" customWidth="1"/>
    <col min="15" max="15" width="19.6640625" style="28" customWidth="1"/>
    <col min="16" max="16" width="94.44140625" style="50" customWidth="1"/>
    <col min="17" max="16383" width="8.88671875" hidden="1"/>
    <col min="16384" max="16384" width="9.21875" hidden="1" customWidth="1"/>
  </cols>
  <sheetData>
    <row r="1" spans="1:16" s="26" customFormat="1" x14ac:dyDescent="0.3">
      <c r="A1" s="29" t="s">
        <v>57</v>
      </c>
      <c r="B1" s="30" t="s">
        <v>58</v>
      </c>
      <c r="C1" s="30" t="s">
        <v>59</v>
      </c>
      <c r="D1" s="30" t="s">
        <v>60</v>
      </c>
      <c r="E1" s="30" t="s">
        <v>61</v>
      </c>
      <c r="F1" s="30" t="s">
        <v>62</v>
      </c>
      <c r="G1" s="30" t="s">
        <v>63</v>
      </c>
      <c r="H1" s="30" t="s">
        <v>64</v>
      </c>
      <c r="I1" s="30" t="s">
        <v>65</v>
      </c>
      <c r="J1" s="31" t="s">
        <v>66</v>
      </c>
      <c r="K1" s="31" t="s">
        <v>113</v>
      </c>
      <c r="L1" s="31" t="s">
        <v>118</v>
      </c>
      <c r="M1" s="43" t="s">
        <v>137</v>
      </c>
      <c r="N1" s="31" t="s">
        <v>138</v>
      </c>
      <c r="O1" s="81" t="s">
        <v>67</v>
      </c>
      <c r="P1" s="82" t="s">
        <v>140</v>
      </c>
    </row>
    <row r="2" spans="1:16" s="26" customFormat="1" x14ac:dyDescent="0.3">
      <c r="A2" s="29" t="s">
        <v>0</v>
      </c>
      <c r="B2" s="30" t="s">
        <v>4</v>
      </c>
      <c r="C2" s="30" t="s">
        <v>4</v>
      </c>
      <c r="D2" s="30" t="s">
        <v>4</v>
      </c>
      <c r="E2" s="30" t="s">
        <v>1</v>
      </c>
      <c r="F2" s="30" t="s">
        <v>1</v>
      </c>
      <c r="G2" s="30" t="s">
        <v>1</v>
      </c>
      <c r="H2" s="30" t="s">
        <v>2</v>
      </c>
      <c r="I2" s="30" t="s">
        <v>2</v>
      </c>
      <c r="J2" s="30" t="s">
        <v>2</v>
      </c>
      <c r="K2" s="30" t="s">
        <v>3</v>
      </c>
      <c r="L2" s="30" t="s">
        <v>3</v>
      </c>
      <c r="M2" s="30" t="s">
        <v>5</v>
      </c>
      <c r="N2" s="30" t="s">
        <v>6</v>
      </c>
      <c r="O2" s="81"/>
      <c r="P2" s="83"/>
    </row>
    <row r="3" spans="1:16" s="26" customFormat="1" x14ac:dyDescent="0.3">
      <c r="A3" s="29" t="s">
        <v>68</v>
      </c>
      <c r="B3" s="30" t="s">
        <v>69</v>
      </c>
      <c r="C3" s="30" t="s">
        <v>69</v>
      </c>
      <c r="D3" s="30" t="s">
        <v>69</v>
      </c>
      <c r="E3" s="30" t="s">
        <v>69</v>
      </c>
      <c r="F3" s="30" t="s">
        <v>69</v>
      </c>
      <c r="G3" s="30" t="s">
        <v>69</v>
      </c>
      <c r="H3" s="30" t="s">
        <v>69</v>
      </c>
      <c r="I3" s="30" t="s">
        <v>69</v>
      </c>
      <c r="J3" s="30" t="s">
        <v>69</v>
      </c>
      <c r="K3" s="30" t="s">
        <v>8</v>
      </c>
      <c r="L3" s="30" t="s">
        <v>8</v>
      </c>
      <c r="M3" s="30" t="s">
        <v>7</v>
      </c>
      <c r="N3" s="30" t="s">
        <v>7</v>
      </c>
      <c r="O3" s="81"/>
      <c r="P3" s="83"/>
    </row>
    <row r="4" spans="1:16" s="26" customFormat="1" x14ac:dyDescent="0.3">
      <c r="A4" s="29" t="s">
        <v>70</v>
      </c>
      <c r="B4" s="30">
        <v>8</v>
      </c>
      <c r="C4" s="30">
        <v>8</v>
      </c>
      <c r="D4" s="30">
        <v>8</v>
      </c>
      <c r="E4" s="30">
        <v>8</v>
      </c>
      <c r="F4" s="30">
        <v>8</v>
      </c>
      <c r="G4" s="30">
        <v>8</v>
      </c>
      <c r="H4" s="30">
        <v>8</v>
      </c>
      <c r="I4" s="30">
        <v>8</v>
      </c>
      <c r="J4" s="30">
        <v>8</v>
      </c>
      <c r="K4" s="30">
        <v>4</v>
      </c>
      <c r="L4" s="30">
        <v>4</v>
      </c>
      <c r="M4" s="30">
        <v>8</v>
      </c>
      <c r="N4" s="30">
        <v>5</v>
      </c>
      <c r="O4" s="81"/>
      <c r="P4" s="83"/>
    </row>
    <row r="5" spans="1:16" x14ac:dyDescent="0.3">
      <c r="A5" s="32" t="s">
        <v>122</v>
      </c>
      <c r="B5" s="33"/>
      <c r="C5" s="33"/>
      <c r="D5" s="33"/>
      <c r="E5" s="33"/>
      <c r="F5" s="33"/>
      <c r="G5" s="33"/>
      <c r="H5" s="33"/>
      <c r="I5" s="33"/>
      <c r="J5" s="33"/>
      <c r="K5" s="33"/>
      <c r="L5" s="33"/>
      <c r="M5" s="33"/>
      <c r="N5" s="33"/>
      <c r="O5" s="46">
        <v>13</v>
      </c>
      <c r="P5" s="49"/>
    </row>
    <row r="6" spans="1:16" x14ac:dyDescent="0.3">
      <c r="A6" s="34" t="s">
        <v>141</v>
      </c>
      <c r="B6" s="35">
        <v>1</v>
      </c>
      <c r="C6" s="35">
        <v>1</v>
      </c>
      <c r="D6" s="35">
        <v>1</v>
      </c>
      <c r="E6" s="35">
        <v>1</v>
      </c>
      <c r="F6" s="35">
        <v>1</v>
      </c>
      <c r="G6" s="35">
        <v>1</v>
      </c>
      <c r="H6" s="35">
        <v>1</v>
      </c>
      <c r="I6" s="35">
        <v>1</v>
      </c>
      <c r="J6" s="35">
        <v>1</v>
      </c>
      <c r="K6" s="35">
        <v>1</v>
      </c>
      <c r="L6" s="35">
        <v>1</v>
      </c>
      <c r="M6" s="35">
        <v>1</v>
      </c>
      <c r="N6" s="35">
        <v>1</v>
      </c>
      <c r="O6" s="47">
        <f t="shared" ref="O6:O20" si="0">SUM(B6:N6)</f>
        <v>13</v>
      </c>
      <c r="P6" s="84" t="s">
        <v>155</v>
      </c>
    </row>
    <row r="7" spans="1:16" x14ac:dyDescent="0.3">
      <c r="A7" s="34" t="s">
        <v>71</v>
      </c>
      <c r="B7" s="35">
        <v>1</v>
      </c>
      <c r="C7" s="35">
        <v>1</v>
      </c>
      <c r="D7" s="35">
        <v>1</v>
      </c>
      <c r="E7" s="35">
        <v>0</v>
      </c>
      <c r="F7" s="35">
        <v>1</v>
      </c>
      <c r="G7" s="35">
        <v>1</v>
      </c>
      <c r="H7" s="35">
        <v>0</v>
      </c>
      <c r="I7" s="35">
        <v>1</v>
      </c>
      <c r="J7" s="35">
        <v>1</v>
      </c>
      <c r="K7" s="35">
        <v>1</v>
      </c>
      <c r="L7" s="35">
        <v>1</v>
      </c>
      <c r="M7" s="35">
        <v>1</v>
      </c>
      <c r="N7" s="35">
        <v>1</v>
      </c>
      <c r="O7" s="47">
        <f t="shared" si="0"/>
        <v>11</v>
      </c>
      <c r="P7" s="84"/>
    </row>
    <row r="8" spans="1:16" x14ac:dyDescent="0.3">
      <c r="A8" s="34" t="s">
        <v>72</v>
      </c>
      <c r="B8" s="35">
        <v>1</v>
      </c>
      <c r="C8" s="35">
        <v>1</v>
      </c>
      <c r="D8" s="35">
        <v>1</v>
      </c>
      <c r="E8" s="35">
        <v>1</v>
      </c>
      <c r="F8" s="35">
        <v>1</v>
      </c>
      <c r="G8" s="35">
        <v>1</v>
      </c>
      <c r="H8" s="35">
        <v>0</v>
      </c>
      <c r="I8" s="35">
        <v>1</v>
      </c>
      <c r="J8" s="35">
        <v>1</v>
      </c>
      <c r="K8" s="35">
        <v>1</v>
      </c>
      <c r="L8" s="35">
        <v>1</v>
      </c>
      <c r="M8" s="35">
        <v>1</v>
      </c>
      <c r="N8" s="35">
        <v>1</v>
      </c>
      <c r="O8" s="47">
        <f t="shared" si="0"/>
        <v>12</v>
      </c>
      <c r="P8" s="84"/>
    </row>
    <row r="9" spans="1:16" x14ac:dyDescent="0.3">
      <c r="A9" s="34" t="s">
        <v>73</v>
      </c>
      <c r="B9" s="35">
        <v>1</v>
      </c>
      <c r="C9" s="35">
        <v>1</v>
      </c>
      <c r="D9" s="35">
        <v>1</v>
      </c>
      <c r="E9" s="35">
        <v>0</v>
      </c>
      <c r="F9" s="35">
        <v>1</v>
      </c>
      <c r="G9" s="35">
        <v>1</v>
      </c>
      <c r="H9" s="35">
        <v>1</v>
      </c>
      <c r="I9" s="35">
        <v>1</v>
      </c>
      <c r="J9" s="35">
        <v>1</v>
      </c>
      <c r="K9" s="35">
        <v>1</v>
      </c>
      <c r="L9" s="35">
        <v>1</v>
      </c>
      <c r="M9" s="35">
        <v>1</v>
      </c>
      <c r="N9" s="35">
        <v>1</v>
      </c>
      <c r="O9" s="47">
        <f t="shared" si="0"/>
        <v>12</v>
      </c>
      <c r="P9" s="84"/>
    </row>
    <row r="10" spans="1:16" x14ac:dyDescent="0.3">
      <c r="A10" s="34" t="s">
        <v>74</v>
      </c>
      <c r="B10" s="35">
        <v>0</v>
      </c>
      <c r="C10" s="35">
        <v>1</v>
      </c>
      <c r="D10" s="35">
        <v>0</v>
      </c>
      <c r="E10" s="35">
        <v>1</v>
      </c>
      <c r="F10" s="35">
        <v>1</v>
      </c>
      <c r="G10" s="35">
        <v>1</v>
      </c>
      <c r="H10" s="35">
        <v>0</v>
      </c>
      <c r="I10" s="35">
        <v>1</v>
      </c>
      <c r="J10" s="35">
        <v>1</v>
      </c>
      <c r="K10" s="35">
        <v>1</v>
      </c>
      <c r="L10" s="35">
        <v>1</v>
      </c>
      <c r="M10" s="35">
        <v>1</v>
      </c>
      <c r="N10" s="35">
        <v>1</v>
      </c>
      <c r="O10" s="47">
        <f t="shared" si="0"/>
        <v>10</v>
      </c>
      <c r="P10" s="84"/>
    </row>
    <row r="11" spans="1:16" x14ac:dyDescent="0.3">
      <c r="A11" s="34" t="s">
        <v>75</v>
      </c>
      <c r="B11" s="35">
        <v>0</v>
      </c>
      <c r="C11" s="35">
        <v>1</v>
      </c>
      <c r="D11" s="35">
        <v>0</v>
      </c>
      <c r="E11" s="35">
        <v>1</v>
      </c>
      <c r="F11" s="35">
        <v>1</v>
      </c>
      <c r="G11" s="35">
        <v>1</v>
      </c>
      <c r="H11" s="35">
        <v>0</v>
      </c>
      <c r="I11" s="35">
        <v>0</v>
      </c>
      <c r="J11" s="35">
        <v>1</v>
      </c>
      <c r="K11" s="35">
        <v>1</v>
      </c>
      <c r="L11" s="35">
        <v>1</v>
      </c>
      <c r="M11" s="35">
        <v>0</v>
      </c>
      <c r="N11" s="35">
        <v>1</v>
      </c>
      <c r="O11" s="47">
        <f t="shared" si="0"/>
        <v>8</v>
      </c>
      <c r="P11" s="84"/>
    </row>
    <row r="12" spans="1:16" x14ac:dyDescent="0.3">
      <c r="A12" s="34" t="s">
        <v>76</v>
      </c>
      <c r="B12" s="35">
        <v>0</v>
      </c>
      <c r="C12" s="35">
        <v>1</v>
      </c>
      <c r="D12" s="35">
        <v>0</v>
      </c>
      <c r="E12" s="35">
        <v>0</v>
      </c>
      <c r="F12" s="35">
        <v>1</v>
      </c>
      <c r="G12" s="35">
        <v>1</v>
      </c>
      <c r="H12" s="35">
        <v>0</v>
      </c>
      <c r="I12" s="35">
        <v>0</v>
      </c>
      <c r="J12" s="35">
        <v>1</v>
      </c>
      <c r="K12" s="35">
        <v>1</v>
      </c>
      <c r="L12" s="35">
        <v>1</v>
      </c>
      <c r="M12" s="35">
        <v>1</v>
      </c>
      <c r="N12" s="35">
        <v>1</v>
      </c>
      <c r="O12" s="47">
        <f t="shared" si="0"/>
        <v>8</v>
      </c>
      <c r="P12" s="84"/>
    </row>
    <row r="13" spans="1:16" x14ac:dyDescent="0.3">
      <c r="A13" s="34" t="s">
        <v>77</v>
      </c>
      <c r="B13" s="35">
        <v>0</v>
      </c>
      <c r="C13" s="35">
        <v>0</v>
      </c>
      <c r="D13" s="35">
        <v>1</v>
      </c>
      <c r="E13" s="35">
        <v>0</v>
      </c>
      <c r="F13" s="35">
        <v>1</v>
      </c>
      <c r="G13" s="35">
        <v>1</v>
      </c>
      <c r="H13" s="35">
        <v>0</v>
      </c>
      <c r="I13" s="35">
        <v>0</v>
      </c>
      <c r="J13" s="35">
        <v>1</v>
      </c>
      <c r="K13" s="35">
        <v>1</v>
      </c>
      <c r="L13" s="35">
        <v>1</v>
      </c>
      <c r="M13" s="35">
        <v>1</v>
      </c>
      <c r="N13" s="35">
        <v>1</v>
      </c>
      <c r="O13" s="47">
        <f t="shared" si="0"/>
        <v>8</v>
      </c>
      <c r="P13" s="84"/>
    </row>
    <row r="14" spans="1:16" x14ac:dyDescent="0.3">
      <c r="A14" s="34" t="s">
        <v>78</v>
      </c>
      <c r="B14" s="35">
        <v>0</v>
      </c>
      <c r="C14" s="35">
        <v>0</v>
      </c>
      <c r="D14" s="35">
        <v>0</v>
      </c>
      <c r="E14" s="35">
        <v>1</v>
      </c>
      <c r="F14" s="35">
        <v>0</v>
      </c>
      <c r="G14" s="35">
        <v>1</v>
      </c>
      <c r="H14" s="35">
        <v>0</v>
      </c>
      <c r="I14" s="35">
        <v>0</v>
      </c>
      <c r="J14" s="35">
        <v>1</v>
      </c>
      <c r="K14" s="35">
        <v>1</v>
      </c>
      <c r="L14" s="35">
        <v>1</v>
      </c>
      <c r="M14" s="35">
        <v>0</v>
      </c>
      <c r="N14" s="35">
        <v>1</v>
      </c>
      <c r="O14" s="47">
        <f t="shared" si="0"/>
        <v>6</v>
      </c>
      <c r="P14" s="84"/>
    </row>
    <row r="15" spans="1:16" x14ac:dyDescent="0.3">
      <c r="A15" s="34" t="s">
        <v>115</v>
      </c>
      <c r="B15" s="35">
        <v>0</v>
      </c>
      <c r="C15" s="35">
        <v>0</v>
      </c>
      <c r="D15" s="35">
        <v>1</v>
      </c>
      <c r="E15" s="35">
        <v>0</v>
      </c>
      <c r="F15" s="35">
        <v>1</v>
      </c>
      <c r="G15" s="35">
        <v>1</v>
      </c>
      <c r="H15" s="35">
        <v>0</v>
      </c>
      <c r="I15" s="35">
        <v>0</v>
      </c>
      <c r="J15" s="35">
        <v>1</v>
      </c>
      <c r="K15" s="35">
        <v>1</v>
      </c>
      <c r="L15" s="35">
        <v>1</v>
      </c>
      <c r="M15" s="35">
        <v>0</v>
      </c>
      <c r="N15" s="35">
        <v>1</v>
      </c>
      <c r="O15" s="47">
        <f t="shared" si="0"/>
        <v>7</v>
      </c>
      <c r="P15" s="84"/>
    </row>
    <row r="16" spans="1:16" x14ac:dyDescent="0.3">
      <c r="A16" s="34" t="s">
        <v>79</v>
      </c>
      <c r="B16" s="35">
        <v>0</v>
      </c>
      <c r="C16" s="35">
        <v>0</v>
      </c>
      <c r="D16" s="35">
        <v>0</v>
      </c>
      <c r="E16" s="35">
        <v>1</v>
      </c>
      <c r="F16" s="35">
        <v>1</v>
      </c>
      <c r="G16" s="35">
        <v>1</v>
      </c>
      <c r="H16" s="35">
        <v>1</v>
      </c>
      <c r="I16" s="35">
        <v>0</v>
      </c>
      <c r="J16" s="35">
        <v>1</v>
      </c>
      <c r="K16" s="35">
        <v>1</v>
      </c>
      <c r="L16" s="35">
        <v>0</v>
      </c>
      <c r="M16" s="35">
        <v>1</v>
      </c>
      <c r="N16" s="35">
        <v>1</v>
      </c>
      <c r="O16" s="47">
        <f t="shared" si="0"/>
        <v>8</v>
      </c>
      <c r="P16" s="84"/>
    </row>
    <row r="17" spans="1:16" x14ac:dyDescent="0.3">
      <c r="A17" s="34" t="s">
        <v>80</v>
      </c>
      <c r="B17" s="35">
        <v>1</v>
      </c>
      <c r="C17" s="35">
        <v>1</v>
      </c>
      <c r="D17" s="35">
        <v>1</v>
      </c>
      <c r="E17" s="35">
        <v>1</v>
      </c>
      <c r="F17" s="35">
        <v>0</v>
      </c>
      <c r="G17" s="35">
        <v>0</v>
      </c>
      <c r="H17" s="35">
        <v>0</v>
      </c>
      <c r="I17" s="35">
        <v>0</v>
      </c>
      <c r="J17" s="35">
        <v>0</v>
      </c>
      <c r="K17" s="35">
        <v>0</v>
      </c>
      <c r="L17" s="35">
        <v>1</v>
      </c>
      <c r="M17" s="35">
        <v>1</v>
      </c>
      <c r="N17" s="35">
        <v>1</v>
      </c>
      <c r="O17" s="47">
        <f t="shared" si="0"/>
        <v>7</v>
      </c>
      <c r="P17" s="84"/>
    </row>
    <row r="18" spans="1:16" x14ac:dyDescent="0.3">
      <c r="A18" s="34" t="s">
        <v>81</v>
      </c>
      <c r="B18" s="35">
        <v>1</v>
      </c>
      <c r="C18" s="35">
        <v>1</v>
      </c>
      <c r="D18" s="35">
        <v>0</v>
      </c>
      <c r="E18" s="35">
        <v>1</v>
      </c>
      <c r="F18" s="35">
        <v>1</v>
      </c>
      <c r="G18" s="35">
        <v>1</v>
      </c>
      <c r="H18" s="35">
        <v>1</v>
      </c>
      <c r="I18" s="35">
        <v>0</v>
      </c>
      <c r="J18" s="35">
        <v>1</v>
      </c>
      <c r="K18" s="35">
        <v>1</v>
      </c>
      <c r="L18" s="35">
        <v>1</v>
      </c>
      <c r="M18" s="35">
        <v>1</v>
      </c>
      <c r="N18" s="35">
        <v>1</v>
      </c>
      <c r="O18" s="47">
        <f t="shared" si="0"/>
        <v>11</v>
      </c>
      <c r="P18" s="84"/>
    </row>
    <row r="19" spans="1:16" x14ac:dyDescent="0.3">
      <c r="A19" s="34" t="s">
        <v>114</v>
      </c>
      <c r="B19" s="35">
        <v>0</v>
      </c>
      <c r="C19" s="35">
        <v>0</v>
      </c>
      <c r="D19" s="35">
        <v>0</v>
      </c>
      <c r="E19" s="35">
        <v>0</v>
      </c>
      <c r="F19" s="35">
        <v>0</v>
      </c>
      <c r="G19" s="35">
        <v>0</v>
      </c>
      <c r="H19" s="35">
        <v>0</v>
      </c>
      <c r="I19" s="35">
        <v>0</v>
      </c>
      <c r="J19" s="35">
        <v>0</v>
      </c>
      <c r="K19" s="35">
        <v>0</v>
      </c>
      <c r="L19" s="35">
        <v>1</v>
      </c>
      <c r="M19" s="35">
        <v>0</v>
      </c>
      <c r="N19" s="35">
        <v>1</v>
      </c>
      <c r="O19" s="47">
        <f t="shared" si="0"/>
        <v>2</v>
      </c>
      <c r="P19" s="84"/>
    </row>
    <row r="20" spans="1:16" x14ac:dyDescent="0.3">
      <c r="A20" s="34" t="s">
        <v>82</v>
      </c>
      <c r="B20" s="35">
        <v>1</v>
      </c>
      <c r="C20" s="35">
        <v>1</v>
      </c>
      <c r="D20" s="35">
        <v>0</v>
      </c>
      <c r="E20" s="35">
        <v>0</v>
      </c>
      <c r="F20" s="35">
        <v>1</v>
      </c>
      <c r="G20" s="35">
        <v>1</v>
      </c>
      <c r="H20" s="35">
        <v>0</v>
      </c>
      <c r="I20" s="35">
        <v>1</v>
      </c>
      <c r="J20" s="35">
        <v>0</v>
      </c>
      <c r="K20" s="35">
        <v>1</v>
      </c>
      <c r="L20" s="35">
        <v>1</v>
      </c>
      <c r="M20" s="35">
        <v>0</v>
      </c>
      <c r="N20" s="35">
        <v>0</v>
      </c>
      <c r="O20" s="47">
        <f t="shared" si="0"/>
        <v>7</v>
      </c>
      <c r="P20" s="84"/>
    </row>
    <row r="21" spans="1:16" x14ac:dyDescent="0.3">
      <c r="A21" s="36" t="s">
        <v>123</v>
      </c>
      <c r="B21" s="37"/>
      <c r="C21" s="37"/>
      <c r="D21" s="37"/>
      <c r="E21" s="37"/>
      <c r="F21" s="37"/>
      <c r="G21" s="37"/>
      <c r="H21" s="37"/>
      <c r="I21" s="37"/>
      <c r="J21" s="37"/>
      <c r="K21" s="37"/>
      <c r="L21" s="37"/>
      <c r="M21" s="37"/>
      <c r="N21" s="37"/>
      <c r="O21" s="46">
        <v>13</v>
      </c>
      <c r="P21" s="49"/>
    </row>
    <row r="22" spans="1:16" x14ac:dyDescent="0.3">
      <c r="A22" s="34" t="s">
        <v>143</v>
      </c>
      <c r="B22" s="35">
        <v>1</v>
      </c>
      <c r="C22" s="35">
        <v>1</v>
      </c>
      <c r="D22" s="35">
        <v>1</v>
      </c>
      <c r="E22" s="35">
        <v>1</v>
      </c>
      <c r="F22" s="35">
        <v>1</v>
      </c>
      <c r="G22" s="35">
        <v>1</v>
      </c>
      <c r="H22" s="35">
        <v>1</v>
      </c>
      <c r="I22" s="35">
        <v>1</v>
      </c>
      <c r="J22" s="35">
        <v>1</v>
      </c>
      <c r="K22" s="51">
        <v>0</v>
      </c>
      <c r="L22" s="35">
        <v>0</v>
      </c>
      <c r="M22" s="35">
        <v>0</v>
      </c>
      <c r="N22" s="35">
        <v>1</v>
      </c>
      <c r="O22" s="47">
        <f t="shared" ref="O22:O27" si="1">SUM(B22:N22)</f>
        <v>10</v>
      </c>
      <c r="P22" s="84" t="s">
        <v>147</v>
      </c>
    </row>
    <row r="23" spans="1:16" x14ac:dyDescent="0.3">
      <c r="A23" s="34" t="s">
        <v>83</v>
      </c>
      <c r="B23" s="35">
        <v>0</v>
      </c>
      <c r="C23" s="35">
        <v>0</v>
      </c>
      <c r="D23" s="35">
        <v>0</v>
      </c>
      <c r="E23" s="35">
        <v>1</v>
      </c>
      <c r="F23" s="35">
        <v>1</v>
      </c>
      <c r="G23" s="35">
        <v>0</v>
      </c>
      <c r="H23" s="35">
        <v>0</v>
      </c>
      <c r="I23" s="35">
        <v>1</v>
      </c>
      <c r="J23" s="35">
        <v>0</v>
      </c>
      <c r="K23" s="35">
        <v>1</v>
      </c>
      <c r="L23" s="35">
        <v>0</v>
      </c>
      <c r="M23" s="35">
        <v>1</v>
      </c>
      <c r="N23" s="35">
        <v>0</v>
      </c>
      <c r="O23" s="47">
        <f t="shared" si="1"/>
        <v>5</v>
      </c>
      <c r="P23" s="84"/>
    </row>
    <row r="24" spans="1:16" x14ac:dyDescent="0.3">
      <c r="A24" s="34" t="s">
        <v>84</v>
      </c>
      <c r="B24" s="35">
        <v>1</v>
      </c>
      <c r="C24" s="35">
        <v>0</v>
      </c>
      <c r="D24" s="35">
        <v>0</v>
      </c>
      <c r="E24" s="35">
        <v>0</v>
      </c>
      <c r="F24" s="35">
        <v>1</v>
      </c>
      <c r="G24" s="35">
        <v>1</v>
      </c>
      <c r="H24" s="35">
        <v>0</v>
      </c>
      <c r="I24" s="35">
        <v>0</v>
      </c>
      <c r="J24" s="35">
        <v>0</v>
      </c>
      <c r="K24" s="35">
        <v>1</v>
      </c>
      <c r="L24" s="35">
        <v>1</v>
      </c>
      <c r="M24" s="35">
        <v>1</v>
      </c>
      <c r="N24" s="35">
        <v>1</v>
      </c>
      <c r="O24" s="47">
        <f t="shared" si="1"/>
        <v>7</v>
      </c>
      <c r="P24" s="84"/>
    </row>
    <row r="25" spans="1:16" x14ac:dyDescent="0.3">
      <c r="A25" s="34" t="s">
        <v>148</v>
      </c>
      <c r="B25" s="35">
        <v>1</v>
      </c>
      <c r="C25" s="35">
        <v>1</v>
      </c>
      <c r="D25" s="35">
        <v>1</v>
      </c>
      <c r="E25" s="35">
        <v>1</v>
      </c>
      <c r="F25" s="35">
        <v>1</v>
      </c>
      <c r="G25" s="35">
        <v>1</v>
      </c>
      <c r="H25" s="35">
        <v>1</v>
      </c>
      <c r="I25" s="35">
        <v>1</v>
      </c>
      <c r="J25" s="35">
        <v>1</v>
      </c>
      <c r="K25" s="35">
        <v>1</v>
      </c>
      <c r="L25" s="35">
        <v>1</v>
      </c>
      <c r="M25" s="35">
        <v>1</v>
      </c>
      <c r="N25" s="35">
        <v>1</v>
      </c>
      <c r="O25" s="47">
        <f t="shared" si="1"/>
        <v>13</v>
      </c>
      <c r="P25" s="84"/>
    </row>
    <row r="26" spans="1:16" x14ac:dyDescent="0.3">
      <c r="A26" s="34" t="s">
        <v>85</v>
      </c>
      <c r="B26" s="35">
        <v>0</v>
      </c>
      <c r="C26" s="35">
        <v>0</v>
      </c>
      <c r="D26" s="35">
        <v>0</v>
      </c>
      <c r="E26" s="35">
        <v>0</v>
      </c>
      <c r="F26" s="35">
        <v>1</v>
      </c>
      <c r="G26" s="35">
        <v>0</v>
      </c>
      <c r="H26" s="35">
        <v>0</v>
      </c>
      <c r="I26" s="35">
        <v>0</v>
      </c>
      <c r="J26" s="35">
        <v>0</v>
      </c>
      <c r="K26" s="35">
        <v>0</v>
      </c>
      <c r="L26" s="35">
        <v>0</v>
      </c>
      <c r="M26" s="35">
        <v>0</v>
      </c>
      <c r="N26" s="35">
        <v>0</v>
      </c>
      <c r="O26" s="47">
        <f t="shared" si="1"/>
        <v>1</v>
      </c>
      <c r="P26" s="84"/>
    </row>
    <row r="27" spans="1:16" x14ac:dyDescent="0.3">
      <c r="A27" s="34" t="s">
        <v>86</v>
      </c>
      <c r="B27" s="35">
        <v>1</v>
      </c>
      <c r="C27" s="35">
        <v>0</v>
      </c>
      <c r="D27" s="35">
        <v>0</v>
      </c>
      <c r="E27" s="35">
        <v>0</v>
      </c>
      <c r="F27" s="35">
        <v>1</v>
      </c>
      <c r="G27" s="35">
        <v>0</v>
      </c>
      <c r="H27" s="35">
        <v>0</v>
      </c>
      <c r="I27" s="35">
        <v>0</v>
      </c>
      <c r="J27" s="35">
        <v>0</v>
      </c>
      <c r="K27" s="35">
        <v>0</v>
      </c>
      <c r="L27" s="35">
        <v>1</v>
      </c>
      <c r="M27" s="35">
        <v>0</v>
      </c>
      <c r="N27" s="35">
        <v>0</v>
      </c>
      <c r="O27" s="47">
        <f t="shared" si="1"/>
        <v>3</v>
      </c>
      <c r="P27" s="84"/>
    </row>
    <row r="28" spans="1:16" x14ac:dyDescent="0.3">
      <c r="A28" s="36" t="s">
        <v>124</v>
      </c>
      <c r="B28" s="37"/>
      <c r="C28" s="37"/>
      <c r="D28" s="37"/>
      <c r="E28" s="37"/>
      <c r="F28" s="37"/>
      <c r="G28" s="37"/>
      <c r="H28" s="37"/>
      <c r="I28" s="37"/>
      <c r="J28" s="37"/>
      <c r="K28" s="37"/>
      <c r="L28" s="37"/>
      <c r="M28" s="37"/>
      <c r="N28" s="37"/>
      <c r="O28" s="46">
        <v>13</v>
      </c>
      <c r="P28" s="49"/>
    </row>
    <row r="29" spans="1:16" x14ac:dyDescent="0.3">
      <c r="A29" s="34" t="s">
        <v>144</v>
      </c>
      <c r="B29" s="35">
        <v>1</v>
      </c>
      <c r="C29" s="35">
        <v>1</v>
      </c>
      <c r="D29" s="35">
        <v>1</v>
      </c>
      <c r="E29" s="35">
        <v>1</v>
      </c>
      <c r="F29" s="35">
        <v>1</v>
      </c>
      <c r="G29" s="35">
        <v>1</v>
      </c>
      <c r="H29" s="35">
        <v>1</v>
      </c>
      <c r="I29" s="35">
        <v>1</v>
      </c>
      <c r="J29" s="35">
        <v>1</v>
      </c>
      <c r="K29" s="35">
        <v>1</v>
      </c>
      <c r="L29" s="35">
        <v>1</v>
      </c>
      <c r="M29" s="35">
        <v>0</v>
      </c>
      <c r="N29" s="35">
        <v>1</v>
      </c>
      <c r="O29" s="47">
        <f t="shared" ref="O29:O37" si="2">SUM(B29:N29)</f>
        <v>12</v>
      </c>
      <c r="P29" s="84" t="s">
        <v>149</v>
      </c>
    </row>
    <row r="30" spans="1:16" x14ac:dyDescent="0.3">
      <c r="A30" s="34" t="s">
        <v>87</v>
      </c>
      <c r="B30" s="35">
        <v>0</v>
      </c>
      <c r="C30" s="35">
        <v>0</v>
      </c>
      <c r="D30" s="35">
        <v>0</v>
      </c>
      <c r="E30" s="35">
        <v>0</v>
      </c>
      <c r="F30" s="35">
        <v>1</v>
      </c>
      <c r="G30" s="35">
        <v>1</v>
      </c>
      <c r="H30" s="35">
        <v>0</v>
      </c>
      <c r="I30" s="35">
        <v>0</v>
      </c>
      <c r="J30" s="35">
        <v>1</v>
      </c>
      <c r="K30" s="35">
        <v>0</v>
      </c>
      <c r="L30" s="35">
        <v>0</v>
      </c>
      <c r="M30" s="35">
        <v>1</v>
      </c>
      <c r="N30" s="35">
        <v>0</v>
      </c>
      <c r="O30" s="47">
        <f t="shared" si="2"/>
        <v>4</v>
      </c>
      <c r="P30" s="84"/>
    </row>
    <row r="31" spans="1:16" x14ac:dyDescent="0.3">
      <c r="A31" s="34" t="s">
        <v>88</v>
      </c>
      <c r="B31" s="35">
        <v>0</v>
      </c>
      <c r="C31" s="35">
        <v>0</v>
      </c>
      <c r="D31" s="35">
        <v>0</v>
      </c>
      <c r="E31" s="35">
        <v>0</v>
      </c>
      <c r="F31" s="35">
        <v>0</v>
      </c>
      <c r="G31" s="35">
        <v>0</v>
      </c>
      <c r="H31" s="35">
        <v>0</v>
      </c>
      <c r="I31" s="35">
        <v>0</v>
      </c>
      <c r="J31" s="35">
        <v>1</v>
      </c>
      <c r="K31" s="35">
        <v>1</v>
      </c>
      <c r="L31" s="35">
        <v>1</v>
      </c>
      <c r="M31" s="35">
        <v>1</v>
      </c>
      <c r="N31" s="35">
        <v>1</v>
      </c>
      <c r="O31" s="47">
        <f t="shared" si="2"/>
        <v>5</v>
      </c>
      <c r="P31" s="84"/>
    </row>
    <row r="32" spans="1:16" x14ac:dyDescent="0.3">
      <c r="A32" s="34" t="s">
        <v>150</v>
      </c>
      <c r="B32" s="35">
        <v>1</v>
      </c>
      <c r="C32" s="35">
        <v>1</v>
      </c>
      <c r="D32" s="35">
        <v>1</v>
      </c>
      <c r="E32" s="35">
        <v>1</v>
      </c>
      <c r="F32" s="35">
        <v>1</v>
      </c>
      <c r="G32" s="35">
        <v>1</v>
      </c>
      <c r="H32" s="35">
        <v>1</v>
      </c>
      <c r="I32" s="35">
        <v>1</v>
      </c>
      <c r="J32" s="35">
        <v>1</v>
      </c>
      <c r="K32" s="35">
        <v>1</v>
      </c>
      <c r="L32" s="35">
        <v>1</v>
      </c>
      <c r="M32" s="35">
        <v>1</v>
      </c>
      <c r="N32" s="35">
        <v>1</v>
      </c>
      <c r="O32" s="47">
        <f t="shared" si="2"/>
        <v>13</v>
      </c>
      <c r="P32" s="84"/>
    </row>
    <row r="33" spans="1:16" x14ac:dyDescent="0.3">
      <c r="A33" s="38" t="s">
        <v>103</v>
      </c>
      <c r="B33" s="35">
        <v>0</v>
      </c>
      <c r="C33" s="35">
        <v>0</v>
      </c>
      <c r="D33" s="35">
        <v>0</v>
      </c>
      <c r="E33" s="35">
        <v>0</v>
      </c>
      <c r="F33" s="35">
        <v>0</v>
      </c>
      <c r="G33" s="35">
        <v>0</v>
      </c>
      <c r="H33" s="35">
        <v>0</v>
      </c>
      <c r="I33" s="35">
        <v>1</v>
      </c>
      <c r="J33" s="35">
        <v>1</v>
      </c>
      <c r="K33" s="35">
        <v>1</v>
      </c>
      <c r="L33" s="35">
        <v>0</v>
      </c>
      <c r="M33" s="35">
        <v>0</v>
      </c>
      <c r="N33" s="35">
        <v>0</v>
      </c>
      <c r="O33" s="47">
        <f t="shared" si="2"/>
        <v>3</v>
      </c>
      <c r="P33" s="84"/>
    </row>
    <row r="34" spans="1:16" x14ac:dyDescent="0.3">
      <c r="A34" s="38" t="s">
        <v>102</v>
      </c>
      <c r="B34" s="35">
        <v>0</v>
      </c>
      <c r="C34" s="35">
        <v>0</v>
      </c>
      <c r="D34" s="35">
        <v>1</v>
      </c>
      <c r="E34" s="35">
        <v>0</v>
      </c>
      <c r="F34" s="35">
        <v>0</v>
      </c>
      <c r="G34" s="35">
        <v>0</v>
      </c>
      <c r="H34" s="35">
        <v>0</v>
      </c>
      <c r="I34" s="35">
        <v>0</v>
      </c>
      <c r="J34" s="35">
        <v>0</v>
      </c>
      <c r="K34" s="35">
        <v>1</v>
      </c>
      <c r="L34" s="35">
        <v>1</v>
      </c>
      <c r="M34" s="35">
        <v>0</v>
      </c>
      <c r="N34" s="35">
        <v>1</v>
      </c>
      <c r="O34" s="47">
        <f t="shared" si="2"/>
        <v>4</v>
      </c>
      <c r="P34" s="84"/>
    </row>
    <row r="35" spans="1:16" x14ac:dyDescent="0.3">
      <c r="A35" s="38" t="s">
        <v>116</v>
      </c>
      <c r="B35" s="35">
        <v>0</v>
      </c>
      <c r="C35" s="35">
        <v>0</v>
      </c>
      <c r="D35" s="35">
        <v>0</v>
      </c>
      <c r="E35" s="35">
        <v>1</v>
      </c>
      <c r="F35" s="35">
        <v>0</v>
      </c>
      <c r="G35" s="35">
        <v>0</v>
      </c>
      <c r="H35" s="35">
        <v>0</v>
      </c>
      <c r="I35" s="35">
        <v>0</v>
      </c>
      <c r="J35" s="35">
        <v>0</v>
      </c>
      <c r="K35" s="35">
        <v>0</v>
      </c>
      <c r="L35" s="35">
        <v>1</v>
      </c>
      <c r="M35" s="35">
        <v>0</v>
      </c>
      <c r="N35" s="35">
        <v>0</v>
      </c>
      <c r="O35" s="47">
        <f t="shared" si="2"/>
        <v>2</v>
      </c>
      <c r="P35" s="84"/>
    </row>
    <row r="36" spans="1:16" x14ac:dyDescent="0.3">
      <c r="A36" s="34" t="s">
        <v>89</v>
      </c>
      <c r="B36" s="35">
        <v>0</v>
      </c>
      <c r="C36" s="35">
        <v>1</v>
      </c>
      <c r="D36" s="35">
        <v>0</v>
      </c>
      <c r="E36" s="35">
        <v>0</v>
      </c>
      <c r="F36" s="35">
        <v>1</v>
      </c>
      <c r="G36" s="35">
        <v>0</v>
      </c>
      <c r="H36" s="35">
        <v>0</v>
      </c>
      <c r="I36" s="35">
        <v>0</v>
      </c>
      <c r="J36" s="35">
        <v>1</v>
      </c>
      <c r="K36" s="35">
        <v>0</v>
      </c>
      <c r="L36" s="35">
        <v>0</v>
      </c>
      <c r="M36" s="35">
        <v>1</v>
      </c>
      <c r="N36" s="35">
        <v>0</v>
      </c>
      <c r="O36" s="47">
        <f t="shared" si="2"/>
        <v>4</v>
      </c>
      <c r="P36" s="84"/>
    </row>
    <row r="37" spans="1:16" x14ac:dyDescent="0.3">
      <c r="A37" s="38" t="s">
        <v>117</v>
      </c>
      <c r="B37" s="35">
        <v>0</v>
      </c>
      <c r="C37" s="35">
        <v>0</v>
      </c>
      <c r="D37" s="35">
        <v>0</v>
      </c>
      <c r="E37" s="35">
        <v>1</v>
      </c>
      <c r="F37" s="35">
        <v>0</v>
      </c>
      <c r="G37" s="35">
        <v>0</v>
      </c>
      <c r="H37" s="35">
        <v>1</v>
      </c>
      <c r="I37" s="35">
        <v>1</v>
      </c>
      <c r="J37" s="35">
        <v>1</v>
      </c>
      <c r="K37" s="35">
        <v>1</v>
      </c>
      <c r="L37" s="35">
        <v>1</v>
      </c>
      <c r="M37" s="35">
        <v>0</v>
      </c>
      <c r="N37" s="35">
        <v>0</v>
      </c>
      <c r="O37" s="47">
        <f t="shared" si="2"/>
        <v>6</v>
      </c>
      <c r="P37" s="84"/>
    </row>
    <row r="38" spans="1:16" x14ac:dyDescent="0.3">
      <c r="A38" s="39" t="s">
        <v>125</v>
      </c>
      <c r="B38" s="37"/>
      <c r="C38" s="37"/>
      <c r="D38" s="37"/>
      <c r="E38" s="37"/>
      <c r="F38" s="37"/>
      <c r="G38" s="37"/>
      <c r="H38" s="37"/>
      <c r="I38" s="37"/>
      <c r="J38" s="37"/>
      <c r="K38" s="37"/>
      <c r="L38" s="37"/>
      <c r="M38" s="37"/>
      <c r="N38" s="37"/>
      <c r="O38" s="46">
        <v>13</v>
      </c>
      <c r="P38" s="49"/>
    </row>
    <row r="39" spans="1:16" x14ac:dyDescent="0.3">
      <c r="A39" s="34" t="s">
        <v>145</v>
      </c>
      <c r="B39" s="35">
        <v>1</v>
      </c>
      <c r="C39" s="35">
        <v>0</v>
      </c>
      <c r="D39" s="35">
        <v>1</v>
      </c>
      <c r="E39" s="35">
        <v>1</v>
      </c>
      <c r="F39" s="35">
        <v>1</v>
      </c>
      <c r="G39" s="35">
        <v>1</v>
      </c>
      <c r="H39" s="35">
        <v>0</v>
      </c>
      <c r="I39" s="35">
        <v>0</v>
      </c>
      <c r="J39" s="35">
        <v>1</v>
      </c>
      <c r="K39" s="35">
        <v>1</v>
      </c>
      <c r="L39" s="35">
        <v>1</v>
      </c>
      <c r="M39" s="35">
        <v>1</v>
      </c>
      <c r="N39" s="35">
        <v>1</v>
      </c>
      <c r="O39" s="47">
        <f t="shared" ref="O39:O44" si="3">SUM(B39:N39)</f>
        <v>10</v>
      </c>
      <c r="P39" s="84" t="s">
        <v>142</v>
      </c>
    </row>
    <row r="40" spans="1:16" x14ac:dyDescent="0.3">
      <c r="A40" s="34" t="s">
        <v>90</v>
      </c>
      <c r="B40" s="35">
        <v>1</v>
      </c>
      <c r="C40" s="35">
        <v>1</v>
      </c>
      <c r="D40" s="35">
        <v>1</v>
      </c>
      <c r="E40" s="35">
        <v>1</v>
      </c>
      <c r="F40" s="35">
        <v>1</v>
      </c>
      <c r="G40" s="35">
        <v>1</v>
      </c>
      <c r="H40" s="35">
        <v>1</v>
      </c>
      <c r="I40" s="35">
        <v>1</v>
      </c>
      <c r="J40" s="35">
        <v>1</v>
      </c>
      <c r="K40" s="35">
        <v>1</v>
      </c>
      <c r="L40" s="35">
        <v>1</v>
      </c>
      <c r="M40" s="35">
        <v>1</v>
      </c>
      <c r="N40" s="35">
        <v>0</v>
      </c>
      <c r="O40" s="47">
        <f t="shared" si="3"/>
        <v>12</v>
      </c>
      <c r="P40" s="84"/>
    </row>
    <row r="41" spans="1:16" x14ac:dyDescent="0.3">
      <c r="A41" s="34" t="s">
        <v>91</v>
      </c>
      <c r="B41" s="35">
        <v>1</v>
      </c>
      <c r="C41" s="35">
        <v>1</v>
      </c>
      <c r="D41" s="35">
        <v>1</v>
      </c>
      <c r="E41" s="35">
        <v>0</v>
      </c>
      <c r="F41" s="35">
        <v>0</v>
      </c>
      <c r="G41" s="35">
        <v>0</v>
      </c>
      <c r="H41" s="35">
        <v>1</v>
      </c>
      <c r="I41" s="35">
        <v>0</v>
      </c>
      <c r="J41" s="35">
        <v>0</v>
      </c>
      <c r="K41" s="35">
        <v>1</v>
      </c>
      <c r="L41" s="35">
        <v>1</v>
      </c>
      <c r="M41" s="35">
        <v>1</v>
      </c>
      <c r="N41" s="35">
        <v>0</v>
      </c>
      <c r="O41" s="47">
        <f t="shared" si="3"/>
        <v>7</v>
      </c>
      <c r="P41" s="84"/>
    </row>
    <row r="42" spans="1:16" x14ac:dyDescent="0.3">
      <c r="A42" s="34" t="s">
        <v>151</v>
      </c>
      <c r="B42" s="35">
        <v>1</v>
      </c>
      <c r="C42" s="35">
        <v>0</v>
      </c>
      <c r="D42" s="35">
        <v>0</v>
      </c>
      <c r="E42" s="35">
        <v>0</v>
      </c>
      <c r="F42" s="35">
        <v>0</v>
      </c>
      <c r="G42" s="35">
        <v>0</v>
      </c>
      <c r="H42" s="35">
        <v>1</v>
      </c>
      <c r="I42" s="35">
        <v>1</v>
      </c>
      <c r="J42" s="35">
        <v>1</v>
      </c>
      <c r="K42" s="35">
        <v>1</v>
      </c>
      <c r="L42" s="35">
        <v>0</v>
      </c>
      <c r="M42" s="35">
        <v>0</v>
      </c>
      <c r="N42" s="35">
        <v>1</v>
      </c>
      <c r="O42" s="47">
        <f t="shared" si="3"/>
        <v>6</v>
      </c>
      <c r="P42" s="84"/>
    </row>
    <row r="43" spans="1:16" x14ac:dyDescent="0.3">
      <c r="A43" s="34" t="s">
        <v>92</v>
      </c>
      <c r="B43" s="35">
        <v>0</v>
      </c>
      <c r="C43" s="35">
        <v>0</v>
      </c>
      <c r="D43" s="35">
        <v>0</v>
      </c>
      <c r="E43" s="35">
        <v>0</v>
      </c>
      <c r="F43" s="35">
        <v>1</v>
      </c>
      <c r="G43" s="35">
        <v>1</v>
      </c>
      <c r="H43" s="35">
        <v>0</v>
      </c>
      <c r="I43" s="35">
        <v>0</v>
      </c>
      <c r="J43" s="35">
        <v>1</v>
      </c>
      <c r="K43" s="35">
        <v>1</v>
      </c>
      <c r="L43" s="35">
        <v>1</v>
      </c>
      <c r="M43" s="35">
        <v>0</v>
      </c>
      <c r="N43" s="35">
        <v>0</v>
      </c>
      <c r="O43" s="47">
        <f t="shared" si="3"/>
        <v>5</v>
      </c>
      <c r="P43" s="84"/>
    </row>
    <row r="44" spans="1:16" x14ac:dyDescent="0.3">
      <c r="A44" s="34" t="s">
        <v>93</v>
      </c>
      <c r="B44" s="35">
        <v>1</v>
      </c>
      <c r="C44" s="35">
        <v>1</v>
      </c>
      <c r="D44" s="35">
        <v>0</v>
      </c>
      <c r="E44" s="35">
        <v>1</v>
      </c>
      <c r="F44" s="35">
        <v>1</v>
      </c>
      <c r="G44" s="35">
        <v>0</v>
      </c>
      <c r="H44" s="35">
        <v>1</v>
      </c>
      <c r="I44" s="35">
        <v>1</v>
      </c>
      <c r="J44" s="35">
        <v>1</v>
      </c>
      <c r="K44" s="35">
        <v>1</v>
      </c>
      <c r="L44" s="35">
        <v>0</v>
      </c>
      <c r="M44" s="35">
        <v>1</v>
      </c>
      <c r="N44" s="35">
        <v>1</v>
      </c>
      <c r="O44" s="47">
        <f t="shared" si="3"/>
        <v>10</v>
      </c>
      <c r="P44" s="84"/>
    </row>
    <row r="45" spans="1:16" x14ac:dyDescent="0.3">
      <c r="A45" s="39" t="s">
        <v>126</v>
      </c>
      <c r="B45" s="37"/>
      <c r="C45" s="37"/>
      <c r="D45" s="37"/>
      <c r="E45" s="37"/>
      <c r="F45" s="37"/>
      <c r="G45" s="37"/>
      <c r="H45" s="37"/>
      <c r="I45" s="37"/>
      <c r="J45" s="37"/>
      <c r="K45" s="37"/>
      <c r="L45" s="37"/>
      <c r="M45" s="37"/>
      <c r="N45" s="37"/>
      <c r="O45" s="46">
        <v>13</v>
      </c>
      <c r="P45" s="49"/>
    </row>
    <row r="46" spans="1:16" x14ac:dyDescent="0.3">
      <c r="A46" s="34" t="s">
        <v>119</v>
      </c>
      <c r="B46" s="35">
        <v>0</v>
      </c>
      <c r="C46" s="35">
        <v>0</v>
      </c>
      <c r="D46" s="35">
        <v>0</v>
      </c>
      <c r="E46" s="35">
        <v>0</v>
      </c>
      <c r="F46" s="35">
        <v>0</v>
      </c>
      <c r="G46" s="35">
        <v>0</v>
      </c>
      <c r="H46" s="35">
        <v>0</v>
      </c>
      <c r="I46" s="35">
        <v>0</v>
      </c>
      <c r="J46" s="35">
        <v>0</v>
      </c>
      <c r="K46" s="35">
        <v>1</v>
      </c>
      <c r="L46" s="35">
        <v>1</v>
      </c>
      <c r="M46" s="35">
        <v>0</v>
      </c>
      <c r="N46" s="35">
        <v>0</v>
      </c>
      <c r="O46" s="47">
        <f t="shared" ref="O46:O52" si="4">SUM(B46:N46)</f>
        <v>2</v>
      </c>
      <c r="P46" s="84" t="s">
        <v>152</v>
      </c>
    </row>
    <row r="47" spans="1:16" x14ac:dyDescent="0.3">
      <c r="A47" s="34" t="s">
        <v>94</v>
      </c>
      <c r="B47" s="35">
        <v>1</v>
      </c>
      <c r="C47" s="35">
        <v>1</v>
      </c>
      <c r="D47" s="35">
        <v>1</v>
      </c>
      <c r="E47" s="35">
        <v>1</v>
      </c>
      <c r="F47" s="35">
        <v>1</v>
      </c>
      <c r="G47" s="35">
        <v>1</v>
      </c>
      <c r="H47" s="35">
        <v>1</v>
      </c>
      <c r="I47" s="35">
        <v>1</v>
      </c>
      <c r="J47" s="35">
        <v>1</v>
      </c>
      <c r="K47" s="35">
        <v>1</v>
      </c>
      <c r="L47" s="35">
        <v>1</v>
      </c>
      <c r="M47" s="35">
        <v>0</v>
      </c>
      <c r="N47" s="35">
        <v>1</v>
      </c>
      <c r="O47" s="47">
        <f t="shared" si="4"/>
        <v>12</v>
      </c>
      <c r="P47" s="84"/>
    </row>
    <row r="48" spans="1:16" x14ac:dyDescent="0.3">
      <c r="A48" s="34" t="s">
        <v>95</v>
      </c>
      <c r="B48" s="35">
        <v>0</v>
      </c>
      <c r="C48" s="35">
        <v>0</v>
      </c>
      <c r="D48" s="35">
        <v>0</v>
      </c>
      <c r="E48" s="35">
        <v>1</v>
      </c>
      <c r="F48" s="35">
        <v>0</v>
      </c>
      <c r="G48" s="35">
        <v>1</v>
      </c>
      <c r="H48" s="35">
        <v>1</v>
      </c>
      <c r="I48" s="35">
        <v>1</v>
      </c>
      <c r="J48" s="35">
        <v>0</v>
      </c>
      <c r="K48" s="35">
        <v>1</v>
      </c>
      <c r="L48" s="35">
        <v>0</v>
      </c>
      <c r="M48" s="35">
        <v>0</v>
      </c>
      <c r="N48" s="35">
        <v>0</v>
      </c>
      <c r="O48" s="47">
        <f t="shared" si="4"/>
        <v>5</v>
      </c>
      <c r="P48" s="84"/>
    </row>
    <row r="49" spans="1:16" x14ac:dyDescent="0.3">
      <c r="A49" s="34" t="s">
        <v>96</v>
      </c>
      <c r="B49" s="35">
        <v>0</v>
      </c>
      <c r="C49" s="35">
        <v>0</v>
      </c>
      <c r="D49" s="35">
        <v>0</v>
      </c>
      <c r="E49" s="35">
        <v>1</v>
      </c>
      <c r="F49" s="35">
        <v>0</v>
      </c>
      <c r="G49" s="35">
        <v>1</v>
      </c>
      <c r="H49" s="35">
        <v>0</v>
      </c>
      <c r="I49" s="35">
        <v>0</v>
      </c>
      <c r="J49" s="35">
        <v>0</v>
      </c>
      <c r="K49" s="35">
        <v>0</v>
      </c>
      <c r="L49" s="35">
        <v>0</v>
      </c>
      <c r="M49" s="35">
        <v>0</v>
      </c>
      <c r="N49" s="35">
        <v>0</v>
      </c>
      <c r="O49" s="47">
        <f t="shared" si="4"/>
        <v>2</v>
      </c>
      <c r="P49" s="84"/>
    </row>
    <row r="50" spans="1:16" x14ac:dyDescent="0.3">
      <c r="A50" s="34" t="s">
        <v>97</v>
      </c>
      <c r="B50" s="35">
        <v>1</v>
      </c>
      <c r="C50" s="35">
        <v>1</v>
      </c>
      <c r="D50" s="35">
        <v>1</v>
      </c>
      <c r="E50" s="35">
        <v>1</v>
      </c>
      <c r="F50" s="35">
        <v>1</v>
      </c>
      <c r="G50" s="35">
        <v>1</v>
      </c>
      <c r="H50" s="35">
        <v>1</v>
      </c>
      <c r="I50" s="35">
        <v>1</v>
      </c>
      <c r="J50" s="35">
        <v>1</v>
      </c>
      <c r="K50" s="35">
        <v>1</v>
      </c>
      <c r="L50" s="35">
        <v>0</v>
      </c>
      <c r="M50" s="35">
        <v>0</v>
      </c>
      <c r="N50" s="35">
        <v>1</v>
      </c>
      <c r="O50" s="47">
        <f t="shared" si="4"/>
        <v>11</v>
      </c>
      <c r="P50" s="84"/>
    </row>
    <row r="51" spans="1:16" x14ac:dyDescent="0.3">
      <c r="A51" s="34" t="s">
        <v>98</v>
      </c>
      <c r="B51" s="35">
        <v>1</v>
      </c>
      <c r="C51" s="35">
        <v>1</v>
      </c>
      <c r="D51" s="35">
        <v>1</v>
      </c>
      <c r="E51" s="35">
        <v>0</v>
      </c>
      <c r="F51" s="35">
        <v>0</v>
      </c>
      <c r="G51" s="35">
        <v>1</v>
      </c>
      <c r="H51" s="35">
        <v>0</v>
      </c>
      <c r="I51" s="35">
        <v>1</v>
      </c>
      <c r="J51" s="35">
        <v>0</v>
      </c>
      <c r="K51" s="35">
        <v>0</v>
      </c>
      <c r="L51" s="35">
        <v>0</v>
      </c>
      <c r="M51" s="35">
        <v>0</v>
      </c>
      <c r="N51" s="35">
        <v>0</v>
      </c>
      <c r="O51" s="47">
        <f t="shared" si="4"/>
        <v>5</v>
      </c>
      <c r="P51" s="84"/>
    </row>
    <row r="52" spans="1:16" x14ac:dyDescent="0.3">
      <c r="A52" s="38" t="s">
        <v>104</v>
      </c>
      <c r="B52" s="35">
        <v>0</v>
      </c>
      <c r="C52" s="35">
        <v>0</v>
      </c>
      <c r="D52" s="35">
        <v>0</v>
      </c>
      <c r="E52" s="35">
        <v>0</v>
      </c>
      <c r="F52" s="35">
        <v>0</v>
      </c>
      <c r="G52" s="35">
        <v>0</v>
      </c>
      <c r="H52" s="35">
        <v>0</v>
      </c>
      <c r="I52" s="35">
        <v>0</v>
      </c>
      <c r="J52" s="35">
        <v>0</v>
      </c>
      <c r="K52" s="35">
        <v>1</v>
      </c>
      <c r="L52" s="35">
        <v>0</v>
      </c>
      <c r="M52" s="35">
        <v>0</v>
      </c>
      <c r="N52" s="35">
        <v>1</v>
      </c>
      <c r="O52" s="47">
        <f t="shared" si="4"/>
        <v>2</v>
      </c>
      <c r="P52" s="84"/>
    </row>
    <row r="53" spans="1:16" x14ac:dyDescent="0.3">
      <c r="A53" s="39" t="s">
        <v>127</v>
      </c>
      <c r="B53" s="37"/>
      <c r="C53" s="37"/>
      <c r="D53" s="37"/>
      <c r="E53" s="37"/>
      <c r="F53" s="37"/>
      <c r="G53" s="37"/>
      <c r="H53" s="37"/>
      <c r="I53" s="37"/>
      <c r="J53" s="37"/>
      <c r="K53" s="37"/>
      <c r="L53" s="37"/>
      <c r="M53" s="37"/>
      <c r="N53" s="37"/>
      <c r="O53" s="46">
        <v>13</v>
      </c>
      <c r="P53" s="49"/>
    </row>
    <row r="54" spans="1:16" x14ac:dyDescent="0.3">
      <c r="A54" s="38" t="s">
        <v>105</v>
      </c>
      <c r="B54" s="35">
        <v>0</v>
      </c>
      <c r="C54" s="35">
        <v>0</v>
      </c>
      <c r="D54" s="35">
        <v>0</v>
      </c>
      <c r="E54" s="35">
        <v>1</v>
      </c>
      <c r="F54" s="35">
        <v>0</v>
      </c>
      <c r="G54" s="35">
        <v>0</v>
      </c>
      <c r="H54" s="35">
        <v>0</v>
      </c>
      <c r="I54" s="35">
        <v>0</v>
      </c>
      <c r="J54" s="35">
        <v>0</v>
      </c>
      <c r="K54" s="35">
        <v>1</v>
      </c>
      <c r="L54" s="35">
        <v>1</v>
      </c>
      <c r="M54" s="35">
        <v>0</v>
      </c>
      <c r="N54" s="35">
        <v>1</v>
      </c>
      <c r="O54" s="47">
        <f>SUM(B54:N54)</f>
        <v>4</v>
      </c>
      <c r="P54" s="84" t="s">
        <v>154</v>
      </c>
    </row>
    <row r="55" spans="1:16" x14ac:dyDescent="0.3">
      <c r="A55" s="34" t="s">
        <v>120</v>
      </c>
      <c r="B55" s="35">
        <v>0</v>
      </c>
      <c r="C55" s="35">
        <v>0</v>
      </c>
      <c r="D55" s="35">
        <v>0</v>
      </c>
      <c r="E55" s="35">
        <v>0</v>
      </c>
      <c r="F55" s="35">
        <v>0</v>
      </c>
      <c r="G55" s="35">
        <v>0</v>
      </c>
      <c r="H55" s="35">
        <v>0</v>
      </c>
      <c r="I55" s="35">
        <v>0</v>
      </c>
      <c r="J55" s="35">
        <v>0</v>
      </c>
      <c r="K55" s="35">
        <v>1</v>
      </c>
      <c r="L55" s="35">
        <v>1</v>
      </c>
      <c r="M55" s="35">
        <v>1</v>
      </c>
      <c r="N55" s="35">
        <v>0</v>
      </c>
      <c r="O55" s="47">
        <f>SUM(B55:N55)</f>
        <v>3</v>
      </c>
      <c r="P55" s="84"/>
    </row>
    <row r="56" spans="1:16" x14ac:dyDescent="0.3">
      <c r="A56" s="34" t="s">
        <v>106</v>
      </c>
      <c r="B56" s="35">
        <v>0</v>
      </c>
      <c r="C56" s="35">
        <v>0</v>
      </c>
      <c r="D56" s="35">
        <v>0</v>
      </c>
      <c r="E56" s="35">
        <v>0</v>
      </c>
      <c r="F56" s="35">
        <v>0</v>
      </c>
      <c r="G56" s="35">
        <v>0</v>
      </c>
      <c r="H56" s="35">
        <v>0</v>
      </c>
      <c r="I56" s="35">
        <v>0</v>
      </c>
      <c r="J56" s="35">
        <v>0</v>
      </c>
      <c r="K56" s="35">
        <v>1</v>
      </c>
      <c r="L56" s="35">
        <v>0</v>
      </c>
      <c r="M56" s="35">
        <v>1</v>
      </c>
      <c r="N56" s="35">
        <v>1</v>
      </c>
      <c r="O56" s="47">
        <f>SUM(B56:N56)</f>
        <v>3</v>
      </c>
      <c r="P56" s="84"/>
    </row>
    <row r="57" spans="1:16" x14ac:dyDescent="0.3">
      <c r="A57" s="34" t="s">
        <v>110</v>
      </c>
      <c r="B57" s="35">
        <v>0</v>
      </c>
      <c r="C57" s="35">
        <v>1</v>
      </c>
      <c r="D57" s="35">
        <v>1</v>
      </c>
      <c r="E57" s="35">
        <v>0</v>
      </c>
      <c r="F57" s="35">
        <v>1</v>
      </c>
      <c r="G57" s="35">
        <v>1</v>
      </c>
      <c r="H57" s="35">
        <v>0</v>
      </c>
      <c r="I57" s="35">
        <v>1</v>
      </c>
      <c r="J57" s="35">
        <v>1</v>
      </c>
      <c r="K57" s="35">
        <v>0</v>
      </c>
      <c r="L57" s="35">
        <v>1</v>
      </c>
      <c r="M57" s="35">
        <v>0</v>
      </c>
      <c r="N57" s="35">
        <v>0</v>
      </c>
      <c r="O57" s="47">
        <f>SUM(B57:N57)</f>
        <v>7</v>
      </c>
      <c r="P57" s="84"/>
    </row>
    <row r="58" spans="1:16" x14ac:dyDescent="0.3">
      <c r="A58" s="40" t="s">
        <v>121</v>
      </c>
      <c r="B58" s="41"/>
      <c r="C58" s="41"/>
      <c r="D58" s="41"/>
      <c r="E58" s="41"/>
      <c r="F58" s="41"/>
      <c r="G58" s="41"/>
      <c r="H58" s="41"/>
      <c r="I58" s="41"/>
      <c r="J58" s="41"/>
      <c r="K58" s="41"/>
      <c r="L58" s="41"/>
      <c r="M58" s="41"/>
      <c r="N58" s="41"/>
      <c r="O58" s="48">
        <v>13</v>
      </c>
      <c r="P58" s="84"/>
    </row>
    <row r="59" spans="1:16" x14ac:dyDescent="0.3">
      <c r="A59" s="34" t="s">
        <v>146</v>
      </c>
      <c r="B59" s="35">
        <v>0</v>
      </c>
      <c r="C59" s="35">
        <v>0</v>
      </c>
      <c r="D59" s="35">
        <v>0</v>
      </c>
      <c r="E59" s="35">
        <v>1</v>
      </c>
      <c r="F59" s="35">
        <v>0</v>
      </c>
      <c r="G59" s="35">
        <v>0</v>
      </c>
      <c r="H59" s="35">
        <v>0</v>
      </c>
      <c r="I59" s="35">
        <v>0</v>
      </c>
      <c r="J59" s="35">
        <v>0</v>
      </c>
      <c r="K59" s="35">
        <v>0</v>
      </c>
      <c r="L59" s="35">
        <v>0</v>
      </c>
      <c r="M59" s="35">
        <v>0</v>
      </c>
      <c r="N59" s="35">
        <v>0</v>
      </c>
      <c r="O59" s="47">
        <f t="shared" ref="O59:O64" si="5">SUM(B59:N59)</f>
        <v>1</v>
      </c>
      <c r="P59" s="84"/>
    </row>
    <row r="60" spans="1:16" x14ac:dyDescent="0.3">
      <c r="A60" s="34" t="s">
        <v>107</v>
      </c>
      <c r="B60" s="35">
        <v>0</v>
      </c>
      <c r="C60" s="35">
        <v>0</v>
      </c>
      <c r="D60" s="35">
        <v>0</v>
      </c>
      <c r="E60" s="35">
        <v>0</v>
      </c>
      <c r="F60" s="35">
        <v>1</v>
      </c>
      <c r="G60" s="35">
        <v>1</v>
      </c>
      <c r="H60" s="35">
        <v>0</v>
      </c>
      <c r="I60" s="35">
        <v>0</v>
      </c>
      <c r="J60" s="35">
        <v>1</v>
      </c>
      <c r="K60" s="35">
        <v>1</v>
      </c>
      <c r="L60" s="35">
        <v>0</v>
      </c>
      <c r="M60" s="35">
        <v>0</v>
      </c>
      <c r="N60" s="35">
        <v>0</v>
      </c>
      <c r="O60" s="47">
        <f t="shared" si="5"/>
        <v>4</v>
      </c>
      <c r="P60" s="84"/>
    </row>
    <row r="61" spans="1:16" x14ac:dyDescent="0.3">
      <c r="A61" s="34" t="s">
        <v>108</v>
      </c>
      <c r="B61" s="35">
        <v>0</v>
      </c>
      <c r="C61" s="35">
        <v>0</v>
      </c>
      <c r="D61" s="35">
        <v>0</v>
      </c>
      <c r="E61" s="35">
        <v>0</v>
      </c>
      <c r="F61" s="35">
        <v>0</v>
      </c>
      <c r="G61" s="35">
        <v>0</v>
      </c>
      <c r="H61" s="35">
        <v>0</v>
      </c>
      <c r="I61" s="35">
        <v>0</v>
      </c>
      <c r="J61" s="35">
        <v>0</v>
      </c>
      <c r="K61" s="35">
        <v>1</v>
      </c>
      <c r="L61" s="35">
        <v>0</v>
      </c>
      <c r="M61" s="35">
        <v>0</v>
      </c>
      <c r="N61" s="35">
        <v>0</v>
      </c>
      <c r="O61" s="47">
        <f t="shared" si="5"/>
        <v>1</v>
      </c>
      <c r="P61" s="84"/>
    </row>
    <row r="62" spans="1:16" x14ac:dyDescent="0.3">
      <c r="A62" s="38" t="s">
        <v>131</v>
      </c>
      <c r="B62" s="35">
        <v>0</v>
      </c>
      <c r="C62" s="35">
        <v>0</v>
      </c>
      <c r="D62" s="35">
        <v>0</v>
      </c>
      <c r="E62" s="35">
        <v>1</v>
      </c>
      <c r="F62" s="35">
        <v>0</v>
      </c>
      <c r="G62" s="35">
        <v>0</v>
      </c>
      <c r="H62" s="35">
        <v>0</v>
      </c>
      <c r="I62" s="35">
        <v>0</v>
      </c>
      <c r="J62" s="35">
        <v>1</v>
      </c>
      <c r="K62" s="35">
        <v>0</v>
      </c>
      <c r="L62" s="35">
        <v>0</v>
      </c>
      <c r="M62" s="35">
        <v>0</v>
      </c>
      <c r="N62" s="35">
        <v>0</v>
      </c>
      <c r="O62" s="47">
        <f t="shared" si="5"/>
        <v>2</v>
      </c>
      <c r="P62" s="84"/>
    </row>
    <row r="63" spans="1:16" x14ac:dyDescent="0.3">
      <c r="A63" s="38" t="s">
        <v>109</v>
      </c>
      <c r="B63" s="35">
        <v>0</v>
      </c>
      <c r="C63" s="35">
        <v>0</v>
      </c>
      <c r="D63" s="35">
        <v>0</v>
      </c>
      <c r="E63" s="35">
        <v>1</v>
      </c>
      <c r="F63" s="35">
        <v>1</v>
      </c>
      <c r="G63" s="35">
        <v>1</v>
      </c>
      <c r="H63" s="35">
        <v>0</v>
      </c>
      <c r="I63" s="35">
        <v>0</v>
      </c>
      <c r="J63" s="35">
        <v>0</v>
      </c>
      <c r="K63" s="35">
        <v>0</v>
      </c>
      <c r="L63" s="35">
        <v>0</v>
      </c>
      <c r="M63" s="35">
        <v>0</v>
      </c>
      <c r="N63" s="35">
        <v>0</v>
      </c>
      <c r="O63" s="47">
        <f t="shared" si="5"/>
        <v>3</v>
      </c>
      <c r="P63" s="84"/>
    </row>
    <row r="64" spans="1:16" x14ac:dyDescent="0.3">
      <c r="A64" s="38" t="s">
        <v>132</v>
      </c>
      <c r="B64" s="35">
        <v>0</v>
      </c>
      <c r="C64" s="35">
        <v>0</v>
      </c>
      <c r="D64" s="35">
        <v>0</v>
      </c>
      <c r="E64" s="35">
        <v>0</v>
      </c>
      <c r="F64" s="35">
        <v>0</v>
      </c>
      <c r="G64" s="35">
        <v>0</v>
      </c>
      <c r="H64" s="35">
        <v>0</v>
      </c>
      <c r="I64" s="35">
        <v>0</v>
      </c>
      <c r="J64" s="35">
        <v>0</v>
      </c>
      <c r="K64" s="35">
        <v>0</v>
      </c>
      <c r="L64" s="35">
        <v>1</v>
      </c>
      <c r="M64" s="35">
        <v>0</v>
      </c>
      <c r="N64" s="35">
        <v>1</v>
      </c>
      <c r="O64" s="47">
        <f t="shared" si="5"/>
        <v>2</v>
      </c>
      <c r="P64" s="84"/>
    </row>
    <row r="65" spans="1:16" x14ac:dyDescent="0.3">
      <c r="A65" s="39" t="s">
        <v>129</v>
      </c>
      <c r="B65" s="37"/>
      <c r="C65" s="37"/>
      <c r="D65" s="37"/>
      <c r="E65" s="37"/>
      <c r="F65" s="37"/>
      <c r="G65" s="37"/>
      <c r="H65" s="37"/>
      <c r="I65" s="37"/>
      <c r="J65" s="37"/>
      <c r="K65" s="37"/>
      <c r="L65" s="37"/>
      <c r="M65" s="37"/>
      <c r="N65" s="37"/>
      <c r="O65" s="46">
        <v>13</v>
      </c>
      <c r="P65" s="49"/>
    </row>
    <row r="66" spans="1:16" x14ac:dyDescent="0.3">
      <c r="A66" s="34" t="s">
        <v>99</v>
      </c>
      <c r="B66" s="35">
        <v>0</v>
      </c>
      <c r="C66" s="35">
        <v>0</v>
      </c>
      <c r="D66" s="35">
        <v>0</v>
      </c>
      <c r="E66" s="35">
        <v>0</v>
      </c>
      <c r="F66" s="35">
        <v>0</v>
      </c>
      <c r="G66" s="35">
        <v>0</v>
      </c>
      <c r="H66" s="35">
        <v>0</v>
      </c>
      <c r="I66" s="35">
        <v>0</v>
      </c>
      <c r="J66" s="35">
        <v>0</v>
      </c>
      <c r="K66" s="35"/>
      <c r="L66" s="35">
        <v>0</v>
      </c>
      <c r="M66" s="35">
        <v>0</v>
      </c>
      <c r="N66" s="35">
        <v>0</v>
      </c>
      <c r="O66" s="47">
        <f>SUM(B66:N66)</f>
        <v>0</v>
      </c>
      <c r="P66" s="84" t="s">
        <v>153</v>
      </c>
    </row>
    <row r="67" spans="1:16" x14ac:dyDescent="0.3">
      <c r="A67" s="34" t="s">
        <v>100</v>
      </c>
      <c r="B67" s="35">
        <v>1</v>
      </c>
      <c r="C67" s="35">
        <v>1</v>
      </c>
      <c r="D67" s="35">
        <v>1</v>
      </c>
      <c r="E67" s="35">
        <v>1</v>
      </c>
      <c r="F67" s="35">
        <v>1</v>
      </c>
      <c r="G67" s="35">
        <v>1</v>
      </c>
      <c r="H67" s="35">
        <v>0</v>
      </c>
      <c r="I67" s="35">
        <v>1</v>
      </c>
      <c r="J67" s="35">
        <v>1</v>
      </c>
      <c r="K67" s="35">
        <v>1</v>
      </c>
      <c r="L67" s="35">
        <v>1</v>
      </c>
      <c r="M67" s="35">
        <v>1</v>
      </c>
      <c r="N67" s="35">
        <v>1</v>
      </c>
      <c r="O67" s="47">
        <f>SUM(B67:N67)</f>
        <v>12</v>
      </c>
      <c r="P67" s="84"/>
    </row>
    <row r="68" spans="1:16" x14ac:dyDescent="0.3">
      <c r="A68" s="40" t="s">
        <v>128</v>
      </c>
      <c r="B68" s="41"/>
      <c r="C68" s="41"/>
      <c r="D68" s="41"/>
      <c r="E68" s="41"/>
      <c r="F68" s="41"/>
      <c r="G68" s="41"/>
      <c r="H68" s="41"/>
      <c r="I68" s="41"/>
      <c r="J68" s="41"/>
      <c r="K68" s="41"/>
      <c r="L68" s="41"/>
      <c r="M68" s="41"/>
      <c r="N68" s="41"/>
      <c r="O68" s="48">
        <v>13</v>
      </c>
      <c r="P68" s="84"/>
    </row>
    <row r="69" spans="1:16" x14ac:dyDescent="0.3">
      <c r="A69" s="34" t="s">
        <v>133</v>
      </c>
      <c r="B69" s="35">
        <v>1</v>
      </c>
      <c r="C69" s="35">
        <v>1</v>
      </c>
      <c r="D69" s="35">
        <v>1</v>
      </c>
      <c r="E69" s="35">
        <v>1</v>
      </c>
      <c r="F69" s="35">
        <v>1</v>
      </c>
      <c r="G69" s="35">
        <v>1</v>
      </c>
      <c r="H69" s="35">
        <v>1</v>
      </c>
      <c r="I69" s="35">
        <v>1</v>
      </c>
      <c r="J69" s="35">
        <v>1</v>
      </c>
      <c r="K69" s="35">
        <v>1</v>
      </c>
      <c r="L69" s="35">
        <v>0</v>
      </c>
      <c r="M69" s="35">
        <v>1</v>
      </c>
      <c r="N69" s="35">
        <v>1</v>
      </c>
      <c r="O69" s="47">
        <f t="shared" ref="O69:O74" si="6">SUM(B69:N69)</f>
        <v>12</v>
      </c>
      <c r="P69" s="84"/>
    </row>
    <row r="70" spans="1:16" x14ac:dyDescent="0.3">
      <c r="A70" s="34" t="s">
        <v>111</v>
      </c>
      <c r="B70" s="35">
        <v>0</v>
      </c>
      <c r="C70" s="35">
        <v>1</v>
      </c>
      <c r="D70" s="35">
        <v>0</v>
      </c>
      <c r="E70" s="35">
        <v>1</v>
      </c>
      <c r="F70" s="35">
        <v>1</v>
      </c>
      <c r="G70" s="35">
        <v>0</v>
      </c>
      <c r="H70" s="35">
        <v>0</v>
      </c>
      <c r="I70" s="35">
        <v>0</v>
      </c>
      <c r="J70" s="35">
        <v>1</v>
      </c>
      <c r="K70" s="35">
        <v>0</v>
      </c>
      <c r="L70" s="35">
        <v>0</v>
      </c>
      <c r="M70" s="35">
        <v>0</v>
      </c>
      <c r="N70" s="35">
        <v>1</v>
      </c>
      <c r="O70" s="47">
        <f t="shared" si="6"/>
        <v>5</v>
      </c>
      <c r="P70" s="84"/>
    </row>
    <row r="71" spans="1:16" x14ac:dyDescent="0.3">
      <c r="A71" s="38" t="s">
        <v>134</v>
      </c>
      <c r="B71" s="35">
        <v>0</v>
      </c>
      <c r="C71" s="35">
        <v>1</v>
      </c>
      <c r="D71" s="35">
        <v>1</v>
      </c>
      <c r="E71" s="35">
        <v>1</v>
      </c>
      <c r="F71" s="35">
        <v>1</v>
      </c>
      <c r="G71" s="35">
        <v>1</v>
      </c>
      <c r="H71" s="35">
        <v>1</v>
      </c>
      <c r="I71" s="35">
        <v>1</v>
      </c>
      <c r="J71" s="35">
        <v>1</v>
      </c>
      <c r="K71" s="35">
        <v>1</v>
      </c>
      <c r="L71" s="35">
        <v>0</v>
      </c>
      <c r="M71" s="35">
        <v>1</v>
      </c>
      <c r="N71" s="35">
        <v>1</v>
      </c>
      <c r="O71" s="47">
        <f t="shared" si="6"/>
        <v>11</v>
      </c>
      <c r="P71" s="84"/>
    </row>
    <row r="72" spans="1:16" x14ac:dyDescent="0.3">
      <c r="A72" s="38" t="s">
        <v>112</v>
      </c>
      <c r="B72" s="35">
        <v>1</v>
      </c>
      <c r="C72" s="35">
        <v>0</v>
      </c>
      <c r="D72" s="35">
        <v>1</v>
      </c>
      <c r="E72" s="35">
        <v>0</v>
      </c>
      <c r="F72" s="35">
        <v>1</v>
      </c>
      <c r="G72" s="35">
        <v>1</v>
      </c>
      <c r="H72" s="35">
        <v>1</v>
      </c>
      <c r="I72" s="35">
        <v>1</v>
      </c>
      <c r="J72" s="35">
        <v>1</v>
      </c>
      <c r="K72" s="35">
        <v>0</v>
      </c>
      <c r="L72" s="35">
        <v>0</v>
      </c>
      <c r="M72" s="35">
        <v>1</v>
      </c>
      <c r="N72" s="35">
        <v>0</v>
      </c>
      <c r="O72" s="47">
        <f t="shared" si="6"/>
        <v>8</v>
      </c>
      <c r="P72" s="84"/>
    </row>
    <row r="73" spans="1:16" x14ac:dyDescent="0.3">
      <c r="A73" s="38" t="s">
        <v>136</v>
      </c>
      <c r="B73" s="44">
        <v>0</v>
      </c>
      <c r="C73" s="44">
        <v>0</v>
      </c>
      <c r="D73" s="44">
        <v>0</v>
      </c>
      <c r="E73" s="44">
        <v>0</v>
      </c>
      <c r="F73" s="44">
        <v>0</v>
      </c>
      <c r="G73" s="44">
        <v>0</v>
      </c>
      <c r="H73" s="44">
        <v>0</v>
      </c>
      <c r="I73" s="44">
        <v>0</v>
      </c>
      <c r="J73" s="44">
        <v>0</v>
      </c>
      <c r="K73" s="44">
        <v>0</v>
      </c>
      <c r="L73" s="35">
        <v>0</v>
      </c>
      <c r="M73" s="42">
        <v>0</v>
      </c>
      <c r="N73" s="42">
        <v>1</v>
      </c>
      <c r="O73" s="47">
        <f t="shared" si="6"/>
        <v>1</v>
      </c>
      <c r="P73" s="84"/>
    </row>
    <row r="74" spans="1:16" ht="15" thickBot="1" x14ac:dyDescent="0.35">
      <c r="A74" s="38" t="s">
        <v>135</v>
      </c>
      <c r="B74" s="44">
        <v>0</v>
      </c>
      <c r="C74" s="44">
        <v>0</v>
      </c>
      <c r="D74" s="44">
        <v>0</v>
      </c>
      <c r="E74" s="44">
        <v>0</v>
      </c>
      <c r="F74" s="44">
        <v>0</v>
      </c>
      <c r="G74" s="44">
        <v>0</v>
      </c>
      <c r="H74" s="44">
        <v>0</v>
      </c>
      <c r="I74" s="44">
        <v>0</v>
      </c>
      <c r="J74" s="44">
        <v>0</v>
      </c>
      <c r="K74" s="44">
        <v>0</v>
      </c>
      <c r="L74" s="35">
        <v>0</v>
      </c>
      <c r="M74" s="42">
        <v>0</v>
      </c>
      <c r="N74" s="42">
        <v>1</v>
      </c>
      <c r="O74" s="47">
        <f t="shared" si="6"/>
        <v>1</v>
      </c>
      <c r="P74" s="85"/>
    </row>
    <row r="78" spans="1:16" hidden="1" x14ac:dyDescent="0.3">
      <c r="C78" s="45"/>
    </row>
  </sheetData>
  <mergeCells count="9">
    <mergeCell ref="O1:O4"/>
    <mergeCell ref="P1:P4"/>
    <mergeCell ref="P6:P20"/>
    <mergeCell ref="P22:P27"/>
    <mergeCell ref="P66:P74"/>
    <mergeCell ref="P29:P37"/>
    <mergeCell ref="P39:P44"/>
    <mergeCell ref="P46:P52"/>
    <mergeCell ref="P54:P64"/>
  </mergeCells>
  <phoneticPr fontId="1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Method_Report</vt:lpstr>
      <vt:lpstr>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Acted0902</dc:creator>
  <cp:lastModifiedBy>acted</cp:lastModifiedBy>
  <dcterms:created xsi:type="dcterms:W3CDTF">2021-12-20T21:18:17Z</dcterms:created>
  <dcterms:modified xsi:type="dcterms:W3CDTF">2022-05-04T10:35:29Z</dcterms:modified>
</cp:coreProperties>
</file>