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Lenovo\Desktop\2022\Mars 2022\Grille de Saturation\grille Mars\Pour publication\"/>
    </mc:Choice>
  </mc:AlternateContent>
  <bookViews>
    <workbookView xWindow="0" yWindow="0" windowWidth="12000" windowHeight="4800" activeTab="3"/>
  </bookViews>
  <sheets>
    <sheet name="READ__ME" sheetId="8" r:id="rId1"/>
    <sheet name="Method_report" sheetId="7" r:id="rId2"/>
    <sheet name="Saturation_grid_HSM_BMS_2022-03" sheetId="5" r:id="rId3"/>
    <sheet name="Saturation_grid_HSM_CP_2022-03" sheetId="6"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 i="5" l="1"/>
  <c r="E70" i="5"/>
  <c r="E21" i="5"/>
  <c r="E17" i="5"/>
  <c r="E18" i="5"/>
  <c r="E131" i="5"/>
  <c r="E124" i="5"/>
  <c r="E101" i="5"/>
  <c r="E100" i="5"/>
  <c r="E24" i="5"/>
  <c r="E25" i="5"/>
  <c r="E145" i="5"/>
  <c r="E133" i="5"/>
  <c r="E134" i="5"/>
  <c r="E126" i="5"/>
  <c r="E90" i="5"/>
  <c r="E74" i="5"/>
  <c r="E67" i="5"/>
  <c r="E12" i="5"/>
  <c r="E13" i="5"/>
  <c r="E14" i="5"/>
  <c r="E15" i="5"/>
  <c r="E16" i="5"/>
  <c r="E13" i="6" l="1"/>
  <c r="E11" i="6" l="1"/>
  <c r="E26" i="6"/>
  <c r="E25" i="6"/>
  <c r="E29" i="6"/>
  <c r="E30" i="6"/>
  <c r="E143" i="5"/>
  <c r="E130" i="5"/>
  <c r="E49" i="5"/>
  <c r="E48" i="5"/>
  <c r="E117" i="5"/>
  <c r="E123" i="5"/>
  <c r="E107" i="5"/>
  <c r="E45" i="5"/>
  <c r="E46" i="5"/>
  <c r="E47" i="5"/>
  <c r="E41" i="5"/>
  <c r="E42" i="5"/>
  <c r="E43" i="5"/>
  <c r="E44" i="5"/>
  <c r="E29" i="5"/>
  <c r="E99" i="5"/>
  <c r="E81" i="5"/>
  <c r="E80" i="5"/>
  <c r="E35" i="5"/>
  <c r="E34" i="5"/>
  <c r="E23" i="5" l="1"/>
  <c r="E19" i="5"/>
  <c r="E121" i="5"/>
  <c r="E22" i="5"/>
  <c r="E12" i="6" l="1"/>
  <c r="E14" i="6"/>
  <c r="E15" i="6"/>
  <c r="E16" i="6"/>
  <c r="E17" i="6"/>
  <c r="E18" i="6"/>
  <c r="E19" i="6"/>
  <c r="E20" i="6"/>
  <c r="E21" i="6"/>
  <c r="E22" i="6"/>
  <c r="E23" i="6"/>
  <c r="E24" i="6"/>
  <c r="E27" i="6"/>
  <c r="E28" i="6"/>
  <c r="E31" i="6"/>
  <c r="E10" i="6"/>
  <c r="E116" i="5"/>
  <c r="E92" i="5"/>
  <c r="E10" i="5" l="1"/>
  <c r="E104" i="5"/>
  <c r="E37" i="5"/>
  <c r="E33" i="5"/>
  <c r="E93" i="5"/>
  <c r="E75" i="5"/>
  <c r="E73" i="5"/>
  <c r="E53" i="5"/>
  <c r="E113" i="5"/>
  <c r="E79" i="5"/>
  <c r="E98" i="5"/>
  <c r="E30" i="5"/>
  <c r="E91" i="5"/>
  <c r="E146" i="5"/>
  <c r="E40" i="5"/>
  <c r="E50" i="5"/>
  <c r="E51" i="5"/>
  <c r="E52" i="5"/>
  <c r="E54" i="5"/>
  <c r="E55" i="5"/>
  <c r="E56" i="5"/>
  <c r="E57" i="5"/>
  <c r="E58" i="5"/>
  <c r="E59" i="5"/>
  <c r="E60" i="5"/>
  <c r="E61" i="5"/>
  <c r="E62" i="5"/>
  <c r="E63" i="5"/>
  <c r="E64" i="5"/>
  <c r="E66" i="5"/>
  <c r="E68" i="5"/>
  <c r="E71" i="5"/>
  <c r="E72" i="5"/>
  <c r="E76" i="5"/>
  <c r="E77" i="5"/>
  <c r="E78" i="5"/>
  <c r="E82" i="5"/>
  <c r="E83" i="5"/>
  <c r="E85" i="5"/>
  <c r="E86" i="5"/>
  <c r="E87" i="5"/>
  <c r="E88" i="5"/>
  <c r="E89" i="5"/>
  <c r="E94" i="5"/>
  <c r="E95" i="5"/>
  <c r="E97" i="5"/>
  <c r="E102" i="5"/>
  <c r="E103" i="5"/>
  <c r="E105" i="5"/>
  <c r="E106" i="5"/>
  <c r="E108" i="5"/>
  <c r="E110" i="5"/>
  <c r="E111" i="5"/>
  <c r="E112" i="5"/>
  <c r="E114" i="5"/>
  <c r="E118" i="5"/>
  <c r="E119" i="5"/>
  <c r="E120" i="5"/>
  <c r="E122" i="5"/>
  <c r="E127" i="5"/>
  <c r="E128" i="5"/>
  <c r="E129" i="5"/>
  <c r="E132" i="5"/>
  <c r="E135" i="5"/>
  <c r="E136" i="5"/>
  <c r="E138" i="5"/>
  <c r="E139" i="5"/>
  <c r="E140" i="5"/>
  <c r="E141" i="5"/>
  <c r="E142" i="5"/>
  <c r="E144" i="5"/>
  <c r="E147" i="5"/>
  <c r="E20" i="5"/>
  <c r="E26" i="5"/>
  <c r="E27" i="5"/>
  <c r="E28" i="5"/>
  <c r="E31" i="5"/>
  <c r="E32" i="5"/>
  <c r="E36" i="5"/>
  <c r="E38" i="5"/>
  <c r="E11" i="5"/>
  <c r="A6" i="7" l="1"/>
</calcChain>
</file>

<file path=xl/sharedStrings.xml><?xml version="1.0" encoding="utf-8"?>
<sst xmlns="http://schemas.openxmlformats.org/spreadsheetml/2006/main" count="313" uniqueCount="298">
  <si>
    <t>Items</t>
  </si>
  <si>
    <t>Description</t>
  </si>
  <si>
    <t>Project Background</t>
  </si>
  <si>
    <t>Vous trouverez plus d'informations sur les termes de référence publiés ici.</t>
  </si>
  <si>
    <t>Primary data collection time period</t>
  </si>
  <si>
    <t>Geographic Coverage</t>
  </si>
  <si>
    <t>Methodology &amp; Sampling</t>
  </si>
  <si>
    <t>Groupes de discussion mixtes (hommes et femmes) des personnes déplacées internes (PDI).</t>
  </si>
  <si>
    <t>Participating Partners</t>
  </si>
  <si>
    <t>n/a</t>
  </si>
  <si>
    <t>Data Cleaning Process</t>
  </si>
  <si>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permis de clarifier certains points de ces FGD.</t>
  </si>
  <si>
    <t>Contacts (Name &amp; email address)</t>
  </si>
  <si>
    <t>Sheets</t>
  </si>
  <si>
    <t>Sheet 1- READ ME</t>
  </si>
  <si>
    <t>Introduction de la recherche</t>
  </si>
  <si>
    <t>Sheet 2- Method report</t>
  </si>
  <si>
    <t>Précisions sur la démarche analytique</t>
  </si>
  <si>
    <t>Quel est l'objectif de l'analyse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</si>
  <si>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aux groupes de discussion. De plus, l'analyse qualitative aura pour objectif de cibler des localités prioritaires en termes de besoins d'information humanitaire (hotspots) pour produire à temps des produits à part entière. </t>
  </si>
  <si>
    <t>Méthodologie utilisée</t>
  </si>
  <si>
    <t>Quelle approche a été utilisée pour l'analyse et pourquoi ?</t>
  </si>
  <si>
    <t>Présupposés et choix faits</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</si>
  <si>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</si>
  <si>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</si>
  <si>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</si>
  <si>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</si>
  <si>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</si>
  <si>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</si>
  <si>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</si>
  <si>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</si>
  <si>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</si>
  <si>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</si>
  <si>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</si>
  <si>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</si>
  <si>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</si>
  <si>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</si>
  <si>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</si>
  <si>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</si>
  <si>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</si>
  <si>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</si>
  <si>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Région Mopti</t>
  </si>
  <si>
    <t>Thème de discussion</t>
  </si>
  <si>
    <t>Points de discussion</t>
  </si>
  <si>
    <t>Sécurité alimentaire</t>
  </si>
  <si>
    <t>Achetée avec de l'argent</t>
  </si>
  <si>
    <t>Propre production agricole</t>
  </si>
  <si>
    <t>Commerce</t>
  </si>
  <si>
    <t>Accès à la nourriture</t>
  </si>
  <si>
    <t>Pas d'accès à suffisamment de nourriture</t>
  </si>
  <si>
    <t>Non accès aux terres cultivables</t>
  </si>
  <si>
    <t>Non accès au fleuve et aux cours d'eau</t>
  </si>
  <si>
    <t xml:space="preserve">Stratégie d'adaptation </t>
  </si>
  <si>
    <t>Stratégies d'adaptation utilisées fréquemment</t>
  </si>
  <si>
    <t>Protection</t>
  </si>
  <si>
    <t xml:space="preserve">Climat sécuitaire </t>
  </si>
  <si>
    <t>La population ne se sent pas en sécurité</t>
  </si>
  <si>
    <t>Dégradation du contexte sécuritaire</t>
  </si>
  <si>
    <t>Principales préoccupations</t>
  </si>
  <si>
    <t>Vol de bétail</t>
  </si>
  <si>
    <t>Présence des groupes armés non étatiques</t>
  </si>
  <si>
    <t xml:space="preserve">Assistance et vulnérabilité </t>
  </si>
  <si>
    <t>Absence d'assistance en protection / de service de réferencement dans la localité</t>
  </si>
  <si>
    <t>Absence des cas de VBG / violences sexuelles</t>
  </si>
  <si>
    <t>Documentation officielle</t>
  </si>
  <si>
    <t>Mines</t>
  </si>
  <si>
    <t xml:space="preserve">Absence d'incident lié aux engins explosifs improvisés (IED) </t>
  </si>
  <si>
    <t xml:space="preserve">Incidents liés aux engins explosifs improvisés (IED) </t>
  </si>
  <si>
    <t>Eau, Hygiène et Assainissement (EHA)</t>
  </si>
  <si>
    <t>Accès à l'eau potable</t>
  </si>
  <si>
    <t>Accès suffisant</t>
  </si>
  <si>
    <t>Accès insuffisant</t>
  </si>
  <si>
    <t xml:space="preserve">Puits protégés </t>
  </si>
  <si>
    <t>Type d'infrastructures sanitaires : CSCOM ( centre de santé communautaire) fonctionnel</t>
  </si>
  <si>
    <t>Lavage de main à l'eau seulement</t>
  </si>
  <si>
    <t>Gestion des ordures : décharges ouvertes</t>
  </si>
  <si>
    <t>Moyens de Subsistance</t>
  </si>
  <si>
    <t>Principales Activités Génératrices de Revenus (AGR)</t>
  </si>
  <si>
    <t>Accès aux moyens de subsistance perturbé</t>
  </si>
  <si>
    <t>Agriculture, maraîchage (pour la vente)</t>
  </si>
  <si>
    <t>La pêche</t>
  </si>
  <si>
    <t xml:space="preserve"> Commerce</t>
  </si>
  <si>
    <t>Difficultés d'accès aux moyens de subsistance</t>
  </si>
  <si>
    <t>Difficultés d'accès - oui</t>
  </si>
  <si>
    <t>Impossibilité de pratiquer l'élevage / la transhumance pour cause d'insécurité (vols de bétai et enlevement des bergers)</t>
  </si>
  <si>
    <t xml:space="preserve">Santé et Nutrition </t>
  </si>
  <si>
    <t>Accès aux Centres de Santé (CDS)</t>
  </si>
  <si>
    <t xml:space="preserve">Principaux problèmes de santé </t>
  </si>
  <si>
    <t xml:space="preserve">Paludisme </t>
  </si>
  <si>
    <t>Absence de programmes nutritionnels</t>
  </si>
  <si>
    <t>Présence de personnes montrant des signes de malnutrition</t>
  </si>
  <si>
    <t>Education</t>
  </si>
  <si>
    <t>Accès éducation</t>
  </si>
  <si>
    <t xml:space="preserve">Infrastructures </t>
  </si>
  <si>
    <t>Points d'eau dans les écoles en mauvais état</t>
  </si>
  <si>
    <t>Présence de latrines (filles/garçons) en mauvais état</t>
  </si>
  <si>
    <t>ABRIS ET BIEN NON ALIMENTAIRES (BNA)</t>
  </si>
  <si>
    <t>Pas d'évolution de l'état des abris</t>
  </si>
  <si>
    <t>BNA</t>
  </si>
  <si>
    <t>Articles de couchage</t>
  </si>
  <si>
    <t>Moustiquaire</t>
  </si>
  <si>
    <t>Articles de cuisine</t>
  </si>
  <si>
    <t>Communication</t>
  </si>
  <si>
    <t>Accès à l'information</t>
  </si>
  <si>
    <t>Conversation en personne</t>
  </si>
  <si>
    <t>Accès à l'électricité</t>
  </si>
  <si>
    <t>Présence d'électricité (panneaux solaires et autres)</t>
  </si>
  <si>
    <t>Absence d'électricité</t>
  </si>
  <si>
    <t>Redevabilité</t>
  </si>
  <si>
    <t>Accès à l'assistance humanitaire</t>
  </si>
  <si>
    <t>Assistance alimentaire</t>
  </si>
  <si>
    <t>Communication (réseau téléphonique)</t>
  </si>
  <si>
    <t>Gestion des plaintes</t>
  </si>
  <si>
    <t>Région de Mopti</t>
  </si>
  <si>
    <t>Dynamiques migratoires</t>
  </si>
  <si>
    <t>Axes empruntés : piste goudronnée</t>
  </si>
  <si>
    <t>Axes empruntés : piste en terre</t>
  </si>
  <si>
    <t>Axes empruntés : voie fluviale</t>
  </si>
  <si>
    <t>Moyens de transport : Tricycle / Moto</t>
  </si>
  <si>
    <t>Moyens de transport : Pirogue</t>
  </si>
  <si>
    <t>Moyens de transport : Véhicule / Mini Bus</t>
  </si>
  <si>
    <t>Date d'arrivée : moins d'un mois</t>
  </si>
  <si>
    <t>Déplacements intra-région</t>
  </si>
  <si>
    <t>Localité d'origine</t>
  </si>
  <si>
    <t>Population présente : communauté locale</t>
  </si>
  <si>
    <t xml:space="preserve">Personnes déplacées regroupées en sites d'accueil </t>
  </si>
  <si>
    <t>Personnes déplacées en famille d'accueil (parents et amis)</t>
  </si>
  <si>
    <t>Retour</t>
  </si>
  <si>
    <t>Déplacements temporaires (volonté de retour)</t>
  </si>
  <si>
    <t xml:space="preserve">Conditions de retour : Sécurité rétablie </t>
  </si>
  <si>
    <t>Maladies Respiratoires</t>
  </si>
  <si>
    <t xml:space="preserve">Gestion d'ordure par brulage </t>
  </si>
  <si>
    <t>Enlevement</t>
  </si>
  <si>
    <t>les Assassinats</t>
  </si>
  <si>
    <t>Affrontement entre groupes armés non etatiques</t>
  </si>
  <si>
    <t>Problèmes rencontrés lors du déplacement : Manque de nourriture/Fatigue</t>
  </si>
  <si>
    <t xml:space="preserve">Le projet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des informateurs clés, dans le contexte des difficultés grandissantes d’accès humanitaire. Une phase pilote de ce projet était en cours depuis novembre 2019. Les phases 1 et 2 ont eu lieu du début de l'année 2020 à fin juin 2021. 
A partir de septembre 2021, une phase 3 du projet HSM a été reconduite avec dorénavant un suivi (collecte de données) bimestriel de la situation humanitaire dans les régions de Gao, Tombouctou, Ménaka et Mopti. Le projet HSM aura désormais la possibilité de faire des collectes de données qualitatives dans d'autres zones humanitaires et prioritaires du Mali comme la région de Ségou.
Les bénéficiaires du projet au Mali sont les acteurs humanitaires qui œuvrent dans la zone du projet.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(FGD). De plus, l'analyse qualitative aura pour objectif de cibler des localités prioritaires en termes de besoins d'information humanitaire (hotspots) pour produire à temps des produits. 
</t>
  </si>
  <si>
    <t>Résumé et analyse des échanges (FGD sur les besoins multisectoriels)</t>
  </si>
  <si>
    <t>Résumé et analyse des échanges (FGD de la cartographie participative)</t>
  </si>
  <si>
    <t>L'analyse à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modules complémentaires (au choix parmi les secteurs d'intervention humanitaire restants) 
L'analyse a été appuyée avec des échanges auprès des équipes terrain ayant réalisé les FGD, afin de clarifier les potentielles incompréhensions dans les debriefings.</t>
  </si>
  <si>
    <t>Commune de Femaye</t>
  </si>
  <si>
    <t>Localité:Dorobougou</t>
  </si>
  <si>
    <t>pêche</t>
  </si>
  <si>
    <t>Cercle de Djenné</t>
  </si>
  <si>
    <t>HSM | Mars 2022</t>
  </si>
  <si>
    <t>REACH Mali Suivi de la situation humanitaire: Groupe de discussion GRILLE DE SATURATION DE MARS 2022</t>
  </si>
  <si>
    <t>Sheet 3- Saturation Grid_HSM_BMS_2022-03</t>
  </si>
  <si>
    <t>Sheet 4- Data Saturation Grid_HSM_cartographieparticipative_2022-03</t>
  </si>
  <si>
    <t xml:space="preserve">L'ensemble des points de discussion abordés lors des FGD sont retranscrits dans cette grille de saturation. Lors des FGD basés sur les besoins multisectoriels, le chargé de terrain et son équipe font d'abord les modules obligatoires du questionnaire de FGD, ensuite selon le contexte de la zone, ils ont le choix de faire un ou plusieurs modules complémentaires afin de pouvoir collecter des informations qualitatives pertinentes. A la fin du FGD, le chargé de terrain explique dans la fiche de débriefing les raisons de ses choix en lien avec les différents modules complémentaires.
Par souci de protection de données sensibles, certaines informations seront supprimées lors de la publication de la grille, avec accord du HQ et du CC, afin de garantir la sécurité des populations ayant participé aux FGD. La grille de saturation sera mise à jour après validation pour un partage externe (ne pas hésiter à flécher des données qui sembleraient sensibles et qui n'auraient pas été indiquées).  </t>
  </si>
  <si>
    <t>Les données obtenues permettent une compréhension contextuelle des données collectées lors de l'évaluation quantitative menée en parallèle dans les localités évaluées des régions de Mopti et Gao. Ces FGD amènent des éléments explicatifs de contexte constituant une aide précieuse pour la compréhension et l'analyse des dynamiques de déplacement des populations et des besoins des populations déplacées et non déplacées. Malgré la qualité des données obtenues, la prise de note n'a pas pu être exhaustive et il est possible que certaines informations manquent. Le suivi effectué avec les équipes terrains a pour but de réduire cette perte d'informations autant que possible. Dans le processus de validation des données qualitatives au niveau terrain, après chaque activité de FGD, le chargé de terrain (modérateur) fait un bilan avec l'enquêteur (transcripteur). Lors de cet exercice de débriefing, le chargé de terrain et l'enquêteur font la triangulation des données des notes manuscrites par rapport aux réponses non verbales des participants du FGD de manière aussi neutre que possible. Ainsi, un rapport de débriefing est fait après chaque FGD et partagé à l'équipe de projet pour faciliter le traitement et l'analyse des données.</t>
  </si>
  <si>
    <t>Région de Gao</t>
  </si>
  <si>
    <t>Cercle d'Ansongo</t>
  </si>
  <si>
    <t>Commune de Bourra</t>
  </si>
  <si>
    <t>Localité de Tessit</t>
  </si>
  <si>
    <t>Commune de Tessit</t>
  </si>
  <si>
    <t>Accès au marché</t>
  </si>
  <si>
    <t>Puits non protégés et/ou fleuve/ marre</t>
  </si>
  <si>
    <t>Transport</t>
  </si>
  <si>
    <t>Diminuer la consommation des adultes au profil des plus jeunes</t>
  </si>
  <si>
    <t>Marché fermé pour cause d'insécurité</t>
  </si>
  <si>
    <t>Elevage</t>
  </si>
  <si>
    <t>Puits à grand diamètre</t>
  </si>
  <si>
    <t>Poubelle du ménage</t>
  </si>
  <si>
    <t>Maraichage</t>
  </si>
  <si>
    <t>Lavage de mains à l'eau plus savon</t>
  </si>
  <si>
    <t>Infrastructures éducatives existantes mais fermées (insecurité)</t>
  </si>
  <si>
    <t>Casch</t>
  </si>
  <si>
    <t>Violences des groupes armés</t>
  </si>
  <si>
    <t>Pas d'infrasrtuctures sanitaires</t>
  </si>
  <si>
    <t>Impossibilité / difficulté d'accès aux terres cultivables pour cause d'insécurité / au fleuve</t>
  </si>
  <si>
    <t>Présence des reseaux de communication (Telephone mobile)</t>
  </si>
  <si>
    <t xml:space="preserve">Cercle de Djenné </t>
  </si>
  <si>
    <t xml:space="preserve">Insecurité </t>
  </si>
  <si>
    <t>Sécheresse</t>
  </si>
  <si>
    <t>Les rélais communautaires ne sont plus  fréquents (insécurité)</t>
  </si>
  <si>
    <t>Pas d'infrastructure de santé</t>
  </si>
  <si>
    <t>Les CDS / CSCOM /  sont  accessibles</t>
  </si>
  <si>
    <t>Maison en banco</t>
  </si>
  <si>
    <t>- Les participants au groupe de discussion de la localité de Tessit ont rapporté un cas Incident lié aux engins explosifs improvisés (IED). Ils ont affirmé :"il y a trois semaines de cela, un véhicule des FAMAS a sauté sur un engin explosif improvisé tuant trois militaires et quelques blessés."</t>
  </si>
  <si>
    <t>Cause du départ : insécurité / groupes armés (attaques, menaces, violence)</t>
  </si>
  <si>
    <t>Cause de départ : Affrontement entre groupes enrmées</t>
  </si>
  <si>
    <t>* Les axes empruntés étaient :
                                         - Piste goudronnée selon les participants de deux (2) groupes de discussion ;
                                         - Piste en terre selon les participants de deux (2) groupes de discussion ;
                                         - Voie fluviale selon les participants de deux (2) groupes de discussion.
'- Au cours des 30 jours précédant les groupes de discussion, les pistes goudronnées, les pistes en terre et la voie fluviale étaient les principaux axes empruntés par les populations lors des déplacements dans les localités évaluées des cercles d'Ansongo et de Djenné selon les participants aux groupes de discussions.</t>
  </si>
  <si>
    <t>Problèmes rencontrés lors du déplacement : Panne de moto</t>
  </si>
  <si>
    <t xml:space="preserve">* Dans le lieu d'accueil 
            -Les personnes déplacées se retrouvent en famille d'accueil selon les participants de deux (2) groupes de discussion.
'- Au cours des 30 jours précédant les groupes de discussion, selon les participants aux groupes de discussion des localités évaluées des cercles d'Ansongo et de Djenné, la majorité des personnes déplacées étaient logées dans des familles d'accueils dans les villes de Gao et Mopti. </t>
  </si>
  <si>
    <t>Key points to keep in mind when using dataset :  Les données partagées sont indicatives et reflètent les échanges lors des groupes de discussion organisés parmi les personnes déplacées internes (PDI) des cercles de Djenné (Region de Mopti) et d'Ansongo (région de Gao).</t>
  </si>
  <si>
    <r>
      <rPr>
        <b/>
        <u/>
        <sz val="10"/>
        <rFont val="Arial Narrow"/>
        <family val="2"/>
      </rPr>
      <t>Région de Mopti</t>
    </r>
    <r>
      <rPr>
        <b/>
        <sz val="10"/>
        <rFont val="Arial Narrow"/>
        <family val="2"/>
      </rPr>
      <t xml:space="preserve"> </t>
    </r>
    <r>
      <rPr>
        <sz val="10"/>
        <rFont val="Arial Narrow"/>
        <family val="2"/>
      </rPr>
      <t>:
   Cercle de Djenné / Commune de Femaye :</t>
    </r>
    <r>
      <rPr>
        <b/>
        <sz val="10"/>
        <rFont val="Arial Narrow"/>
        <family val="2"/>
      </rPr>
      <t xml:space="preserve"> la localité de Dorobougou </t>
    </r>
    <r>
      <rPr>
        <sz val="10"/>
        <rFont val="Arial Narrow"/>
        <family val="2"/>
      </rPr>
      <t xml:space="preserve">        </t>
    </r>
    <r>
      <rPr>
        <b/>
        <sz val="10"/>
        <rFont val="Arial Narrow"/>
        <family val="2"/>
      </rPr>
      <t xml:space="preserve">                                                                                   </t>
    </r>
    <r>
      <rPr>
        <sz val="10"/>
        <rFont val="Arial Narrow"/>
        <family val="2"/>
      </rPr>
      <t xml:space="preserve">                                                                                                             
</t>
    </r>
    <r>
      <rPr>
        <b/>
        <u/>
        <sz val="10"/>
        <rFont val="Arial Narrow"/>
        <family val="2"/>
      </rPr>
      <t>Région de Gao</t>
    </r>
    <r>
      <rPr>
        <sz val="10"/>
        <rFont val="Arial Narrow"/>
        <family val="2"/>
      </rPr>
      <t xml:space="preserve"> :
   Cercle d' Ansongo / Commune de Tessit : </t>
    </r>
    <r>
      <rPr>
        <b/>
        <sz val="10"/>
        <rFont val="Arial Narrow"/>
        <family val="2"/>
      </rPr>
      <t xml:space="preserve">la localité de Tessit </t>
    </r>
    <r>
      <rPr>
        <sz val="10"/>
        <rFont val="Arial Narrow"/>
        <family val="2"/>
      </rPr>
      <t xml:space="preserve">   
   </t>
    </r>
    <r>
      <rPr>
        <sz val="10"/>
        <rFont val="Arial Narrow"/>
        <family val="2"/>
      </rPr>
      <t xml:space="preserve">
</t>
    </r>
  </si>
  <si>
    <t>Deux types de groupe de discussion ont été réalisés dans chaque localité evaluée: Un premier basé sur les besoins multisectoriels des ménages de la zone d'intérêt, suivi d'un deuxiéme ayant pour but de realiser une cartographie participative avec les ménages déplacés de la zone d'intérêt. Deux localités ont été ciblées: une dans la region de Mopti et une dans la region de Gao.
Ces groupes de discussion étaient parfois mixtes (hommes et femmes) ou composés uniquement d'hommes. Tous les participants etaient des PDI. La méthodologie appliquée est celle présentée dans les TDR. Cliquer le lien ci dessous pour plus d'information.</t>
  </si>
  <si>
    <t>Du 9 au 30 mars 2022</t>
  </si>
  <si>
    <t>Maçonnerie</t>
  </si>
  <si>
    <t>Mécanique</t>
  </si>
  <si>
    <t>Secheresse</t>
  </si>
  <si>
    <t>Les animaux ne trouvent pas à manger</t>
  </si>
  <si>
    <t>Prendre du credit (Emprunter ou demander de l'argent/nourriture avec les familles proches)</t>
  </si>
  <si>
    <t>Réduire la quantité des repas par jour</t>
  </si>
  <si>
    <t>Présence de marché fonctionnel</t>
  </si>
  <si>
    <t>Se rendre au marché à pied</t>
  </si>
  <si>
    <t xml:space="preserve">Articles disponible au marché mais coutent chers </t>
  </si>
  <si>
    <t>Poubelle publique</t>
  </si>
  <si>
    <t>Fosse commune</t>
  </si>
  <si>
    <r>
      <t>Elevage (Prop</t>
    </r>
    <r>
      <rPr>
        <sz val="10"/>
        <rFont val="Arial Narrow"/>
        <family val="2"/>
      </rPr>
      <t>re production pastorale)</t>
    </r>
  </si>
  <si>
    <t xml:space="preserve">            Nutrition</t>
  </si>
  <si>
    <t>Rupture d'intrants de nutrition</t>
  </si>
  <si>
    <t>Mauvais état des infrastructures</t>
  </si>
  <si>
    <t>Bon état des logements des populations locales</t>
  </si>
  <si>
    <t>Abris</t>
  </si>
  <si>
    <r>
      <rPr>
        <sz val="10"/>
        <color theme="1"/>
        <rFont val="Arial Narrow"/>
        <family val="2"/>
      </rPr>
      <t>Accès à</t>
    </r>
    <r>
      <rPr>
        <b/>
        <sz val="10"/>
        <color theme="1"/>
        <rFont val="Arial Narrow"/>
        <family val="2"/>
      </rPr>
      <t xml:space="preserve"> </t>
    </r>
    <r>
      <rPr>
        <sz val="10"/>
        <color theme="1"/>
        <rFont val="Arial Narrow"/>
        <family val="2"/>
      </rPr>
      <t>l'informayion très difficile</t>
    </r>
  </si>
  <si>
    <t>Destruction des reseaux de communication (Téléphone mobile)</t>
  </si>
  <si>
    <t>Assistance en Protection</t>
  </si>
  <si>
    <t>Pas d'éxistance de mécanismes de gestion de plaintes</t>
  </si>
  <si>
    <t>Situation sécuritaire préoccupante</t>
  </si>
  <si>
    <t>Population exposée en danger permanent</t>
  </si>
  <si>
    <t>Ménaces contre la population de quitter la zone</t>
  </si>
  <si>
    <t>Frappes aériennes de l'armée nationale dans la zone</t>
  </si>
  <si>
    <t>Réduire la qualité des repas par jour</t>
  </si>
  <si>
    <t>Augmentation des incidents sécuritaires</t>
  </si>
  <si>
    <t>Assassinat de civils</t>
  </si>
  <si>
    <t>Les violences basées sur le genre</t>
  </si>
  <si>
    <t>Travail des enfants (champs, paturage, puiser de l'eau, pêche,orpaillage, vente de boutique, travail domestique)</t>
  </si>
  <si>
    <t>Absence de documents d'identité officiels pour la majorité de la population et de titre depropriétés</t>
  </si>
  <si>
    <t>Articles vestimentaires de femme</t>
  </si>
  <si>
    <t>Radio communautaire</t>
  </si>
  <si>
    <t>Problèmes rencontrés lors du déplacement : La peur d'attaque des djihadistes en cour de route</t>
  </si>
  <si>
    <t>Les personnees déplacées ne sont pas allées au même endroit</t>
  </si>
  <si>
    <t>Conditions de retour : Cessation des violences entre groupes armées</t>
  </si>
  <si>
    <t>Conditions de retour : Cessation des opérations militaires</t>
  </si>
  <si>
    <t>Choix de la localité : ville plus stable, plus sécurisée, pour avoir à manger / Moyen de subsistance</t>
  </si>
  <si>
    <t>Les prix des denrées alimentaires sont en hausse à cause de l'embargo et de l'insécurité</t>
  </si>
  <si>
    <t>- Selon les participants aux groupes de discussion, il n y a pas eu d'évolution de l'état des abris qui sont essentiellement des maisons en banco dans les localités de Tessit et Dorobougou.
'- Par ailleurs, les logements seraient en majorité en bon état dans la localité de Tessit, selon les participants au groupe de discussion.</t>
  </si>
  <si>
    <t>Hygiène, Assainissement</t>
  </si>
  <si>
    <t>- Les localités d'accueil (Gao et Mopti) ont été choisie pour leurs stabilités et leurs sécurités par rapport aux localités d'origines, selon les participants aux groupes de discussion.</t>
  </si>
  <si>
    <t xml:space="preserve">* Moyen de transport utilisé :
                 - Tricycle/Moto, selon les participants de deux (2) groupes de discussion ;
                 - Véhicule/ Mini bus/ Camion, selon les participants de deux (2) groupes de discussion ;
                 - Pirogue, selon les participants de deux (2) groupes de discussion.
'- Selon les participants de deux groupes, les véhicules (bus), les motos et les pirogues étaient parmi les principaux moyens de transport utilisés par les personnes en situation de déplacement dans les localités évaluées des cercles d'Ansongo et de Djenné.                                                                                                                                   </t>
  </si>
  <si>
    <t xml:space="preserve">* Date d'arrivée de PDI :
            - Moins d'un mois selon les participants de deux (2) groupes de discussion.
'- Les participants aux groupes de discussion des localités évaluées des cercles d'Ansongo et de Djenné ont rapporté l'arrivée des personnes déplacées au cours des 30 jours précédant les groupes de discussion dans les villes de Gao et Mopti. 
</t>
  </si>
  <si>
    <t xml:space="preserve">*Concernant le type de déplacement, il a été rapporté :
                - Déplacement intra-région selon les participants de deux (2) groupes de discussion.
'-  Au cours des 30 jours précédant les groupes de discussion, selon les participants de deux groupes de discussion des localités évaluées des cercles  d'Ansongo et de Djenné, les déplacements de personnes étaient de type intra-région et les personnes déplacées avaient pour destination principale les villes de Gao et de Mopti. 
</t>
  </si>
  <si>
    <t xml:space="preserve">* Populations présentes :
- communauté locale, selon les participants de deux (2) groupes de discussion.
'- Au cours des 30 derniers jours précédant les groupes de discussion, malgré le déplacement d'une partie de la population d'après les participants aux  groupes de discussion des localités évaluées des cercles d'Ansongo (Tessit) et de Djenné (Dorobougou), une communauté locale est restée dans les localités d'origine des populations déplacées.
- Selon les participants aux groupes de discussion, il n'y a pas des déplacées internes dans les localités évaluées, ni des retournés,                                                                                                                                         
</t>
  </si>
  <si>
    <t>* Le déplacement serait :
      - Un déplacement temporaire selon les participants de deux (2) groupes de discussion.
* Les conditions de retour seraient :
        - Sécurité rétablie selon les participants de deux (2) groupes de discussion.
"- Au cours des 30 jours précédant les groupes de discussion, les participants aux groupes de discussion dans les cercles d'Ansongo et de Djenné ont rapporté que les déplacements étaient temporaires. De plus, ils ont rapporté que les personnes déplacées ont une volonté de retourner à condition que la sécurité soit rétablie dans leurs localités d'origine.
Par exemple : 
 .les participants d'Ansongo ont rapporté : "Nous sommes prêts à retourner dans notre localité même demain, si la situation sécuritaire s'améliore."
. Quant aux participants du cercle de Djenné, ils ont rapporté : "Notre déplacement est temporaire, car nous avons nos maisons et nos champs dans notre localité."</t>
  </si>
  <si>
    <t>Menace par des groupes armés non-étatiques</t>
  </si>
  <si>
    <t>Presence de groupes armés non-étatiques</t>
  </si>
  <si>
    <t xml:space="preserve">Affrontement entre l'armé nationale et les groupes armés non-etatiques  </t>
  </si>
  <si>
    <t>Affrontement entre groupes armés non-etatiques eux même</t>
  </si>
  <si>
    <t>Eau potable disponible</t>
  </si>
  <si>
    <t>Château d'eau</t>
  </si>
  <si>
    <t>Maladies liées à l'eau</t>
  </si>
  <si>
    <t>Principales barrières d'accès à l'information</t>
  </si>
  <si>
    <t>Absence de réseau mobile</t>
  </si>
  <si>
    <t>Absence de station radio</t>
  </si>
  <si>
    <t>Présence d'assistance humanitaire</t>
  </si>
  <si>
    <t>Absence d'assistance humanitaire</t>
  </si>
  <si>
    <t>Nutrition</t>
  </si>
  <si>
    <t>Autres sources de révenu</t>
  </si>
  <si>
    <t>Vol du bétail</t>
  </si>
  <si>
    <t>Manque d'eau dans certains points (puits)</t>
  </si>
  <si>
    <t>Les médicaments sont disponibles</t>
  </si>
  <si>
    <t>Le personnel médical est présent</t>
  </si>
  <si>
    <t>Bléssures liées aux violences des groupes armés non-étatiques</t>
  </si>
  <si>
    <t>Les enseignants ont arrêté de travailler (insécurité, menacés par les groupes armés)</t>
  </si>
  <si>
    <t>Articles d'hygiènes</t>
  </si>
  <si>
    <t>Denrées alimentaire</t>
  </si>
  <si>
    <t>Pas de station radio</t>
  </si>
  <si>
    <t xml:space="preserve">Les populations ne sont pas au même niveau d'information </t>
  </si>
  <si>
    <t>Secteurs d'intervention prioritaires</t>
  </si>
  <si>
    <t>Accès à la nourriture evolué difficilement /négativement à cause de l'insécurité</t>
  </si>
  <si>
    <t>Sources principales 
de nourriture</t>
  </si>
  <si>
    <t>Stock dimunié</t>
  </si>
  <si>
    <t xml:space="preserve">Absence de marché accessible et fonctionnel </t>
  </si>
  <si>
    <t xml:space="preserve"> sources d'eau </t>
  </si>
  <si>
    <t>Forages / Borne fontaine</t>
  </si>
  <si>
    <t>Absence des cas de mariages précoces / forcés au cours des 30 jours précédant le groupe de discussion</t>
  </si>
  <si>
    <t xml:space="preserve">- Dans la localité évaluée du cercle de Djenné, la majorité de la population locale ne possédait pas de documents d'identité officiels au cours des 30 jours précédant le groupe de discussion, selon les participants au groupe de discussion.
</t>
  </si>
  <si>
    <t xml:space="preserve">- Dans la localité évaluée du cercle de Djenné, les participants au groupe de discussion ont rapporté qu'il n'y avait pas suffisamment d'accès à l'eau potable pour la majorité des populations au cours des 30 jours précédant le groupe de discussion. 
. La principale raison de cette situation selon les participants du groupe de discussion de la localité évaluée du cercle de Djenné était l'insuffisance des points d'eau potable.
</t>
  </si>
  <si>
    <t>Offre de santé complete et satisfaisante</t>
  </si>
  <si>
    <t>- Selon les participants des deux groupes de discussion, il n'existe pas de programme nutritionnels à Tessit et à Dorobougou.
'-En plus, à Tessit, les participants ont rapporté la présence de personnes montrant des signes de malnutrition ainsi que la rupture d'intrants de nutrition dans le centre de santé.</t>
  </si>
  <si>
    <t>Besoins en articles
 menages</t>
  </si>
  <si>
    <t xml:space="preserve">- Au cours des 30 derniers jours, les participants de groupes de discussion ont rapporté qu’il n'existait pas des mécanismes de gestion des plaintes relatifs à l’assistance humanitaire reçue dans les localités évaluées des cercles d'Ansongo et de Djenné. </t>
  </si>
  <si>
    <t xml:space="preserve">- Selon les participants au groupe de discussion de la localité évaluée du cercle d'Ansongo (Tessit), au cours des 30 jours précédant le groupe de discussion, la principale source de nourriture pour la majorité des ménages était l'élevage.
'-  Dans la localité évaluée du cercle de Djenné (Dorobougou), la propre production agricole des populations constituait la principale source de nourriture pour la majorité des menages au cours des 30 jours précédant le groupe de discussion, selon les participants.  
</t>
  </si>
  <si>
    <t>- En plus, le maraîchage, le transport, la maçonnerie, la mécanique et le commerce ont été cités par les participants au groupe de discussion de la localité de Tessit comme autres sources de revenu.
'- les participants au groupe de discussion de la localité évaluée de Dorobougou ont affirmé que la pêche et l'achat de nourriture étaient aussi des sources de nourriture dans leur localité.</t>
  </si>
  <si>
    <t xml:space="preserve">-  Selon les participants de deux groupes de discussion, au cours des 30 jours précédant les groupes de discussion, l'accès à la nourriture a difficilement évolué. L'insécurité était le principal facteur qui a rendu difficile l'accès des ménages à suffisamment de nourritures dans les localités évaluées des cercles d'Ansongo et de Djenné. Cette situation était surtout accentuée par la réduction de l'accès aux moyens de subsistance à cause des menaces des groupes armés non-étatiques. 
- En outre, selon les participants au groupe de discussion de la localité de Tessit, la sécheresse et le vol du bétail ont aussi contribuer à la réduction de l'accès à la nourriture.
- Pour les participants de la localité de Dorobougou, la diminution du stock de vivres et le non-accès au fleuve et aux terres cultivables sont de facteurs qui ont beaucoup contribué à la réduction de l'accès à la nourriture à Dorobougou.
Par exemples :
. Les participants au groupe de discussion de la localité évaluée du cercle d'Ansongo (Tessit) ont rapporté : " Les ménages n'ont pas accès à suffisamment de nourritures depuis plus de deux ans ; le village est fréquemment menacé par des groupes armés non-étatiques ; En plus de ça, il y a la sécheresse, les animaux ne trouvent pas à manger et d'autres sont emporté par les groupes armés."  
. . Les participants au groupe de discussion de la localité évaluée du cercle de Djenné (Dorobougou) ont rapporté: " L'accès à la nourriture a évolué négativement ces derniers mois. Les ménages n'ont pas accès à suffisamment de nourritures en raison de la diminution de stocks et aussi de l'insécurité. Les menaces des groupes armés non-étatique empêchent à la population de pratiquer la pêche ainsi qu'accéder au marché pour les achats ".   
 </t>
  </si>
  <si>
    <r>
      <t xml:space="preserve">- Au cours des 30 jours précédant le groupe de discussion, l'emprunt (prendre du crédit) dans la localité évaluées des cercles d'Ansongo (Tessit) était la principale stratégie d'adaptation des ménages au manque de nourriture. Parfois, les ménages s'adaptent en réduisant la quantité de repas consommé par jour.
'- Selon les participants au groupe de discussion de la localité de Dorobougou, pour s'adapter au manque de nourriture, les menages réduisent fréquemment la quantité et la qualité de repas consommée par jour. 
'- En outre, diminuer la quantité de repas consommé par jour et réduire la consommation des adultes au profil des plus jeunes étaient aussi des stratégies d'adaptation utilisées respectivement dans les localités de Tessit et de Dorobougou.
                                                                                                                                                                                                                                                                                                                                                                                                                                                                                                                                                                                                '-  Selon les participants au groupe de discussion de la localité évaluée du cercle d'Ansongo, les principales stratégies d'adaptation rapportées face au manque de nourriture au cours des 30 jours précédant les groupes de discussion étaient fréquemment utilisées par la majorité des ménages.
                                                                                 </t>
    </r>
    <r>
      <rPr>
        <i/>
        <sz val="10"/>
        <color rgb="FFFF0000"/>
        <rFont val="Arial Narrow"/>
        <family val="2"/>
      </rPr>
      <t xml:space="preserve">                                       </t>
    </r>
    <r>
      <rPr>
        <i/>
        <sz val="10"/>
        <rFont val="Arial Narrow"/>
        <family val="2"/>
      </rPr>
      <t xml:space="preserve">                                                                                                                                                                                                                                                                                                                                                                                                   </t>
    </r>
  </si>
  <si>
    <t xml:space="preserve">- Les participants du groupe de discussion de la localité évaluée du cercle de Djenné ont rapporté la non-accessibilité et la non-fonctionnalité du marché du fait de sa fermeture engendrée par l'insécurité.
'- De plus, les participants du groupe de discussion de la localité évaluée du cercle d'Ansongo ont rapporté la présence d'un marché fonctionnel, mais ont affirmé : " Les articles sont disponibles sur le marché sauf que ces articles sont chers ces derniers temps à cause de l'insécurité et de la vie chère". 
'-En outre, les participants aux groupes de discussion des localités évaluées des cercles d'Ansongo et de Djenné ont rapporté une hausse des prix des denrées alimentaires. En effet, l'embargo de la CEDEAO en plus de l'insécurité seraient à l'origine de la hausse des prix des denrées alimentaires selon les participants aux groupes de discussion.
</t>
  </si>
  <si>
    <t xml:space="preserve">- Les participants de deux groupes de discussion ont rapporté que dans les localités évaluées des cercles d'Ansongo et de Djenné, la majorité des populations ne s'est pas sentie en sécurité au cours des 30 jours précédant les groupes de discussion. 
'-En outre, les participants ont rapporté une dégradation du contexte sécuritaire dans ces deux localités évaluées au cours des 30 jours précédant les groupes de discussion. 
'- Une situation sécuritaire préoccupante alimentée par des menaces contre les populations qui sont sommées de quitter leur localité dans un contexte d'affrontement entre, non seulement les groupes armés eux même, mais aussi entre groupes armés et l'armée du Mali qui mène des frappes aériennes a été rapporté par les participants au groupe de discussion de la localité de Tessit.
'- Selon les participants au groupe de discussion de la localité évaluée du cercle de Djenné, les incidents de sécurité ont notamment augmenté avec l'assaninat de civils qui étaient au fleuve pour la pêche.
'- Par contre, aucun participant des deux groupes de discussion n'a rapporté de cas d'amélioration du contexte sécuritaire au cours des 30 derniers jours.
</t>
  </si>
  <si>
    <t xml:space="preserve">- Selon les participants au groupe de discussion de la localité de Dorobougou, les violences des groupes armés non-étatiques, le vol de bétail et les VBG constituaient les principales préoccupations pour la majorité des populations de la localité de Dorobougou au cours des 30 jours précédant le groupe de discussion ;
'- Par ailleurs, selon les participants au groupe de discussion de Tessit, les affrontements entre groupes armés, les assassinats et les enlèvements préoccupaient la majorité des populations de la localité de Tessit.
Par exemples :
. Selon les participants au groupe de discussion de la localité de Tessit dans le cercle d'Ansongo : "La situation sécuritaire est devenue très préoccupante ces derniers temps dans la zone, plusieurs groupes armés terroristes sont présent dans les alentours du village ; il y a trois semaines de cela, deux groupes terroristes (EIGS et JNIM) se sont violemment affrontés et menacer les populations de quitté la zone ; en plus de ces affrontements entre groupes armés, l’armée malienne a mené des frappes aériennes dans la zone ; tous ces incidents exposent les populations en danger permanant ; Ces incidents, permanant dans la zone, animent un sentiment de sauve-qui-peut chez toutes les populations."
. Les participants au groupe de discussion de la localité évaluée de Dorobougou dans le cercle de Djenné ont rapporté : "ce sentiment d’insécurité a évolué avec augmentation des incidents de sécurité dans la zone, les terroristes ont tué des civils innocents qui étaient partis pêcher."
</t>
  </si>
  <si>
    <t xml:space="preserve">- Selon les participants aux deux groupes de discussion, il n'existe pas d'assistance en protection ou de service de référencement les localités évaluées des cercles d'Ansongo et de Djenné. 
'- Aussi, les participants des deux groupes de discussion ont rapporté que les enfants font certains travaux (champs, pâturage, puiser de l'eau, pêche, orpaillage, vente de boutique, travail domestique) dans les deux localités évaluées.
'- En outre, à  Tessit, il y aurait eu l'explosion d'un engin explosif faisant des morts du coté de l'armée malienne. 
</t>
  </si>
  <si>
    <t xml:space="preserve">-  les participants de groupe de discussion de la localité évaluée du cercle d'Ansongo ont rapporté qu'au cours des 30 jours précédant les groupes de discussion, les sources principales d'eau potable des populations étaient le forage et les châteaux d'eau.
'- Selon les participants au groupe de discussion, les autres sources d'eau utilisées par la majorité de la population de la localité de Tessit étaient entre autres, les puits protégés, les puits non protégés et les puits à grand diamètre. Ils affirment aussi que :"généralement, l'eau de puit est utilisé pour abreuver les animaux."
'- Par  ailleurs dans la localité de Dorobougou, les participants au groupe de discussion ont rapporté comme sources principales d'eau : les puits protégés, les puits non protégés, les marres et les robinets (borne fontaine).  
</t>
  </si>
  <si>
    <t>- Les participants au groupe de discussion de la localité évaluée du cercle d'Ansongo ont rapporté également que la consommation d'eau de puits  provoquerait des maladies hydriques aux populations.</t>
  </si>
  <si>
    <t>Présence de maladies hydriques liées à la consommation d'eau de puits</t>
  </si>
  <si>
    <t>- Selon les participants au groupe de discussion de la localité de Tessit, il existe une infrastructure de santé de type CSCOM avec  une offre de santé complet et satisfaisant.
'- Par contre, dans la localité évaluée du cercle de Djenné, les participants ont rapporté : "il n'y a pas d'infrastructure sanitaire dans la localité et les relais communautaires qui venaient ont fui la localité."
'- Le lavage des mains à l'eau seulement est la technique la plus utilisée par la majorité des populations de la localité évaluée du cercle de Djenné.
         - D'après les participants : " La technique de lavage de mains la plus répendue est avec de l'eau seulement. La population se lave les mains avant et après chaque repas ou travaux domestiques."
'- Cette technique est aussi utilisé par une partie de la population à Tessit, malgré que la majorité de la population utiliserait de l'eau et du savon pour le lavage des mains pendant les heures de repas et à la sortie des toilettes.
'- En outre, à Tessit, les poubelles publiques, les poubelles ménages, les fosses communes et le brûlage sont utilisés pour la gestion des ordures.
'-Par contre à Dorobougou, les décharges ouvertes constituent le moyen le plus courant pour se débarrasser des ordures.</t>
  </si>
  <si>
    <t xml:space="preserve">
'- Selon les participants au groupe de discussion de la localité de Dorobougou, les principales activités génératrices de revenus au cours des 30 jours précédant le groupe de discussion sont le maraîchage et la pêche.
'- Quant aux participants au groupe de discussion de la localité de Tessit, ils ont rapporté comme principales activités génératrices de revenus : l'élevage et le commerce.
'- En outre, selon les participants de deux  groupes de discussion, les principales activités génératrices de revenus de la majorité des populations ont été perturbées par l'insécurité dans les localités de Dorobougou et de Tessit.
</t>
  </si>
  <si>
    <t xml:space="preserve">- Les participants des deux groupes de discussion des localités évaluées des cercles d'Ansongo et de Djenné ont rapporté que la majorité des populations a eu des difficultés d'accès aux moyens de subsistance au cours des 30 jours précédant les groupes de discussion, à cause de l'insécurité. 
- En effet, l'insécurité au bord du fleuve et la pénurie d'eau au niveau des puits au cours des 30 jours précédant le groupe de discussion ont rendu l'accès aux activités génératrices de revenus (AGR) difficiles, selon les participants au groupe de discussion de la localité de Dorobougou.
'- Les activités agricoles ont été perturbées dans les localités évaluées des cercles d'Ansongo et de Djenné à cause de l'inaccessibilité des champs, selon les participants de deux groupes de discussion. Aussi, la perturbation des activités pastorales concernait les localités évaluées de ces deux cercles, essentiellement causée par le vol de bétails dans la localité évaluée du cercle de Djenné et par la sécheresse et l'insécurité dans celle d'Ansongo.
Par exemples :
- Selon les participants au groupe de discussion de la localité de Tessit : 
    - -"cela fait plus d'une année que les populations n'ont pas cultivé du mil et du sorgho à cause de la sécheresse et de l'insécurité." 
    - - " L'insécurité constitue le principal problème d'accès à la terre pour cultiver et pour la pratique de l'élevage / transhumance. Avec cette sécheresse, il y a des points d'eau qui sont à sec dans certaines lieux où les transhumants font le pâturage." 
- Selon les participants au groupe de discussion de la localité de Dorobougou :
- - "L'accès aux champs était trés limité et les activités se déroulaient avec des attaques des terroristes dans les champs."
</t>
  </si>
  <si>
    <t xml:space="preserve">- Au cours des 30 jours précédant les groupes de discussions, selon les participants au groupe de discussion de la localité évaluée du cercle de Djenné, il n'y avait pas d'existence d'infrastructure de santé. A cause de l'insécurité, les relais communautaires ne sont plus fréquents dans la localité et les populations ont peur de se déplacer pour le chef-lieu de la commune où se trouve un centre de santé.
- Par exemple, les participants ont rapporté :
" C'est l'insécurité qui a provoqué une peur au sein de la population qui ne peut plus emprunter normalement la route menant au chef-lieu de commune où se trouve le Cscom". 
Par ailleurs, selon les participants du groupe de discussion de la localité évaluée du cercle d'Ansongo, l’accès aux soins de santé est facile dans la zone d’intérêt et l'offre de santé est complète et satisfaisante. </t>
  </si>
  <si>
    <t xml:space="preserve">
'- Selon les participants aux groupes de discussion des localités évaluées des cercles d'Ansongo et de Djenné, le paludisme   était le principal problème de santé pour la majorité des populations au cours des 30 jours précédant les groupes de discussion. En plus, les participants du cercle de Djenné ont rapporté également les maladies respiratoires comme problème, pour la majorité de la population.                                                                                                                              
'- les blessures liées aux attaques et aux violences des groupes armés non-étatiques seraient les prinicipales causes de morbidité. </t>
  </si>
  <si>
    <t>- Les participants de deux groupes de discussion ont rapporté que, au cours des 30 jours précédant les groupes de discussion, les infrastructures éducatives existaient dans les localités évaluées des cercles d'Ansongo et de Djenné, cependant elles sont fermées suite à l'insécurité grandissante occasionnée par la présence des groupes armés non-etatiques  provoquant ainsi l'arrêt de travail et l'abandon de la zone par les enseignants. Ainsi, les participants au groupe de discussion de la localité évaluée du cercle d'Ansongo rapportent que : "les écoles sont fermées à Tessit, il y a plus de six ans". Et ceux du groupe de discussion de la localité évaluée du cercle de Djenné ont rapporté que : "la population n'a pas accès aux services éducatifs, car les écoles sont fermées pour des raisons de menace des groupes armés terroristes".</t>
  </si>
  <si>
    <t xml:space="preserve">- Les participants des groupes de discussion des localités évaluées des cercles d'Ansongo et de Djenné ont rapporté l'existence des latrines et des points d'eau en mauvais état au cours des 30 jours précédant les groupes de discussion, dans les écoles des localités évaluées. Par ailleurs, selon les participants aux groupes de discussion de la localité de Tessi, la toiture de l'école est endommagée tandis que les participants de la localité de Dorobougou ont rapporté que l'école était en bon état. </t>
  </si>
  <si>
    <t xml:space="preserve">
'- Les participants des deux groupes de discussion ont rapporté qu'au cours des 30 jours précédant les groupes de discussion, la majorité des populations auraient besoin des articles de couchage dans les localités évaluées des cercles d'Ansongo et de Djenné. De plus, les participants du groupe de discussion de la localité évaluée du cercle d'Ansongo ont rapporté les moustiquaires et les articles d'hygiène parmi leurs besoins en articles menages au cours des 30 jours précédant le groupe de discussion. Et ceux du cercle de Djenné ont rapporté les articles vestimentaires et les articles de cuisine comme besoin en articles de ménage.   
</t>
  </si>
  <si>
    <t>- Les participants au groupe de discussion de la localité évaluée du cercle d'Ansongo ont rapporté qu'au cours des 30 jours précédant le groupe de discussion, il y avait l'absence des infrastructures de communication telle que le réseau téléphonique et une station de radio, chose qui rend très difficile l'accès à l'information dans la localité. 
'- Alors que les participants aux groupes de discussion des localités évaluées du cercle de Djenné ont rapporté que la majorité de la population de Dorobougou avait accès à l'information à travers le réseau téléphonique et la radio, en plus il y avait la présence du courant à travers des panneaux solaire.
'- Par ailleurs, la conversation en personne a été rapporté comme source d'accès à l'information pour la majorité de la population de la localité évaluée du cercle d'Ansongo.</t>
  </si>
  <si>
    <t>- Selon les participants au groupe de discussion de la localité de Tessit, les principales barrières d'accès à l'information sont l'absence de réseau de téléphonie et de stations radio.</t>
  </si>
  <si>
    <t xml:space="preserve">
'-  Les participants de la localité évaluée du cercle d'Ansongo ont rapporté l'absence d'électricité dans la localité au cours des 30 jours précédant le groupe de discussion.
'- Par contre, les participants du groupe de discussion de la localité évaluée du cercle de Djenné ont rapporté l'utilisation des panneaux solaires comme sources principales d'électricité par la majorité de la population. 
</t>
  </si>
  <si>
    <t xml:space="preserve">* Selon les participants au groupe de discussion, la majorité de la population de la localité de Tessit n'avait pas accès à une assistance humanitaire au cours des 30 jours précédant le groupe de discussion.
'- Les participants des deux groupes de discussion ont rapporté que dans les localités évaluées des cercles d'Ansongo et de Djenné, l'assistance alimentaire et sécuritaire seraient parmi les principaux secteurs d'intervention prioritaires pour la majorité de la population. De plus, l'assistance en besoins non-alimentaires a été rapportée parmi les secteurs d'interventions prioritaires par les participants au groupe de discussion de la localité de Dorobougou, évaluée dans le cercle de Djenné. Aussi, les participants au groupe de discussion de la localité évaluée du cercle d'Ansongo (Tessit) ont rapporté que l'assistance en CASCH, en éducation et en communication (réseau téléphonique) fait aussi partie des secteurs d'interventions humanitaires prioritaires pour la majorité de la population. 
</t>
  </si>
  <si>
    <t>- Selon les participants aux groupes de discussion, pendant le déplacement :
 - Certaines PDI venant de la localité de Tessit ont été confrontées à la fatigue et à un probléme de nourriture sur la route.
- Ceux de la localité de Dorobougou avaient la peur d'être attaqué par des groupes armées non-étatique pendant le trajet en plus de la panne de moto servant de moyen de transport.</t>
  </si>
  <si>
    <t xml:space="preserve">Baba  ALPHA OUMAR | baba.alpha-oumar@reach-initiative.org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</si>
</sst>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u/>
      <sz val="10"/>
      <color rgb="FFEE5859"/>
      <name val="Arial Narrow"/>
      <family val="2"/>
    </font>
    <font>
      <b/>
      <sz val="10"/>
      <color rgb="FFEE5859"/>
      <name val="Arial Narrow"/>
      <family val="2"/>
    </font>
    <font>
      <i/>
      <sz val="10"/>
      <name val="Arial Narrow"/>
      <family val="2"/>
    </font>
    <font>
      <b/>
      <u/>
      <sz val="10"/>
      <name val="Arial Narrow"/>
      <family val="2"/>
    </font>
    <font>
      <u/>
      <sz val="11"/>
      <color theme="10"/>
      <name val="Calibri"/>
      <family val="2"/>
      <scheme val="minor"/>
    </font>
    <font>
      <i/>
      <sz val="11"/>
      <name val="Arial Narrow"/>
      <family val="2"/>
    </font>
    <font>
      <b/>
      <sz val="28"/>
      <name val="Arial Narrow"/>
      <family val="2"/>
    </font>
    <font>
      <i/>
      <sz val="10"/>
      <color rgb="FFFF0000"/>
      <name val="Arial Narrow"/>
      <family val="2"/>
    </font>
  </fonts>
  <fills count="11">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
      <patternFill patternType="solid">
        <fgColor theme="2" tint="-9.9978637043366805E-2"/>
        <bgColor indexed="64"/>
      </patternFill>
    </fill>
  </fills>
  <borders count="4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rgb="FFFFFFFF"/>
      </right>
      <top/>
      <bottom style="medium">
        <color rgb="FFFFFFFF"/>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theme="1" tint="0.14999847407452621"/>
      </left>
      <right/>
      <top style="medium">
        <color theme="1" tint="0.14999847407452621"/>
      </top>
      <bottom style="thin">
        <color indexed="64"/>
      </bottom>
      <diagonal/>
    </border>
    <border>
      <left/>
      <right style="thin">
        <color theme="0"/>
      </right>
      <top style="medium">
        <color theme="1" tint="0.14999847407452621"/>
      </top>
      <bottom style="thin">
        <color indexed="64"/>
      </bottom>
      <diagonal/>
    </border>
  </borders>
  <cellStyleXfs count="2">
    <xf numFmtId="0" fontId="0" fillId="0" borderId="0"/>
    <xf numFmtId="0" fontId="26" fillId="0" borderId="0" applyNumberFormat="0" applyFill="0" applyBorder="0" applyAlignment="0" applyProtection="0"/>
  </cellStyleXfs>
  <cellXfs count="221">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0" fontId="2" fillId="5" borderId="7" xfId="0" applyFont="1" applyFill="1" applyBorder="1" applyAlignment="1">
      <alignment vertical="top" wrapText="1"/>
    </xf>
    <xf numFmtId="0" fontId="2" fillId="5" borderId="16" xfId="0" applyFont="1" applyFill="1" applyBorder="1" applyAlignment="1">
      <alignment horizontal="left" vertical="top" wrapText="1"/>
    </xf>
    <xf numFmtId="0" fontId="14" fillId="6" borderId="17" xfId="0" applyFont="1" applyFill="1" applyBorder="1" applyAlignment="1">
      <alignment vertical="top" wrapText="1"/>
    </xf>
    <xf numFmtId="0" fontId="14" fillId="6" borderId="3" xfId="0" applyFont="1" applyFill="1" applyBorder="1" applyAlignment="1">
      <alignment horizontal="left" vertical="top" wrapText="1"/>
    </xf>
    <xf numFmtId="0" fontId="14" fillId="0" borderId="17" xfId="0" applyFont="1" applyFill="1" applyBorder="1" applyAlignment="1">
      <alignment vertical="top" wrapText="1"/>
    </xf>
    <xf numFmtId="0" fontId="14" fillId="0" borderId="18"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19" xfId="0" applyFont="1" applyFill="1" applyBorder="1" applyAlignment="1">
      <alignment vertical="top" wrapText="1"/>
    </xf>
    <xf numFmtId="0" fontId="14" fillId="6" borderId="20" xfId="0" applyFont="1" applyFill="1" applyBorder="1" applyAlignment="1">
      <alignment vertical="top" wrapText="1"/>
    </xf>
    <xf numFmtId="0" fontId="14" fillId="2" borderId="19" xfId="0" applyFont="1" applyFill="1" applyBorder="1" applyAlignment="1">
      <alignment vertical="top" wrapText="1"/>
    </xf>
    <xf numFmtId="0" fontId="14" fillId="2" borderId="20" xfId="0" applyFont="1" applyFill="1" applyBorder="1" applyAlignment="1">
      <alignment vertical="top" wrapText="1"/>
    </xf>
    <xf numFmtId="0" fontId="14" fillId="6" borderId="18" xfId="0" applyFont="1" applyFill="1" applyBorder="1" applyAlignment="1">
      <alignment horizontal="left" vertical="top" wrapText="1"/>
    </xf>
    <xf numFmtId="0" fontId="2" fillId="5" borderId="21"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2" xfId="0" applyFont="1" applyFill="1" applyBorder="1" applyAlignment="1">
      <alignment vertical="top" wrapText="1"/>
    </xf>
    <xf numFmtId="0" fontId="14" fillId="0" borderId="23" xfId="0" applyFont="1" applyFill="1" applyBorder="1" applyAlignment="1">
      <alignment horizontal="lef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9" xfId="0" applyFont="1" applyFill="1" applyBorder="1" applyAlignment="1">
      <alignment horizontal="left" vertical="top" wrapText="1"/>
    </xf>
    <xf numFmtId="0" fontId="0" fillId="0" borderId="2" xfId="0" applyBorder="1" applyAlignment="1">
      <alignment vertical="center" wrapText="1"/>
    </xf>
    <xf numFmtId="0" fontId="0" fillId="0" borderId="1" xfId="0" applyBorder="1" applyAlignment="1">
      <alignment vertical="center" wrapText="1"/>
    </xf>
    <xf numFmtId="0" fontId="5" fillId="2" borderId="26" xfId="0" applyFont="1" applyFill="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7" fillId="3" borderId="24" xfId="0" applyFont="1" applyFill="1" applyBorder="1" applyAlignment="1">
      <alignment vertical="center"/>
    </xf>
    <xf numFmtId="0" fontId="7" fillId="3" borderId="24" xfId="0" applyFont="1" applyFill="1" applyBorder="1" applyAlignment="1">
      <alignment horizontal="center" vertical="center"/>
    </xf>
    <xf numFmtId="0" fontId="9" fillId="3" borderId="24" xfId="0" applyFont="1" applyFill="1" applyBorder="1" applyAlignment="1">
      <alignment horizontal="center" vertical="center" wrapText="1"/>
    </xf>
    <xf numFmtId="0" fontId="11" fillId="0" borderId="24" xfId="0" applyFont="1" applyFill="1" applyBorder="1" applyAlignment="1">
      <alignment vertical="center" wrapText="1"/>
    </xf>
    <xf numFmtId="0" fontId="12" fillId="0" borderId="24" xfId="0" applyFont="1" applyFill="1" applyBorder="1" applyAlignment="1">
      <alignment vertical="center"/>
    </xf>
    <xf numFmtId="0" fontId="12" fillId="0" borderId="24" xfId="0" applyFont="1" applyFill="1" applyBorder="1" applyAlignment="1">
      <alignment vertical="center" wrapText="1"/>
    </xf>
    <xf numFmtId="0" fontId="5" fillId="0" borderId="27" xfId="0" applyFont="1" applyBorder="1" applyAlignment="1">
      <alignment vertical="center" wrapText="1"/>
    </xf>
    <xf numFmtId="0" fontId="10" fillId="6" borderId="24" xfId="0" applyFont="1" applyFill="1" applyBorder="1" applyAlignment="1">
      <alignment vertical="center"/>
    </xf>
    <xf numFmtId="0" fontId="12" fillId="6" borderId="24" xfId="0" applyFont="1" applyFill="1" applyBorder="1" applyAlignment="1">
      <alignment vertical="center"/>
    </xf>
    <xf numFmtId="0" fontId="12" fillId="6" borderId="24" xfId="0" applyFont="1" applyFill="1" applyBorder="1" applyAlignment="1">
      <alignment vertical="center" wrapText="1"/>
    </xf>
    <xf numFmtId="0" fontId="14" fillId="6" borderId="24" xfId="0" applyFont="1" applyFill="1" applyBorder="1" applyAlignment="1">
      <alignment vertical="center"/>
    </xf>
    <xf numFmtId="0" fontId="11" fillId="6" borderId="24" xfId="0" applyFont="1" applyFill="1" applyBorder="1" applyAlignment="1">
      <alignment vertical="center" wrapText="1"/>
    </xf>
    <xf numFmtId="0" fontId="12" fillId="0" borderId="24" xfId="0" applyFont="1" applyFill="1" applyBorder="1" applyAlignment="1">
      <alignment horizontal="left" vertical="center" wrapText="1"/>
    </xf>
    <xf numFmtId="0" fontId="12" fillId="6" borderId="24" xfId="0" applyFont="1" applyFill="1" applyBorder="1" applyAlignment="1">
      <alignment horizontal="left" vertical="center"/>
    </xf>
    <xf numFmtId="0" fontId="12" fillId="8" borderId="24" xfId="0" applyFont="1" applyFill="1" applyBorder="1" applyAlignment="1">
      <alignment horizontal="center" vertical="center"/>
    </xf>
    <xf numFmtId="0" fontId="10" fillId="6" borderId="24" xfId="0" applyFont="1" applyFill="1" applyBorder="1" applyAlignment="1">
      <alignment horizontal="left" vertical="center" wrapText="1"/>
    </xf>
    <xf numFmtId="0" fontId="12" fillId="6" borderId="28" xfId="0" applyFont="1" applyFill="1" applyBorder="1" applyAlignment="1">
      <alignment horizontal="center" vertical="center"/>
    </xf>
    <xf numFmtId="0" fontId="12" fillId="0" borderId="30" xfId="0" applyFont="1" applyFill="1" applyBorder="1" applyAlignment="1">
      <alignment horizontal="center" vertical="center"/>
    </xf>
    <xf numFmtId="0" fontId="10" fillId="0" borderId="24" xfId="0" applyFont="1" applyFill="1" applyBorder="1" applyAlignment="1">
      <alignment horizontal="left" vertical="center" wrapText="1"/>
    </xf>
    <xf numFmtId="0" fontId="14" fillId="0" borderId="24" xfId="0" applyFont="1" applyFill="1" applyBorder="1" applyAlignment="1">
      <alignment vertical="center" wrapText="1"/>
    </xf>
    <xf numFmtId="0" fontId="12" fillId="9" borderId="24" xfId="0" applyFont="1" applyFill="1" applyBorder="1" applyAlignment="1">
      <alignment horizontal="center" vertical="center"/>
    </xf>
    <xf numFmtId="14" fontId="17" fillId="0" borderId="15" xfId="0" applyNumberFormat="1" applyFont="1" applyFill="1" applyBorder="1" applyAlignment="1">
      <alignment horizontal="left" vertical="center" wrapText="1"/>
    </xf>
    <xf numFmtId="0" fontId="14" fillId="6" borderId="24" xfId="0" applyFont="1" applyFill="1" applyBorder="1" applyAlignment="1">
      <alignment horizontal="left" vertical="center"/>
    </xf>
    <xf numFmtId="0" fontId="12" fillId="10" borderId="24" xfId="0" applyFont="1" applyFill="1" applyBorder="1" applyAlignment="1">
      <alignment vertical="center"/>
    </xf>
    <xf numFmtId="0" fontId="12" fillId="10" borderId="24" xfId="0" applyFont="1" applyFill="1" applyBorder="1" applyAlignment="1">
      <alignment vertical="center" wrapText="1"/>
    </xf>
    <xf numFmtId="0" fontId="3" fillId="0" borderId="13" xfId="0" applyFont="1" applyFill="1" applyBorder="1" applyAlignment="1">
      <alignment horizontal="justify" vertical="center" wrapText="1"/>
    </xf>
    <xf numFmtId="0" fontId="26" fillId="6" borderId="3" xfId="1" applyFill="1" applyBorder="1" applyAlignment="1">
      <alignment horizontal="left" vertical="top" wrapText="1"/>
    </xf>
    <xf numFmtId="0" fontId="26" fillId="0" borderId="8" xfId="1" applyBorder="1" applyAlignment="1">
      <alignment vertical="top"/>
    </xf>
    <xf numFmtId="0" fontId="14" fillId="0" borderId="24" xfId="0" applyFont="1" applyFill="1" applyBorder="1" applyAlignment="1">
      <alignment horizontal="left" vertical="center" wrapText="1"/>
    </xf>
    <xf numFmtId="0" fontId="14" fillId="10" borderId="24" xfId="0" applyFont="1" applyFill="1" applyBorder="1" applyAlignment="1">
      <alignment vertical="center" wrapText="1"/>
    </xf>
    <xf numFmtId="0" fontId="10" fillId="0" borderId="24" xfId="0" applyFont="1" applyFill="1" applyBorder="1" applyAlignment="1">
      <alignment vertical="center"/>
    </xf>
    <xf numFmtId="0" fontId="12" fillId="0" borderId="24" xfId="0" applyFont="1" applyFill="1" applyBorder="1" applyAlignment="1">
      <alignment horizontal="center" vertical="center"/>
    </xf>
    <xf numFmtId="0" fontId="10" fillId="0" borderId="30" xfId="0" applyFont="1" applyFill="1" applyBorder="1" applyAlignment="1">
      <alignment vertical="center"/>
    </xf>
    <xf numFmtId="0" fontId="12" fillId="1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10" borderId="24" xfId="0" applyFont="1" applyFill="1" applyBorder="1" applyAlignment="1">
      <alignment horizontal="center" vertical="center"/>
    </xf>
    <xf numFmtId="0" fontId="6" fillId="3" borderId="24"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2" fillId="0" borderId="24"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3" fillId="0" borderId="18" xfId="0" applyFont="1" applyFill="1" applyBorder="1" applyAlignment="1">
      <alignment horizontal="lef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2" fillId="0" borderId="31" xfId="0" applyFont="1" applyFill="1" applyBorder="1" applyAlignment="1">
      <alignment horizontal="center" vertical="center"/>
    </xf>
    <xf numFmtId="0" fontId="12" fillId="6" borderId="31" xfId="0" applyFont="1" applyFill="1" applyBorder="1" applyAlignment="1">
      <alignment horizontal="center" vertical="center"/>
    </xf>
    <xf numFmtId="0" fontId="12" fillId="10" borderId="31" xfId="0" applyFont="1" applyFill="1" applyBorder="1" applyAlignment="1">
      <alignment horizontal="center" vertical="center"/>
    </xf>
    <xf numFmtId="0" fontId="9" fillId="3" borderId="31"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7" fillId="3" borderId="31" xfId="0" applyFont="1" applyFill="1" applyBorder="1" applyAlignment="1">
      <alignment horizontal="center" vertical="center"/>
    </xf>
    <xf numFmtId="0" fontId="6" fillId="3" borderId="31" xfId="0" applyFont="1" applyFill="1" applyBorder="1" applyAlignment="1">
      <alignment horizontal="center" vertical="center" wrapText="1"/>
    </xf>
    <xf numFmtId="0" fontId="12" fillId="6" borderId="24" xfId="0" applyFont="1" applyFill="1" applyBorder="1" applyAlignment="1">
      <alignment horizontal="center" vertical="center"/>
    </xf>
    <xf numFmtId="0" fontId="6" fillId="3" borderId="31" xfId="0" applyFont="1" applyFill="1" applyBorder="1" applyAlignment="1">
      <alignment horizontal="center" vertical="center" wrapText="1"/>
    </xf>
    <xf numFmtId="0" fontId="12"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6" borderId="28" xfId="0" applyFont="1" applyFill="1" applyBorder="1" applyAlignment="1">
      <alignment vertical="center"/>
    </xf>
    <xf numFmtId="0" fontId="10" fillId="6" borderId="28" xfId="0" applyFont="1" applyFill="1" applyBorder="1" applyAlignment="1">
      <alignment horizontal="left" vertical="center"/>
    </xf>
    <xf numFmtId="0" fontId="10" fillId="0" borderId="39" xfId="0" applyFont="1" applyFill="1" applyBorder="1" applyAlignment="1">
      <alignment horizontal="center" vertical="center"/>
    </xf>
    <xf numFmtId="0" fontId="12" fillId="6" borderId="24" xfId="0" applyFont="1" applyFill="1" applyBorder="1" applyAlignment="1">
      <alignment horizontal="center" vertical="center"/>
    </xf>
    <xf numFmtId="0" fontId="24" fillId="0" borderId="24" xfId="0" quotePrefix="1" applyFont="1" applyFill="1" applyBorder="1" applyAlignment="1">
      <alignment horizontal="left" vertical="center" wrapText="1"/>
    </xf>
    <xf numFmtId="0" fontId="10" fillId="0" borderId="29" xfId="0" applyFont="1" applyFill="1" applyBorder="1" applyAlignment="1">
      <alignment vertical="center"/>
    </xf>
    <xf numFmtId="0" fontId="12" fillId="6" borderId="24" xfId="0" applyFont="1" applyFill="1" applyBorder="1" applyAlignment="1">
      <alignment horizontal="center" vertical="center"/>
    </xf>
    <xf numFmtId="0" fontId="24" fillId="0" borderId="24" xfId="0" quotePrefix="1" applyFont="1" applyFill="1" applyBorder="1" applyAlignment="1">
      <alignment horizontal="left" vertical="center" wrapText="1"/>
    </xf>
    <xf numFmtId="0" fontId="11" fillId="0" borderId="29" xfId="0" quotePrefix="1" applyFont="1" applyFill="1" applyBorder="1" applyAlignment="1">
      <alignment horizontal="left" vertical="center" wrapText="1"/>
    </xf>
    <xf numFmtId="0" fontId="11" fillId="6" borderId="24" xfId="0" quotePrefix="1" applyFont="1" applyFill="1" applyBorder="1" applyAlignment="1">
      <alignment horizontal="left" vertical="center" wrapText="1"/>
    </xf>
    <xf numFmtId="0" fontId="24" fillId="0" borderId="30" xfId="0" quotePrefix="1" applyFont="1" applyFill="1" applyBorder="1" applyAlignment="1">
      <alignment horizontal="left" vertical="center" wrapText="1"/>
    </xf>
    <xf numFmtId="0" fontId="28" fillId="2" borderId="24" xfId="0" applyFont="1" applyFill="1" applyBorder="1" applyAlignment="1">
      <alignment horizontal="left" vertical="top" wrapText="1"/>
    </xf>
    <xf numFmtId="0" fontId="22" fillId="0" borderId="24" xfId="0" applyFont="1" applyFill="1" applyBorder="1" applyAlignment="1">
      <alignment horizontal="left" vertical="top" wrapText="1"/>
    </xf>
    <xf numFmtId="0" fontId="23" fillId="0" borderId="24" xfId="0" applyFont="1" applyFill="1" applyBorder="1" applyAlignment="1">
      <alignment horizontal="left" vertical="top" wrapText="1"/>
    </xf>
    <xf numFmtId="0" fontId="14" fillId="6" borderId="22" xfId="0" applyFont="1" applyFill="1" applyBorder="1" applyAlignment="1">
      <alignment horizontal="left" vertical="top" wrapText="1"/>
    </xf>
    <xf numFmtId="0" fontId="14" fillId="6" borderId="36"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0" borderId="15" xfId="0" applyFont="1" applyFill="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27" fillId="2" borderId="37" xfId="0" applyFont="1" applyFill="1" applyBorder="1" applyAlignment="1">
      <alignment horizontal="left" vertical="center" wrapText="1"/>
    </xf>
    <xf numFmtId="0" fontId="27" fillId="2" borderId="38"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1" fillId="10" borderId="24" xfId="0" quotePrefix="1" applyFont="1" applyFill="1" applyBorder="1" applyAlignment="1">
      <alignment horizontal="left" vertical="center" wrapText="1"/>
    </xf>
    <xf numFmtId="0" fontId="10" fillId="6" borderId="31" xfId="0" applyFont="1" applyFill="1" applyBorder="1" applyAlignment="1">
      <alignment horizontal="center" vertical="center"/>
    </xf>
    <xf numFmtId="0" fontId="10" fillId="6" borderId="39" xfId="0" applyFont="1" applyFill="1" applyBorder="1" applyAlignment="1">
      <alignment horizontal="center" vertical="center"/>
    </xf>
    <xf numFmtId="0" fontId="10" fillId="6" borderId="28" xfId="0" applyFont="1" applyFill="1" applyBorder="1" applyAlignment="1">
      <alignment vertical="center" wrapText="1"/>
    </xf>
    <xf numFmtId="0" fontId="10" fillId="6" borderId="29" xfId="0" applyFont="1" applyFill="1" applyBorder="1" applyAlignment="1">
      <alignment vertical="center" wrapText="1"/>
    </xf>
    <xf numFmtId="0" fontId="10" fillId="6" borderId="30" xfId="0" applyFont="1" applyFill="1" applyBorder="1" applyAlignment="1">
      <alignment vertical="center" wrapText="1"/>
    </xf>
    <xf numFmtId="0" fontId="11" fillId="0" borderId="28" xfId="0" quotePrefix="1"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10" borderId="24" xfId="0" applyFont="1" applyFill="1" applyBorder="1" applyAlignment="1">
      <alignment vertical="center"/>
    </xf>
    <xf numFmtId="0" fontId="24" fillId="10" borderId="24" xfId="0" quotePrefix="1" applyFont="1" applyFill="1" applyBorder="1" applyAlignment="1">
      <alignment horizontal="left" vertical="center" wrapText="1"/>
    </xf>
    <xf numFmtId="0" fontId="24" fillId="10" borderId="24" xfId="0" applyFont="1" applyFill="1" applyBorder="1" applyAlignment="1">
      <alignment horizontal="left" vertical="center" wrapText="1"/>
    </xf>
    <xf numFmtId="0" fontId="11" fillId="10" borderId="24" xfId="0" applyFont="1" applyFill="1" applyBorder="1" applyAlignment="1">
      <alignment horizontal="left" vertical="center" wrapText="1"/>
    </xf>
    <xf numFmtId="0" fontId="10" fillId="10" borderId="31" xfId="0" applyFont="1" applyFill="1" applyBorder="1" applyAlignment="1">
      <alignment horizontal="center" vertical="center"/>
    </xf>
    <xf numFmtId="0" fontId="10" fillId="10" borderId="39" xfId="0" applyFont="1" applyFill="1" applyBorder="1" applyAlignment="1">
      <alignment horizontal="center" vertical="center"/>
    </xf>
    <xf numFmtId="0" fontId="11" fillId="6" borderId="24" xfId="0" quotePrefix="1" applyFont="1" applyFill="1" applyBorder="1" applyAlignment="1">
      <alignment horizontal="left" vertical="center" wrapText="1"/>
    </xf>
    <xf numFmtId="0" fontId="11" fillId="6" borderId="24" xfId="0" applyFont="1" applyFill="1" applyBorder="1" applyAlignment="1">
      <alignment horizontal="left" vertical="center" wrapText="1"/>
    </xf>
    <xf numFmtId="0" fontId="24" fillId="0" borderId="28" xfId="0" quotePrefix="1" applyFont="1" applyFill="1" applyBorder="1" applyAlignment="1">
      <alignment horizontal="left" vertical="center" wrapText="1"/>
    </xf>
    <xf numFmtId="0" fontId="24" fillId="0" borderId="29" xfId="0" quotePrefix="1" applyFont="1" applyFill="1" applyBorder="1" applyAlignment="1">
      <alignment horizontal="left" vertical="center" wrapText="1"/>
    </xf>
    <xf numFmtId="0" fontId="10" fillId="0" borderId="24" xfId="0" applyFont="1" applyFill="1" applyBorder="1" applyAlignment="1">
      <alignment vertical="center"/>
    </xf>
    <xf numFmtId="0" fontId="24" fillId="0" borderId="24" xfId="0" quotePrefix="1" applyFont="1" applyFill="1" applyBorder="1" applyAlignment="1">
      <alignment horizontal="left" vertical="center" wrapText="1"/>
    </xf>
    <xf numFmtId="0" fontId="24" fillId="0" borderId="24" xfId="0" applyFont="1" applyFill="1" applyBorder="1" applyAlignment="1">
      <alignment horizontal="left" vertical="center" wrapText="1"/>
    </xf>
    <xf numFmtId="0" fontId="10" fillId="0" borderId="31" xfId="0" applyFont="1" applyFill="1" applyBorder="1" applyAlignment="1">
      <alignment horizontal="center" vertical="center"/>
    </xf>
    <xf numFmtId="0" fontId="10" fillId="0" borderId="39" xfId="0" applyFont="1" applyFill="1" applyBorder="1" applyAlignment="1">
      <alignment horizontal="center" vertical="center"/>
    </xf>
    <xf numFmtId="0" fontId="13" fillId="0" borderId="28"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0" fillId="0" borderId="32"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34" xfId="0" applyFont="1" applyFill="1" applyBorder="1" applyAlignment="1">
      <alignment horizontal="center" vertical="center"/>
    </xf>
    <xf numFmtId="0" fontId="24" fillId="0" borderId="28" xfId="0" quotePrefix="1" applyFont="1" applyFill="1" applyBorder="1" applyAlignment="1">
      <alignment horizontal="center" vertical="center" wrapText="1"/>
    </xf>
    <xf numFmtId="0" fontId="24" fillId="0" borderId="30" xfId="0" applyFont="1" applyFill="1" applyBorder="1" applyAlignment="1">
      <alignment horizontal="center" vertical="center" wrapText="1"/>
    </xf>
    <xf numFmtId="0" fontId="10" fillId="10" borderId="24" xfId="0" applyFont="1" applyFill="1" applyBorder="1" applyAlignment="1">
      <alignment vertical="center" wrapText="1"/>
    </xf>
    <xf numFmtId="0" fontId="10" fillId="10" borderId="29" xfId="0" applyFont="1" applyFill="1" applyBorder="1" applyAlignment="1">
      <alignment vertical="center"/>
    </xf>
    <xf numFmtId="0" fontId="10" fillId="0" borderId="29" xfId="0" applyFont="1" applyFill="1" applyBorder="1" applyAlignment="1">
      <alignment vertical="center"/>
    </xf>
    <xf numFmtId="0" fontId="10" fillId="0" borderId="30" xfId="0" applyFont="1" applyFill="1" applyBorder="1" applyAlignment="1">
      <alignment vertical="center"/>
    </xf>
    <xf numFmtId="0" fontId="11" fillId="6" borderId="28" xfId="0" quotePrefix="1" applyFont="1" applyFill="1" applyBorder="1" applyAlignment="1">
      <alignment horizontal="left" vertical="center" wrapText="1"/>
    </xf>
    <xf numFmtId="0" fontId="11" fillId="6" borderId="29" xfId="0" quotePrefix="1" applyFont="1" applyFill="1" applyBorder="1" applyAlignment="1">
      <alignment horizontal="left" vertical="center" wrapText="1"/>
    </xf>
    <xf numFmtId="0" fontId="11" fillId="6" borderId="29" xfId="0" applyFont="1" applyFill="1" applyBorder="1" applyAlignment="1">
      <alignment horizontal="left" vertical="center" wrapText="1"/>
    </xf>
    <xf numFmtId="0" fontId="11" fillId="0" borderId="24" xfId="0" quotePrefix="1" applyFont="1" applyFill="1" applyBorder="1" applyAlignment="1">
      <alignment horizontal="left" vertical="center" wrapText="1"/>
    </xf>
    <xf numFmtId="0" fontId="11" fillId="0" borderId="24" xfId="0" applyFont="1" applyFill="1" applyBorder="1" applyAlignment="1">
      <alignment horizontal="left"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1" fillId="0" borderId="28" xfId="0" quotePrefix="1" applyFont="1" applyFill="1" applyBorder="1" applyAlignment="1">
      <alignment horizontal="left" vertical="center" wrapText="1"/>
    </xf>
    <xf numFmtId="0" fontId="11" fillId="0" borderId="29" xfId="0" quotePrefix="1" applyFont="1" applyFill="1" applyBorder="1" applyAlignment="1">
      <alignment horizontal="left" vertical="center" wrapText="1"/>
    </xf>
    <xf numFmtId="0" fontId="11" fillId="0" borderId="30" xfId="0" quotePrefix="1" applyFont="1" applyFill="1" applyBorder="1" applyAlignment="1">
      <alignment horizontal="left" vertical="center" wrapText="1"/>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4" fillId="2" borderId="42" xfId="0" applyFont="1" applyFill="1" applyBorder="1" applyAlignment="1">
      <alignment horizontal="center" vertical="center"/>
    </xf>
    <xf numFmtId="0" fontId="4" fillId="2" borderId="43"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41" xfId="0" applyFont="1" applyFill="1" applyBorder="1" applyAlignment="1">
      <alignment horizontal="center" vertical="center" wrapText="1"/>
    </xf>
    <xf numFmtId="0" fontId="10" fillId="0" borderId="28" xfId="0" applyFont="1" applyFill="1" applyBorder="1" applyAlignment="1">
      <alignment horizontal="left" vertical="center"/>
    </xf>
    <xf numFmtId="0" fontId="10" fillId="0" borderId="29" xfId="0" applyFont="1" applyFill="1" applyBorder="1" applyAlignment="1">
      <alignment horizontal="left" vertical="center"/>
    </xf>
    <xf numFmtId="0" fontId="10" fillId="0" borderId="30" xfId="0" applyFont="1" applyFill="1" applyBorder="1" applyAlignment="1">
      <alignment horizontal="left" vertical="center"/>
    </xf>
    <xf numFmtId="0" fontId="10" fillId="0" borderId="28" xfId="0" applyFont="1" applyFill="1" applyBorder="1" applyAlignment="1">
      <alignment vertical="center"/>
    </xf>
    <xf numFmtId="0" fontId="10" fillId="0" borderId="30" xfId="0" applyFont="1" applyFill="1" applyBorder="1" applyAlignment="1">
      <alignment vertical="center" wrapText="1"/>
    </xf>
    <xf numFmtId="0" fontId="10" fillId="6" borderId="28" xfId="0" applyFont="1" applyFill="1" applyBorder="1" applyAlignment="1">
      <alignment vertical="center"/>
    </xf>
    <xf numFmtId="0" fontId="10" fillId="6" borderId="30" xfId="0" applyFont="1" applyFill="1" applyBorder="1" applyAlignment="1">
      <alignment vertical="center"/>
    </xf>
    <xf numFmtId="0" fontId="13" fillId="6" borderId="28" xfId="0" applyFont="1" applyFill="1" applyBorder="1" applyAlignment="1">
      <alignment vertical="center"/>
    </xf>
    <xf numFmtId="0" fontId="13" fillId="6" borderId="29" xfId="0" applyFont="1" applyFill="1" applyBorder="1" applyAlignment="1">
      <alignment vertical="center"/>
    </xf>
    <xf numFmtId="0" fontId="10" fillId="6" borderId="29" xfId="0" applyFont="1" applyFill="1" applyBorder="1" applyAlignment="1">
      <alignment vertical="center"/>
    </xf>
    <xf numFmtId="0" fontId="10" fillId="0" borderId="28" xfId="0" applyFont="1" applyFill="1" applyBorder="1" applyAlignment="1">
      <alignment horizontal="center" vertical="center" wrapText="1"/>
    </xf>
    <xf numFmtId="0" fontId="11" fillId="0" borderId="29" xfId="0" quotePrefix="1" applyFont="1" applyFill="1" applyBorder="1" applyAlignment="1">
      <alignment horizontal="center" vertical="center" wrapText="1"/>
    </xf>
    <xf numFmtId="0" fontId="11" fillId="0" borderId="30" xfId="0" quotePrefix="1"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24" fillId="0" borderId="29" xfId="0" quotePrefix="1" applyFont="1" applyFill="1" applyBorder="1" applyAlignment="1">
      <alignment horizontal="left" vertical="top" wrapText="1"/>
    </xf>
    <xf numFmtId="0" fontId="24" fillId="0" borderId="30" xfId="0" quotePrefix="1" applyFont="1" applyFill="1" applyBorder="1" applyAlignment="1">
      <alignment horizontal="left" vertical="top" wrapText="1"/>
    </xf>
    <xf numFmtId="0" fontId="10" fillId="6" borderId="24" xfId="0" applyFont="1" applyFill="1" applyBorder="1" applyAlignment="1">
      <alignment horizontal="center" vertical="center"/>
    </xf>
    <xf numFmtId="0" fontId="12" fillId="6" borderId="24" xfId="0" applyFont="1" applyFill="1" applyBorder="1" applyAlignment="1">
      <alignment horizontal="center" vertical="center"/>
    </xf>
    <xf numFmtId="0" fontId="10" fillId="0" borderId="24" xfId="0" applyFont="1" applyFill="1" applyBorder="1" applyAlignment="1">
      <alignment horizontal="left" vertical="center"/>
    </xf>
    <xf numFmtId="0" fontId="24" fillId="0" borderId="30" xfId="0" quotePrefix="1" applyFont="1" applyFill="1" applyBorder="1" applyAlignment="1">
      <alignment horizontal="left" vertical="center" wrapText="1"/>
    </xf>
    <xf numFmtId="0" fontId="24" fillId="0" borderId="29" xfId="0" applyFont="1" applyFill="1" applyBorder="1" applyAlignment="1">
      <alignment horizontal="left" vertical="center" wrapText="1"/>
    </xf>
    <xf numFmtId="0" fontId="24" fillId="6" borderId="28" xfId="0" applyFont="1" applyFill="1" applyBorder="1" applyAlignment="1">
      <alignment horizontal="left" vertical="center" wrapText="1"/>
    </xf>
    <xf numFmtId="0" fontId="24" fillId="6" borderId="29" xfId="0" applyFont="1" applyFill="1" applyBorder="1" applyAlignment="1">
      <alignment horizontal="left" vertical="center" wrapText="1"/>
    </xf>
    <xf numFmtId="0" fontId="13" fillId="6" borderId="29"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24" fillId="6" borderId="28" xfId="0" quotePrefix="1" applyFont="1" applyFill="1" applyBorder="1" applyAlignment="1">
      <alignment horizontal="left" vertical="center" wrapText="1"/>
    </xf>
    <xf numFmtId="0" fontId="24" fillId="6" borderId="30" xfId="0" quotePrefix="1" applyFont="1" applyFill="1" applyBorder="1" applyAlignment="1">
      <alignment horizontal="left" vertical="center" wrapText="1"/>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2" fillId="3" borderId="24"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1b842cc/REACH_BFA_MLI_NER_externalToR_HSM_2021-11_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act-repository.org/document/repository/61b842cc/REACH_BFA_MLI_NER_externalToR_HSM_2021-11_FR.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zoomScale="130" zoomScaleNormal="130" workbookViewId="0">
      <pane xSplit="1" ySplit="3" topLeftCell="B9" activePane="bottomRight" state="frozen"/>
      <selection pane="topRight" activeCell="B1" sqref="B1"/>
      <selection pane="bottomLeft" activeCell="A4" sqref="A4"/>
      <selection pane="bottomRight" activeCell="B11" sqref="B11"/>
    </sheetView>
  </sheetViews>
  <sheetFormatPr baseColWidth="10" defaultColWidth="8.85546875" defaultRowHeight="15" x14ac:dyDescent="0.25"/>
  <cols>
    <col min="1" max="1" width="72.42578125" style="34" customWidth="1"/>
    <col min="2" max="2" width="59.42578125" style="32" customWidth="1"/>
    <col min="3" max="16384" width="8.85546875" style="32"/>
  </cols>
  <sheetData>
    <row r="1" spans="1:2" ht="69" customHeight="1" x14ac:dyDescent="0.25">
      <c r="A1" s="111" t="s">
        <v>145</v>
      </c>
      <c r="B1" s="111"/>
    </row>
    <row r="2" spans="1:2" ht="39.6" customHeight="1" x14ac:dyDescent="0.25">
      <c r="A2" s="112" t="s">
        <v>184</v>
      </c>
      <c r="B2" s="113"/>
    </row>
    <row r="3" spans="1:2" ht="28.7" customHeight="1" thickBot="1" x14ac:dyDescent="0.3">
      <c r="A3" s="18" t="s">
        <v>0</v>
      </c>
      <c r="B3" s="19" t="s">
        <v>1</v>
      </c>
    </row>
    <row r="4" spans="1:2" ht="232.5" customHeight="1" x14ac:dyDescent="0.25">
      <c r="A4" s="114" t="s">
        <v>2</v>
      </c>
      <c r="B4" s="21" t="s">
        <v>136</v>
      </c>
    </row>
    <row r="5" spans="1:2" ht="30.75" thickBot="1" x14ac:dyDescent="0.3">
      <c r="A5" s="115"/>
      <c r="B5" s="71" t="s">
        <v>3</v>
      </c>
    </row>
    <row r="6" spans="1:2" ht="15.75" thickBot="1" x14ac:dyDescent="0.3">
      <c r="A6" s="22" t="s">
        <v>4</v>
      </c>
      <c r="B6" s="23" t="s">
        <v>187</v>
      </c>
    </row>
    <row r="7" spans="1:2" ht="182.45" customHeight="1" thickBot="1" x14ac:dyDescent="0.3">
      <c r="A7" s="20" t="s">
        <v>5</v>
      </c>
      <c r="B7" s="24" t="s">
        <v>185</v>
      </c>
    </row>
    <row r="8" spans="1:2" ht="26.25" thickBot="1" x14ac:dyDescent="0.3">
      <c r="A8" s="22" t="s">
        <v>6</v>
      </c>
      <c r="B8" s="23" t="s">
        <v>7</v>
      </c>
    </row>
    <row r="9" spans="1:2" ht="15.75" thickBot="1" x14ac:dyDescent="0.3">
      <c r="A9" s="25" t="s">
        <v>8</v>
      </c>
      <c r="B9" s="26" t="s">
        <v>9</v>
      </c>
    </row>
    <row r="10" spans="1:2" ht="77.25" thickBot="1" x14ac:dyDescent="0.3">
      <c r="A10" s="27" t="s">
        <v>10</v>
      </c>
      <c r="B10" s="28" t="s">
        <v>11</v>
      </c>
    </row>
    <row r="11" spans="1:2" ht="15.75" thickBot="1" x14ac:dyDescent="0.3">
      <c r="A11" s="20" t="s">
        <v>12</v>
      </c>
      <c r="B11" s="86" t="s">
        <v>297</v>
      </c>
    </row>
    <row r="12" spans="1:2" ht="17.25" thickBot="1" x14ac:dyDescent="0.3">
      <c r="A12" s="18" t="s">
        <v>13</v>
      </c>
      <c r="B12" s="30" t="s">
        <v>1</v>
      </c>
    </row>
    <row r="13" spans="1:2" ht="15.75" thickBot="1" x14ac:dyDescent="0.3">
      <c r="A13" s="20" t="s">
        <v>14</v>
      </c>
      <c r="B13" s="29" t="s">
        <v>15</v>
      </c>
    </row>
    <row r="14" spans="1:2" x14ac:dyDescent="0.25">
      <c r="A14" s="35" t="s">
        <v>16</v>
      </c>
      <c r="B14" s="36" t="s">
        <v>17</v>
      </c>
    </row>
    <row r="15" spans="1:2" x14ac:dyDescent="0.25">
      <c r="A15" s="87" t="s">
        <v>146</v>
      </c>
      <c r="B15" s="21" t="s">
        <v>137</v>
      </c>
    </row>
    <row r="16" spans="1:2" ht="15.75" thickBot="1" x14ac:dyDescent="0.3">
      <c r="A16" s="88" t="s">
        <v>147</v>
      </c>
      <c r="B16" s="39" t="s">
        <v>138</v>
      </c>
    </row>
    <row r="17" spans="1:2" ht="15" customHeight="1" x14ac:dyDescent="0.25">
      <c r="A17" s="37"/>
      <c r="B17" s="38"/>
    </row>
    <row r="18" spans="1:2" x14ac:dyDescent="0.25">
      <c r="A18" s="31"/>
    </row>
    <row r="19" spans="1:2" x14ac:dyDescent="0.25">
      <c r="A19" s="33"/>
    </row>
  </sheetData>
  <mergeCells count="3">
    <mergeCell ref="A1:B1"/>
    <mergeCell ref="A2:B2"/>
    <mergeCell ref="A4:A5"/>
  </mergeCells>
  <hyperlinks>
    <hyperlink ref="B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12" zoomScale="110" zoomScaleNormal="110" workbookViewId="0">
      <selection activeCell="A24" sqref="A24"/>
    </sheetView>
  </sheetViews>
  <sheetFormatPr baseColWidth="10" defaultColWidth="9.140625" defaultRowHeight="16.5" x14ac:dyDescent="0.3"/>
  <cols>
    <col min="1" max="1" width="100.85546875" style="17" customWidth="1"/>
    <col min="2" max="2" width="52.85546875" style="17" customWidth="1"/>
  </cols>
  <sheetData>
    <row r="1" spans="1:2" x14ac:dyDescent="0.25">
      <c r="A1" s="118" t="s">
        <v>18</v>
      </c>
      <c r="B1" s="119"/>
    </row>
    <row r="2" spans="1:2" ht="48" customHeight="1" x14ac:dyDescent="0.25">
      <c r="A2" s="120" t="s">
        <v>19</v>
      </c>
      <c r="B2" s="121"/>
    </row>
    <row r="3" spans="1:2" ht="17.25" thickBot="1" x14ac:dyDescent="0.35">
      <c r="A3" s="6"/>
      <c r="B3" s="7"/>
    </row>
    <row r="4" spans="1:2" ht="22.5" customHeight="1" x14ac:dyDescent="0.25">
      <c r="A4" s="118" t="s">
        <v>20</v>
      </c>
      <c r="B4" s="119"/>
    </row>
    <row r="5" spans="1:2" ht="75.599999999999994" customHeight="1" x14ac:dyDescent="0.25">
      <c r="A5" s="122" t="s">
        <v>186</v>
      </c>
      <c r="B5" s="123"/>
    </row>
    <row r="6" spans="1:2" ht="22.5" customHeight="1" thickBot="1" x14ac:dyDescent="0.35">
      <c r="A6" s="72" t="str">
        <f>READ__ME!B5</f>
        <v>Vous trouverez plus d'informations sur les termes de référence publiés ici.</v>
      </c>
      <c r="B6" s="7"/>
    </row>
    <row r="7" spans="1:2" x14ac:dyDescent="0.25">
      <c r="A7" s="118" t="s">
        <v>21</v>
      </c>
      <c r="B7" s="119"/>
    </row>
    <row r="8" spans="1:2" ht="41.45" customHeight="1" x14ac:dyDescent="0.25">
      <c r="A8" s="120" t="s">
        <v>139</v>
      </c>
      <c r="B8" s="121"/>
    </row>
    <row r="9" spans="1:2" ht="17.25" thickBot="1" x14ac:dyDescent="0.35">
      <c r="A9" s="6"/>
      <c r="B9" s="7"/>
    </row>
    <row r="10" spans="1:2" x14ac:dyDescent="0.25">
      <c r="A10" s="118" t="s">
        <v>22</v>
      </c>
      <c r="B10" s="119"/>
    </row>
    <row r="11" spans="1:2" ht="117" customHeight="1" x14ac:dyDescent="0.25">
      <c r="A11" s="124" t="s">
        <v>148</v>
      </c>
      <c r="B11" s="125"/>
    </row>
    <row r="12" spans="1:2" ht="17.25" thickBot="1" x14ac:dyDescent="0.3">
      <c r="A12" s="8"/>
      <c r="B12" s="9"/>
    </row>
    <row r="13" spans="1:2" x14ac:dyDescent="0.25">
      <c r="A13" s="118" t="s">
        <v>23</v>
      </c>
      <c r="B13" s="119"/>
    </row>
    <row r="14" spans="1:2" ht="118.35" customHeight="1" x14ac:dyDescent="0.25">
      <c r="A14" s="120" t="s">
        <v>149</v>
      </c>
      <c r="B14" s="121"/>
    </row>
    <row r="15" spans="1:2" ht="17.25" thickBot="1" x14ac:dyDescent="0.35">
      <c r="A15" s="6"/>
      <c r="B15" s="7"/>
    </row>
    <row r="16" spans="1:2" x14ac:dyDescent="0.25">
      <c r="A16" s="126" t="s">
        <v>24</v>
      </c>
      <c r="B16" s="10" t="s">
        <v>25</v>
      </c>
    </row>
    <row r="17" spans="1:2" ht="17.25" thickBot="1" x14ac:dyDescent="0.3">
      <c r="A17" s="127"/>
      <c r="B17" s="11" t="s">
        <v>26</v>
      </c>
    </row>
    <row r="18" spans="1:2" ht="17.25" thickBot="1" x14ac:dyDescent="0.3">
      <c r="A18" s="12" t="s">
        <v>27</v>
      </c>
      <c r="B18" s="12" t="s">
        <v>28</v>
      </c>
    </row>
    <row r="19" spans="1:2" ht="99" x14ac:dyDescent="0.25">
      <c r="A19" s="13" t="s">
        <v>29</v>
      </c>
      <c r="B19" s="70" t="s">
        <v>30</v>
      </c>
    </row>
    <row r="20" spans="1:2" x14ac:dyDescent="0.25">
      <c r="A20" s="14" t="s">
        <v>31</v>
      </c>
      <c r="B20" s="116" t="s">
        <v>32</v>
      </c>
    </row>
    <row r="21" spans="1:2" x14ac:dyDescent="0.25">
      <c r="A21" s="15"/>
      <c r="B21" s="116"/>
    </row>
    <row r="22" spans="1:2" x14ac:dyDescent="0.25">
      <c r="A22" s="16" t="s">
        <v>33</v>
      </c>
      <c r="B22" s="116"/>
    </row>
    <row r="23" spans="1:2" x14ac:dyDescent="0.25">
      <c r="A23" s="14" t="s">
        <v>34</v>
      </c>
      <c r="B23" s="116"/>
    </row>
    <row r="24" spans="1:2" x14ac:dyDescent="0.25">
      <c r="A24" s="15"/>
      <c r="B24" s="116"/>
    </row>
    <row r="25" spans="1:2" x14ac:dyDescent="0.25">
      <c r="A25" s="16" t="s">
        <v>35</v>
      </c>
      <c r="B25" s="116"/>
    </row>
    <row r="26" spans="1:2" ht="30.6" customHeight="1" thickBot="1" x14ac:dyDescent="0.3">
      <c r="A26" s="66">
        <v>44788</v>
      </c>
      <c r="B26" s="117"/>
    </row>
  </sheetData>
  <mergeCells count="12">
    <mergeCell ref="B20:B26"/>
    <mergeCell ref="A1:B1"/>
    <mergeCell ref="A2:B2"/>
    <mergeCell ref="A4:B4"/>
    <mergeCell ref="A5:B5"/>
    <mergeCell ref="A7:B7"/>
    <mergeCell ref="A8:B8"/>
    <mergeCell ref="A10:B10"/>
    <mergeCell ref="A11:B11"/>
    <mergeCell ref="A13:B13"/>
    <mergeCell ref="A14:B14"/>
    <mergeCell ref="A16:A17"/>
  </mergeCells>
  <hyperlinks>
    <hyperlink ref="A6" r:id="rId1" display="https://www.impact-repository.org/document/repository/61b842cc/REACH_BFA_MLI_NER_externalToR_HSM_2021-11_FR.pdf"/>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120" zoomScaleNormal="120" workbookViewId="0">
      <pane xSplit="2" ySplit="7" topLeftCell="C80" activePane="bottomRight" state="frozen"/>
      <selection pane="topRight" activeCell="C1" sqref="C1"/>
      <selection pane="bottomLeft" activeCell="A6" sqref="A6"/>
      <selection pane="bottomRight" activeCell="C146" sqref="C146"/>
    </sheetView>
  </sheetViews>
  <sheetFormatPr baseColWidth="10" defaultColWidth="8.85546875" defaultRowHeight="15" x14ac:dyDescent="0.25"/>
  <cols>
    <col min="1" max="1" width="20.140625" style="1" customWidth="1"/>
    <col min="2" max="2" width="28.85546875" style="1" customWidth="1"/>
    <col min="3" max="3" width="21" style="1" customWidth="1"/>
    <col min="4" max="4" width="17.140625" style="1" customWidth="1"/>
    <col min="5" max="5" width="12.5703125" style="5" customWidth="1"/>
    <col min="6" max="6" width="88.85546875" style="1" customWidth="1"/>
    <col min="7" max="9" width="8.85546875" style="1"/>
    <col min="10" max="11" width="9.85546875" style="1" customWidth="1"/>
    <col min="12" max="16384" width="8.85546875" style="1"/>
  </cols>
  <sheetData>
    <row r="1" spans="1:6" ht="30.75" customHeight="1" x14ac:dyDescent="0.25">
      <c r="A1" s="179" t="s">
        <v>144</v>
      </c>
      <c r="B1" s="180"/>
      <c r="C1" s="42"/>
      <c r="D1" s="42"/>
      <c r="E1" s="43"/>
      <c r="F1" s="44"/>
    </row>
    <row r="2" spans="1:6" ht="30.75" customHeight="1" x14ac:dyDescent="0.25">
      <c r="A2" s="181" t="s">
        <v>36</v>
      </c>
      <c r="B2" s="182"/>
      <c r="C2" s="45"/>
      <c r="D2" s="45"/>
      <c r="E2" s="200" t="s">
        <v>37</v>
      </c>
      <c r="F2" s="200" t="s">
        <v>38</v>
      </c>
    </row>
    <row r="3" spans="1:6" ht="30.75" customHeight="1" x14ac:dyDescent="0.25">
      <c r="A3" s="201" t="s">
        <v>39</v>
      </c>
      <c r="B3" s="202"/>
      <c r="C3" s="94">
        <v>4</v>
      </c>
      <c r="D3" s="46">
        <v>4</v>
      </c>
      <c r="E3" s="200"/>
      <c r="F3" s="200"/>
    </row>
    <row r="4" spans="1:6" ht="30.75" customHeight="1" x14ac:dyDescent="0.25">
      <c r="A4" s="183" t="s">
        <v>40</v>
      </c>
      <c r="B4" s="184"/>
      <c r="C4" s="93" t="s">
        <v>150</v>
      </c>
      <c r="D4" s="82" t="s">
        <v>41</v>
      </c>
      <c r="E4" s="200"/>
      <c r="F4" s="200"/>
    </row>
    <row r="5" spans="1:6" ht="30.75" customHeight="1" x14ac:dyDescent="0.25">
      <c r="A5" s="185"/>
      <c r="B5" s="186"/>
      <c r="C5" s="93" t="s">
        <v>151</v>
      </c>
      <c r="D5" s="82" t="s">
        <v>171</v>
      </c>
      <c r="E5" s="200"/>
      <c r="F5" s="200"/>
    </row>
    <row r="6" spans="1:6" ht="30.75" customHeight="1" x14ac:dyDescent="0.25">
      <c r="A6" s="185"/>
      <c r="B6" s="186"/>
      <c r="C6" s="95" t="s">
        <v>152</v>
      </c>
      <c r="D6" s="81" t="s">
        <v>140</v>
      </c>
      <c r="E6" s="200"/>
      <c r="F6" s="200"/>
    </row>
    <row r="7" spans="1:6" ht="30.75" customHeight="1" x14ac:dyDescent="0.25">
      <c r="A7" s="185"/>
      <c r="B7" s="186"/>
      <c r="C7" s="92" t="s">
        <v>153</v>
      </c>
      <c r="D7" s="47" t="s">
        <v>141</v>
      </c>
      <c r="E7" s="200"/>
      <c r="F7" s="200"/>
    </row>
    <row r="8" spans="1:6" s="2" customFormat="1" ht="45" customHeight="1" x14ac:dyDescent="0.25">
      <c r="A8" s="52" t="s">
        <v>42</v>
      </c>
      <c r="B8" s="60" t="s">
        <v>43</v>
      </c>
      <c r="C8" s="96"/>
      <c r="D8" s="79"/>
      <c r="E8" s="65"/>
      <c r="F8" s="56"/>
    </row>
    <row r="9" spans="1:6" s="2" customFormat="1" ht="45" customHeight="1" x14ac:dyDescent="0.25">
      <c r="A9" s="153" t="s">
        <v>44</v>
      </c>
      <c r="B9" s="154"/>
      <c r="C9" s="89"/>
      <c r="D9" s="83"/>
      <c r="E9" s="49"/>
      <c r="F9" s="49"/>
    </row>
    <row r="10" spans="1:6" s="2" customFormat="1" ht="45" customHeight="1" x14ac:dyDescent="0.25">
      <c r="A10" s="178" t="s">
        <v>261</v>
      </c>
      <c r="B10" s="50" t="s">
        <v>160</v>
      </c>
      <c r="C10" s="83">
        <v>1</v>
      </c>
      <c r="D10" s="83"/>
      <c r="E10" s="83">
        <f t="shared" ref="E10:E38" si="0">COUNT(C10:D10)</f>
        <v>1</v>
      </c>
      <c r="F10" s="170" t="s">
        <v>273</v>
      </c>
    </row>
    <row r="11" spans="1:6" s="2" customFormat="1" ht="45" customHeight="1" x14ac:dyDescent="0.25">
      <c r="A11" s="165"/>
      <c r="B11" s="50" t="s">
        <v>46</v>
      </c>
      <c r="C11" s="83"/>
      <c r="D11" s="76">
        <v>1</v>
      </c>
      <c r="E11" s="83">
        <f t="shared" si="0"/>
        <v>1</v>
      </c>
      <c r="F11" s="171"/>
    </row>
    <row r="12" spans="1:6" s="2" customFormat="1" ht="45" customHeight="1" x14ac:dyDescent="0.25">
      <c r="A12" s="138" t="s">
        <v>248</v>
      </c>
      <c r="B12" s="50" t="s">
        <v>163</v>
      </c>
      <c r="C12" s="83">
        <v>1</v>
      </c>
      <c r="D12" s="83"/>
      <c r="E12" s="83">
        <f t="shared" si="0"/>
        <v>1</v>
      </c>
      <c r="F12" s="134" t="s">
        <v>274</v>
      </c>
    </row>
    <row r="13" spans="1:6" s="2" customFormat="1" ht="45" customHeight="1" x14ac:dyDescent="0.25">
      <c r="A13" s="138"/>
      <c r="B13" s="64" t="s">
        <v>157</v>
      </c>
      <c r="C13" s="83">
        <v>1</v>
      </c>
      <c r="D13" s="83"/>
      <c r="E13" s="83">
        <f t="shared" si="0"/>
        <v>1</v>
      </c>
      <c r="F13" s="135"/>
    </row>
    <row r="14" spans="1:6" s="2" customFormat="1" ht="45" customHeight="1" x14ac:dyDescent="0.25">
      <c r="A14" s="138"/>
      <c r="B14" s="50" t="s">
        <v>188</v>
      </c>
      <c r="C14" s="83">
        <v>1</v>
      </c>
      <c r="D14" s="83"/>
      <c r="E14" s="83">
        <f t="shared" si="0"/>
        <v>1</v>
      </c>
      <c r="F14" s="135"/>
    </row>
    <row r="15" spans="1:6" s="2" customFormat="1" ht="45" customHeight="1" x14ac:dyDescent="0.25">
      <c r="A15" s="138"/>
      <c r="B15" s="50" t="s">
        <v>189</v>
      </c>
      <c r="C15" s="83">
        <v>1</v>
      </c>
      <c r="D15" s="83"/>
      <c r="E15" s="83">
        <f t="shared" si="0"/>
        <v>1</v>
      </c>
      <c r="F15" s="135"/>
    </row>
    <row r="16" spans="1:6" s="2" customFormat="1" ht="45" customHeight="1" x14ac:dyDescent="0.25">
      <c r="A16" s="138"/>
      <c r="B16" s="64" t="s">
        <v>47</v>
      </c>
      <c r="C16" s="83">
        <v>1</v>
      </c>
      <c r="D16" s="83"/>
      <c r="E16" s="83">
        <f t="shared" si="0"/>
        <v>1</v>
      </c>
      <c r="F16" s="135"/>
    </row>
    <row r="17" spans="1:6" s="2" customFormat="1" ht="45" customHeight="1" x14ac:dyDescent="0.25">
      <c r="A17" s="138"/>
      <c r="B17" s="64" t="s">
        <v>142</v>
      </c>
      <c r="C17" s="83"/>
      <c r="D17" s="83">
        <v>1</v>
      </c>
      <c r="E17" s="83">
        <f t="shared" si="0"/>
        <v>1</v>
      </c>
      <c r="F17" s="135"/>
    </row>
    <row r="18" spans="1:6" s="2" customFormat="1" ht="45" customHeight="1" x14ac:dyDescent="0.25">
      <c r="A18" s="139"/>
      <c r="B18" s="64" t="s">
        <v>45</v>
      </c>
      <c r="C18" s="83"/>
      <c r="D18" s="83">
        <v>1</v>
      </c>
      <c r="E18" s="83">
        <f t="shared" si="0"/>
        <v>1</v>
      </c>
      <c r="F18" s="136"/>
    </row>
    <row r="19" spans="1:6" s="2" customFormat="1" ht="45" customHeight="1" x14ac:dyDescent="0.25">
      <c r="A19" s="190" t="s">
        <v>48</v>
      </c>
      <c r="B19" s="50" t="s">
        <v>260</v>
      </c>
      <c r="C19" s="83">
        <v>1</v>
      </c>
      <c r="D19" s="76">
        <v>1</v>
      </c>
      <c r="E19" s="83">
        <f>COUNT(C19:D19)</f>
        <v>2</v>
      </c>
      <c r="F19" s="151" t="s">
        <v>275</v>
      </c>
    </row>
    <row r="20" spans="1:6" s="2" customFormat="1" ht="45" customHeight="1" x14ac:dyDescent="0.25">
      <c r="A20" s="165"/>
      <c r="B20" s="50" t="s">
        <v>49</v>
      </c>
      <c r="C20" s="83">
        <v>1</v>
      </c>
      <c r="D20" s="76">
        <v>1</v>
      </c>
      <c r="E20" s="83">
        <f t="shared" si="0"/>
        <v>2</v>
      </c>
      <c r="F20" s="151"/>
    </row>
    <row r="21" spans="1:6" s="2" customFormat="1" ht="45" customHeight="1" x14ac:dyDescent="0.25">
      <c r="A21" s="165"/>
      <c r="B21" s="50" t="s">
        <v>262</v>
      </c>
      <c r="C21" s="83"/>
      <c r="D21" s="83">
        <v>1</v>
      </c>
      <c r="E21" s="83">
        <f t="shared" si="0"/>
        <v>1</v>
      </c>
      <c r="F21" s="151"/>
    </row>
    <row r="22" spans="1:6" s="2" customFormat="1" ht="45" customHeight="1" x14ac:dyDescent="0.25">
      <c r="A22" s="165"/>
      <c r="B22" s="50" t="s">
        <v>235</v>
      </c>
      <c r="C22" s="83">
        <v>1</v>
      </c>
      <c r="D22" s="83">
        <v>1</v>
      </c>
      <c r="E22" s="83">
        <f t="shared" si="0"/>
        <v>2</v>
      </c>
      <c r="F22" s="152"/>
    </row>
    <row r="23" spans="1:6" s="2" customFormat="1" ht="45" customHeight="1" x14ac:dyDescent="0.25">
      <c r="A23" s="165"/>
      <c r="B23" s="50" t="s">
        <v>190</v>
      </c>
      <c r="C23" s="83">
        <v>1</v>
      </c>
      <c r="D23" s="83"/>
      <c r="E23" s="83">
        <f>COUNT('Saturation_grid_HSM_BMS_2022-03'!C23:D23)</f>
        <v>1</v>
      </c>
      <c r="F23" s="152"/>
    </row>
    <row r="24" spans="1:6" s="2" customFormat="1" ht="45" customHeight="1" x14ac:dyDescent="0.25">
      <c r="A24" s="165"/>
      <c r="B24" s="50" t="s">
        <v>191</v>
      </c>
      <c r="C24" s="83">
        <v>1</v>
      </c>
      <c r="D24" s="83"/>
      <c r="E24" s="83">
        <f>COUNT('Saturation_grid_HSM_BMS_2022-03'!C24:D24)</f>
        <v>1</v>
      </c>
      <c r="F24" s="152"/>
    </row>
    <row r="25" spans="1:6" s="2" customFormat="1" ht="45" customHeight="1" x14ac:dyDescent="0.25">
      <c r="A25" s="165"/>
      <c r="B25" s="50" t="s">
        <v>249</v>
      </c>
      <c r="C25" s="83">
        <v>1</v>
      </c>
      <c r="D25" s="83"/>
      <c r="E25" s="83">
        <f>COUNT('Saturation_grid_HSM_BMS_2022-03'!C25:D25)</f>
        <v>1</v>
      </c>
      <c r="F25" s="152"/>
    </row>
    <row r="26" spans="1:6" s="2" customFormat="1" ht="45" customHeight="1" x14ac:dyDescent="0.25">
      <c r="A26" s="165"/>
      <c r="B26" s="50" t="s">
        <v>50</v>
      </c>
      <c r="C26" s="83"/>
      <c r="D26" s="76">
        <v>1</v>
      </c>
      <c r="E26" s="83">
        <f t="shared" si="0"/>
        <v>1</v>
      </c>
      <c r="F26" s="152"/>
    </row>
    <row r="27" spans="1:6" s="2" customFormat="1" ht="45" customHeight="1" x14ac:dyDescent="0.25">
      <c r="A27" s="165"/>
      <c r="B27" s="50" t="s">
        <v>51</v>
      </c>
      <c r="C27" s="83"/>
      <c r="D27" s="76">
        <v>1</v>
      </c>
      <c r="E27" s="83">
        <f t="shared" si="0"/>
        <v>1</v>
      </c>
      <c r="F27" s="152"/>
    </row>
    <row r="28" spans="1:6" s="2" customFormat="1" ht="45" customHeight="1" x14ac:dyDescent="0.25">
      <c r="A28" s="178" t="s">
        <v>52</v>
      </c>
      <c r="B28" s="64" t="s">
        <v>193</v>
      </c>
      <c r="C28" s="83">
        <v>1</v>
      </c>
      <c r="D28" s="76">
        <v>1</v>
      </c>
      <c r="E28" s="83">
        <f t="shared" si="0"/>
        <v>2</v>
      </c>
      <c r="F28" s="151" t="s">
        <v>276</v>
      </c>
    </row>
    <row r="29" spans="1:6" s="2" customFormat="1" ht="45" customHeight="1" x14ac:dyDescent="0.25">
      <c r="A29" s="178"/>
      <c r="B29" s="64" t="s">
        <v>213</v>
      </c>
      <c r="C29" s="83"/>
      <c r="D29" s="83">
        <v>1</v>
      </c>
      <c r="E29" s="83">
        <f t="shared" si="0"/>
        <v>1</v>
      </c>
      <c r="F29" s="151"/>
    </row>
    <row r="30" spans="1:6" s="2" customFormat="1" ht="45" customHeight="1" x14ac:dyDescent="0.25">
      <c r="A30" s="178"/>
      <c r="B30" s="64" t="s">
        <v>158</v>
      </c>
      <c r="C30" s="83"/>
      <c r="D30" s="83">
        <v>1</v>
      </c>
      <c r="E30" s="83">
        <f t="shared" si="0"/>
        <v>1</v>
      </c>
      <c r="F30" s="151"/>
    </row>
    <row r="31" spans="1:6" s="2" customFormat="1" ht="45" customHeight="1" x14ac:dyDescent="0.25">
      <c r="A31" s="178"/>
      <c r="B31" s="64" t="s">
        <v>192</v>
      </c>
      <c r="C31" s="83">
        <v>1</v>
      </c>
      <c r="D31" s="76"/>
      <c r="E31" s="83">
        <f t="shared" si="0"/>
        <v>1</v>
      </c>
      <c r="F31" s="152"/>
    </row>
    <row r="32" spans="1:6" s="2" customFormat="1" ht="45" customHeight="1" x14ac:dyDescent="0.25">
      <c r="A32" s="191"/>
      <c r="B32" s="50" t="s">
        <v>53</v>
      </c>
      <c r="C32" s="83">
        <v>1</v>
      </c>
      <c r="D32" s="76"/>
      <c r="E32" s="83">
        <f t="shared" si="0"/>
        <v>1</v>
      </c>
      <c r="F32" s="152"/>
    </row>
    <row r="33" spans="1:6" s="2" customFormat="1" ht="45" customHeight="1" x14ac:dyDescent="0.25">
      <c r="A33" s="197" t="s">
        <v>155</v>
      </c>
      <c r="B33" s="50" t="s">
        <v>194</v>
      </c>
      <c r="C33" s="83">
        <v>1</v>
      </c>
      <c r="D33" s="83"/>
      <c r="E33" s="83">
        <f t="shared" si="0"/>
        <v>1</v>
      </c>
      <c r="F33" s="174" t="s">
        <v>277</v>
      </c>
    </row>
    <row r="34" spans="1:6" s="2" customFormat="1" ht="45" customHeight="1" x14ac:dyDescent="0.25">
      <c r="A34" s="172"/>
      <c r="B34" s="50" t="s">
        <v>195</v>
      </c>
      <c r="C34" s="83">
        <v>1</v>
      </c>
      <c r="D34" s="83"/>
      <c r="E34" s="83">
        <f t="shared" si="0"/>
        <v>1</v>
      </c>
      <c r="F34" s="175"/>
    </row>
    <row r="35" spans="1:6" s="2" customFormat="1" ht="45" customHeight="1" x14ac:dyDescent="0.25">
      <c r="A35" s="172"/>
      <c r="B35" s="50" t="s">
        <v>196</v>
      </c>
      <c r="C35" s="83">
        <v>1</v>
      </c>
      <c r="D35" s="83"/>
      <c r="E35" s="83">
        <f t="shared" si="0"/>
        <v>1</v>
      </c>
      <c r="F35" s="175"/>
    </row>
    <row r="36" spans="1:6" s="2" customFormat="1" ht="45" customHeight="1" x14ac:dyDescent="0.25">
      <c r="A36" s="172"/>
      <c r="B36" s="50" t="s">
        <v>263</v>
      </c>
      <c r="C36" s="83"/>
      <c r="D36" s="76">
        <v>1</v>
      </c>
      <c r="E36" s="83">
        <f t="shared" si="0"/>
        <v>1</v>
      </c>
      <c r="F36" s="175"/>
    </row>
    <row r="37" spans="1:6" s="2" customFormat="1" ht="45" customHeight="1" x14ac:dyDescent="0.25">
      <c r="A37" s="172"/>
      <c r="B37" s="50" t="s">
        <v>159</v>
      </c>
      <c r="C37" s="83"/>
      <c r="D37" s="83">
        <v>1</v>
      </c>
      <c r="E37" s="83">
        <f t="shared" si="0"/>
        <v>1</v>
      </c>
      <c r="F37" s="175"/>
    </row>
    <row r="38" spans="1:6" s="2" customFormat="1" ht="45" customHeight="1" x14ac:dyDescent="0.25">
      <c r="A38" s="173"/>
      <c r="B38" s="50" t="s">
        <v>226</v>
      </c>
      <c r="C38" s="83">
        <v>1</v>
      </c>
      <c r="D38" s="76">
        <v>1</v>
      </c>
      <c r="E38" s="83">
        <f t="shared" si="0"/>
        <v>2</v>
      </c>
      <c r="F38" s="176"/>
    </row>
    <row r="39" spans="1:6" s="2" customFormat="1" ht="45" customHeight="1" x14ac:dyDescent="0.25">
      <c r="A39" s="129" t="s">
        <v>54</v>
      </c>
      <c r="B39" s="130"/>
      <c r="C39" s="90"/>
      <c r="D39" s="84"/>
      <c r="E39" s="83"/>
      <c r="F39" s="53"/>
    </row>
    <row r="40" spans="1:6" s="2" customFormat="1" ht="45" customHeight="1" x14ac:dyDescent="0.25">
      <c r="A40" s="194" t="s">
        <v>55</v>
      </c>
      <c r="B40" s="55" t="s">
        <v>56</v>
      </c>
      <c r="C40" s="106">
        <v>1</v>
      </c>
      <c r="D40" s="79">
        <v>1</v>
      </c>
      <c r="E40" s="83">
        <f t="shared" ref="E40:E64" si="1">COUNT(C40:D40)</f>
        <v>2</v>
      </c>
      <c r="F40" s="146" t="s">
        <v>278</v>
      </c>
    </row>
    <row r="41" spans="1:6" s="2" customFormat="1" ht="45" customHeight="1" x14ac:dyDescent="0.25">
      <c r="A41" s="195"/>
      <c r="B41" s="55" t="s">
        <v>209</v>
      </c>
      <c r="C41" s="103">
        <v>1</v>
      </c>
      <c r="D41" s="103"/>
      <c r="E41" s="83">
        <f t="shared" si="1"/>
        <v>1</v>
      </c>
      <c r="F41" s="146"/>
    </row>
    <row r="42" spans="1:6" s="2" customFormat="1" ht="45" customHeight="1" x14ac:dyDescent="0.25">
      <c r="A42" s="195"/>
      <c r="B42" s="55" t="s">
        <v>236</v>
      </c>
      <c r="C42" s="103">
        <v>1</v>
      </c>
      <c r="D42" s="103"/>
      <c r="E42" s="83">
        <f t="shared" si="1"/>
        <v>1</v>
      </c>
      <c r="F42" s="146"/>
    </row>
    <row r="43" spans="1:6" s="2" customFormat="1" ht="45" customHeight="1" x14ac:dyDescent="0.25">
      <c r="A43" s="195"/>
      <c r="B43" s="55" t="s">
        <v>211</v>
      </c>
      <c r="C43" s="103">
        <v>1</v>
      </c>
      <c r="D43" s="103"/>
      <c r="E43" s="83">
        <f t="shared" si="1"/>
        <v>1</v>
      </c>
      <c r="F43" s="146"/>
    </row>
    <row r="44" spans="1:6" s="2" customFormat="1" ht="45" customHeight="1" x14ac:dyDescent="0.25">
      <c r="A44" s="195"/>
      <c r="B44" s="55" t="s">
        <v>237</v>
      </c>
      <c r="C44" s="103">
        <v>1</v>
      </c>
      <c r="D44" s="103"/>
      <c r="E44" s="83">
        <f t="shared" si="1"/>
        <v>1</v>
      </c>
      <c r="F44" s="146"/>
    </row>
    <row r="45" spans="1:6" s="2" customFormat="1" ht="45" customHeight="1" x14ac:dyDescent="0.25">
      <c r="A45" s="195"/>
      <c r="B45" s="55" t="s">
        <v>238</v>
      </c>
      <c r="C45" s="103">
        <v>1</v>
      </c>
      <c r="D45" s="103"/>
      <c r="E45" s="83">
        <f t="shared" si="1"/>
        <v>1</v>
      </c>
      <c r="F45" s="146"/>
    </row>
    <row r="46" spans="1:6" s="2" customFormat="1" ht="45" customHeight="1" x14ac:dyDescent="0.25">
      <c r="A46" s="195"/>
      <c r="B46" s="55" t="s">
        <v>212</v>
      </c>
      <c r="C46" s="103">
        <v>1</v>
      </c>
      <c r="D46" s="103"/>
      <c r="E46" s="83">
        <f t="shared" si="1"/>
        <v>1</v>
      </c>
      <c r="F46" s="146"/>
    </row>
    <row r="47" spans="1:6" s="2" customFormat="1" ht="45" customHeight="1" x14ac:dyDescent="0.25">
      <c r="A47" s="195"/>
      <c r="B47" s="55" t="s">
        <v>210</v>
      </c>
      <c r="C47" s="103">
        <v>1</v>
      </c>
      <c r="D47" s="103"/>
      <c r="E47" s="83">
        <f t="shared" si="1"/>
        <v>1</v>
      </c>
      <c r="F47" s="146"/>
    </row>
    <row r="48" spans="1:6" s="2" customFormat="1" ht="45" customHeight="1" x14ac:dyDescent="0.25">
      <c r="A48" s="195"/>
      <c r="B48" s="55" t="s">
        <v>214</v>
      </c>
      <c r="C48" s="103">
        <v>1</v>
      </c>
      <c r="D48" s="103">
        <v>1</v>
      </c>
      <c r="E48" s="83">
        <f t="shared" si="1"/>
        <v>2</v>
      </c>
      <c r="F48" s="146"/>
    </row>
    <row r="49" spans="1:6" s="2" customFormat="1" ht="45" customHeight="1" x14ac:dyDescent="0.25">
      <c r="A49" s="195"/>
      <c r="B49" s="55" t="s">
        <v>215</v>
      </c>
      <c r="C49" s="103"/>
      <c r="D49" s="103">
        <v>1</v>
      </c>
      <c r="E49" s="83">
        <f t="shared" si="1"/>
        <v>1</v>
      </c>
      <c r="F49" s="146"/>
    </row>
    <row r="50" spans="1:6" s="2" customFormat="1" ht="45" customHeight="1" x14ac:dyDescent="0.25">
      <c r="A50" s="195"/>
      <c r="B50" s="55" t="s">
        <v>57</v>
      </c>
      <c r="C50" s="96">
        <v>1</v>
      </c>
      <c r="D50" s="79">
        <v>1</v>
      </c>
      <c r="E50" s="83">
        <f t="shared" si="1"/>
        <v>2</v>
      </c>
      <c r="F50" s="147"/>
    </row>
    <row r="51" spans="1:6" s="2" customFormat="1" ht="45" customHeight="1" x14ac:dyDescent="0.25">
      <c r="A51" s="196" t="s">
        <v>58</v>
      </c>
      <c r="B51" s="54" t="s">
        <v>59</v>
      </c>
      <c r="C51" s="96"/>
      <c r="D51" s="79">
        <v>1</v>
      </c>
      <c r="E51" s="83">
        <f t="shared" si="1"/>
        <v>1</v>
      </c>
      <c r="F51" s="146" t="s">
        <v>279</v>
      </c>
    </row>
    <row r="52" spans="1:6" s="2" customFormat="1" ht="45" customHeight="1" x14ac:dyDescent="0.25">
      <c r="A52" s="196"/>
      <c r="B52" s="54" t="s">
        <v>216</v>
      </c>
      <c r="C52" s="96"/>
      <c r="D52" s="85">
        <v>1</v>
      </c>
      <c r="E52" s="83">
        <f t="shared" si="1"/>
        <v>1</v>
      </c>
      <c r="F52" s="146"/>
    </row>
    <row r="53" spans="1:6" s="2" customFormat="1" ht="45" customHeight="1" x14ac:dyDescent="0.25">
      <c r="A53" s="196"/>
      <c r="B53" s="54" t="s">
        <v>167</v>
      </c>
      <c r="C53" s="98"/>
      <c r="D53" s="98">
        <v>1</v>
      </c>
      <c r="E53" s="83">
        <f t="shared" si="1"/>
        <v>1</v>
      </c>
      <c r="F53" s="146"/>
    </row>
    <row r="54" spans="1:6" s="2" customFormat="1" ht="45" customHeight="1" x14ac:dyDescent="0.25">
      <c r="A54" s="196"/>
      <c r="B54" s="54" t="s">
        <v>134</v>
      </c>
      <c r="C54" s="96">
        <v>1</v>
      </c>
      <c r="D54" s="85">
        <v>1</v>
      </c>
      <c r="E54" s="83">
        <f t="shared" si="1"/>
        <v>2</v>
      </c>
      <c r="F54" s="146"/>
    </row>
    <row r="55" spans="1:6" s="2" customFormat="1" ht="45" customHeight="1" x14ac:dyDescent="0.25">
      <c r="A55" s="196"/>
      <c r="B55" s="54" t="s">
        <v>133</v>
      </c>
      <c r="C55" s="96">
        <v>1</v>
      </c>
      <c r="D55" s="85"/>
      <c r="E55" s="83">
        <f t="shared" si="1"/>
        <v>1</v>
      </c>
      <c r="F55" s="146"/>
    </row>
    <row r="56" spans="1:6" s="2" customFormat="1" ht="45" customHeight="1" x14ac:dyDescent="0.25">
      <c r="A56" s="196"/>
      <c r="B56" s="54" t="s">
        <v>132</v>
      </c>
      <c r="C56" s="96">
        <v>1</v>
      </c>
      <c r="D56" s="85"/>
      <c r="E56" s="83">
        <f t="shared" si="1"/>
        <v>1</v>
      </c>
      <c r="F56" s="146"/>
    </row>
    <row r="57" spans="1:6" s="2" customFormat="1" ht="45" customHeight="1" x14ac:dyDescent="0.25">
      <c r="A57" s="193"/>
      <c r="B57" s="54" t="s">
        <v>60</v>
      </c>
      <c r="C57" s="96">
        <v>1</v>
      </c>
      <c r="D57" s="79">
        <v>1</v>
      </c>
      <c r="E57" s="83">
        <f t="shared" si="1"/>
        <v>2</v>
      </c>
      <c r="F57" s="147"/>
    </row>
    <row r="58" spans="1:6" s="2" customFormat="1" ht="45" customHeight="1" x14ac:dyDescent="0.25">
      <c r="A58" s="192" t="s">
        <v>61</v>
      </c>
      <c r="B58" s="54" t="s">
        <v>62</v>
      </c>
      <c r="C58" s="96">
        <v>1</v>
      </c>
      <c r="D58" s="79">
        <v>1</v>
      </c>
      <c r="E58" s="83">
        <f t="shared" si="1"/>
        <v>2</v>
      </c>
      <c r="F58" s="146" t="s">
        <v>280</v>
      </c>
    </row>
    <row r="59" spans="1:6" s="2" customFormat="1" ht="45" customHeight="1" x14ac:dyDescent="0.25">
      <c r="A59" s="196"/>
      <c r="B59" s="54" t="s">
        <v>217</v>
      </c>
      <c r="C59" s="98">
        <v>1</v>
      </c>
      <c r="D59" s="98">
        <v>1</v>
      </c>
      <c r="E59" s="83">
        <f t="shared" si="1"/>
        <v>2</v>
      </c>
      <c r="F59" s="147"/>
    </row>
    <row r="60" spans="1:6" s="2" customFormat="1" ht="45" customHeight="1" x14ac:dyDescent="0.25">
      <c r="A60" s="196"/>
      <c r="B60" s="54" t="s">
        <v>266</v>
      </c>
      <c r="C60" s="96">
        <v>1</v>
      </c>
      <c r="D60" s="79">
        <v>1</v>
      </c>
      <c r="E60" s="83">
        <f t="shared" si="1"/>
        <v>2</v>
      </c>
      <c r="F60" s="147"/>
    </row>
    <row r="61" spans="1:6" s="2" customFormat="1" ht="45" customHeight="1" x14ac:dyDescent="0.25">
      <c r="A61" s="193"/>
      <c r="B61" s="54" t="s">
        <v>63</v>
      </c>
      <c r="C61" s="96">
        <v>1</v>
      </c>
      <c r="D61" s="79">
        <v>1</v>
      </c>
      <c r="E61" s="83">
        <f t="shared" si="1"/>
        <v>2</v>
      </c>
      <c r="F61" s="147"/>
    </row>
    <row r="62" spans="1:6" s="2" customFormat="1" ht="45" customHeight="1" x14ac:dyDescent="0.25">
      <c r="A62" s="100" t="s">
        <v>64</v>
      </c>
      <c r="B62" s="54" t="s">
        <v>218</v>
      </c>
      <c r="C62" s="96"/>
      <c r="D62" s="79">
        <v>1</v>
      </c>
      <c r="E62" s="83">
        <f t="shared" si="1"/>
        <v>1</v>
      </c>
      <c r="F62" s="109" t="s">
        <v>267</v>
      </c>
    </row>
    <row r="63" spans="1:6" s="2" customFormat="1" ht="45" customHeight="1" x14ac:dyDescent="0.25">
      <c r="A63" s="192" t="s">
        <v>65</v>
      </c>
      <c r="B63" s="54" t="s">
        <v>66</v>
      </c>
      <c r="C63" s="96"/>
      <c r="D63" s="79">
        <v>1</v>
      </c>
      <c r="E63" s="83">
        <f t="shared" si="1"/>
        <v>1</v>
      </c>
      <c r="F63" s="146" t="s">
        <v>178</v>
      </c>
    </row>
    <row r="64" spans="1:6" s="2" customFormat="1" ht="45" customHeight="1" x14ac:dyDescent="0.25">
      <c r="A64" s="193"/>
      <c r="B64" s="54" t="s">
        <v>67</v>
      </c>
      <c r="C64" s="61">
        <v>1</v>
      </c>
      <c r="D64" s="61"/>
      <c r="E64" s="83">
        <f t="shared" si="1"/>
        <v>1</v>
      </c>
      <c r="F64" s="147"/>
    </row>
    <row r="65" spans="1:6" s="2" customFormat="1" ht="45" customHeight="1" x14ac:dyDescent="0.25">
      <c r="A65" s="153" t="s">
        <v>68</v>
      </c>
      <c r="B65" s="154"/>
      <c r="C65" s="89"/>
      <c r="D65" s="83"/>
      <c r="E65" s="83"/>
      <c r="F65" s="49"/>
    </row>
    <row r="66" spans="1:6" s="2" customFormat="1" ht="45" customHeight="1" x14ac:dyDescent="0.25">
      <c r="A66" s="187" t="s">
        <v>69</v>
      </c>
      <c r="B66" s="50" t="s">
        <v>239</v>
      </c>
      <c r="C66" s="62">
        <v>1</v>
      </c>
      <c r="D66" s="62"/>
      <c r="E66" s="83">
        <f t="shared" ref="E66:E83" si="2">COUNT(C66:D66)</f>
        <v>1</v>
      </c>
      <c r="F66" s="174" t="s">
        <v>268</v>
      </c>
    </row>
    <row r="67" spans="1:6" s="2" customFormat="1" ht="45" customHeight="1" x14ac:dyDescent="0.25">
      <c r="A67" s="188"/>
      <c r="B67" s="50" t="s">
        <v>70</v>
      </c>
      <c r="C67" s="62">
        <v>1</v>
      </c>
      <c r="D67" s="62"/>
      <c r="E67" s="83">
        <f t="shared" si="2"/>
        <v>1</v>
      </c>
      <c r="F67" s="175"/>
    </row>
    <row r="68" spans="1:6" s="2" customFormat="1" ht="45" customHeight="1" x14ac:dyDescent="0.25">
      <c r="A68" s="189"/>
      <c r="B68" s="50" t="s">
        <v>71</v>
      </c>
      <c r="C68" s="62"/>
      <c r="D68" s="62">
        <v>1</v>
      </c>
      <c r="E68" s="83">
        <f t="shared" si="2"/>
        <v>1</v>
      </c>
      <c r="F68" s="176"/>
    </row>
    <row r="69" spans="1:6" s="2" customFormat="1" ht="45" customHeight="1" x14ac:dyDescent="0.25">
      <c r="A69" s="137" t="s">
        <v>264</v>
      </c>
      <c r="B69" s="50" t="s">
        <v>265</v>
      </c>
      <c r="C69" s="62">
        <v>1</v>
      </c>
      <c r="D69" s="62">
        <v>1</v>
      </c>
      <c r="E69" s="83">
        <f t="shared" si="2"/>
        <v>2</v>
      </c>
      <c r="F69" s="134" t="s">
        <v>281</v>
      </c>
    </row>
    <row r="70" spans="1:6" s="2" customFormat="1" ht="45" customHeight="1" x14ac:dyDescent="0.25">
      <c r="A70" s="138"/>
      <c r="B70" s="50" t="s">
        <v>240</v>
      </c>
      <c r="C70" s="62">
        <v>1</v>
      </c>
      <c r="D70" s="62"/>
      <c r="E70" s="83">
        <f t="shared" si="2"/>
        <v>1</v>
      </c>
      <c r="F70" s="198"/>
    </row>
    <row r="71" spans="1:6" s="2" customFormat="1" ht="45" customHeight="1" x14ac:dyDescent="0.25">
      <c r="A71" s="138"/>
      <c r="B71" s="50" t="s">
        <v>156</v>
      </c>
      <c r="C71" s="83">
        <v>1</v>
      </c>
      <c r="D71" s="76">
        <v>1</v>
      </c>
      <c r="E71" s="83">
        <f t="shared" si="2"/>
        <v>2</v>
      </c>
      <c r="F71" s="198"/>
    </row>
    <row r="72" spans="1:6" s="2" customFormat="1" ht="45" customHeight="1" x14ac:dyDescent="0.25">
      <c r="A72" s="138"/>
      <c r="B72" s="50" t="s">
        <v>72</v>
      </c>
      <c r="C72" s="83">
        <v>1</v>
      </c>
      <c r="D72" s="76">
        <v>1</v>
      </c>
      <c r="E72" s="83">
        <f t="shared" si="2"/>
        <v>2</v>
      </c>
      <c r="F72" s="198"/>
    </row>
    <row r="73" spans="1:6" s="2" customFormat="1" ht="45" customHeight="1" x14ac:dyDescent="0.25">
      <c r="A73" s="139"/>
      <c r="B73" s="50" t="s">
        <v>161</v>
      </c>
      <c r="C73" s="83">
        <v>1</v>
      </c>
      <c r="D73" s="83"/>
      <c r="E73" s="83">
        <f t="shared" si="2"/>
        <v>1</v>
      </c>
      <c r="F73" s="199"/>
    </row>
    <row r="74" spans="1:6" s="2" customFormat="1" ht="45" customHeight="1" x14ac:dyDescent="0.25">
      <c r="A74" s="105" t="s">
        <v>241</v>
      </c>
      <c r="B74" s="50" t="s">
        <v>283</v>
      </c>
      <c r="C74" s="83">
        <v>1</v>
      </c>
      <c r="D74" s="83"/>
      <c r="E74" s="83">
        <f t="shared" si="2"/>
        <v>1</v>
      </c>
      <c r="F74" s="108" t="s">
        <v>282</v>
      </c>
    </row>
    <row r="75" spans="1:6" s="2" customFormat="1" ht="45" customHeight="1" x14ac:dyDescent="0.25">
      <c r="A75" s="138" t="s">
        <v>228</v>
      </c>
      <c r="B75" s="50" t="s">
        <v>168</v>
      </c>
      <c r="C75" s="83"/>
      <c r="D75" s="83">
        <v>1</v>
      </c>
      <c r="E75" s="83">
        <f t="shared" si="2"/>
        <v>1</v>
      </c>
      <c r="F75" s="203" t="s">
        <v>284</v>
      </c>
    </row>
    <row r="76" spans="1:6" s="2" customFormat="1" ht="45" customHeight="1" x14ac:dyDescent="0.25">
      <c r="A76" s="138"/>
      <c r="B76" s="50" t="s">
        <v>73</v>
      </c>
      <c r="C76" s="83">
        <v>1</v>
      </c>
      <c r="D76" s="76"/>
      <c r="E76" s="83">
        <f t="shared" si="2"/>
        <v>1</v>
      </c>
      <c r="F76" s="203"/>
    </row>
    <row r="77" spans="1:6" s="2" customFormat="1" ht="45" customHeight="1" x14ac:dyDescent="0.25">
      <c r="A77" s="138"/>
      <c r="B77" s="50" t="s">
        <v>164</v>
      </c>
      <c r="C77" s="83">
        <v>1</v>
      </c>
      <c r="D77" s="83"/>
      <c r="E77" s="83">
        <f t="shared" si="2"/>
        <v>1</v>
      </c>
      <c r="F77" s="203"/>
    </row>
    <row r="78" spans="1:6" s="2" customFormat="1" ht="45" customHeight="1" x14ac:dyDescent="0.25">
      <c r="A78" s="138"/>
      <c r="B78" s="50" t="s">
        <v>74</v>
      </c>
      <c r="C78" s="83">
        <v>1</v>
      </c>
      <c r="D78" s="76">
        <v>1</v>
      </c>
      <c r="E78" s="83">
        <f t="shared" si="2"/>
        <v>2</v>
      </c>
      <c r="F78" s="203"/>
    </row>
    <row r="79" spans="1:6" s="2" customFormat="1" ht="45" customHeight="1" x14ac:dyDescent="0.25">
      <c r="A79" s="138"/>
      <c r="B79" s="50" t="s">
        <v>162</v>
      </c>
      <c r="C79" s="83">
        <v>1</v>
      </c>
      <c r="D79" s="83"/>
      <c r="E79" s="83">
        <f t="shared" si="2"/>
        <v>1</v>
      </c>
      <c r="F79" s="203"/>
    </row>
    <row r="80" spans="1:6" s="2" customFormat="1" ht="45" customHeight="1" x14ac:dyDescent="0.25">
      <c r="A80" s="138"/>
      <c r="B80" s="50" t="s">
        <v>197</v>
      </c>
      <c r="C80" s="83">
        <v>1</v>
      </c>
      <c r="D80" s="83"/>
      <c r="E80" s="83">
        <f t="shared" si="2"/>
        <v>1</v>
      </c>
      <c r="F80" s="203"/>
    </row>
    <row r="81" spans="1:6" s="2" customFormat="1" ht="45" customHeight="1" x14ac:dyDescent="0.25">
      <c r="A81" s="138"/>
      <c r="B81" s="50" t="s">
        <v>198</v>
      </c>
      <c r="C81" s="83">
        <v>1</v>
      </c>
      <c r="D81" s="83"/>
      <c r="E81" s="83">
        <f t="shared" si="2"/>
        <v>1</v>
      </c>
      <c r="F81" s="203"/>
    </row>
    <row r="82" spans="1:6" s="2" customFormat="1" ht="45" customHeight="1" x14ac:dyDescent="0.25">
      <c r="A82" s="138"/>
      <c r="B82" s="50" t="s">
        <v>131</v>
      </c>
      <c r="C82" s="83">
        <v>1</v>
      </c>
      <c r="D82" s="83"/>
      <c r="E82" s="83">
        <f t="shared" si="2"/>
        <v>1</v>
      </c>
      <c r="F82" s="203"/>
    </row>
    <row r="83" spans="1:6" s="2" customFormat="1" ht="45" customHeight="1" x14ac:dyDescent="0.25">
      <c r="A83" s="139"/>
      <c r="B83" s="50" t="s">
        <v>75</v>
      </c>
      <c r="C83" s="83"/>
      <c r="D83" s="76">
        <v>1</v>
      </c>
      <c r="E83" s="83">
        <f t="shared" si="2"/>
        <v>1</v>
      </c>
      <c r="F83" s="204"/>
    </row>
    <row r="84" spans="1:6" s="2" customFormat="1" ht="45" customHeight="1" x14ac:dyDescent="0.25">
      <c r="A84" s="129" t="s">
        <v>76</v>
      </c>
      <c r="B84" s="130"/>
      <c r="C84" s="90"/>
      <c r="D84" s="84"/>
      <c r="E84" s="83"/>
      <c r="F84" s="53"/>
    </row>
    <row r="85" spans="1:6" s="2" customFormat="1" ht="45" customHeight="1" x14ac:dyDescent="0.25">
      <c r="A85" s="131" t="s">
        <v>77</v>
      </c>
      <c r="B85" s="54" t="s">
        <v>78</v>
      </c>
      <c r="C85" s="96">
        <v>1</v>
      </c>
      <c r="D85" s="79">
        <v>1</v>
      </c>
      <c r="E85" s="83">
        <f t="shared" ref="E85:E108" si="3">COUNT(C85:D85)</f>
        <v>2</v>
      </c>
      <c r="F85" s="146" t="s">
        <v>285</v>
      </c>
    </row>
    <row r="86" spans="1:6" s="2" customFormat="1" ht="45" customHeight="1" x14ac:dyDescent="0.25">
      <c r="A86" s="132"/>
      <c r="B86" s="54" t="s">
        <v>79</v>
      </c>
      <c r="C86" s="96"/>
      <c r="D86" s="79">
        <v>1</v>
      </c>
      <c r="E86" s="83">
        <f t="shared" si="3"/>
        <v>1</v>
      </c>
      <c r="F86" s="147"/>
    </row>
    <row r="87" spans="1:6" s="2" customFormat="1" ht="45" customHeight="1" x14ac:dyDescent="0.25">
      <c r="A87" s="132"/>
      <c r="B87" s="54" t="s">
        <v>80</v>
      </c>
      <c r="C87" s="96"/>
      <c r="D87" s="79">
        <v>1</v>
      </c>
      <c r="E87" s="83">
        <f t="shared" si="3"/>
        <v>1</v>
      </c>
      <c r="F87" s="147"/>
    </row>
    <row r="88" spans="1:6" s="2" customFormat="1" ht="45" customHeight="1" x14ac:dyDescent="0.25">
      <c r="A88" s="132"/>
      <c r="B88" s="54" t="s">
        <v>199</v>
      </c>
      <c r="C88" s="96">
        <v>1</v>
      </c>
      <c r="D88" s="79"/>
      <c r="E88" s="83">
        <f t="shared" si="3"/>
        <v>1</v>
      </c>
      <c r="F88" s="147"/>
    </row>
    <row r="89" spans="1:6" s="2" customFormat="1" ht="45" customHeight="1" x14ac:dyDescent="0.25">
      <c r="A89" s="133"/>
      <c r="B89" s="54" t="s">
        <v>81</v>
      </c>
      <c r="C89" s="96">
        <v>1</v>
      </c>
      <c r="D89" s="79"/>
      <c r="E89" s="83">
        <f t="shared" si="3"/>
        <v>1</v>
      </c>
      <c r="F89" s="147"/>
    </row>
    <row r="90" spans="1:6" s="2" customFormat="1" ht="45" customHeight="1" x14ac:dyDescent="0.25">
      <c r="A90" s="131" t="s">
        <v>82</v>
      </c>
      <c r="B90" s="54" t="s">
        <v>83</v>
      </c>
      <c r="C90" s="96">
        <v>1</v>
      </c>
      <c r="D90" s="79">
        <v>1</v>
      </c>
      <c r="E90" s="83">
        <f t="shared" si="3"/>
        <v>2</v>
      </c>
      <c r="F90" s="167" t="s">
        <v>286</v>
      </c>
    </row>
    <row r="91" spans="1:6" s="2" customFormat="1" ht="45" customHeight="1" x14ac:dyDescent="0.25">
      <c r="A91" s="132"/>
      <c r="B91" s="54" t="s">
        <v>172</v>
      </c>
      <c r="C91" s="98">
        <v>1</v>
      </c>
      <c r="D91" s="98">
        <v>1</v>
      </c>
      <c r="E91" s="83">
        <f t="shared" si="3"/>
        <v>2</v>
      </c>
      <c r="F91" s="168"/>
    </row>
    <row r="92" spans="1:6" s="2" customFormat="1" ht="45" customHeight="1" x14ac:dyDescent="0.25">
      <c r="A92" s="132"/>
      <c r="B92" s="54" t="s">
        <v>173</v>
      </c>
      <c r="C92" s="99">
        <v>1</v>
      </c>
      <c r="D92" s="99"/>
      <c r="E92" s="83">
        <f t="shared" si="3"/>
        <v>1</v>
      </c>
      <c r="F92" s="168"/>
    </row>
    <row r="93" spans="1:6" s="2" customFormat="1" ht="45" customHeight="1" x14ac:dyDescent="0.25">
      <c r="A93" s="132"/>
      <c r="B93" s="54" t="s">
        <v>250</v>
      </c>
      <c r="C93" s="98">
        <v>1</v>
      </c>
      <c r="D93" s="98">
        <v>1</v>
      </c>
      <c r="E93" s="83">
        <f t="shared" si="3"/>
        <v>2</v>
      </c>
      <c r="F93" s="168"/>
    </row>
    <row r="94" spans="1:6" s="2" customFormat="1" ht="45" customHeight="1" x14ac:dyDescent="0.25">
      <c r="A94" s="132"/>
      <c r="B94" s="54" t="s">
        <v>169</v>
      </c>
      <c r="C94" s="96">
        <v>1</v>
      </c>
      <c r="D94" s="79">
        <v>1</v>
      </c>
      <c r="E94" s="83">
        <f t="shared" si="3"/>
        <v>2</v>
      </c>
      <c r="F94" s="169"/>
    </row>
    <row r="95" spans="1:6" s="2" customFormat="1" ht="45" customHeight="1" x14ac:dyDescent="0.25">
      <c r="A95" s="132"/>
      <c r="B95" s="54" t="s">
        <v>84</v>
      </c>
      <c r="C95" s="96">
        <v>1</v>
      </c>
      <c r="D95" s="79">
        <v>1</v>
      </c>
      <c r="E95" s="83">
        <f t="shared" si="3"/>
        <v>2</v>
      </c>
      <c r="F95" s="169"/>
    </row>
    <row r="96" spans="1:6" s="2" customFormat="1" ht="45" customHeight="1" x14ac:dyDescent="0.25">
      <c r="A96" s="153" t="s">
        <v>85</v>
      </c>
      <c r="B96" s="154"/>
      <c r="C96" s="89"/>
      <c r="D96" s="83"/>
      <c r="E96" s="83"/>
      <c r="F96" s="49"/>
    </row>
    <row r="97" spans="1:6" s="2" customFormat="1" ht="45" customHeight="1" x14ac:dyDescent="0.25">
      <c r="A97" s="177" t="s">
        <v>86</v>
      </c>
      <c r="B97" s="50" t="s">
        <v>175</v>
      </c>
      <c r="C97" s="83"/>
      <c r="D97" s="76">
        <v>1</v>
      </c>
      <c r="E97" s="83">
        <f t="shared" si="3"/>
        <v>1</v>
      </c>
      <c r="F97" s="170" t="s">
        <v>287</v>
      </c>
    </row>
    <row r="98" spans="1:6" s="2" customFormat="1" ht="45" customHeight="1" x14ac:dyDescent="0.25">
      <c r="A98" s="178"/>
      <c r="B98" s="50" t="s">
        <v>176</v>
      </c>
      <c r="C98" s="83">
        <v>1</v>
      </c>
      <c r="D98" s="83"/>
      <c r="E98" s="83">
        <f t="shared" si="3"/>
        <v>1</v>
      </c>
      <c r="F98" s="170"/>
    </row>
    <row r="99" spans="1:6" s="2" customFormat="1" ht="45" customHeight="1" x14ac:dyDescent="0.25">
      <c r="A99" s="178"/>
      <c r="B99" s="50" t="s">
        <v>269</v>
      </c>
      <c r="C99" s="83">
        <v>1</v>
      </c>
      <c r="D99" s="83"/>
      <c r="E99" s="83">
        <f t="shared" si="3"/>
        <v>1</v>
      </c>
      <c r="F99" s="170"/>
    </row>
    <row r="100" spans="1:6" s="2" customFormat="1" ht="45" customHeight="1" x14ac:dyDescent="0.25">
      <c r="A100" s="178"/>
      <c r="B100" s="50" t="s">
        <v>251</v>
      </c>
      <c r="C100" s="83">
        <v>1</v>
      </c>
      <c r="D100" s="83"/>
      <c r="E100" s="83">
        <f t="shared" si="3"/>
        <v>1</v>
      </c>
      <c r="F100" s="170"/>
    </row>
    <row r="101" spans="1:6" s="2" customFormat="1" ht="45" customHeight="1" x14ac:dyDescent="0.25">
      <c r="A101" s="178"/>
      <c r="B101" s="50" t="s">
        <v>252</v>
      </c>
      <c r="C101" s="83">
        <v>1</v>
      </c>
      <c r="D101" s="83"/>
      <c r="E101" s="83">
        <f t="shared" si="3"/>
        <v>1</v>
      </c>
      <c r="F101" s="170"/>
    </row>
    <row r="102" spans="1:6" s="2" customFormat="1" ht="45" customHeight="1" x14ac:dyDescent="0.25">
      <c r="A102" s="178"/>
      <c r="B102" s="50" t="s">
        <v>174</v>
      </c>
      <c r="C102" s="83"/>
      <c r="D102" s="76">
        <v>1</v>
      </c>
      <c r="E102" s="83">
        <f t="shared" si="3"/>
        <v>1</v>
      </c>
      <c r="F102" s="171"/>
    </row>
    <row r="103" spans="1:6" s="2" customFormat="1" ht="45" customHeight="1" x14ac:dyDescent="0.25">
      <c r="A103" s="172" t="s">
        <v>87</v>
      </c>
      <c r="B103" s="50" t="s">
        <v>130</v>
      </c>
      <c r="C103" s="83"/>
      <c r="D103" s="83">
        <v>1</v>
      </c>
      <c r="E103" s="83">
        <f t="shared" si="3"/>
        <v>1</v>
      </c>
      <c r="F103" s="174" t="s">
        <v>288</v>
      </c>
    </row>
    <row r="104" spans="1:6" s="2" customFormat="1" ht="45" customHeight="1" x14ac:dyDescent="0.25">
      <c r="A104" s="172"/>
      <c r="B104" s="50" t="s">
        <v>253</v>
      </c>
      <c r="C104" s="83">
        <v>1</v>
      </c>
      <c r="D104" s="83">
        <v>1</v>
      </c>
      <c r="E104" s="83">
        <f t="shared" si="3"/>
        <v>2</v>
      </c>
      <c r="F104" s="175"/>
    </row>
    <row r="105" spans="1:6" s="2" customFormat="1" ht="45" customHeight="1" x14ac:dyDescent="0.25">
      <c r="A105" s="173"/>
      <c r="B105" s="50" t="s">
        <v>88</v>
      </c>
      <c r="C105" s="83">
        <v>1</v>
      </c>
      <c r="D105" s="76">
        <v>1</v>
      </c>
      <c r="E105" s="83">
        <f t="shared" si="3"/>
        <v>2</v>
      </c>
      <c r="F105" s="176"/>
    </row>
    <row r="106" spans="1:6" s="2" customFormat="1" ht="45" customHeight="1" x14ac:dyDescent="0.25">
      <c r="A106" s="165" t="s">
        <v>200</v>
      </c>
      <c r="B106" s="50" t="s">
        <v>89</v>
      </c>
      <c r="C106" s="83">
        <v>1</v>
      </c>
      <c r="D106" s="76">
        <v>1</v>
      </c>
      <c r="E106" s="83">
        <f t="shared" si="3"/>
        <v>2</v>
      </c>
      <c r="F106" s="170" t="s">
        <v>270</v>
      </c>
    </row>
    <row r="107" spans="1:6" s="2" customFormat="1" ht="45" customHeight="1" x14ac:dyDescent="0.25">
      <c r="A107" s="165"/>
      <c r="B107" s="50" t="s">
        <v>201</v>
      </c>
      <c r="C107" s="83">
        <v>1</v>
      </c>
      <c r="D107" s="83"/>
      <c r="E107" s="83">
        <f t="shared" si="3"/>
        <v>1</v>
      </c>
      <c r="F107" s="171"/>
    </row>
    <row r="108" spans="1:6" s="2" customFormat="1" ht="45" customHeight="1" x14ac:dyDescent="0.25">
      <c r="A108" s="166"/>
      <c r="B108" s="50" t="s">
        <v>90</v>
      </c>
      <c r="C108" s="83">
        <v>1</v>
      </c>
      <c r="D108" s="76"/>
      <c r="E108" s="83">
        <f t="shared" si="3"/>
        <v>1</v>
      </c>
      <c r="F108" s="171"/>
    </row>
    <row r="109" spans="1:6" s="2" customFormat="1" ht="45" customHeight="1" x14ac:dyDescent="0.25">
      <c r="A109" s="144" t="s">
        <v>91</v>
      </c>
      <c r="B109" s="145"/>
      <c r="C109" s="91"/>
      <c r="D109" s="80"/>
      <c r="E109" s="83"/>
      <c r="F109" s="68"/>
    </row>
    <row r="110" spans="1:6" s="2" customFormat="1" ht="45" customHeight="1" x14ac:dyDescent="0.25">
      <c r="A110" s="164" t="s">
        <v>92</v>
      </c>
      <c r="B110" s="69" t="s">
        <v>165</v>
      </c>
      <c r="C110" s="80">
        <v>1</v>
      </c>
      <c r="D110" s="78">
        <v>1</v>
      </c>
      <c r="E110" s="83">
        <f t="shared" ref="E110:E121" si="4">COUNT(C110:D110)</f>
        <v>2</v>
      </c>
      <c r="F110" s="128" t="s">
        <v>289</v>
      </c>
    </row>
    <row r="111" spans="1:6" ht="45" customHeight="1" x14ac:dyDescent="0.25">
      <c r="A111" s="164"/>
      <c r="B111" s="69" t="s">
        <v>254</v>
      </c>
      <c r="C111" s="80">
        <v>1</v>
      </c>
      <c r="D111" s="78">
        <v>1</v>
      </c>
      <c r="E111" s="83">
        <f t="shared" si="4"/>
        <v>2</v>
      </c>
      <c r="F111" s="143"/>
    </row>
    <row r="112" spans="1:6" s="2" customFormat="1" ht="45" customHeight="1" x14ac:dyDescent="0.25">
      <c r="A112" s="140" t="s">
        <v>93</v>
      </c>
      <c r="B112" s="74" t="s">
        <v>202</v>
      </c>
      <c r="C112" s="80">
        <v>1</v>
      </c>
      <c r="D112" s="78"/>
      <c r="E112" s="83">
        <f t="shared" si="4"/>
        <v>1</v>
      </c>
      <c r="F112" s="141" t="s">
        <v>290</v>
      </c>
    </row>
    <row r="113" spans="1:6" s="2" customFormat="1" ht="45" customHeight="1" x14ac:dyDescent="0.25">
      <c r="A113" s="140"/>
      <c r="B113" s="74" t="s">
        <v>94</v>
      </c>
      <c r="C113" s="80">
        <v>1</v>
      </c>
      <c r="D113" s="80">
        <v>1</v>
      </c>
      <c r="E113" s="83">
        <f t="shared" si="4"/>
        <v>2</v>
      </c>
      <c r="F113" s="141"/>
    </row>
    <row r="114" spans="1:6" s="2" customFormat="1" ht="45" customHeight="1" x14ac:dyDescent="0.25">
      <c r="A114" s="140"/>
      <c r="B114" s="69" t="s">
        <v>95</v>
      </c>
      <c r="C114" s="80">
        <v>1</v>
      </c>
      <c r="D114" s="78">
        <v>1</v>
      </c>
      <c r="E114" s="83">
        <f t="shared" si="4"/>
        <v>2</v>
      </c>
      <c r="F114" s="142"/>
    </row>
    <row r="115" spans="1:6" s="2" customFormat="1" ht="45" customHeight="1" x14ac:dyDescent="0.25">
      <c r="A115" s="144" t="s">
        <v>96</v>
      </c>
      <c r="B115" s="145"/>
      <c r="C115" s="91"/>
      <c r="D115" s="80"/>
      <c r="E115" s="83"/>
      <c r="F115" s="68"/>
    </row>
    <row r="116" spans="1:6" s="2" customFormat="1" ht="45" customHeight="1" x14ac:dyDescent="0.25">
      <c r="A116" s="164" t="s">
        <v>204</v>
      </c>
      <c r="B116" s="69" t="s">
        <v>177</v>
      </c>
      <c r="C116" s="80">
        <v>1</v>
      </c>
      <c r="D116" s="80">
        <v>1</v>
      </c>
      <c r="E116" s="83">
        <f t="shared" si="4"/>
        <v>2</v>
      </c>
      <c r="F116" s="128" t="s">
        <v>227</v>
      </c>
    </row>
    <row r="117" spans="1:6" s="2" customFormat="1" ht="45" customHeight="1" x14ac:dyDescent="0.25">
      <c r="A117" s="164"/>
      <c r="B117" s="69" t="s">
        <v>203</v>
      </c>
      <c r="C117" s="80">
        <v>1</v>
      </c>
      <c r="D117" s="80"/>
      <c r="E117" s="83">
        <f t="shared" si="4"/>
        <v>1</v>
      </c>
      <c r="F117" s="128"/>
    </row>
    <row r="118" spans="1:6" s="2" customFormat="1" ht="45" customHeight="1" x14ac:dyDescent="0.25">
      <c r="A118" s="164"/>
      <c r="B118" s="69" t="s">
        <v>97</v>
      </c>
      <c r="C118" s="80"/>
      <c r="D118" s="78">
        <v>1</v>
      </c>
      <c r="E118" s="83">
        <f t="shared" si="4"/>
        <v>1</v>
      </c>
      <c r="F118" s="128"/>
    </row>
    <row r="119" spans="1:6" s="2" customFormat="1" ht="45" customHeight="1" x14ac:dyDescent="0.25">
      <c r="A119" s="163" t="s">
        <v>271</v>
      </c>
      <c r="B119" s="69" t="s">
        <v>99</v>
      </c>
      <c r="C119" s="80">
        <v>1</v>
      </c>
      <c r="D119" s="78">
        <v>1</v>
      </c>
      <c r="E119" s="83">
        <f t="shared" si="4"/>
        <v>2</v>
      </c>
      <c r="F119" s="141" t="s">
        <v>291</v>
      </c>
    </row>
    <row r="120" spans="1:6" s="2" customFormat="1" ht="45" customHeight="1" x14ac:dyDescent="0.25">
      <c r="A120" s="140"/>
      <c r="B120" s="69" t="s">
        <v>219</v>
      </c>
      <c r="C120" s="80"/>
      <c r="D120" s="78">
        <v>1</v>
      </c>
      <c r="E120" s="83">
        <f t="shared" si="4"/>
        <v>1</v>
      </c>
      <c r="F120" s="141"/>
    </row>
    <row r="121" spans="1:6" s="2" customFormat="1" ht="45" customHeight="1" x14ac:dyDescent="0.25">
      <c r="A121" s="140"/>
      <c r="B121" s="69" t="s">
        <v>255</v>
      </c>
      <c r="C121" s="80">
        <v>1</v>
      </c>
      <c r="D121" s="80"/>
      <c r="E121" s="83">
        <f t="shared" si="4"/>
        <v>1</v>
      </c>
      <c r="F121" s="141"/>
    </row>
    <row r="122" spans="1:6" s="2" customFormat="1" ht="45" customHeight="1" x14ac:dyDescent="0.25">
      <c r="A122" s="140"/>
      <c r="B122" s="69" t="s">
        <v>100</v>
      </c>
      <c r="C122" s="80">
        <v>1</v>
      </c>
      <c r="D122" s="78"/>
      <c r="E122" s="83">
        <f t="shared" ref="E122:E136" si="5">COUNT(C122:D122)</f>
        <v>1</v>
      </c>
      <c r="F122" s="141"/>
    </row>
    <row r="123" spans="1:6" s="2" customFormat="1" ht="45" customHeight="1" x14ac:dyDescent="0.25">
      <c r="A123" s="140"/>
      <c r="B123" s="69" t="s">
        <v>101</v>
      </c>
      <c r="C123" s="80"/>
      <c r="D123" s="80">
        <v>1</v>
      </c>
      <c r="E123" s="83">
        <f t="shared" si="5"/>
        <v>1</v>
      </c>
      <c r="F123" s="141"/>
    </row>
    <row r="124" spans="1:6" s="2" customFormat="1" ht="45" customHeight="1" x14ac:dyDescent="0.25">
      <c r="A124" s="140"/>
      <c r="B124" s="69" t="s">
        <v>256</v>
      </c>
      <c r="C124" s="80">
        <v>1</v>
      </c>
      <c r="D124" s="78"/>
      <c r="E124" s="83">
        <f t="shared" si="5"/>
        <v>1</v>
      </c>
      <c r="F124" s="143"/>
    </row>
    <row r="125" spans="1:6" s="2" customFormat="1" ht="45" customHeight="1" x14ac:dyDescent="0.25">
      <c r="A125" s="153" t="s">
        <v>102</v>
      </c>
      <c r="B125" s="154"/>
      <c r="C125" s="89"/>
      <c r="D125" s="83"/>
      <c r="E125" s="83"/>
      <c r="F125" s="49"/>
    </row>
    <row r="126" spans="1:6" s="2" customFormat="1" ht="45" customHeight="1" x14ac:dyDescent="0.25">
      <c r="A126" s="158" t="s">
        <v>103</v>
      </c>
      <c r="B126" s="102" t="s">
        <v>205</v>
      </c>
      <c r="C126" s="89">
        <v>1</v>
      </c>
      <c r="D126" s="83"/>
      <c r="E126" s="83">
        <f t="shared" si="5"/>
        <v>1</v>
      </c>
      <c r="F126" s="49"/>
    </row>
    <row r="127" spans="1:6" s="2" customFormat="1" ht="45" customHeight="1" x14ac:dyDescent="0.25">
      <c r="A127" s="159"/>
      <c r="B127" s="50" t="s">
        <v>170</v>
      </c>
      <c r="C127" s="83"/>
      <c r="D127" s="76">
        <v>1</v>
      </c>
      <c r="E127" s="83">
        <f t="shared" si="5"/>
        <v>1</v>
      </c>
      <c r="F127" s="151" t="s">
        <v>292</v>
      </c>
    </row>
    <row r="128" spans="1:6" s="2" customFormat="1" ht="45" customHeight="1" x14ac:dyDescent="0.25">
      <c r="A128" s="159"/>
      <c r="B128" s="50" t="s">
        <v>206</v>
      </c>
      <c r="C128" s="83">
        <v>1</v>
      </c>
      <c r="D128" s="76"/>
      <c r="E128" s="83">
        <f t="shared" si="5"/>
        <v>1</v>
      </c>
      <c r="F128" s="151"/>
    </row>
    <row r="129" spans="1:6" s="2" customFormat="1" ht="45" customHeight="1" x14ac:dyDescent="0.25">
      <c r="A129" s="159"/>
      <c r="B129" s="50" t="s">
        <v>104</v>
      </c>
      <c r="C129" s="83">
        <v>1</v>
      </c>
      <c r="D129" s="76">
        <v>1</v>
      </c>
      <c r="E129" s="83">
        <f t="shared" si="5"/>
        <v>2</v>
      </c>
      <c r="F129" s="151"/>
    </row>
    <row r="130" spans="1:6" s="2" customFormat="1" ht="45" customHeight="1" x14ac:dyDescent="0.25">
      <c r="A130" s="159"/>
      <c r="B130" s="50" t="s">
        <v>258</v>
      </c>
      <c r="C130" s="83">
        <v>1</v>
      </c>
      <c r="D130" s="83"/>
      <c r="E130" s="83">
        <f t="shared" si="5"/>
        <v>1</v>
      </c>
      <c r="F130" s="151"/>
    </row>
    <row r="131" spans="1:6" s="2" customFormat="1" ht="45" customHeight="1" x14ac:dyDescent="0.25">
      <c r="A131" s="159"/>
      <c r="B131" s="50" t="s">
        <v>257</v>
      </c>
      <c r="C131" s="83">
        <v>1</v>
      </c>
      <c r="D131" s="83"/>
      <c r="E131" s="83">
        <f t="shared" si="5"/>
        <v>1</v>
      </c>
      <c r="F131" s="151"/>
    </row>
    <row r="132" spans="1:6" ht="45" customHeight="1" x14ac:dyDescent="0.25">
      <c r="A132" s="160"/>
      <c r="B132" s="50" t="s">
        <v>220</v>
      </c>
      <c r="C132" s="83"/>
      <c r="D132" s="76">
        <v>1</v>
      </c>
      <c r="E132" s="83">
        <f t="shared" si="5"/>
        <v>1</v>
      </c>
      <c r="F132" s="152"/>
    </row>
    <row r="133" spans="1:6" ht="45" customHeight="1" x14ac:dyDescent="0.25">
      <c r="A133" s="137" t="s">
        <v>242</v>
      </c>
      <c r="B133" s="50" t="s">
        <v>243</v>
      </c>
      <c r="C133" s="83">
        <v>1</v>
      </c>
      <c r="D133" s="83"/>
      <c r="E133" s="83">
        <f t="shared" si="5"/>
        <v>1</v>
      </c>
      <c r="F133" s="161" t="s">
        <v>293</v>
      </c>
    </row>
    <row r="134" spans="1:6" ht="45" customHeight="1" x14ac:dyDescent="0.25">
      <c r="A134" s="139"/>
      <c r="B134" s="50" t="s">
        <v>244</v>
      </c>
      <c r="C134" s="83">
        <v>1</v>
      </c>
      <c r="D134" s="83"/>
      <c r="E134" s="83">
        <f t="shared" si="5"/>
        <v>1</v>
      </c>
      <c r="F134" s="162"/>
    </row>
    <row r="135" spans="1:6" s="2" customFormat="1" ht="45" customHeight="1" x14ac:dyDescent="0.25">
      <c r="A135" s="150" t="s">
        <v>105</v>
      </c>
      <c r="B135" s="50" t="s">
        <v>106</v>
      </c>
      <c r="C135" s="83"/>
      <c r="D135" s="76">
        <v>1</v>
      </c>
      <c r="E135" s="83">
        <f t="shared" si="5"/>
        <v>1</v>
      </c>
      <c r="F135" s="151" t="s">
        <v>294</v>
      </c>
    </row>
    <row r="136" spans="1:6" s="2" customFormat="1" ht="45" customHeight="1" x14ac:dyDescent="0.25">
      <c r="A136" s="150"/>
      <c r="B136" s="50" t="s">
        <v>107</v>
      </c>
      <c r="C136" s="83">
        <v>1</v>
      </c>
      <c r="D136" s="76"/>
      <c r="E136" s="83">
        <f t="shared" si="5"/>
        <v>1</v>
      </c>
      <c r="F136" s="152"/>
    </row>
    <row r="137" spans="1:6" s="2" customFormat="1" ht="45" customHeight="1" x14ac:dyDescent="0.25">
      <c r="A137" s="153" t="s">
        <v>108</v>
      </c>
      <c r="B137" s="154"/>
      <c r="C137" s="89"/>
      <c r="D137" s="83"/>
      <c r="E137" s="83"/>
      <c r="F137" s="49"/>
    </row>
    <row r="138" spans="1:6" s="2" customFormat="1" ht="45" customHeight="1" x14ac:dyDescent="0.25">
      <c r="A138" s="155" t="s">
        <v>109</v>
      </c>
      <c r="B138" s="50" t="s">
        <v>245</v>
      </c>
      <c r="C138" s="83"/>
      <c r="D138" s="76">
        <v>1</v>
      </c>
      <c r="E138" s="83">
        <f t="shared" ref="E138:E147" si="6">COUNT(C138:D138)</f>
        <v>1</v>
      </c>
      <c r="F138" s="148" t="s">
        <v>295</v>
      </c>
    </row>
    <row r="139" spans="1:6" s="2" customFormat="1" ht="45" customHeight="1" x14ac:dyDescent="0.25">
      <c r="A139" s="156"/>
      <c r="B139" s="50" t="s">
        <v>246</v>
      </c>
      <c r="C139" s="83">
        <v>1</v>
      </c>
      <c r="D139" s="76"/>
      <c r="E139" s="83">
        <f t="shared" si="6"/>
        <v>1</v>
      </c>
      <c r="F139" s="149"/>
    </row>
    <row r="140" spans="1:6" s="2" customFormat="1" ht="45" customHeight="1" x14ac:dyDescent="0.25">
      <c r="A140" s="157" t="s">
        <v>259</v>
      </c>
      <c r="B140" s="50" t="s">
        <v>110</v>
      </c>
      <c r="C140" s="83">
        <v>1</v>
      </c>
      <c r="D140" s="76">
        <v>1</v>
      </c>
      <c r="E140" s="83">
        <f t="shared" si="6"/>
        <v>2</v>
      </c>
      <c r="F140" s="149"/>
    </row>
    <row r="141" spans="1:6" s="2" customFormat="1" ht="45" customHeight="1" x14ac:dyDescent="0.25">
      <c r="A141" s="157"/>
      <c r="B141" s="50" t="s">
        <v>207</v>
      </c>
      <c r="C141" s="83">
        <v>1</v>
      </c>
      <c r="D141" s="83">
        <v>1</v>
      </c>
      <c r="E141" s="83">
        <f t="shared" si="6"/>
        <v>2</v>
      </c>
      <c r="F141" s="149"/>
    </row>
    <row r="142" spans="1:6" s="2" customFormat="1" ht="45" customHeight="1" x14ac:dyDescent="0.25">
      <c r="A142" s="157"/>
      <c r="B142" s="50" t="s">
        <v>111</v>
      </c>
      <c r="C142" s="83">
        <v>1</v>
      </c>
      <c r="D142" s="76"/>
      <c r="E142" s="83">
        <f t="shared" si="6"/>
        <v>1</v>
      </c>
      <c r="F142" s="149"/>
    </row>
    <row r="143" spans="1:6" s="2" customFormat="1" ht="45" customHeight="1" x14ac:dyDescent="0.25">
      <c r="A143" s="157"/>
      <c r="B143" s="50" t="s">
        <v>91</v>
      </c>
      <c r="C143" s="83">
        <v>1</v>
      </c>
      <c r="D143" s="83"/>
      <c r="E143" s="83">
        <f t="shared" si="6"/>
        <v>1</v>
      </c>
      <c r="F143" s="149"/>
    </row>
    <row r="144" spans="1:6" s="2" customFormat="1" ht="45" customHeight="1" x14ac:dyDescent="0.25">
      <c r="A144" s="157"/>
      <c r="B144" s="50" t="s">
        <v>166</v>
      </c>
      <c r="C144" s="83">
        <v>1</v>
      </c>
      <c r="D144" s="76"/>
      <c r="E144" s="83">
        <f t="shared" si="6"/>
        <v>1</v>
      </c>
      <c r="F144" s="149"/>
    </row>
    <row r="145" spans="1:6" s="2" customFormat="1" ht="45" customHeight="1" x14ac:dyDescent="0.25">
      <c r="A145" s="157"/>
      <c r="B145" s="50" t="s">
        <v>247</v>
      </c>
      <c r="C145" s="83">
        <v>1</v>
      </c>
      <c r="D145" s="83"/>
      <c r="E145" s="83">
        <f t="shared" si="6"/>
        <v>1</v>
      </c>
      <c r="F145" s="149"/>
    </row>
    <row r="146" spans="1:6" s="2" customFormat="1" ht="45" customHeight="1" x14ac:dyDescent="0.25">
      <c r="A146" s="157"/>
      <c r="B146" s="50" t="s">
        <v>98</v>
      </c>
      <c r="C146" s="83"/>
      <c r="D146" s="83">
        <v>1</v>
      </c>
      <c r="E146" s="83">
        <f t="shared" si="6"/>
        <v>1</v>
      </c>
      <c r="F146" s="149"/>
    </row>
    <row r="147" spans="1:6" s="2" customFormat="1" ht="45" customHeight="1" x14ac:dyDescent="0.25">
      <c r="A147" s="77" t="s">
        <v>112</v>
      </c>
      <c r="B147" s="50" t="s">
        <v>208</v>
      </c>
      <c r="C147" s="83">
        <v>1</v>
      </c>
      <c r="D147" s="76">
        <v>1</v>
      </c>
      <c r="E147" s="83">
        <f t="shared" si="6"/>
        <v>2</v>
      </c>
      <c r="F147" s="110" t="s">
        <v>272</v>
      </c>
    </row>
  </sheetData>
  <mergeCells count="66">
    <mergeCell ref="F69:F73"/>
    <mergeCell ref="F2:F7"/>
    <mergeCell ref="A75:A83"/>
    <mergeCell ref="A58:A61"/>
    <mergeCell ref="A3:B3"/>
    <mergeCell ref="F51:F57"/>
    <mergeCell ref="F58:F61"/>
    <mergeCell ref="F63:F64"/>
    <mergeCell ref="F66:F68"/>
    <mergeCell ref="F75:F83"/>
    <mergeCell ref="F28:F32"/>
    <mergeCell ref="F40:F50"/>
    <mergeCell ref="F19:F27"/>
    <mergeCell ref="F10:F11"/>
    <mergeCell ref="E2:E7"/>
    <mergeCell ref="F33:F38"/>
    <mergeCell ref="A97:A102"/>
    <mergeCell ref="A1:B1"/>
    <mergeCell ref="A2:B2"/>
    <mergeCell ref="A4:B7"/>
    <mergeCell ref="A9:B9"/>
    <mergeCell ref="A65:B65"/>
    <mergeCell ref="A12:A18"/>
    <mergeCell ref="A66:A68"/>
    <mergeCell ref="A10:A11"/>
    <mergeCell ref="A19:A27"/>
    <mergeCell ref="A28:A32"/>
    <mergeCell ref="A39:B39"/>
    <mergeCell ref="A63:A64"/>
    <mergeCell ref="A40:A50"/>
    <mergeCell ref="A51:A57"/>
    <mergeCell ref="A33:A38"/>
    <mergeCell ref="A119:A124"/>
    <mergeCell ref="F119:F124"/>
    <mergeCell ref="A115:B115"/>
    <mergeCell ref="A116:A118"/>
    <mergeCell ref="A106:A108"/>
    <mergeCell ref="A110:A111"/>
    <mergeCell ref="F106:F108"/>
    <mergeCell ref="F138:F146"/>
    <mergeCell ref="A135:A136"/>
    <mergeCell ref="F135:F136"/>
    <mergeCell ref="A137:B137"/>
    <mergeCell ref="A125:B125"/>
    <mergeCell ref="F127:F132"/>
    <mergeCell ref="A138:A139"/>
    <mergeCell ref="A140:A146"/>
    <mergeCell ref="A126:A132"/>
    <mergeCell ref="A133:A134"/>
    <mergeCell ref="F133:F134"/>
    <mergeCell ref="F116:F118"/>
    <mergeCell ref="A84:B84"/>
    <mergeCell ref="A85:A89"/>
    <mergeCell ref="F12:F18"/>
    <mergeCell ref="A69:A73"/>
    <mergeCell ref="A112:A114"/>
    <mergeCell ref="F112:F114"/>
    <mergeCell ref="F110:F111"/>
    <mergeCell ref="A109:B109"/>
    <mergeCell ref="F85:F89"/>
    <mergeCell ref="F90:F95"/>
    <mergeCell ref="F97:F102"/>
    <mergeCell ref="A96:B96"/>
    <mergeCell ref="A90:A95"/>
    <mergeCell ref="A103:A105"/>
    <mergeCell ref="F103:F105"/>
  </mergeCells>
  <conditionalFormatting sqref="E1:E1048576">
    <cfRule type="colorScale" priority="1">
      <colorScale>
        <cfvo type="min"/>
        <cfvo type="max"/>
        <color rgb="FFF59D9D"/>
        <color rgb="FFFF0000"/>
      </colorScale>
    </cfRule>
    <cfRule type="expression" priority="2">
      <formula>"NB(C:D)"</formula>
    </cfRule>
  </conditionalFormatting>
  <conditionalFormatting sqref="E10:E147">
    <cfRule type="colorScale" priority="373">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zoomScaleNormal="100" workbookViewId="0">
      <pane xSplit="1" ySplit="7" topLeftCell="B8" activePane="bottomRight" state="frozen"/>
      <selection pane="topRight" activeCell="B1" sqref="B1"/>
      <selection pane="bottomLeft" activeCell="A6" sqref="A6"/>
      <selection pane="bottomRight" activeCell="F24" sqref="F24:F25"/>
    </sheetView>
  </sheetViews>
  <sheetFormatPr baseColWidth="10" defaultColWidth="8.85546875" defaultRowHeight="15" x14ac:dyDescent="0.25"/>
  <cols>
    <col min="1" max="1" width="17.140625" style="1" bestFit="1" customWidth="1"/>
    <col min="2" max="2" width="56.5703125" style="1" customWidth="1"/>
    <col min="3" max="3" width="20.85546875" style="1" customWidth="1"/>
    <col min="4" max="4" width="19.28515625" style="1" customWidth="1"/>
    <col min="5" max="5" width="12.5703125" style="5" customWidth="1"/>
    <col min="6" max="6" width="88.85546875" style="41" customWidth="1"/>
    <col min="7" max="9" width="8.85546875" style="1"/>
    <col min="10" max="11" width="9.85546875" style="1" customWidth="1"/>
    <col min="12" max="16384" width="8.85546875" style="1"/>
  </cols>
  <sheetData>
    <row r="1" spans="1:6" ht="30.75" customHeight="1" x14ac:dyDescent="0.25">
      <c r="A1" s="216" t="s">
        <v>144</v>
      </c>
      <c r="B1" s="217"/>
      <c r="C1" s="42"/>
      <c r="D1" s="42"/>
      <c r="E1" s="43"/>
      <c r="F1" s="51"/>
    </row>
    <row r="2" spans="1:6" ht="44.1" customHeight="1" x14ac:dyDescent="0.25">
      <c r="A2" s="218" t="s">
        <v>36</v>
      </c>
      <c r="B2" s="218"/>
      <c r="C2" s="45"/>
      <c r="D2" s="45"/>
      <c r="E2" s="200" t="s">
        <v>37</v>
      </c>
      <c r="F2" s="200" t="s">
        <v>38</v>
      </c>
    </row>
    <row r="3" spans="1:6" ht="44.1" customHeight="1" x14ac:dyDescent="0.25">
      <c r="A3" s="200" t="s">
        <v>39</v>
      </c>
      <c r="B3" s="200"/>
      <c r="C3" s="46">
        <v>4</v>
      </c>
      <c r="D3" s="46">
        <v>4</v>
      </c>
      <c r="E3" s="200"/>
      <c r="F3" s="200"/>
    </row>
    <row r="4" spans="1:6" ht="30.75" customHeight="1" x14ac:dyDescent="0.25">
      <c r="A4" s="183" t="s">
        <v>40</v>
      </c>
      <c r="B4" s="184"/>
      <c r="C4" s="93" t="s">
        <v>150</v>
      </c>
      <c r="D4" s="93" t="s">
        <v>113</v>
      </c>
      <c r="E4" s="200"/>
      <c r="F4" s="200"/>
    </row>
    <row r="5" spans="1:6" ht="30.75" customHeight="1" x14ac:dyDescent="0.25">
      <c r="A5" s="185"/>
      <c r="B5" s="186"/>
      <c r="C5" s="93" t="s">
        <v>151</v>
      </c>
      <c r="D5" s="93" t="s">
        <v>143</v>
      </c>
      <c r="E5" s="200"/>
      <c r="F5" s="200"/>
    </row>
    <row r="6" spans="1:6" ht="30.75" customHeight="1" x14ac:dyDescent="0.25">
      <c r="A6" s="185"/>
      <c r="B6" s="186"/>
      <c r="C6" s="97" t="s">
        <v>154</v>
      </c>
      <c r="D6" s="97" t="s">
        <v>140</v>
      </c>
      <c r="E6" s="200"/>
      <c r="F6" s="200"/>
    </row>
    <row r="7" spans="1:6" ht="45" customHeight="1" x14ac:dyDescent="0.25">
      <c r="A7" s="219"/>
      <c r="B7" s="220"/>
      <c r="C7" s="47" t="s">
        <v>153</v>
      </c>
      <c r="D7" s="47" t="s">
        <v>141</v>
      </c>
      <c r="E7" s="200"/>
      <c r="F7" s="200"/>
    </row>
    <row r="8" spans="1:6" s="2" customFormat="1" ht="45" customHeight="1" x14ac:dyDescent="0.25">
      <c r="A8" s="75" t="s">
        <v>42</v>
      </c>
      <c r="B8" s="63" t="s">
        <v>43</v>
      </c>
      <c r="C8" s="83"/>
      <c r="D8" s="83"/>
      <c r="E8" s="76"/>
      <c r="F8" s="48"/>
    </row>
    <row r="9" spans="1:6" s="2" customFormat="1" ht="45" customHeight="1" x14ac:dyDescent="0.25">
      <c r="A9" s="205" t="s">
        <v>114</v>
      </c>
      <c r="B9" s="205"/>
      <c r="C9" s="206"/>
      <c r="D9" s="206"/>
      <c r="E9" s="49"/>
      <c r="F9" s="54"/>
    </row>
    <row r="10" spans="1:6" s="2" customFormat="1" ht="45" customHeight="1" x14ac:dyDescent="0.25">
      <c r="A10" s="188"/>
      <c r="B10" s="57" t="s">
        <v>179</v>
      </c>
      <c r="C10" s="83">
        <v>1</v>
      </c>
      <c r="D10" s="83">
        <v>1</v>
      </c>
      <c r="E10" s="59">
        <f>COUNT(C10:D10)</f>
        <v>2</v>
      </c>
      <c r="F10" s="149"/>
    </row>
    <row r="11" spans="1:6" s="2" customFormat="1" ht="45" customHeight="1" x14ac:dyDescent="0.25">
      <c r="A11" s="188"/>
      <c r="B11" s="57" t="s">
        <v>180</v>
      </c>
      <c r="C11" s="83">
        <v>1</v>
      </c>
      <c r="D11" s="83"/>
      <c r="E11" s="59">
        <f>COUNT(C11:D11)</f>
        <v>1</v>
      </c>
      <c r="F11" s="149"/>
    </row>
    <row r="12" spans="1:6" s="2" customFormat="1" ht="45" customHeight="1" x14ac:dyDescent="0.25">
      <c r="A12" s="188"/>
      <c r="B12" s="57" t="s">
        <v>115</v>
      </c>
      <c r="C12" s="83">
        <v>1</v>
      </c>
      <c r="D12" s="83">
        <v>1</v>
      </c>
      <c r="E12" s="59">
        <f t="shared" ref="E12:E31" si="0">COUNT(C12:D12)</f>
        <v>2</v>
      </c>
      <c r="F12" s="148" t="s">
        <v>181</v>
      </c>
    </row>
    <row r="13" spans="1:6" s="2" customFormat="1" ht="45" customHeight="1" x14ac:dyDescent="0.25">
      <c r="A13" s="188"/>
      <c r="B13" s="57" t="s">
        <v>116</v>
      </c>
      <c r="C13" s="83">
        <v>1</v>
      </c>
      <c r="D13" s="83">
        <v>1</v>
      </c>
      <c r="E13" s="59">
        <f t="shared" si="0"/>
        <v>2</v>
      </c>
      <c r="F13" s="149"/>
    </row>
    <row r="14" spans="1:6" s="2" customFormat="1" ht="45" customHeight="1" x14ac:dyDescent="0.25">
      <c r="A14" s="188"/>
      <c r="B14" s="57" t="s">
        <v>117</v>
      </c>
      <c r="C14" s="83">
        <v>1</v>
      </c>
      <c r="D14" s="83">
        <v>1</v>
      </c>
      <c r="E14" s="59">
        <f t="shared" si="0"/>
        <v>2</v>
      </c>
      <c r="F14" s="208"/>
    </row>
    <row r="15" spans="1:6" s="2" customFormat="1" ht="45" customHeight="1" x14ac:dyDescent="0.25">
      <c r="A15" s="188"/>
      <c r="B15" s="73" t="s">
        <v>182</v>
      </c>
      <c r="C15" s="83"/>
      <c r="D15" s="83">
        <v>1</v>
      </c>
      <c r="E15" s="59">
        <f t="shared" si="0"/>
        <v>1</v>
      </c>
      <c r="F15" s="149" t="s">
        <v>296</v>
      </c>
    </row>
    <row r="16" spans="1:6" s="2" customFormat="1" ht="45" customHeight="1" x14ac:dyDescent="0.25">
      <c r="A16" s="188"/>
      <c r="B16" s="73" t="s">
        <v>221</v>
      </c>
      <c r="C16" s="83"/>
      <c r="D16" s="83">
        <v>1</v>
      </c>
      <c r="E16" s="59">
        <f t="shared" si="0"/>
        <v>1</v>
      </c>
      <c r="F16" s="209"/>
    </row>
    <row r="17" spans="1:6" s="2" customFormat="1" ht="45" customHeight="1" x14ac:dyDescent="0.25">
      <c r="A17" s="188"/>
      <c r="B17" s="73" t="s">
        <v>135</v>
      </c>
      <c r="C17" s="83">
        <v>1</v>
      </c>
      <c r="D17" s="83"/>
      <c r="E17" s="59">
        <f t="shared" si="0"/>
        <v>1</v>
      </c>
      <c r="F17" s="209"/>
    </row>
    <row r="18" spans="1:6" s="2" customFormat="1" ht="45" customHeight="1" x14ac:dyDescent="0.25">
      <c r="A18" s="188"/>
      <c r="B18" s="57" t="s">
        <v>225</v>
      </c>
      <c r="C18" s="83">
        <v>1</v>
      </c>
      <c r="D18" s="83">
        <v>1</v>
      </c>
      <c r="E18" s="59">
        <f t="shared" si="0"/>
        <v>2</v>
      </c>
      <c r="F18" s="104" t="s">
        <v>229</v>
      </c>
    </row>
    <row r="19" spans="1:6" s="2" customFormat="1" ht="45" customHeight="1" x14ac:dyDescent="0.25">
      <c r="A19" s="188"/>
      <c r="B19" s="57" t="s">
        <v>118</v>
      </c>
      <c r="C19" s="83">
        <v>1</v>
      </c>
      <c r="D19" s="83">
        <v>1</v>
      </c>
      <c r="E19" s="59">
        <f t="shared" si="0"/>
        <v>2</v>
      </c>
      <c r="F19" s="148" t="s">
        <v>230</v>
      </c>
    </row>
    <row r="20" spans="1:6" s="2" customFormat="1" ht="45" customHeight="1" x14ac:dyDescent="0.25">
      <c r="A20" s="188"/>
      <c r="B20" s="57" t="s">
        <v>119</v>
      </c>
      <c r="C20" s="83">
        <v>1</v>
      </c>
      <c r="D20" s="83">
        <v>1</v>
      </c>
      <c r="E20" s="59">
        <f t="shared" si="0"/>
        <v>2</v>
      </c>
      <c r="F20" s="149"/>
    </row>
    <row r="21" spans="1:6" s="2" customFormat="1" ht="45" customHeight="1" x14ac:dyDescent="0.25">
      <c r="A21" s="188"/>
      <c r="B21" s="57" t="s">
        <v>120</v>
      </c>
      <c r="C21" s="83">
        <v>1</v>
      </c>
      <c r="D21" s="83">
        <v>1</v>
      </c>
      <c r="E21" s="59">
        <f t="shared" si="0"/>
        <v>2</v>
      </c>
      <c r="F21" s="208"/>
    </row>
    <row r="22" spans="1:6" s="2" customFormat="1" ht="45" customHeight="1" x14ac:dyDescent="0.25">
      <c r="A22" s="188"/>
      <c r="B22" s="57" t="s">
        <v>121</v>
      </c>
      <c r="C22" s="83">
        <v>1</v>
      </c>
      <c r="D22" s="83">
        <v>1</v>
      </c>
      <c r="E22" s="59">
        <f t="shared" si="0"/>
        <v>2</v>
      </c>
      <c r="F22" s="107" t="s">
        <v>231</v>
      </c>
    </row>
    <row r="23" spans="1:6" s="2" customFormat="1" ht="45" customHeight="1" x14ac:dyDescent="0.25">
      <c r="A23" s="188"/>
      <c r="B23" s="57" t="s">
        <v>122</v>
      </c>
      <c r="C23" s="83">
        <v>1</v>
      </c>
      <c r="D23" s="83">
        <v>1</v>
      </c>
      <c r="E23" s="59">
        <f t="shared" si="0"/>
        <v>2</v>
      </c>
      <c r="F23" s="104" t="s">
        <v>232</v>
      </c>
    </row>
    <row r="24" spans="1:6" s="2" customFormat="1" ht="45" customHeight="1" x14ac:dyDescent="0.25">
      <c r="A24" s="101" t="s">
        <v>123</v>
      </c>
      <c r="B24" s="58" t="s">
        <v>124</v>
      </c>
      <c r="C24" s="96">
        <v>1</v>
      </c>
      <c r="D24" s="96">
        <v>1</v>
      </c>
      <c r="E24" s="59">
        <f t="shared" si="0"/>
        <v>2</v>
      </c>
      <c r="F24" s="214" t="s">
        <v>233</v>
      </c>
    </row>
    <row r="25" spans="1:6" s="2" customFormat="1" ht="45" customHeight="1" x14ac:dyDescent="0.25">
      <c r="A25" s="212"/>
      <c r="B25" s="58" t="s">
        <v>222</v>
      </c>
      <c r="C25" s="103">
        <v>1</v>
      </c>
      <c r="D25" s="103">
        <v>1</v>
      </c>
      <c r="E25" s="59">
        <f t="shared" si="0"/>
        <v>2</v>
      </c>
      <c r="F25" s="215"/>
    </row>
    <row r="26" spans="1:6" s="2" customFormat="1" ht="45" customHeight="1" x14ac:dyDescent="0.25">
      <c r="A26" s="212"/>
      <c r="B26" s="67" t="s">
        <v>125</v>
      </c>
      <c r="C26" s="96"/>
      <c r="D26" s="96">
        <v>1</v>
      </c>
      <c r="E26" s="59">
        <f t="shared" si="0"/>
        <v>1</v>
      </c>
      <c r="F26" s="210" t="s">
        <v>183</v>
      </c>
    </row>
    <row r="27" spans="1:6" s="2" customFormat="1" ht="45" customHeight="1" x14ac:dyDescent="0.25">
      <c r="A27" s="213"/>
      <c r="B27" s="67" t="s">
        <v>126</v>
      </c>
      <c r="C27" s="96">
        <v>1</v>
      </c>
      <c r="D27" s="96">
        <v>1</v>
      </c>
      <c r="E27" s="59">
        <f t="shared" si="0"/>
        <v>2</v>
      </c>
      <c r="F27" s="211"/>
    </row>
    <row r="28" spans="1:6" s="2" customFormat="1" ht="45" customHeight="1" x14ac:dyDescent="0.25">
      <c r="A28" s="207" t="s">
        <v>127</v>
      </c>
      <c r="B28" s="57" t="s">
        <v>128</v>
      </c>
      <c r="C28" s="83">
        <v>1</v>
      </c>
      <c r="D28" s="83">
        <v>1</v>
      </c>
      <c r="E28" s="59">
        <f t="shared" si="0"/>
        <v>2</v>
      </c>
      <c r="F28" s="152" t="s">
        <v>234</v>
      </c>
    </row>
    <row r="29" spans="1:6" s="2" customFormat="1" ht="45" customHeight="1" x14ac:dyDescent="0.25">
      <c r="A29" s="207"/>
      <c r="B29" s="57" t="s">
        <v>223</v>
      </c>
      <c r="C29" s="83">
        <v>1</v>
      </c>
      <c r="D29" s="83"/>
      <c r="E29" s="59">
        <f t="shared" si="0"/>
        <v>1</v>
      </c>
      <c r="F29" s="152"/>
    </row>
    <row r="30" spans="1:6" s="2" customFormat="1" ht="45" customHeight="1" x14ac:dyDescent="0.25">
      <c r="A30" s="207"/>
      <c r="B30" s="57" t="s">
        <v>224</v>
      </c>
      <c r="C30" s="83">
        <v>1</v>
      </c>
      <c r="D30" s="83"/>
      <c r="E30" s="59">
        <f t="shared" si="0"/>
        <v>1</v>
      </c>
      <c r="F30" s="152"/>
    </row>
    <row r="31" spans="1:6" s="2" customFormat="1" ht="45" customHeight="1" x14ac:dyDescent="0.25">
      <c r="A31" s="207"/>
      <c r="B31" s="57" t="s">
        <v>129</v>
      </c>
      <c r="C31" s="83">
        <v>1</v>
      </c>
      <c r="D31" s="83">
        <v>1</v>
      </c>
      <c r="E31" s="59">
        <f t="shared" si="0"/>
        <v>2</v>
      </c>
      <c r="F31" s="152"/>
    </row>
    <row r="32" spans="1:6" x14ac:dyDescent="0.25">
      <c r="A32" s="3"/>
      <c r="B32" s="3"/>
      <c r="C32" s="3"/>
      <c r="D32" s="3"/>
      <c r="E32" s="4"/>
      <c r="F32" s="40"/>
    </row>
  </sheetData>
  <mergeCells count="18">
    <mergeCell ref="A1:B1"/>
    <mergeCell ref="A2:B2"/>
    <mergeCell ref="E2:E7"/>
    <mergeCell ref="F2:F7"/>
    <mergeCell ref="A3:B3"/>
    <mergeCell ref="A4:B7"/>
    <mergeCell ref="F28:F31"/>
    <mergeCell ref="A9:B9"/>
    <mergeCell ref="C9:D9"/>
    <mergeCell ref="A10:A23"/>
    <mergeCell ref="A28:A31"/>
    <mergeCell ref="F12:F14"/>
    <mergeCell ref="F15:F17"/>
    <mergeCell ref="F26:F27"/>
    <mergeCell ref="F19:F21"/>
    <mergeCell ref="F10:F11"/>
    <mergeCell ref="A25:A27"/>
    <mergeCell ref="F24:F25"/>
  </mergeCells>
  <conditionalFormatting sqref="E1:E1048576">
    <cfRule type="colorScale" priority="1">
      <colorScale>
        <cfvo type="min"/>
        <cfvo type="max"/>
        <color rgb="FFF59D9D"/>
        <color rgb="FFFF0000"/>
      </colorScale>
    </cfRule>
    <cfRule type="colorScale" priority="2">
      <colorScale>
        <cfvo type="min"/>
        <cfvo type="max"/>
        <color rgb="FFF59D9D"/>
        <color rgb="FFC00000"/>
      </colorScale>
    </cfRule>
  </conditionalFormatting>
  <conditionalFormatting sqref="E10:E31">
    <cfRule type="colorScale" priority="374">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READ__ME</vt:lpstr>
      <vt:lpstr>Method_report</vt:lpstr>
      <vt:lpstr>Saturation_grid_HSM_BMS_2022-03</vt:lpstr>
      <vt:lpstr>Saturation_grid_HSM_CP_2022-03</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KALANE</dc:creator>
  <cp:keywords/>
  <dc:description/>
  <cp:lastModifiedBy>Baba</cp:lastModifiedBy>
  <cp:revision/>
  <dcterms:created xsi:type="dcterms:W3CDTF">2019-06-03T16:28:34Z</dcterms:created>
  <dcterms:modified xsi:type="dcterms:W3CDTF">2022-08-17T10:44:19Z</dcterms:modified>
  <cp:category/>
  <cp:contentStatus/>
</cp:coreProperties>
</file>